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18419A0B-6B8B-42FE-8A8A-480611B2B077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Meditation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6" i="1" l="1"/>
  <c r="C106" i="1"/>
  <c r="D106" i="1"/>
  <c r="E106" i="1"/>
  <c r="F106" i="1"/>
  <c r="G106" i="1"/>
  <c r="H106" i="1"/>
  <c r="I106" i="1"/>
  <c r="J106" i="1"/>
  <c r="J107" i="1" s="1"/>
  <c r="K106" i="1"/>
  <c r="M106" i="1"/>
  <c r="M107" i="1" s="1"/>
  <c r="B107" i="1"/>
  <c r="C107" i="1"/>
  <c r="D107" i="1"/>
  <c r="E107" i="1"/>
  <c r="F107" i="1"/>
  <c r="G107" i="1"/>
  <c r="H107" i="1"/>
  <c r="I107" i="1"/>
  <c r="K107" i="1"/>
  <c r="H113" i="3"/>
  <c r="L113" i="3"/>
  <c r="L114" i="3" s="1"/>
  <c r="K114" i="3" s="1"/>
  <c r="H114" i="3"/>
  <c r="B104" i="1"/>
  <c r="C104" i="1"/>
  <c r="D104" i="1"/>
  <c r="E104" i="1"/>
  <c r="F104" i="1"/>
  <c r="G104" i="1"/>
  <c r="H104" i="1"/>
  <c r="I104" i="1"/>
  <c r="J104" i="1"/>
  <c r="J105" i="1" s="1"/>
  <c r="K104" i="1"/>
  <c r="M104" i="1"/>
  <c r="M105" i="1" s="1"/>
  <c r="B105" i="1"/>
  <c r="C105" i="1"/>
  <c r="D105" i="1"/>
  <c r="E105" i="1"/>
  <c r="F105" i="1"/>
  <c r="G105" i="1"/>
  <c r="H105" i="1"/>
  <c r="I105" i="1"/>
  <c r="K105" i="1"/>
  <c r="H111" i="3"/>
  <c r="F111" i="3" s="1"/>
  <c r="I111" i="3" a="1"/>
  <c r="I111" i="3" s="1"/>
  <c r="J111" i="3" s="1"/>
  <c r="L111" i="3"/>
  <c r="K111" i="3" s="1"/>
  <c r="H112" i="3"/>
  <c r="L112" i="3"/>
  <c r="K112" i="3" s="1"/>
  <c r="Q70" i="3"/>
  <c r="R70" i="3" s="1"/>
  <c r="Q69" i="3"/>
  <c r="R69" i="3" s="1"/>
  <c r="B102" i="1"/>
  <c r="C102" i="1"/>
  <c r="D102" i="1"/>
  <c r="E102" i="1"/>
  <c r="F102" i="1"/>
  <c r="G102" i="1"/>
  <c r="I102" i="1"/>
  <c r="J102" i="1"/>
  <c r="J103" i="1" s="1"/>
  <c r="K102" i="1"/>
  <c r="K103" i="1" s="1"/>
  <c r="M102" i="1"/>
  <c r="M103" i="1" s="1"/>
  <c r="B103" i="1"/>
  <c r="C103" i="1"/>
  <c r="D103" i="1"/>
  <c r="E103" i="1"/>
  <c r="F103" i="1"/>
  <c r="G103" i="1"/>
  <c r="I103" i="1"/>
  <c r="H109" i="3"/>
  <c r="L109" i="3"/>
  <c r="L110" i="3" s="1"/>
  <c r="K110" i="3" s="1"/>
  <c r="H110" i="3"/>
  <c r="B100" i="1"/>
  <c r="C100" i="1"/>
  <c r="D100" i="1"/>
  <c r="E100" i="1"/>
  <c r="F100" i="1"/>
  <c r="G100" i="1"/>
  <c r="I100" i="1"/>
  <c r="I101" i="1" s="1"/>
  <c r="J100" i="1"/>
  <c r="J101" i="1" s="1"/>
  <c r="K100" i="1"/>
  <c r="M100" i="1"/>
  <c r="M101" i="1" s="1"/>
  <c r="B101" i="1"/>
  <c r="C101" i="1"/>
  <c r="D101" i="1"/>
  <c r="E101" i="1"/>
  <c r="F101" i="1"/>
  <c r="G101" i="1"/>
  <c r="K101" i="1"/>
  <c r="H107" i="3"/>
  <c r="L107" i="3"/>
  <c r="L108" i="3" s="1"/>
  <c r="K108" i="3" s="1"/>
  <c r="H108" i="3"/>
  <c r="Q68" i="3"/>
  <c r="R68" i="3" s="1"/>
  <c r="Q67" i="3"/>
  <c r="R67" i="3" s="1"/>
  <c r="B98" i="1"/>
  <c r="C98" i="1"/>
  <c r="D98" i="1"/>
  <c r="E98" i="1"/>
  <c r="F98" i="1"/>
  <c r="G98" i="1"/>
  <c r="I98" i="1"/>
  <c r="I99" i="1" s="1"/>
  <c r="J98" i="1"/>
  <c r="J99" i="1" s="1"/>
  <c r="K98" i="1"/>
  <c r="K99" i="1" s="1"/>
  <c r="M98" i="1"/>
  <c r="M99" i="1" s="1"/>
  <c r="B99" i="1"/>
  <c r="C99" i="1"/>
  <c r="D99" i="1"/>
  <c r="E99" i="1"/>
  <c r="F99" i="1"/>
  <c r="G99" i="1"/>
  <c r="H105" i="3"/>
  <c r="L105" i="3"/>
  <c r="L106" i="3" s="1"/>
  <c r="K106" i="3" s="1"/>
  <c r="H106" i="3"/>
  <c r="B96" i="1"/>
  <c r="C96" i="1"/>
  <c r="D96" i="1"/>
  <c r="E96" i="1"/>
  <c r="F96" i="1"/>
  <c r="G96" i="1"/>
  <c r="I96" i="1"/>
  <c r="J96" i="1"/>
  <c r="J97" i="1" s="1"/>
  <c r="K96" i="1"/>
  <c r="M96" i="1"/>
  <c r="M97" i="1" s="1"/>
  <c r="B97" i="1"/>
  <c r="C97" i="1"/>
  <c r="D97" i="1"/>
  <c r="E97" i="1"/>
  <c r="F97" i="1"/>
  <c r="G97" i="1"/>
  <c r="I97" i="1"/>
  <c r="K97" i="1"/>
  <c r="H103" i="3"/>
  <c r="L103" i="3"/>
  <c r="L104" i="3" s="1"/>
  <c r="K104" i="3" s="1"/>
  <c r="H104" i="3"/>
  <c r="Q66" i="3"/>
  <c r="R66" i="3" s="1"/>
  <c r="Q65" i="3"/>
  <c r="R65" i="3" s="1"/>
  <c r="H101" i="3"/>
  <c r="L101" i="3"/>
  <c r="L102" i="3" s="1"/>
  <c r="H102" i="3"/>
  <c r="D90" i="1"/>
  <c r="F90" i="1"/>
  <c r="D91" i="1"/>
  <c r="F91" i="1"/>
  <c r="D92" i="1"/>
  <c r="F92" i="1"/>
  <c r="D93" i="1"/>
  <c r="F93" i="1"/>
  <c r="H97" i="3"/>
  <c r="L97" i="3"/>
  <c r="K97" i="3" s="1"/>
  <c r="H98" i="3"/>
  <c r="H100" i="3" s="1"/>
  <c r="L98" i="3"/>
  <c r="K98" i="3" s="1"/>
  <c r="H99" i="3"/>
  <c r="L99" i="3"/>
  <c r="L100" i="3" s="1"/>
  <c r="K100" i="3" s="1"/>
  <c r="Q64" i="3"/>
  <c r="R64" i="3" s="1"/>
  <c r="Q63" i="3"/>
  <c r="R63" i="3" s="1"/>
  <c r="D88" i="1"/>
  <c r="F88" i="1"/>
  <c r="D89" i="1"/>
  <c r="F89" i="1"/>
  <c r="H95" i="3"/>
  <c r="L95" i="3"/>
  <c r="L96" i="3" s="1"/>
  <c r="K96" i="3" s="1"/>
  <c r="H96" i="3"/>
  <c r="Q62" i="3"/>
  <c r="R62" i="3" s="1"/>
  <c r="Q61" i="3"/>
  <c r="R61" i="3" s="1"/>
  <c r="D86" i="1"/>
  <c r="F86" i="1"/>
  <c r="D87" i="1"/>
  <c r="F87" i="1"/>
  <c r="H93" i="3"/>
  <c r="L93" i="3"/>
  <c r="L94" i="3" s="1"/>
  <c r="K94" i="3" s="1"/>
  <c r="H94" i="3"/>
  <c r="Q60" i="3"/>
  <c r="R60" i="3" s="1"/>
  <c r="D84" i="1"/>
  <c r="F84" i="1"/>
  <c r="D85" i="1"/>
  <c r="F85" i="1"/>
  <c r="H91" i="3"/>
  <c r="L91" i="3"/>
  <c r="L92" i="3" s="1"/>
  <c r="K92" i="3" s="1"/>
  <c r="H92" i="3"/>
  <c r="Q59" i="3"/>
  <c r="R59" i="3" s="1"/>
  <c r="Q58" i="3"/>
  <c r="R58" i="3" s="1"/>
  <c r="D82" i="1"/>
  <c r="F82" i="1"/>
  <c r="D83" i="1"/>
  <c r="F83" i="1"/>
  <c r="D80" i="1"/>
  <c r="F80" i="1"/>
  <c r="D81" i="1"/>
  <c r="F81" i="1"/>
  <c r="H89" i="3"/>
  <c r="L89" i="3"/>
  <c r="L90" i="3" s="1"/>
  <c r="K90" i="3" s="1"/>
  <c r="H90" i="3"/>
  <c r="H87" i="3"/>
  <c r="L87" i="3"/>
  <c r="L88" i="3" s="1"/>
  <c r="K88" i="3" s="1"/>
  <c r="H88" i="3"/>
  <c r="Q57" i="3"/>
  <c r="R57" i="3" s="1"/>
  <c r="Q56" i="3"/>
  <c r="R56" i="3" s="1"/>
  <c r="D78" i="1"/>
  <c r="F78" i="1"/>
  <c r="D79" i="1"/>
  <c r="F79" i="1"/>
  <c r="H85" i="3"/>
  <c r="L85" i="3"/>
  <c r="K85" i="3" s="1"/>
  <c r="H86" i="3"/>
  <c r="L86" i="3"/>
  <c r="K86" i="3" s="1"/>
  <c r="Q55" i="3"/>
  <c r="R55" i="3" s="1"/>
  <c r="D76" i="1"/>
  <c r="F76" i="1"/>
  <c r="D77" i="1"/>
  <c r="F77" i="1"/>
  <c r="H83" i="3"/>
  <c r="L83" i="3"/>
  <c r="K83" i="3" s="1"/>
  <c r="H84" i="3"/>
  <c r="L84" i="3"/>
  <c r="K84" i="3" s="1"/>
  <c r="Q54" i="3"/>
  <c r="R54" i="3" s="1"/>
  <c r="D72" i="1"/>
  <c r="F72" i="1"/>
  <c r="D73" i="1"/>
  <c r="F73" i="1"/>
  <c r="D74" i="1"/>
  <c r="F74" i="1"/>
  <c r="D75" i="1"/>
  <c r="F75" i="1"/>
  <c r="H82" i="3"/>
  <c r="L82" i="3"/>
  <c r="K82" i="3" s="1"/>
  <c r="H79" i="3"/>
  <c r="L79" i="3"/>
  <c r="K79" i="3" s="1"/>
  <c r="H80" i="3"/>
  <c r="L80" i="3"/>
  <c r="K80" i="3" s="1"/>
  <c r="H81" i="3"/>
  <c r="Q53" i="3"/>
  <c r="R53" i="3" s="1"/>
  <c r="Q52" i="3"/>
  <c r="R52" i="3" s="1"/>
  <c r="D68" i="1"/>
  <c r="F68" i="1"/>
  <c r="D69" i="1"/>
  <c r="F69" i="1"/>
  <c r="D70" i="1"/>
  <c r="F70" i="1"/>
  <c r="D71" i="1"/>
  <c r="F71" i="1"/>
  <c r="H75" i="3"/>
  <c r="L75" i="3"/>
  <c r="K75" i="3" s="1"/>
  <c r="H76" i="3"/>
  <c r="H78" i="3" s="1"/>
  <c r="L76" i="3"/>
  <c r="K76" i="3" s="1"/>
  <c r="H77" i="3"/>
  <c r="Q51" i="3"/>
  <c r="R51" i="3" s="1"/>
  <c r="Q50" i="3"/>
  <c r="R50" i="3" s="1"/>
  <c r="D66" i="1"/>
  <c r="F66" i="1"/>
  <c r="D67" i="1"/>
  <c r="F67" i="1"/>
  <c r="H73" i="3"/>
  <c r="K73" i="3"/>
  <c r="L73" i="3"/>
  <c r="L74" i="3" s="1"/>
  <c r="K74" i="3" s="1"/>
  <c r="H74" i="3"/>
  <c r="D64" i="1"/>
  <c r="F64" i="1"/>
  <c r="D65" i="1"/>
  <c r="F65" i="1"/>
  <c r="H71" i="3"/>
  <c r="L71" i="3"/>
  <c r="K71" i="3" s="1"/>
  <c r="H72" i="3"/>
  <c r="L72" i="3"/>
  <c r="K72" i="3" s="1"/>
  <c r="H70" i="3"/>
  <c r="L70" i="3"/>
  <c r="K70" i="3" s="1"/>
  <c r="D63" i="1" s="1"/>
  <c r="Q49" i="3"/>
  <c r="R49" i="3" s="1"/>
  <c r="Q48" i="3"/>
  <c r="R48" i="3" s="1"/>
  <c r="D62" i="1"/>
  <c r="F62" i="1"/>
  <c r="F63" i="1"/>
  <c r="D60" i="1"/>
  <c r="F60" i="1"/>
  <c r="D61" i="1"/>
  <c r="F61" i="1"/>
  <c r="D58" i="1"/>
  <c r="F58" i="1"/>
  <c r="D59" i="1"/>
  <c r="F59" i="1"/>
  <c r="Q47" i="3"/>
  <c r="R47" i="3" s="1"/>
  <c r="Q46" i="3"/>
  <c r="R46" i="3" s="1"/>
  <c r="D56" i="1"/>
  <c r="F56" i="1"/>
  <c r="D57" i="1"/>
  <c r="F57" i="1"/>
  <c r="D54" i="1"/>
  <c r="F54" i="1"/>
  <c r="D55" i="1"/>
  <c r="F55" i="1"/>
  <c r="D52" i="1"/>
  <c r="F52" i="1"/>
  <c r="D53" i="1"/>
  <c r="F53" i="1"/>
  <c r="D50" i="1"/>
  <c r="F50" i="1"/>
  <c r="D51" i="1"/>
  <c r="F51" i="1"/>
  <c r="Q43" i="3"/>
  <c r="R43" i="3" s="1"/>
  <c r="Q44" i="3"/>
  <c r="R44" i="3" s="1"/>
  <c r="Q45" i="3"/>
  <c r="R45" i="3" s="1"/>
  <c r="Q41" i="3"/>
  <c r="R41" i="3" s="1"/>
  <c r="Q42" i="3"/>
  <c r="R42" i="3" s="1"/>
  <c r="K9" i="3"/>
  <c r="K113" i="3" l="1"/>
  <c r="I113" i="3" a="1"/>
  <c r="I113" i="3" s="1"/>
  <c r="J113" i="3" s="1"/>
  <c r="G113" i="3" s="1"/>
  <c r="I112" i="3" a="1"/>
  <c r="I112" i="3" s="1"/>
  <c r="J112" i="3" s="1"/>
  <c r="G112" i="3" s="1"/>
  <c r="G111" i="3"/>
  <c r="K109" i="3"/>
  <c r="K107" i="3"/>
  <c r="K105" i="3"/>
  <c r="K103" i="3"/>
  <c r="K102" i="3"/>
  <c r="D95" i="1" s="1"/>
  <c r="F95" i="1"/>
  <c r="F94" i="1"/>
  <c r="K101" i="3"/>
  <c r="D94" i="1" s="1"/>
  <c r="K99" i="3"/>
  <c r="K95" i="3"/>
  <c r="K93" i="3"/>
  <c r="K91" i="3"/>
  <c r="K89" i="3"/>
  <c r="K87" i="3"/>
  <c r="L81" i="3"/>
  <c r="K81" i="3" s="1"/>
  <c r="L77" i="3"/>
  <c r="I10" i="3" a="1"/>
  <c r="I10" i="3" s="1"/>
  <c r="H12" i="3"/>
  <c r="H14" i="3"/>
  <c r="H16" i="3" s="1"/>
  <c r="H18" i="3" s="1"/>
  <c r="H20" i="3" s="1"/>
  <c r="H22" i="3" s="1"/>
  <c r="H24" i="3" s="1"/>
  <c r="H26" i="3" s="1"/>
  <c r="H28" i="3" s="1"/>
  <c r="H30" i="3" s="1"/>
  <c r="H32" i="3" s="1"/>
  <c r="H34" i="3" s="1"/>
  <c r="H36" i="3" s="1"/>
  <c r="H38" i="3" s="1"/>
  <c r="H40" i="3" s="1"/>
  <c r="H42" i="3" s="1"/>
  <c r="H44" i="3" s="1"/>
  <c r="H46" i="3" s="1"/>
  <c r="H48" i="3" s="1"/>
  <c r="H50" i="3" s="1"/>
  <c r="H52" i="3" s="1"/>
  <c r="H54" i="3" s="1"/>
  <c r="H56" i="3" s="1"/>
  <c r="H58" i="3" s="1"/>
  <c r="H60" i="3" s="1"/>
  <c r="H62" i="3" s="1"/>
  <c r="H64" i="3" s="1"/>
  <c r="H66" i="3" s="1"/>
  <c r="H68" i="3" s="1"/>
  <c r="H11" i="3"/>
  <c r="I114" i="3" l="1" a="1"/>
  <c r="I114" i="3" s="1"/>
  <c r="F113" i="3"/>
  <c r="F112" i="3"/>
  <c r="L78" i="3"/>
  <c r="K78" i="3" s="1"/>
  <c r="K77" i="3"/>
  <c r="I11" i="3" a="1"/>
  <c r="I11" i="3" s="1"/>
  <c r="I12" i="3" s="1" a="1"/>
  <c r="I12" i="3" s="1"/>
  <c r="H13" i="3"/>
  <c r="H15" i="3" s="1"/>
  <c r="H17" i="3" s="1"/>
  <c r="H19" i="3" s="1"/>
  <c r="H21" i="3" s="1"/>
  <c r="H23" i="3" s="1"/>
  <c r="H25" i="3" s="1"/>
  <c r="H27" i="3" s="1"/>
  <c r="H29" i="3" s="1"/>
  <c r="H31" i="3" s="1"/>
  <c r="H33" i="3" s="1"/>
  <c r="H35" i="3" s="1"/>
  <c r="H37" i="3" s="1"/>
  <c r="H39" i="3" s="1"/>
  <c r="H41" i="3" s="1"/>
  <c r="H43" i="3" s="1"/>
  <c r="H45" i="3" s="1"/>
  <c r="H47" i="3" s="1"/>
  <c r="H49" i="3" s="1"/>
  <c r="H51" i="3" s="1"/>
  <c r="H53" i="3" s="1"/>
  <c r="H55" i="3" s="1"/>
  <c r="H57" i="3" s="1"/>
  <c r="H59" i="3" s="1"/>
  <c r="H61" i="3" s="1"/>
  <c r="H63" i="3" s="1"/>
  <c r="H65" i="3" s="1"/>
  <c r="H67" i="3" s="1"/>
  <c r="H69" i="3" s="1"/>
  <c r="L10" i="3"/>
  <c r="K10" i="3" s="1"/>
  <c r="F9" i="3"/>
  <c r="Q40" i="3"/>
  <c r="R40" i="3" s="1"/>
  <c r="F2" i="1"/>
  <c r="D2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Q39" i="3"/>
  <c r="R39" i="3" s="1"/>
  <c r="J114" i="3" l="1"/>
  <c r="G114" i="3" s="1"/>
  <c r="F114" i="3"/>
  <c r="I13" i="3" a="1"/>
  <c r="I13" i="3" s="1"/>
  <c r="I14" i="3" s="1" a="1"/>
  <c r="I14" i="3" s="1"/>
  <c r="I15" i="3" s="1" a="1"/>
  <c r="I15" i="3" s="1"/>
  <c r="I16" i="3" s="1" a="1"/>
  <c r="I16" i="3" s="1"/>
  <c r="I17" i="3" s="1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D3" i="1"/>
  <c r="L11" i="3"/>
  <c r="K11" i="3" s="1"/>
  <c r="F3" i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Q38" i="3"/>
  <c r="R38" i="3" s="1"/>
  <c r="Q37" i="3"/>
  <c r="R37" i="3" s="1"/>
  <c r="Q36" i="3"/>
  <c r="R36" i="3" s="1"/>
  <c r="Q35" i="3"/>
  <c r="R35" i="3" s="1"/>
  <c r="Q34" i="3"/>
  <c r="R34" i="3" s="1"/>
  <c r="Q33" i="3"/>
  <c r="R33" i="3" s="1"/>
  <c r="Q32" i="3"/>
  <c r="R32" i="3" s="1"/>
  <c r="Q31" i="3"/>
  <c r="R31" i="3" s="1"/>
  <c r="Q30" i="3"/>
  <c r="R30" i="3" s="1"/>
  <c r="Q29" i="3"/>
  <c r="R29" i="3" s="1"/>
  <c r="Q28" i="3"/>
  <c r="R28" i="3" s="1"/>
  <c r="Q27" i="3"/>
  <c r="R27" i="3" s="1"/>
  <c r="Q26" i="3"/>
  <c r="R26" i="3" s="1"/>
  <c r="Q25" i="3"/>
  <c r="R25" i="3" s="1"/>
  <c r="Q24" i="3"/>
  <c r="R24" i="3" s="1"/>
  <c r="Q23" i="3"/>
  <c r="R23" i="3" s="1"/>
  <c r="Q22" i="3"/>
  <c r="R22" i="3" s="1"/>
  <c r="Q21" i="3"/>
  <c r="R21" i="3" s="1"/>
  <c r="Q20" i="3"/>
  <c r="R20" i="3" s="1"/>
  <c r="Q19" i="3"/>
  <c r="R19" i="3" s="1"/>
  <c r="Q18" i="3"/>
  <c r="R18" i="3" s="1"/>
  <c r="Q17" i="3"/>
  <c r="R17" i="3" s="1"/>
  <c r="J9" i="3" s="1"/>
  <c r="G9" i="3" s="1"/>
  <c r="Q16" i="3"/>
  <c r="R16" i="3" s="1"/>
  <c r="Q15" i="3"/>
  <c r="R15" i="3" s="1"/>
  <c r="Q14" i="3"/>
  <c r="R14" i="3" s="1"/>
  <c r="Q13" i="3"/>
  <c r="R13" i="3" s="1"/>
  <c r="Q12" i="3"/>
  <c r="R12" i="3" s="1"/>
  <c r="Q11" i="3"/>
  <c r="R11" i="3" s="1"/>
  <c r="Q10" i="3"/>
  <c r="R10" i="3" s="1"/>
  <c r="Q9" i="3"/>
  <c r="R9" i="3" s="1"/>
  <c r="Q8" i="3"/>
  <c r="R8" i="3" s="1"/>
  <c r="I72" i="3" l="1" a="1"/>
  <c r="I72" i="3" s="1"/>
  <c r="J71" i="3"/>
  <c r="G71" i="3" s="1"/>
  <c r="H64" i="1" s="1"/>
  <c r="F71" i="3"/>
  <c r="J70" i="3"/>
  <c r="G70" i="3" s="1"/>
  <c r="H63" i="1" s="1"/>
  <c r="F70" i="3"/>
  <c r="L12" i="3"/>
  <c r="K12" i="3" s="1"/>
  <c r="F4" i="1"/>
  <c r="D4" i="1"/>
  <c r="H2" i="1"/>
  <c r="J72" i="3" l="1"/>
  <c r="G72" i="3" s="1"/>
  <c r="H65" i="1" s="1"/>
  <c r="I73" i="3" a="1"/>
  <c r="I73" i="3" s="1"/>
  <c r="F72" i="3"/>
  <c r="L13" i="3"/>
  <c r="K13" i="3" s="1"/>
  <c r="F5" i="1"/>
  <c r="D5" i="1"/>
  <c r="J10" i="3"/>
  <c r="F10" i="3"/>
  <c r="F73" i="3" l="1"/>
  <c r="J73" i="3"/>
  <c r="G73" i="3" s="1"/>
  <c r="H66" i="1" s="1"/>
  <c r="I74" i="3" a="1"/>
  <c r="I74" i="3" s="1"/>
  <c r="I75" i="3" s="1" a="1"/>
  <c r="I75" i="3" s="1"/>
  <c r="G10" i="3"/>
  <c r="H3" i="1" s="1"/>
  <c r="L14" i="3"/>
  <c r="K14" i="3" s="1"/>
  <c r="F6" i="1"/>
  <c r="F12" i="3"/>
  <c r="F11" i="3"/>
  <c r="D6" i="1"/>
  <c r="J11" i="3"/>
  <c r="G11" i="3" s="1"/>
  <c r="J75" i="3" l="1"/>
  <c r="G75" i="3" s="1"/>
  <c r="H68" i="1" s="1"/>
  <c r="F75" i="3"/>
  <c r="I76" i="3" a="1"/>
  <c r="I76" i="3" s="1"/>
  <c r="J74" i="3"/>
  <c r="G74" i="3" s="1"/>
  <c r="H67" i="1" s="1"/>
  <c r="F74" i="3"/>
  <c r="L15" i="3"/>
  <c r="K15" i="3" s="1"/>
  <c r="F7" i="1"/>
  <c r="J13" i="3"/>
  <c r="G13" i="3" s="1"/>
  <c r="H6" i="1" s="1"/>
  <c r="J12" i="3"/>
  <c r="G12" i="3" s="1"/>
  <c r="H5" i="1" s="1"/>
  <c r="D7" i="1"/>
  <c r="H4" i="1"/>
  <c r="J76" i="3" l="1"/>
  <c r="G76" i="3" s="1"/>
  <c r="H69" i="1" s="1"/>
  <c r="I77" i="3" a="1"/>
  <c r="I77" i="3" s="1"/>
  <c r="F76" i="3"/>
  <c r="L16" i="3"/>
  <c r="K16" i="3" s="1"/>
  <c r="J14" i="3"/>
  <c r="G14" i="3" s="1"/>
  <c r="H7" i="1" s="1"/>
  <c r="F8" i="1"/>
  <c r="F13" i="3"/>
  <c r="D8" i="1"/>
  <c r="J77" i="3" l="1"/>
  <c r="G77" i="3" s="1"/>
  <c r="H70" i="1" s="1"/>
  <c r="F77" i="3"/>
  <c r="I78" i="3" a="1"/>
  <c r="I78" i="3" s="1"/>
  <c r="I79" i="3" s="1" a="1"/>
  <c r="I79" i="3" s="1"/>
  <c r="J15" i="3"/>
  <c r="G15" i="3" s="1"/>
  <c r="H8" i="1" s="1"/>
  <c r="L17" i="3"/>
  <c r="K17" i="3" s="1"/>
  <c r="F14" i="3"/>
  <c r="F9" i="1"/>
  <c r="D9" i="1"/>
  <c r="J16" i="3"/>
  <c r="G16" i="3" s="1"/>
  <c r="J79" i="3" l="1"/>
  <c r="G79" i="3" s="1"/>
  <c r="H72" i="1" s="1"/>
  <c r="F79" i="3"/>
  <c r="I80" i="3" a="1"/>
  <c r="I80" i="3" s="1"/>
  <c r="J78" i="3"/>
  <c r="G78" i="3" s="1"/>
  <c r="H71" i="1" s="1"/>
  <c r="F78" i="3"/>
  <c r="F15" i="3"/>
  <c r="L18" i="3"/>
  <c r="K18" i="3" s="1"/>
  <c r="F10" i="1"/>
  <c r="D10" i="1"/>
  <c r="H9" i="1"/>
  <c r="J17" i="3"/>
  <c r="G17" i="3" s="1"/>
  <c r="F16" i="3"/>
  <c r="J80" i="3" l="1"/>
  <c r="G80" i="3" s="1"/>
  <c r="H73" i="1" s="1"/>
  <c r="I81" i="3" a="1"/>
  <c r="I81" i="3" s="1"/>
  <c r="F80" i="3"/>
  <c r="L19" i="3"/>
  <c r="K19" i="3" s="1"/>
  <c r="F11" i="1"/>
  <c r="D11" i="1"/>
  <c r="H10" i="1"/>
  <c r="J18" i="3"/>
  <c r="G18" i="3" s="1"/>
  <c r="F17" i="3"/>
  <c r="I82" i="3" l="1" a="1"/>
  <c r="I82" i="3" s="1"/>
  <c r="I83" i="3" s="1" a="1"/>
  <c r="I83" i="3" s="1"/>
  <c r="J81" i="3"/>
  <c r="G81" i="3" s="1"/>
  <c r="H74" i="1" s="1"/>
  <c r="F81" i="3"/>
  <c r="L20" i="3"/>
  <c r="F12" i="1"/>
  <c r="D12" i="1"/>
  <c r="H11" i="1"/>
  <c r="F18" i="3"/>
  <c r="J19" i="3"/>
  <c r="G19" i="3" s="1"/>
  <c r="J83" i="3" l="1"/>
  <c r="G83" i="3" s="1"/>
  <c r="H76" i="1" s="1"/>
  <c r="F83" i="3"/>
  <c r="I84" i="3" a="1"/>
  <c r="I84" i="3" s="1"/>
  <c r="I85" i="3" s="1" a="1"/>
  <c r="I85" i="3" s="1"/>
  <c r="J82" i="3"/>
  <c r="G82" i="3" s="1"/>
  <c r="H75" i="1" s="1"/>
  <c r="F82" i="3"/>
  <c r="F13" i="1"/>
  <c r="K20" i="3"/>
  <c r="D13" i="1" s="1"/>
  <c r="L21" i="3"/>
  <c r="H12" i="1"/>
  <c r="J20" i="3"/>
  <c r="G20" i="3" s="1"/>
  <c r="H13" i="1" s="1"/>
  <c r="F19" i="3"/>
  <c r="J85" i="3" l="1"/>
  <c r="G85" i="3" s="1"/>
  <c r="H78" i="1" s="1"/>
  <c r="F85" i="3"/>
  <c r="I86" i="3" a="1"/>
  <c r="I86" i="3" s="1"/>
  <c r="I87" i="3" s="1" a="1"/>
  <c r="I87" i="3" s="1"/>
  <c r="J84" i="3"/>
  <c r="G84" i="3" s="1"/>
  <c r="H77" i="1" s="1"/>
  <c r="F84" i="3"/>
  <c r="K21" i="3"/>
  <c r="D14" i="1" s="1"/>
  <c r="F14" i="1"/>
  <c r="L22" i="3"/>
  <c r="J21" i="3"/>
  <c r="G21" i="3" s="1"/>
  <c r="H14" i="1" s="1"/>
  <c r="F20" i="3"/>
  <c r="J87" i="3" l="1"/>
  <c r="G87" i="3" s="1"/>
  <c r="H80" i="1" s="1"/>
  <c r="F87" i="3"/>
  <c r="I88" i="3" a="1"/>
  <c r="I88" i="3" s="1"/>
  <c r="J86" i="3"/>
  <c r="G86" i="3" s="1"/>
  <c r="H79" i="1" s="1"/>
  <c r="F86" i="3"/>
  <c r="F15" i="1"/>
  <c r="K22" i="3"/>
  <c r="D15" i="1" s="1"/>
  <c r="L23" i="3"/>
  <c r="F21" i="3"/>
  <c r="J22" i="3"/>
  <c r="G22" i="3" s="1"/>
  <c r="H15" i="1" s="1"/>
  <c r="I89" i="3" l="1" a="1"/>
  <c r="I89" i="3" s="1"/>
  <c r="J88" i="3"/>
  <c r="G88" i="3" s="1"/>
  <c r="H81" i="1" s="1"/>
  <c r="F88" i="3"/>
  <c r="F16" i="1"/>
  <c r="K23" i="3"/>
  <c r="D16" i="1" s="1"/>
  <c r="L24" i="3"/>
  <c r="F22" i="3"/>
  <c r="J23" i="3"/>
  <c r="G23" i="3" s="1"/>
  <c r="H16" i="1" s="1"/>
  <c r="J89" i="3" l="1"/>
  <c r="G89" i="3" s="1"/>
  <c r="H82" i="1" s="1"/>
  <c r="I90" i="3" a="1"/>
  <c r="I90" i="3" s="1"/>
  <c r="I91" i="3" s="1" a="1"/>
  <c r="I91" i="3" s="1"/>
  <c r="F89" i="3"/>
  <c r="F17" i="1"/>
  <c r="K24" i="3"/>
  <c r="D17" i="1" s="1"/>
  <c r="L25" i="3"/>
  <c r="J24" i="3"/>
  <c r="G24" i="3" s="1"/>
  <c r="H17" i="1" s="1"/>
  <c r="F23" i="3"/>
  <c r="J91" i="3" l="1"/>
  <c r="G91" i="3" s="1"/>
  <c r="H84" i="1" s="1"/>
  <c r="I92" i="3" a="1"/>
  <c r="I92" i="3" s="1"/>
  <c r="I93" i="3" s="1" a="1"/>
  <c r="I93" i="3" s="1"/>
  <c r="F91" i="3"/>
  <c r="J90" i="3"/>
  <c r="G90" i="3" s="1"/>
  <c r="H83" i="1" s="1"/>
  <c r="F90" i="3"/>
  <c r="K25" i="3"/>
  <c r="D18" i="1" s="1"/>
  <c r="F18" i="1"/>
  <c r="L26" i="3"/>
  <c r="F24" i="3"/>
  <c r="J25" i="3"/>
  <c r="G25" i="3" s="1"/>
  <c r="H18" i="1" s="1"/>
  <c r="I94" i="3" l="1" a="1"/>
  <c r="I94" i="3" s="1"/>
  <c r="I95" i="3" s="1" a="1"/>
  <c r="I95" i="3" s="1"/>
  <c r="J93" i="3"/>
  <c r="G93" i="3" s="1"/>
  <c r="H86" i="1" s="1"/>
  <c r="F93" i="3"/>
  <c r="J92" i="3"/>
  <c r="G92" i="3" s="1"/>
  <c r="H85" i="1" s="1"/>
  <c r="F92" i="3"/>
  <c r="K26" i="3"/>
  <c r="D19" i="1" s="1"/>
  <c r="F19" i="1"/>
  <c r="L27" i="3"/>
  <c r="J26" i="3"/>
  <c r="G26" i="3" s="1"/>
  <c r="H19" i="1" s="1"/>
  <c r="F25" i="3"/>
  <c r="J95" i="3" l="1"/>
  <c r="G95" i="3" s="1"/>
  <c r="H88" i="1" s="1"/>
  <c r="I96" i="3" a="1"/>
  <c r="I96" i="3" s="1"/>
  <c r="I97" i="3" s="1" a="1"/>
  <c r="I97" i="3" s="1"/>
  <c r="F95" i="3"/>
  <c r="J94" i="3"/>
  <c r="G94" i="3" s="1"/>
  <c r="H87" i="1" s="1"/>
  <c r="F94" i="3"/>
  <c r="F20" i="1"/>
  <c r="K27" i="3"/>
  <c r="D20" i="1" s="1"/>
  <c r="L28" i="3"/>
  <c r="J27" i="3"/>
  <c r="G27" i="3" s="1"/>
  <c r="H20" i="1" s="1"/>
  <c r="F26" i="3"/>
  <c r="I98" i="3" l="1" a="1"/>
  <c r="I98" i="3" s="1"/>
  <c r="J97" i="3"/>
  <c r="G97" i="3" s="1"/>
  <c r="H90" i="1" s="1"/>
  <c r="F97" i="3"/>
  <c r="J96" i="3"/>
  <c r="G96" i="3" s="1"/>
  <c r="H89" i="1" s="1"/>
  <c r="F96" i="3"/>
  <c r="K28" i="3"/>
  <c r="D21" i="1" s="1"/>
  <c r="F21" i="1"/>
  <c r="L29" i="3"/>
  <c r="F27" i="3"/>
  <c r="J28" i="3"/>
  <c r="G28" i="3" s="1"/>
  <c r="H21" i="1" s="1"/>
  <c r="J98" i="3" l="1"/>
  <c r="G98" i="3" s="1"/>
  <c r="H91" i="1" s="1"/>
  <c r="I99" i="3" a="1"/>
  <c r="I99" i="3" s="1"/>
  <c r="F98" i="3"/>
  <c r="K29" i="3"/>
  <c r="D22" i="1" s="1"/>
  <c r="F22" i="1"/>
  <c r="L30" i="3"/>
  <c r="J29" i="3"/>
  <c r="G29" i="3" s="1"/>
  <c r="H22" i="1" s="1"/>
  <c r="F28" i="3"/>
  <c r="J99" i="3" l="1"/>
  <c r="G99" i="3" s="1"/>
  <c r="H92" i="1" s="1"/>
  <c r="F99" i="3"/>
  <c r="I100" i="3" a="1"/>
  <c r="I100" i="3" s="1"/>
  <c r="F23" i="1"/>
  <c r="K30" i="3"/>
  <c r="D23" i="1" s="1"/>
  <c r="L31" i="3"/>
  <c r="F29" i="3"/>
  <c r="J30" i="3"/>
  <c r="G30" i="3" s="1"/>
  <c r="H23" i="1" s="1"/>
  <c r="I101" i="3" l="1" a="1"/>
  <c r="I101" i="3" s="1"/>
  <c r="J100" i="3"/>
  <c r="G100" i="3" s="1"/>
  <c r="H93" i="1" s="1"/>
  <c r="F100" i="3"/>
  <c r="K31" i="3"/>
  <c r="D24" i="1" s="1"/>
  <c r="F24" i="1"/>
  <c r="L32" i="3"/>
  <c r="F30" i="3"/>
  <c r="J31" i="3"/>
  <c r="G31" i="3" s="1"/>
  <c r="H24" i="1" s="1"/>
  <c r="J101" i="3" l="1"/>
  <c r="G101" i="3" s="1"/>
  <c r="H94" i="1" s="1"/>
  <c r="I102" i="3" a="1"/>
  <c r="I102" i="3" s="1"/>
  <c r="I103" i="3" s="1" a="1"/>
  <c r="I103" i="3" s="1"/>
  <c r="F101" i="3"/>
  <c r="K32" i="3"/>
  <c r="D25" i="1" s="1"/>
  <c r="F25" i="1"/>
  <c r="L33" i="3"/>
  <c r="F31" i="3"/>
  <c r="J32" i="3"/>
  <c r="G32" i="3" s="1"/>
  <c r="H25" i="1" s="1"/>
  <c r="J103" i="3" l="1"/>
  <c r="G103" i="3" s="1"/>
  <c r="H96" i="1" s="1"/>
  <c r="F103" i="3"/>
  <c r="I104" i="3" a="1"/>
  <c r="I104" i="3" s="1"/>
  <c r="J102" i="3"/>
  <c r="G102" i="3" s="1"/>
  <c r="H95" i="1" s="1"/>
  <c r="F102" i="3"/>
  <c r="F26" i="1"/>
  <c r="K33" i="3"/>
  <c r="D26" i="1" s="1"/>
  <c r="L34" i="3"/>
  <c r="J33" i="3"/>
  <c r="G33" i="3" s="1"/>
  <c r="H26" i="1" s="1"/>
  <c r="F32" i="3"/>
  <c r="I105" i="3" l="1" a="1"/>
  <c r="I105" i="3" s="1"/>
  <c r="J104" i="3"/>
  <c r="G104" i="3" s="1"/>
  <c r="H97" i="1" s="1"/>
  <c r="F104" i="3"/>
  <c r="K34" i="3"/>
  <c r="D27" i="1" s="1"/>
  <c r="F27" i="1"/>
  <c r="L35" i="3"/>
  <c r="J34" i="3"/>
  <c r="G34" i="3" s="1"/>
  <c r="H27" i="1" s="1"/>
  <c r="F33" i="3"/>
  <c r="J105" i="3" l="1"/>
  <c r="G105" i="3" s="1"/>
  <c r="H98" i="1" s="1"/>
  <c r="I106" i="3" a="1"/>
  <c r="I106" i="3" s="1"/>
  <c r="I107" i="3" s="1" a="1"/>
  <c r="I107" i="3" s="1"/>
  <c r="F105" i="3"/>
  <c r="F28" i="1"/>
  <c r="K35" i="3"/>
  <c r="D28" i="1" s="1"/>
  <c r="L36" i="3"/>
  <c r="F34" i="3"/>
  <c r="J35" i="3"/>
  <c r="G35" i="3" s="1"/>
  <c r="H28" i="1" s="1"/>
  <c r="J107" i="3" l="1"/>
  <c r="G107" i="3" s="1"/>
  <c r="H100" i="1" s="1"/>
  <c r="I108" i="3" a="1"/>
  <c r="I108" i="3" s="1"/>
  <c r="F107" i="3"/>
  <c r="J106" i="3"/>
  <c r="G106" i="3" s="1"/>
  <c r="H99" i="1" s="1"/>
  <c r="F106" i="3"/>
  <c r="F29" i="1"/>
  <c r="K36" i="3"/>
  <c r="D29" i="1" s="1"/>
  <c r="L37" i="3"/>
  <c r="F35" i="3"/>
  <c r="J36" i="3"/>
  <c r="G36" i="3" s="1"/>
  <c r="H29" i="1" s="1"/>
  <c r="I109" i="3" l="1" a="1"/>
  <c r="I109" i="3" s="1"/>
  <c r="J108" i="3"/>
  <c r="G108" i="3" s="1"/>
  <c r="H101" i="1" s="1"/>
  <c r="F108" i="3"/>
  <c r="F30" i="1"/>
  <c r="K37" i="3"/>
  <c r="D30" i="1" s="1"/>
  <c r="L38" i="3"/>
  <c r="F36" i="3"/>
  <c r="J37" i="3"/>
  <c r="G37" i="3" s="1"/>
  <c r="H30" i="1" s="1"/>
  <c r="J109" i="3" l="1"/>
  <c r="G109" i="3" s="1"/>
  <c r="H102" i="1" s="1"/>
  <c r="F109" i="3"/>
  <c r="I110" i="3" a="1"/>
  <c r="I110" i="3" s="1"/>
  <c r="F31" i="1"/>
  <c r="K38" i="3"/>
  <c r="D31" i="1" s="1"/>
  <c r="L39" i="3"/>
  <c r="J38" i="3"/>
  <c r="G38" i="3" s="1"/>
  <c r="H31" i="1" s="1"/>
  <c r="F37" i="3"/>
  <c r="J110" i="3" l="1"/>
  <c r="G110" i="3" s="1"/>
  <c r="H103" i="1" s="1"/>
  <c r="F110" i="3"/>
  <c r="F32" i="1"/>
  <c r="K39" i="3"/>
  <c r="D32" i="1" s="1"/>
  <c r="L40" i="3"/>
  <c r="J39" i="3"/>
  <c r="G39" i="3" s="1"/>
  <c r="H32" i="1" s="1"/>
  <c r="F38" i="3"/>
  <c r="K40" i="3" l="1"/>
  <c r="D33" i="1" s="1"/>
  <c r="F33" i="1"/>
  <c r="L41" i="3"/>
  <c r="F39" i="3"/>
  <c r="J40" i="3"/>
  <c r="G40" i="3" s="1"/>
  <c r="H33" i="1" s="1"/>
  <c r="F34" i="1" l="1"/>
  <c r="K41" i="3"/>
  <c r="D34" i="1" s="1"/>
  <c r="L42" i="3"/>
  <c r="J41" i="3"/>
  <c r="G41" i="3" s="1"/>
  <c r="H34" i="1" s="1"/>
  <c r="F40" i="3"/>
  <c r="K42" i="3" l="1"/>
  <c r="D35" i="1" s="1"/>
  <c r="F35" i="1"/>
  <c r="L43" i="3"/>
  <c r="F41" i="3"/>
  <c r="J42" i="3"/>
  <c r="G42" i="3" s="1"/>
  <c r="H35" i="1" s="1"/>
  <c r="K43" i="3" l="1"/>
  <c r="D36" i="1" s="1"/>
  <c r="F36" i="1"/>
  <c r="L44" i="3"/>
  <c r="J43" i="3"/>
  <c r="G43" i="3" s="1"/>
  <c r="H36" i="1" s="1"/>
  <c r="F42" i="3"/>
  <c r="K44" i="3" l="1"/>
  <c r="D37" i="1" s="1"/>
  <c r="F37" i="1"/>
  <c r="L45" i="3"/>
  <c r="F43" i="3"/>
  <c r="J44" i="3"/>
  <c r="G44" i="3" s="1"/>
  <c r="H37" i="1" s="1"/>
  <c r="K45" i="3" l="1"/>
  <c r="D38" i="1" s="1"/>
  <c r="F38" i="1"/>
  <c r="L46" i="3"/>
  <c r="F44" i="3"/>
  <c r="J45" i="3"/>
  <c r="G45" i="3" s="1"/>
  <c r="H38" i="1" s="1"/>
  <c r="K46" i="3" l="1"/>
  <c r="D39" i="1" s="1"/>
  <c r="F39" i="1"/>
  <c r="L47" i="3"/>
  <c r="J46" i="3"/>
  <c r="G46" i="3" s="1"/>
  <c r="H39" i="1" s="1"/>
  <c r="F45" i="3"/>
  <c r="K47" i="3" l="1"/>
  <c r="D40" i="1" s="1"/>
  <c r="F40" i="1"/>
  <c r="L48" i="3"/>
  <c r="F46" i="3"/>
  <c r="J47" i="3"/>
  <c r="G47" i="3" s="1"/>
  <c r="H40" i="1" s="1"/>
  <c r="F41" i="1" l="1"/>
  <c r="K48" i="3"/>
  <c r="D41" i="1" s="1"/>
  <c r="L49" i="3"/>
  <c r="F47" i="3"/>
  <c r="J48" i="3"/>
  <c r="G48" i="3" s="1"/>
  <c r="H41" i="1" s="1"/>
  <c r="F42" i="1" l="1"/>
  <c r="K49" i="3"/>
  <c r="D42" i="1" s="1"/>
  <c r="L50" i="3"/>
  <c r="J49" i="3"/>
  <c r="G49" i="3" s="1"/>
  <c r="H42" i="1" s="1"/>
  <c r="F48" i="3"/>
  <c r="F43" i="1" l="1"/>
  <c r="K50" i="3"/>
  <c r="D43" i="1" s="1"/>
  <c r="L51" i="3"/>
  <c r="F49" i="3"/>
  <c r="J50" i="3"/>
  <c r="G50" i="3" s="1"/>
  <c r="H43" i="1" s="1"/>
  <c r="F44" i="1" l="1"/>
  <c r="K51" i="3"/>
  <c r="D44" i="1" s="1"/>
  <c r="L52" i="3"/>
  <c r="J51" i="3"/>
  <c r="G51" i="3" s="1"/>
  <c r="H44" i="1" s="1"/>
  <c r="F50" i="3"/>
  <c r="K52" i="3" l="1"/>
  <c r="D45" i="1" s="1"/>
  <c r="F45" i="1"/>
  <c r="L53" i="3"/>
  <c r="F51" i="3"/>
  <c r="J52" i="3"/>
  <c r="G52" i="3" s="1"/>
  <c r="H45" i="1" s="1"/>
  <c r="K53" i="3" l="1"/>
  <c r="D46" i="1" s="1"/>
  <c r="F46" i="1"/>
  <c r="L54" i="3"/>
  <c r="J53" i="3"/>
  <c r="G53" i="3" s="1"/>
  <c r="H46" i="1" s="1"/>
  <c r="F52" i="3"/>
  <c r="K54" i="3" l="1"/>
  <c r="D47" i="1" s="1"/>
  <c r="F47" i="1"/>
  <c r="L55" i="3"/>
  <c r="J54" i="3"/>
  <c r="G54" i="3" s="1"/>
  <c r="H47" i="1" s="1"/>
  <c r="F53" i="3"/>
  <c r="K55" i="3" l="1"/>
  <c r="D48" i="1" s="1"/>
  <c r="L56" i="3"/>
  <c r="F48" i="1"/>
  <c r="F54" i="3"/>
  <c r="J55" i="3"/>
  <c r="G55" i="3" s="1"/>
  <c r="H48" i="1" s="1"/>
  <c r="L57" i="3" l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K56" i="3"/>
  <c r="D49" i="1" s="1"/>
  <c r="F49" i="1"/>
  <c r="F55" i="3"/>
  <c r="J56" i="3"/>
  <c r="G56" i="3" s="1"/>
  <c r="H49" i="1" s="1"/>
  <c r="K57" i="3" l="1"/>
  <c r="K58" i="3"/>
  <c r="J57" i="3"/>
  <c r="G57" i="3" s="1"/>
  <c r="H50" i="1" s="1"/>
  <c r="F56" i="3"/>
  <c r="M56" i="3" s="1"/>
  <c r="K59" i="3" l="1"/>
  <c r="J58" i="3"/>
  <c r="G58" i="3" s="1"/>
  <c r="H51" i="1" s="1"/>
  <c r="F57" i="3"/>
  <c r="K60" i="3" l="1"/>
  <c r="J59" i="3"/>
  <c r="G59" i="3" s="1"/>
  <c r="H52" i="1" s="1"/>
  <c r="F58" i="3"/>
  <c r="K61" i="3" l="1"/>
  <c r="F59" i="3"/>
  <c r="J60" i="3"/>
  <c r="G60" i="3" s="1"/>
  <c r="H53" i="1" s="1"/>
  <c r="K62" i="3" l="1"/>
  <c r="J61" i="3"/>
  <c r="G61" i="3" s="1"/>
  <c r="H54" i="1" s="1"/>
  <c r="F60" i="3"/>
  <c r="K63" i="3" l="1"/>
  <c r="J62" i="3"/>
  <c r="G62" i="3" s="1"/>
  <c r="H55" i="1" s="1"/>
  <c r="F61" i="3"/>
  <c r="K64" i="3" l="1"/>
  <c r="F62" i="3"/>
  <c r="J63" i="3"/>
  <c r="G63" i="3" s="1"/>
  <c r="H56" i="1" s="1"/>
  <c r="K65" i="3" l="1"/>
  <c r="J64" i="3"/>
  <c r="G64" i="3" s="1"/>
  <c r="H57" i="1" s="1"/>
  <c r="F63" i="3"/>
  <c r="K66" i="3" l="1"/>
  <c r="F64" i="3"/>
  <c r="J65" i="3"/>
  <c r="G65" i="3" s="1"/>
  <c r="H58" i="1" s="1"/>
  <c r="K67" i="3" l="1"/>
  <c r="J66" i="3"/>
  <c r="G66" i="3" s="1"/>
  <c r="H59" i="1" s="1"/>
  <c r="F65" i="3"/>
  <c r="K68" i="3" l="1"/>
  <c r="F66" i="3"/>
  <c r="J67" i="3"/>
  <c r="G67" i="3" s="1"/>
  <c r="H60" i="1" s="1"/>
  <c r="K69" i="3" l="1"/>
  <c r="J68" i="3"/>
  <c r="G68" i="3" s="1"/>
  <c r="H61" i="1" s="1"/>
  <c r="F67" i="3"/>
  <c r="F68" i="3" l="1"/>
  <c r="J69" i="3"/>
  <c r="G69" i="3" s="1"/>
  <c r="H62" i="1" s="1"/>
  <c r="F69" i="3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<sst xmlns="http://schemas.openxmlformats.org/spreadsheetml/2006/main" count="204" uniqueCount="96">
  <si>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</si>
  <si>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</si>
  <si>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</si>
  <si>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</si>
  <si>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</si>
  <si>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</si>
  <si>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</si>
  <si>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</si>
  <si>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</si>
  <si>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</si>
  <si>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</si>
  <si>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</si>
  <si>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</si>
  <si>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</si>
  <si>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</si>
  <si>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</si>
  <si>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</si>
  <si>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</si>
  <si>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</si>
  <si>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</si>
  <si>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</si>
  <si>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</si>
  <si>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</si>
  <si>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</si>
  <si>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</si>
  <si>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</si>
  <si>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</si>
  <si>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</si>
  <si>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</si>
  <si>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</si>
  <si>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</si>
  <si>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</si>
  <si>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</si>
  <si>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</si>
  <si>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</si>
  <si>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</si>
  <si>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</si>
  <si>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</si>
  <si>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</si>
  <si>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</si>
  <si>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</si>
  <si>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</si>
  <si>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</si>
  <si>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</si>
  <si>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</si>
  <si>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</si>
  <si>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</si>
  <si>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</si>
  <si>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</si>
  <si>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</si>
  <si>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</si>
  <si>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</si>
  <si>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</si>
  <si>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</si>
  <si>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</si>
  <si>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</si>
  <si>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</si>
  <si>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</si>
  <si>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</si>
  <si>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위</t>
    <phoneticPr fontId="1" type="noConversion"/>
  </si>
  <si>
    <t>명상 타워 밸런스 기준</t>
    <phoneticPr fontId="1" type="noConversion"/>
  </si>
  <si>
    <t>설</t>
    <phoneticPr fontId="1" type="noConversion"/>
  </si>
  <si>
    <t>sweepValue</t>
  </si>
  <si>
    <t>sweepType</t>
    <phoneticPr fontId="1" type="noConversion"/>
  </si>
  <si>
    <t>1정</t>
    <phoneticPr fontId="1" type="noConversion"/>
  </si>
  <si>
    <t>기획용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</si>
  <si>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</si>
  <si>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</si>
  <si>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</si>
  <si>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</si>
  <si>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</si>
  <si>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</si>
  <si>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</si>
  <si>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</si>
  <si>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</si>
  <si>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</si>
  <si>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</si>
  <si>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</si>
  <si>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</si>
  <si>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</si>
  <si>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</si>
  <si>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</si>
  <si>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</si>
  <si>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</si>
  <si>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</si>
  <si>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</si>
  <si>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</si>
  <si>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</si>
  <si>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</si>
  <si>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</si>
  <si>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</si>
  <si>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</si>
  <si>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</si>
  <si>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</si>
  <si>
    <t>토</t>
    <phoneticPr fontId="1" type="noConversion"/>
  </si>
  <si>
    <t>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</si>
</sst>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3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107"/>
  <sheetViews>
    <sheetView tabSelected="1" zoomScale="85" zoomScaleNormal="85" workbookViewId="0">
      <pane ySplit="1" topLeftCell="A87" activePane="bottomLeft" state="frozen"/>
      <selection activeCell="K78" sqref="K78"/>
      <selection pane="bottomLeft" activeCell="F105" sqref="F105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2.5" customWidth="1"/>
    <col min="6" max="6" width="17.25" customWidth="1"/>
    <col min="7" max="7" width="13.5" customWidth="1"/>
    <col min="8" max="8" width="15" customWidth="1"/>
    <col min="9" max="9" width="15.5" customWidth="1"/>
    <col min="10" max="10" width="16.125" customWidth="1"/>
    <col min="11" max="11" width="16.5" bestFit="1" customWidth="1"/>
    <col min="12" max="12" width="9.625" bestFit="1" customWidth="1"/>
    <col min="14" max="14" width="11.875" bestFit="1" customWidth="1"/>
    <col min="15" max="15" width="1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62</v>
      </c>
      <c r="G1" t="s">
        <v>6</v>
      </c>
      <c r="H1" t="s">
        <v>54</v>
      </c>
      <c r="I1" t="s">
        <v>4</v>
      </c>
      <c r="J1" t="s">
        <v>5</v>
      </c>
      <c r="K1" t="s">
        <v>7</v>
      </c>
      <c r="L1" t="s">
        <v>56</v>
      </c>
      <c r="M1" t="s">
        <v>8</v>
      </c>
    </row>
    <row r="2" spans="1:15" x14ac:dyDescent="0.3">
      <c r="A2">
        <v>0</v>
      </c>
      <c r="B2" s="1" t="s">
        <v>9</v>
      </c>
      <c r="C2">
        <v>9043</v>
      </c>
      <c r="D2">
        <f>VLOOKUP(A2,Balance!E:K,7,FALSE)</f>
        <v>500</v>
      </c>
      <c r="E2">
        <v>9043</v>
      </c>
      <c r="F2">
        <f>VLOOKUP(A2,Balance!E:L,8,)</f>
        <v>1000</v>
      </c>
      <c r="G2">
        <v>1</v>
      </c>
      <c r="H2" s="2">
        <f>VLOOKUP(A2,Balance!E:K,3,FALSE)</f>
        <v>1E+40</v>
      </c>
      <c r="I2">
        <v>1000</v>
      </c>
      <c r="J2">
        <v>8</v>
      </c>
      <c r="K2">
        <v>0</v>
      </c>
      <c r="L2" t="s">
        <v>57</v>
      </c>
      <c r="M2">
        <v>2000</v>
      </c>
      <c r="O2" s="23"/>
    </row>
    <row r="3" spans="1:15" x14ac:dyDescent="0.3">
      <c r="A3">
        <v>1</v>
      </c>
      <c r="B3" s="1" t="str">
        <f>B2</f>
        <v>1-1</v>
      </c>
      <c r="C3">
        <f>C2</f>
        <v>9043</v>
      </c>
      <c r="D3">
        <f>VLOOKUP(A3,Balance!E:K,7,FALSE)</f>
        <v>750</v>
      </c>
      <c r="E3">
        <f>E2</f>
        <v>9043</v>
      </c>
      <c r="F3">
        <f>VLOOKUP(A3,Balance!E:L,8,)</f>
        <v>1500</v>
      </c>
      <c r="G3">
        <f>G2</f>
        <v>1</v>
      </c>
      <c r="H3" s="2">
        <f>VLOOKUP(A3,Balance!E:K,3,FALSE)</f>
        <v>1E+42</v>
      </c>
      <c r="I3">
        <f>I2</f>
        <v>1000</v>
      </c>
      <c r="J3">
        <f>J2</f>
        <v>8</v>
      </c>
      <c r="K3">
        <f>K2</f>
        <v>0</v>
      </c>
      <c r="L3" t="s">
        <v>57</v>
      </c>
      <c r="M3">
        <f>M2+200</f>
        <v>2200</v>
      </c>
      <c r="O3" s="23"/>
    </row>
    <row r="4" spans="1:15" x14ac:dyDescent="0.3">
      <c r="A4">
        <v>2</v>
      </c>
      <c r="B4" s="1" t="str">
        <f t="shared" ref="B4:C12" si="0">B3</f>
        <v>1-1</v>
      </c>
      <c r="C4">
        <f t="shared" si="0"/>
        <v>9043</v>
      </c>
      <c r="D4">
        <f>VLOOKUP(A4,Balance!E:K,7,FALSE)</f>
        <v>1000</v>
      </c>
      <c r="E4">
        <f t="shared" ref="E4:E10" si="1">E3</f>
        <v>9043</v>
      </c>
      <c r="F4">
        <f>VLOOKUP(A4,Balance!E:L,8,)</f>
        <v>2000</v>
      </c>
      <c r="G4">
        <f t="shared" ref="G4:G68" si="2">G3</f>
        <v>1</v>
      </c>
      <c r="H4" s="2">
        <f>VLOOKUP(A4,Balance!E:K,3,FALSE)</f>
        <v>1.0000000000000001E+44</v>
      </c>
      <c r="I4">
        <f t="shared" ref="I4:I68" si="3">I3</f>
        <v>1000</v>
      </c>
      <c r="J4">
        <f t="shared" ref="J4:J68" si="4">J3</f>
        <v>8</v>
      </c>
      <c r="K4">
        <f t="shared" ref="K4:K68" si="5">K3</f>
        <v>0</v>
      </c>
      <c r="L4" t="s">
        <v>57</v>
      </c>
      <c r="M4">
        <f t="shared" ref="M4:M68" si="6">M3+200</f>
        <v>2400</v>
      </c>
      <c r="O4" s="23"/>
    </row>
    <row r="5" spans="1:15" x14ac:dyDescent="0.3">
      <c r="A5">
        <v>3</v>
      </c>
      <c r="B5" s="1" t="str">
        <f t="shared" si="0"/>
        <v>1-1</v>
      </c>
      <c r="C5">
        <f t="shared" si="0"/>
        <v>9043</v>
      </c>
      <c r="D5">
        <f>VLOOKUP(A5,Balance!E:K,7,FALSE)</f>
        <v>1250</v>
      </c>
      <c r="E5">
        <f t="shared" si="1"/>
        <v>9043</v>
      </c>
      <c r="F5">
        <f>VLOOKUP(A5,Balance!E:L,8,)</f>
        <v>2500</v>
      </c>
      <c r="G5">
        <f t="shared" si="2"/>
        <v>1</v>
      </c>
      <c r="H5" s="2">
        <f>VLOOKUP(A5,Balance!E:K,3,FALSE)</f>
        <v>1.0000000000000001E+46</v>
      </c>
      <c r="I5">
        <f t="shared" si="3"/>
        <v>1000</v>
      </c>
      <c r="J5">
        <f t="shared" si="4"/>
        <v>8</v>
      </c>
      <c r="K5">
        <f t="shared" si="5"/>
        <v>0</v>
      </c>
      <c r="L5" t="s">
        <v>57</v>
      </c>
      <c r="M5">
        <f t="shared" si="6"/>
        <v>2600</v>
      </c>
      <c r="O5" s="23"/>
    </row>
    <row r="6" spans="1:15" x14ac:dyDescent="0.3">
      <c r="A6">
        <v>4</v>
      </c>
      <c r="B6" s="1" t="str">
        <f t="shared" si="0"/>
        <v>1-1</v>
      </c>
      <c r="C6">
        <f t="shared" si="0"/>
        <v>9043</v>
      </c>
      <c r="D6">
        <f>VLOOKUP(A6,Balance!E:K,7,FALSE)</f>
        <v>1500</v>
      </c>
      <c r="E6">
        <f t="shared" si="1"/>
        <v>9043</v>
      </c>
      <c r="F6">
        <f>VLOOKUP(A6,Balance!E:L,8,)</f>
        <v>3000</v>
      </c>
      <c r="G6">
        <f t="shared" si="2"/>
        <v>1</v>
      </c>
      <c r="H6" s="2">
        <f>VLOOKUP(A6,Balance!E:K,3,FALSE)</f>
        <v>1E+48</v>
      </c>
      <c r="I6">
        <f t="shared" si="3"/>
        <v>1000</v>
      </c>
      <c r="J6">
        <f t="shared" si="4"/>
        <v>8</v>
      </c>
      <c r="K6">
        <f t="shared" si="5"/>
        <v>0</v>
      </c>
      <c r="L6" t="s">
        <v>57</v>
      </c>
      <c r="M6">
        <f t="shared" si="6"/>
        <v>2800</v>
      </c>
      <c r="O6" s="23"/>
    </row>
    <row r="7" spans="1:15" x14ac:dyDescent="0.3">
      <c r="A7">
        <v>5</v>
      </c>
      <c r="B7" s="1" t="str">
        <f t="shared" si="0"/>
        <v>1-1</v>
      </c>
      <c r="C7">
        <f t="shared" si="0"/>
        <v>9043</v>
      </c>
      <c r="D7">
        <f>VLOOKUP(A7,Balance!E:K,7,FALSE)</f>
        <v>1750</v>
      </c>
      <c r="E7">
        <f t="shared" si="1"/>
        <v>9043</v>
      </c>
      <c r="F7">
        <f>VLOOKUP(A7,Balance!E:L,8,)</f>
        <v>3500</v>
      </c>
      <c r="G7">
        <f t="shared" si="2"/>
        <v>1</v>
      </c>
      <c r="H7" s="2">
        <f>VLOOKUP(A7,Balance!E:K,3,FALSE)</f>
        <v>1.0000000000000001E+50</v>
      </c>
      <c r="I7">
        <f t="shared" si="3"/>
        <v>1000</v>
      </c>
      <c r="J7">
        <f t="shared" si="4"/>
        <v>8</v>
      </c>
      <c r="K7">
        <f t="shared" si="5"/>
        <v>0</v>
      </c>
      <c r="L7" t="s">
        <v>57</v>
      </c>
      <c r="M7">
        <f t="shared" si="6"/>
        <v>3000</v>
      </c>
      <c r="O7" s="23"/>
    </row>
    <row r="8" spans="1:15" x14ac:dyDescent="0.3">
      <c r="A8">
        <v>6</v>
      </c>
      <c r="B8" s="1" t="str">
        <f t="shared" si="0"/>
        <v>1-1</v>
      </c>
      <c r="C8">
        <f t="shared" si="0"/>
        <v>9043</v>
      </c>
      <c r="D8">
        <f>VLOOKUP(A8,Balance!E:K,7,FALSE)</f>
        <v>2000</v>
      </c>
      <c r="E8">
        <f t="shared" si="1"/>
        <v>9043</v>
      </c>
      <c r="F8">
        <f>VLOOKUP(A8,Balance!E:L,8,)</f>
        <v>4000</v>
      </c>
      <c r="G8">
        <f t="shared" si="2"/>
        <v>1</v>
      </c>
      <c r="H8" s="2">
        <f>VLOOKUP(A8,Balance!E:K,3,FALSE)</f>
        <v>9.9999999999999999E+51</v>
      </c>
      <c r="I8">
        <f t="shared" si="3"/>
        <v>1000</v>
      </c>
      <c r="J8">
        <f t="shared" si="4"/>
        <v>8</v>
      </c>
      <c r="K8">
        <f t="shared" si="5"/>
        <v>0</v>
      </c>
      <c r="L8" t="s">
        <v>57</v>
      </c>
      <c r="M8">
        <f t="shared" si="6"/>
        <v>3200</v>
      </c>
      <c r="O8" s="23"/>
    </row>
    <row r="9" spans="1:15" x14ac:dyDescent="0.3">
      <c r="A9">
        <v>7</v>
      </c>
      <c r="B9" s="1" t="str">
        <f t="shared" si="0"/>
        <v>1-1</v>
      </c>
      <c r="C9">
        <f t="shared" si="0"/>
        <v>9043</v>
      </c>
      <c r="D9">
        <f>VLOOKUP(A9,Balance!E:K,7,FALSE)</f>
        <v>2250</v>
      </c>
      <c r="E9">
        <f t="shared" si="1"/>
        <v>9043</v>
      </c>
      <c r="F9">
        <f>VLOOKUP(A9,Balance!E:L,8,)</f>
        <v>4500</v>
      </c>
      <c r="G9">
        <f t="shared" si="2"/>
        <v>1</v>
      </c>
      <c r="H9" s="2">
        <f>VLOOKUP(A9,Balance!E:K,3,FALSE)</f>
        <v>1.0000000000000001E+54</v>
      </c>
      <c r="I9">
        <f t="shared" si="3"/>
        <v>1000</v>
      </c>
      <c r="J9">
        <f t="shared" si="4"/>
        <v>8</v>
      </c>
      <c r="K9">
        <f t="shared" si="5"/>
        <v>0</v>
      </c>
      <c r="L9" t="s">
        <v>57</v>
      </c>
      <c r="M9">
        <f t="shared" si="6"/>
        <v>3400</v>
      </c>
      <c r="O9" s="23"/>
    </row>
    <row r="10" spans="1:15" x14ac:dyDescent="0.3">
      <c r="A10">
        <v>8</v>
      </c>
      <c r="B10" s="1" t="str">
        <f t="shared" si="0"/>
        <v>1-1</v>
      </c>
      <c r="C10">
        <f t="shared" si="0"/>
        <v>9043</v>
      </c>
      <c r="D10">
        <f>VLOOKUP(A10,Balance!E:K,7,FALSE)</f>
        <v>2500</v>
      </c>
      <c r="E10">
        <f t="shared" si="1"/>
        <v>9043</v>
      </c>
      <c r="F10">
        <f>VLOOKUP(A10,Balance!E:L,8,)</f>
        <v>5000</v>
      </c>
      <c r="G10">
        <f t="shared" si="2"/>
        <v>1</v>
      </c>
      <c r="H10" s="2">
        <f>VLOOKUP(A10,Balance!E:K,3,FALSE)</f>
        <v>1.0000000000000001E+56</v>
      </c>
      <c r="I10">
        <f t="shared" si="3"/>
        <v>1000</v>
      </c>
      <c r="J10">
        <f t="shared" si="4"/>
        <v>8</v>
      </c>
      <c r="K10">
        <f t="shared" si="5"/>
        <v>0</v>
      </c>
      <c r="L10" t="s">
        <v>57</v>
      </c>
      <c r="M10">
        <f t="shared" si="6"/>
        <v>3600</v>
      </c>
      <c r="O10" s="23"/>
    </row>
    <row r="11" spans="1:15" x14ac:dyDescent="0.3">
      <c r="A11">
        <v>9</v>
      </c>
      <c r="B11" s="1" t="str">
        <f t="shared" si="0"/>
        <v>1-1</v>
      </c>
      <c r="C11">
        <f t="shared" si="0"/>
        <v>9043</v>
      </c>
      <c r="D11">
        <f>VLOOKUP(A11,Balance!E:K,7,FALSE)</f>
        <v>2750</v>
      </c>
      <c r="E11">
        <f>E10</f>
        <v>9043</v>
      </c>
      <c r="F11">
        <f>VLOOKUP(A11,Balance!E:L,8,)</f>
        <v>5500</v>
      </c>
      <c r="G11">
        <f t="shared" si="2"/>
        <v>1</v>
      </c>
      <c r="H11" s="2">
        <f>VLOOKUP(A11,Balance!E:K,3,FALSE)</f>
        <v>1.0000000000000001E+58</v>
      </c>
      <c r="I11">
        <f t="shared" si="3"/>
        <v>1000</v>
      </c>
      <c r="J11">
        <f t="shared" si="4"/>
        <v>8</v>
      </c>
      <c r="K11">
        <f t="shared" si="5"/>
        <v>0</v>
      </c>
      <c r="L11" t="s">
        <v>57</v>
      </c>
      <c r="M11">
        <f t="shared" si="6"/>
        <v>3800</v>
      </c>
      <c r="O11" s="23"/>
    </row>
    <row r="12" spans="1:15" x14ac:dyDescent="0.3">
      <c r="A12">
        <v>10</v>
      </c>
      <c r="B12" s="1" t="str">
        <f t="shared" si="0"/>
        <v>1-1</v>
      </c>
      <c r="C12">
        <f t="shared" si="0"/>
        <v>9043</v>
      </c>
      <c r="D12">
        <f>VLOOKUP(A12,Balance!E:K,7,FALSE)</f>
        <v>3000</v>
      </c>
      <c r="E12">
        <f>E11</f>
        <v>9043</v>
      </c>
      <c r="F12">
        <f>VLOOKUP(A12,Balance!E:L,8,)</f>
        <v>6000</v>
      </c>
      <c r="G12">
        <f t="shared" si="2"/>
        <v>1</v>
      </c>
      <c r="H12" s="2">
        <f>VLOOKUP(A12,Balance!E:K,3,FALSE)</f>
        <v>9.9999999999999995E+59</v>
      </c>
      <c r="I12">
        <f t="shared" si="3"/>
        <v>1000</v>
      </c>
      <c r="J12">
        <f t="shared" si="4"/>
        <v>8</v>
      </c>
      <c r="K12">
        <f t="shared" si="5"/>
        <v>0</v>
      </c>
      <c r="L12" t="s">
        <v>57</v>
      </c>
      <c r="M12">
        <f t="shared" si="6"/>
        <v>4000</v>
      </c>
      <c r="O12" s="23"/>
    </row>
    <row r="13" spans="1:15" x14ac:dyDescent="0.3">
      <c r="A13">
        <v>11</v>
      </c>
      <c r="B13" s="1" t="str">
        <f t="shared" ref="B13:C13" si="7">B12</f>
        <v>1-1</v>
      </c>
      <c r="C13">
        <f t="shared" si="7"/>
        <v>9043</v>
      </c>
      <c r="D13">
        <f>VLOOKUP(A13,Balance!E:K,7,FALSE)</f>
        <v>3250</v>
      </c>
      <c r="E13">
        <f t="shared" ref="E13:E78" si="8">E12</f>
        <v>9043</v>
      </c>
      <c r="F13">
        <f>VLOOKUP(A13,Balance!E:L,8,)</f>
        <v>6500</v>
      </c>
      <c r="G13">
        <f t="shared" si="2"/>
        <v>1</v>
      </c>
      <c r="H13" s="2">
        <f>VLOOKUP(A13,Balance!E:K,3,FALSE)</f>
        <v>9.9999999999999992E+61</v>
      </c>
      <c r="I13">
        <f t="shared" si="3"/>
        <v>1000</v>
      </c>
      <c r="J13">
        <f t="shared" si="4"/>
        <v>8</v>
      </c>
      <c r="K13">
        <f t="shared" si="5"/>
        <v>0</v>
      </c>
      <c r="L13" t="s">
        <v>57</v>
      </c>
      <c r="M13">
        <f t="shared" si="6"/>
        <v>4200</v>
      </c>
    </row>
    <row r="14" spans="1:15" x14ac:dyDescent="0.3">
      <c r="A14">
        <v>12</v>
      </c>
      <c r="B14" s="1" t="str">
        <f t="shared" ref="B14:C14" si="9">B13</f>
        <v>1-1</v>
      </c>
      <c r="C14">
        <f t="shared" si="9"/>
        <v>9043</v>
      </c>
      <c r="D14">
        <f>VLOOKUP(A14,Balance!E:K,7,FALSE)</f>
        <v>3500</v>
      </c>
      <c r="E14">
        <f t="shared" si="8"/>
        <v>9043</v>
      </c>
      <c r="F14">
        <f>VLOOKUP(A14,Balance!E:L,8,)</f>
        <v>7000</v>
      </c>
      <c r="G14">
        <f t="shared" si="2"/>
        <v>1</v>
      </c>
      <c r="H14" s="2">
        <f>VLOOKUP(A14,Balance!E:K,3,FALSE)</f>
        <v>1E+64</v>
      </c>
      <c r="I14">
        <f t="shared" si="3"/>
        <v>1000</v>
      </c>
      <c r="J14">
        <f t="shared" si="4"/>
        <v>8</v>
      </c>
      <c r="K14">
        <f t="shared" si="5"/>
        <v>0</v>
      </c>
      <c r="L14" t="s">
        <v>57</v>
      </c>
      <c r="M14">
        <f t="shared" si="6"/>
        <v>4400</v>
      </c>
    </row>
    <row r="15" spans="1:15" x14ac:dyDescent="0.3">
      <c r="A15">
        <v>13</v>
      </c>
      <c r="B15" s="1" t="str">
        <f t="shared" ref="B15:C15" si="10">B14</f>
        <v>1-1</v>
      </c>
      <c r="C15">
        <f t="shared" si="10"/>
        <v>9043</v>
      </c>
      <c r="D15">
        <f>VLOOKUP(A15,Balance!E:K,7,FALSE)</f>
        <v>3750</v>
      </c>
      <c r="E15">
        <f t="shared" si="8"/>
        <v>9043</v>
      </c>
      <c r="F15">
        <f>VLOOKUP(A15,Balance!E:L,8,)</f>
        <v>7500</v>
      </c>
      <c r="G15">
        <f t="shared" si="2"/>
        <v>1</v>
      </c>
      <c r="H15" s="2">
        <f>VLOOKUP(A15,Balance!E:K,3,FALSE)</f>
        <v>9.9999999999999995E+65</v>
      </c>
      <c r="I15">
        <f t="shared" si="3"/>
        <v>1000</v>
      </c>
      <c r="J15">
        <f t="shared" si="4"/>
        <v>8</v>
      </c>
      <c r="K15">
        <f t="shared" si="5"/>
        <v>0</v>
      </c>
      <c r="L15" t="s">
        <v>57</v>
      </c>
      <c r="M15">
        <f t="shared" si="6"/>
        <v>4600</v>
      </c>
    </row>
    <row r="16" spans="1:15" x14ac:dyDescent="0.3">
      <c r="A16">
        <v>14</v>
      </c>
      <c r="B16" s="1" t="str">
        <f t="shared" ref="B16:C16" si="11">B15</f>
        <v>1-1</v>
      </c>
      <c r="C16">
        <f t="shared" si="11"/>
        <v>9043</v>
      </c>
      <c r="D16">
        <f>VLOOKUP(A16,Balance!E:K,7,FALSE)</f>
        <v>4000</v>
      </c>
      <c r="E16">
        <f t="shared" si="8"/>
        <v>9043</v>
      </c>
      <c r="F16">
        <f>VLOOKUP(A16,Balance!E:L,8,)</f>
        <v>8000</v>
      </c>
      <c r="G16">
        <f t="shared" si="2"/>
        <v>1</v>
      </c>
      <c r="H16" s="2">
        <f>VLOOKUP(A16,Balance!E:K,3,FALSE)</f>
        <v>9.9999999999999995E+67</v>
      </c>
      <c r="I16">
        <f t="shared" si="3"/>
        <v>1000</v>
      </c>
      <c r="J16">
        <f t="shared" si="4"/>
        <v>8</v>
      </c>
      <c r="K16">
        <f t="shared" si="5"/>
        <v>0</v>
      </c>
      <c r="L16" t="s">
        <v>57</v>
      </c>
      <c r="M16">
        <f t="shared" si="6"/>
        <v>4800</v>
      </c>
    </row>
    <row r="17" spans="1:13" x14ac:dyDescent="0.3">
      <c r="A17">
        <v>15</v>
      </c>
      <c r="B17" s="1" t="str">
        <f t="shared" ref="B17:C17" si="12">B16</f>
        <v>1-1</v>
      </c>
      <c r="C17">
        <f t="shared" si="12"/>
        <v>9043</v>
      </c>
      <c r="D17">
        <f>VLOOKUP(A17,Balance!E:K,7,FALSE)</f>
        <v>4750</v>
      </c>
      <c r="E17">
        <f t="shared" si="8"/>
        <v>9043</v>
      </c>
      <c r="F17">
        <f>VLOOKUP(A17,Balance!E:L,8,)</f>
        <v>9500</v>
      </c>
      <c r="G17">
        <f t="shared" si="2"/>
        <v>1</v>
      </c>
      <c r="H17" s="2">
        <f>VLOOKUP(A17,Balance!E:K,3,FALSE)</f>
        <v>9.9999999999999992E+69</v>
      </c>
      <c r="I17">
        <f t="shared" si="3"/>
        <v>1000</v>
      </c>
      <c r="J17">
        <f t="shared" si="4"/>
        <v>8</v>
      </c>
      <c r="K17">
        <f t="shared" si="5"/>
        <v>0</v>
      </c>
      <c r="L17" t="s">
        <v>57</v>
      </c>
      <c r="M17">
        <f t="shared" si="6"/>
        <v>5000</v>
      </c>
    </row>
    <row r="18" spans="1:13" x14ac:dyDescent="0.3">
      <c r="A18">
        <v>16</v>
      </c>
      <c r="B18" s="1" t="str">
        <f t="shared" ref="B18:C18" si="13">B17</f>
        <v>1-1</v>
      </c>
      <c r="C18">
        <f t="shared" si="13"/>
        <v>9043</v>
      </c>
      <c r="D18">
        <f>VLOOKUP(A18,Balance!E:K,7,FALSE)</f>
        <v>5500</v>
      </c>
      <c r="E18">
        <f t="shared" si="8"/>
        <v>9043</v>
      </c>
      <c r="F18">
        <f>VLOOKUP(A18,Balance!E:L,8,)</f>
        <v>11000</v>
      </c>
      <c r="G18">
        <f t="shared" si="2"/>
        <v>1</v>
      </c>
      <c r="H18" s="2">
        <f>VLOOKUP(A18,Balance!E:K,3,FALSE)</f>
        <v>9.9999999999999994E+71</v>
      </c>
      <c r="I18">
        <f t="shared" si="3"/>
        <v>1000</v>
      </c>
      <c r="J18">
        <f t="shared" si="4"/>
        <v>8</v>
      </c>
      <c r="K18">
        <f t="shared" si="5"/>
        <v>0</v>
      </c>
      <c r="L18" t="s">
        <v>57</v>
      </c>
      <c r="M18">
        <f t="shared" si="6"/>
        <v>5200</v>
      </c>
    </row>
    <row r="19" spans="1:13" x14ac:dyDescent="0.3">
      <c r="A19">
        <v>17</v>
      </c>
      <c r="B19" s="1" t="str">
        <f t="shared" ref="B19:C19" si="14">B18</f>
        <v>1-1</v>
      </c>
      <c r="C19">
        <f t="shared" si="14"/>
        <v>9043</v>
      </c>
      <c r="D19">
        <f>VLOOKUP(A19,Balance!E:K,7,FALSE)</f>
        <v>6250</v>
      </c>
      <c r="E19">
        <f t="shared" si="8"/>
        <v>9043</v>
      </c>
      <c r="F19">
        <f>VLOOKUP(A19,Balance!E:L,8,)</f>
        <v>12500</v>
      </c>
      <c r="G19">
        <f t="shared" si="2"/>
        <v>1</v>
      </c>
      <c r="H19" s="2">
        <f>VLOOKUP(A19,Balance!E:K,3,FALSE)</f>
        <v>9.9999999999999995E+73</v>
      </c>
      <c r="I19">
        <f t="shared" si="3"/>
        <v>1000</v>
      </c>
      <c r="J19">
        <f t="shared" si="4"/>
        <v>8</v>
      </c>
      <c r="K19">
        <f t="shared" si="5"/>
        <v>0</v>
      </c>
      <c r="L19" t="s">
        <v>57</v>
      </c>
      <c r="M19">
        <f t="shared" si="6"/>
        <v>5400</v>
      </c>
    </row>
    <row r="20" spans="1:13" x14ac:dyDescent="0.3">
      <c r="A20">
        <v>18</v>
      </c>
      <c r="B20" s="1" t="str">
        <f t="shared" ref="B20:C20" si="15">B19</f>
        <v>1-1</v>
      </c>
      <c r="C20">
        <f t="shared" si="15"/>
        <v>9043</v>
      </c>
      <c r="D20">
        <f>VLOOKUP(A20,Balance!E:K,7,FALSE)</f>
        <v>7000</v>
      </c>
      <c r="E20">
        <f t="shared" si="8"/>
        <v>9043</v>
      </c>
      <c r="F20">
        <f>VLOOKUP(A20,Balance!E:L,8,)</f>
        <v>14000</v>
      </c>
      <c r="G20">
        <f t="shared" si="2"/>
        <v>1</v>
      </c>
      <c r="H20" s="2">
        <f>VLOOKUP(A20,Balance!E:K,3,FALSE)</f>
        <v>1E+76</v>
      </c>
      <c r="I20">
        <f t="shared" si="3"/>
        <v>1000</v>
      </c>
      <c r="J20">
        <f t="shared" si="4"/>
        <v>8</v>
      </c>
      <c r="K20">
        <f t="shared" si="5"/>
        <v>0</v>
      </c>
      <c r="L20" t="s">
        <v>57</v>
      </c>
      <c r="M20">
        <f t="shared" si="6"/>
        <v>5600</v>
      </c>
    </row>
    <row r="21" spans="1:13" x14ac:dyDescent="0.3">
      <c r="A21">
        <v>19</v>
      </c>
      <c r="B21" s="1" t="str">
        <f t="shared" ref="B21:C21" si="16">B20</f>
        <v>1-1</v>
      </c>
      <c r="C21">
        <f t="shared" si="16"/>
        <v>9043</v>
      </c>
      <c r="D21">
        <f>VLOOKUP(A21,Balance!E:K,7,FALSE)</f>
        <v>7750</v>
      </c>
      <c r="E21">
        <f t="shared" si="8"/>
        <v>9043</v>
      </c>
      <c r="F21">
        <f>VLOOKUP(A21,Balance!E:L,8,)</f>
        <v>15500</v>
      </c>
      <c r="G21">
        <f t="shared" si="2"/>
        <v>1</v>
      </c>
      <c r="H21" s="2">
        <f>VLOOKUP(A21,Balance!E:K,3,FALSE)</f>
        <v>1E+78</v>
      </c>
      <c r="I21">
        <f t="shared" si="3"/>
        <v>1000</v>
      </c>
      <c r="J21">
        <f t="shared" si="4"/>
        <v>8</v>
      </c>
      <c r="K21">
        <f t="shared" si="5"/>
        <v>0</v>
      </c>
      <c r="L21" t="s">
        <v>57</v>
      </c>
      <c r="M21">
        <f t="shared" si="6"/>
        <v>5800</v>
      </c>
    </row>
    <row r="22" spans="1:13" x14ac:dyDescent="0.3">
      <c r="A22">
        <v>20</v>
      </c>
      <c r="B22" s="1" t="str">
        <f t="shared" ref="B22:C22" si="17">B21</f>
        <v>1-1</v>
      </c>
      <c r="C22">
        <f t="shared" si="17"/>
        <v>9043</v>
      </c>
      <c r="D22">
        <f>VLOOKUP(A22,Balance!E:K,7,FALSE)</f>
        <v>8500</v>
      </c>
      <c r="E22">
        <f t="shared" si="8"/>
        <v>9043</v>
      </c>
      <c r="F22">
        <f>VLOOKUP(A22,Balance!E:L,8,)</f>
        <v>17000</v>
      </c>
      <c r="G22">
        <f t="shared" si="2"/>
        <v>1</v>
      </c>
      <c r="H22" s="2">
        <f>VLOOKUP(A22,Balance!E:K,3,FALSE)</f>
        <v>1E+80</v>
      </c>
      <c r="I22">
        <f t="shared" si="3"/>
        <v>1000</v>
      </c>
      <c r="J22">
        <f t="shared" si="4"/>
        <v>8</v>
      </c>
      <c r="K22">
        <f t="shared" si="5"/>
        <v>0</v>
      </c>
      <c r="L22" t="s">
        <v>57</v>
      </c>
      <c r="M22">
        <f t="shared" si="6"/>
        <v>6000</v>
      </c>
    </row>
    <row r="23" spans="1:13" x14ac:dyDescent="0.3">
      <c r="A23">
        <v>21</v>
      </c>
      <c r="B23" s="1" t="str">
        <f t="shared" ref="B23:C23" si="18">B22</f>
        <v>1-1</v>
      </c>
      <c r="C23">
        <f t="shared" si="18"/>
        <v>9043</v>
      </c>
      <c r="D23">
        <f>VLOOKUP(A23,Balance!E:K,7,FALSE)</f>
        <v>9250</v>
      </c>
      <c r="E23">
        <f t="shared" si="8"/>
        <v>9043</v>
      </c>
      <c r="F23">
        <f>VLOOKUP(A23,Balance!E:L,8,)</f>
        <v>18500</v>
      </c>
      <c r="G23">
        <f t="shared" si="2"/>
        <v>1</v>
      </c>
      <c r="H23" s="2">
        <f>VLOOKUP(A23,Balance!E:K,3,FALSE)</f>
        <v>9.9999999999999996E+81</v>
      </c>
      <c r="I23">
        <f t="shared" si="3"/>
        <v>1000</v>
      </c>
      <c r="J23">
        <f t="shared" si="4"/>
        <v>8</v>
      </c>
      <c r="K23">
        <f t="shared" si="5"/>
        <v>0</v>
      </c>
      <c r="L23" t="s">
        <v>57</v>
      </c>
      <c r="M23">
        <f t="shared" si="6"/>
        <v>6200</v>
      </c>
    </row>
    <row r="24" spans="1:13" x14ac:dyDescent="0.3">
      <c r="A24">
        <v>22</v>
      </c>
      <c r="B24" s="1" t="str">
        <f t="shared" ref="B24:C24" si="19">B23</f>
        <v>1-1</v>
      </c>
      <c r="C24">
        <f t="shared" si="19"/>
        <v>9043</v>
      </c>
      <c r="D24">
        <f>VLOOKUP(A24,Balance!E:K,7,FALSE)</f>
        <v>10000</v>
      </c>
      <c r="E24">
        <f t="shared" si="8"/>
        <v>9043</v>
      </c>
      <c r="F24">
        <f>VLOOKUP(A24,Balance!E:L,8,)</f>
        <v>20000</v>
      </c>
      <c r="G24">
        <f t="shared" si="2"/>
        <v>1</v>
      </c>
      <c r="H24" s="2">
        <f>VLOOKUP(A24,Balance!E:K,3,FALSE)</f>
        <v>1.0000000000000001E+84</v>
      </c>
      <c r="I24">
        <f t="shared" si="3"/>
        <v>1000</v>
      </c>
      <c r="J24">
        <f t="shared" si="4"/>
        <v>8</v>
      </c>
      <c r="K24">
        <f t="shared" si="5"/>
        <v>0</v>
      </c>
      <c r="L24" t="s">
        <v>57</v>
      </c>
      <c r="M24">
        <f t="shared" si="6"/>
        <v>6400</v>
      </c>
    </row>
    <row r="25" spans="1:13" x14ac:dyDescent="0.3">
      <c r="A25">
        <v>23</v>
      </c>
      <c r="B25" s="1" t="str">
        <f t="shared" ref="B25:C25" si="20">B24</f>
        <v>1-1</v>
      </c>
      <c r="C25">
        <f t="shared" si="20"/>
        <v>9043</v>
      </c>
      <c r="D25">
        <f>VLOOKUP(A25,Balance!E:K,7,FALSE)</f>
        <v>10750</v>
      </c>
      <c r="E25">
        <f t="shared" si="8"/>
        <v>9043</v>
      </c>
      <c r="F25">
        <f>VLOOKUP(A25,Balance!E:L,8,)</f>
        <v>21500</v>
      </c>
      <c r="G25">
        <f t="shared" si="2"/>
        <v>1</v>
      </c>
      <c r="H25" s="2">
        <f>VLOOKUP(A25,Balance!E:K,3,FALSE)</f>
        <v>1E+86</v>
      </c>
      <c r="I25">
        <f t="shared" si="3"/>
        <v>1000</v>
      </c>
      <c r="J25">
        <f t="shared" si="4"/>
        <v>8</v>
      </c>
      <c r="K25">
        <f t="shared" si="5"/>
        <v>0</v>
      </c>
      <c r="L25" t="s">
        <v>57</v>
      </c>
      <c r="M25">
        <f t="shared" si="6"/>
        <v>6600</v>
      </c>
    </row>
    <row r="26" spans="1:13" x14ac:dyDescent="0.3">
      <c r="A26">
        <v>24</v>
      </c>
      <c r="B26" s="1" t="str">
        <f t="shared" ref="B26:C26" si="21">B25</f>
        <v>1-1</v>
      </c>
      <c r="C26">
        <f t="shared" si="21"/>
        <v>9043</v>
      </c>
      <c r="D26">
        <f>VLOOKUP(A26,Balance!E:K,7,FALSE)</f>
        <v>11500</v>
      </c>
      <c r="E26">
        <f t="shared" si="8"/>
        <v>9043</v>
      </c>
      <c r="F26">
        <f>VLOOKUP(A26,Balance!E:L,8,)</f>
        <v>23000</v>
      </c>
      <c r="G26">
        <f t="shared" si="2"/>
        <v>1</v>
      </c>
      <c r="H26" s="2">
        <f>VLOOKUP(A26,Balance!E:K,3,FALSE)</f>
        <v>9.9999999999999996E+87</v>
      </c>
      <c r="I26">
        <f t="shared" si="3"/>
        <v>1000</v>
      </c>
      <c r="J26">
        <f t="shared" si="4"/>
        <v>8</v>
      </c>
      <c r="K26">
        <f t="shared" si="5"/>
        <v>0</v>
      </c>
      <c r="L26" t="s">
        <v>57</v>
      </c>
      <c r="M26">
        <f t="shared" si="6"/>
        <v>6800</v>
      </c>
    </row>
    <row r="27" spans="1:13" x14ac:dyDescent="0.3">
      <c r="A27">
        <v>25</v>
      </c>
      <c r="B27" s="1" t="str">
        <f t="shared" ref="B27:C27" si="22">B26</f>
        <v>1-1</v>
      </c>
      <c r="C27">
        <f t="shared" si="22"/>
        <v>9043</v>
      </c>
      <c r="D27">
        <f>VLOOKUP(A27,Balance!E:K,7,FALSE)</f>
        <v>12250</v>
      </c>
      <c r="E27">
        <f t="shared" si="8"/>
        <v>9043</v>
      </c>
      <c r="F27">
        <f>VLOOKUP(A27,Balance!E:L,8,)</f>
        <v>24500</v>
      </c>
      <c r="G27">
        <f t="shared" si="2"/>
        <v>1</v>
      </c>
      <c r="H27" s="2">
        <f>VLOOKUP(A27,Balance!E:K,3,FALSE)</f>
        <v>9.9999999999999997E+89</v>
      </c>
      <c r="I27">
        <f t="shared" si="3"/>
        <v>1000</v>
      </c>
      <c r="J27">
        <f t="shared" si="4"/>
        <v>8</v>
      </c>
      <c r="K27">
        <f t="shared" si="5"/>
        <v>0</v>
      </c>
      <c r="L27" t="s">
        <v>57</v>
      </c>
      <c r="M27">
        <f t="shared" si="6"/>
        <v>7000</v>
      </c>
    </row>
    <row r="28" spans="1:13" x14ac:dyDescent="0.3">
      <c r="A28">
        <v>26</v>
      </c>
      <c r="B28" s="1" t="str">
        <f t="shared" ref="B28:C28" si="23">B27</f>
        <v>1-1</v>
      </c>
      <c r="C28">
        <f t="shared" si="23"/>
        <v>9043</v>
      </c>
      <c r="D28">
        <f>VLOOKUP(A28,Balance!E:K,7,FALSE)</f>
        <v>13000</v>
      </c>
      <c r="E28">
        <f t="shared" si="8"/>
        <v>9043</v>
      </c>
      <c r="F28">
        <f>VLOOKUP(A28,Balance!E:L,8,)</f>
        <v>26000</v>
      </c>
      <c r="G28">
        <f t="shared" si="2"/>
        <v>1</v>
      </c>
      <c r="H28" s="2">
        <f>VLOOKUP(A28,Balance!E:K,3,FALSE)</f>
        <v>1E+92</v>
      </c>
      <c r="I28">
        <f t="shared" si="3"/>
        <v>1000</v>
      </c>
      <c r="J28">
        <f t="shared" si="4"/>
        <v>8</v>
      </c>
      <c r="K28">
        <f t="shared" si="5"/>
        <v>0</v>
      </c>
      <c r="L28" t="s">
        <v>57</v>
      </c>
      <c r="M28">
        <f t="shared" si="6"/>
        <v>7200</v>
      </c>
    </row>
    <row r="29" spans="1:13" x14ac:dyDescent="0.3">
      <c r="A29">
        <v>27</v>
      </c>
      <c r="B29" s="1" t="str">
        <f t="shared" ref="B29:C29" si="24">B28</f>
        <v>1-1</v>
      </c>
      <c r="C29">
        <f t="shared" si="24"/>
        <v>9043</v>
      </c>
      <c r="D29">
        <f>VLOOKUP(A29,Balance!E:K,7,FALSE)</f>
        <v>13750</v>
      </c>
      <c r="E29">
        <f t="shared" si="8"/>
        <v>9043</v>
      </c>
      <c r="F29">
        <f>VLOOKUP(A29,Balance!E:L,8,)</f>
        <v>27500</v>
      </c>
      <c r="G29">
        <f t="shared" si="2"/>
        <v>1</v>
      </c>
      <c r="H29" s="2">
        <f>VLOOKUP(A29,Balance!E:K,3,FALSE)</f>
        <v>1E+94</v>
      </c>
      <c r="I29">
        <f t="shared" si="3"/>
        <v>1000</v>
      </c>
      <c r="J29">
        <f t="shared" si="4"/>
        <v>8</v>
      </c>
      <c r="K29">
        <f t="shared" si="5"/>
        <v>0</v>
      </c>
      <c r="L29" t="s">
        <v>57</v>
      </c>
      <c r="M29">
        <f t="shared" si="6"/>
        <v>7400</v>
      </c>
    </row>
    <row r="30" spans="1:13" x14ac:dyDescent="0.3">
      <c r="A30">
        <v>28</v>
      </c>
      <c r="B30" s="1" t="str">
        <f t="shared" ref="B30:C30" si="25">B29</f>
        <v>1-1</v>
      </c>
      <c r="C30">
        <f t="shared" si="25"/>
        <v>9043</v>
      </c>
      <c r="D30">
        <f>VLOOKUP(A30,Balance!E:K,7,FALSE)</f>
        <v>14500</v>
      </c>
      <c r="E30">
        <f t="shared" si="8"/>
        <v>9043</v>
      </c>
      <c r="F30">
        <f>VLOOKUP(A30,Balance!E:L,8,)</f>
        <v>29000</v>
      </c>
      <c r="G30">
        <f t="shared" si="2"/>
        <v>1</v>
      </c>
      <c r="H30" s="2">
        <f>VLOOKUP(A30,Balance!E:K,3,FALSE)</f>
        <v>1E+96</v>
      </c>
      <c r="I30">
        <f t="shared" si="3"/>
        <v>1000</v>
      </c>
      <c r="J30">
        <f t="shared" si="4"/>
        <v>8</v>
      </c>
      <c r="K30">
        <f t="shared" si="5"/>
        <v>0</v>
      </c>
      <c r="L30" t="s">
        <v>57</v>
      </c>
      <c r="M30">
        <f t="shared" si="6"/>
        <v>7600</v>
      </c>
    </row>
    <row r="31" spans="1:13" x14ac:dyDescent="0.3">
      <c r="A31">
        <v>29</v>
      </c>
      <c r="B31" s="1" t="str">
        <f t="shared" ref="B31:C31" si="26">B30</f>
        <v>1-1</v>
      </c>
      <c r="C31">
        <f t="shared" si="26"/>
        <v>9043</v>
      </c>
      <c r="D31">
        <f>VLOOKUP(A31,Balance!E:K,7,FALSE)</f>
        <v>15250</v>
      </c>
      <c r="E31">
        <f t="shared" si="8"/>
        <v>9043</v>
      </c>
      <c r="F31">
        <f>VLOOKUP(A31,Balance!E:L,8,)</f>
        <v>30500</v>
      </c>
      <c r="G31">
        <f t="shared" si="2"/>
        <v>1</v>
      </c>
      <c r="H31" s="2">
        <f>VLOOKUP(A31,Balance!E:K,3,FALSE)</f>
        <v>1E+98</v>
      </c>
      <c r="I31">
        <f t="shared" si="3"/>
        <v>1000</v>
      </c>
      <c r="J31">
        <f t="shared" si="4"/>
        <v>8</v>
      </c>
      <c r="K31">
        <f t="shared" si="5"/>
        <v>0</v>
      </c>
      <c r="L31" t="s">
        <v>57</v>
      </c>
      <c r="M31">
        <f t="shared" si="6"/>
        <v>7800</v>
      </c>
    </row>
    <row r="32" spans="1:13" x14ac:dyDescent="0.3">
      <c r="A32">
        <v>30</v>
      </c>
      <c r="B32" s="1" t="str">
        <f t="shared" ref="B32:C32" si="27">B31</f>
        <v>1-1</v>
      </c>
      <c r="C32">
        <f t="shared" si="27"/>
        <v>9043</v>
      </c>
      <c r="D32">
        <f>VLOOKUP(A32,Balance!E:K,7,FALSE)</f>
        <v>16500</v>
      </c>
      <c r="E32">
        <f t="shared" si="8"/>
        <v>9043</v>
      </c>
      <c r="F32">
        <f>VLOOKUP(A32,Balance!E:L,8,)</f>
        <v>33000</v>
      </c>
      <c r="G32">
        <f t="shared" si="2"/>
        <v>1</v>
      </c>
      <c r="H32" s="2">
        <f>VLOOKUP(A32,Balance!E:K,3,FALSE)</f>
        <v>1E+100</v>
      </c>
      <c r="I32">
        <f t="shared" si="3"/>
        <v>1000</v>
      </c>
      <c r="J32">
        <f t="shared" si="4"/>
        <v>8</v>
      </c>
      <c r="K32">
        <f t="shared" si="5"/>
        <v>0</v>
      </c>
      <c r="L32" t="s">
        <v>57</v>
      </c>
      <c r="M32">
        <f t="shared" si="6"/>
        <v>8000</v>
      </c>
    </row>
    <row r="33" spans="1:13" x14ac:dyDescent="0.3">
      <c r="A33">
        <v>31</v>
      </c>
      <c r="B33" s="1" t="str">
        <f t="shared" ref="B33:C33" si="28">B32</f>
        <v>1-1</v>
      </c>
      <c r="C33">
        <f t="shared" si="28"/>
        <v>9043</v>
      </c>
      <c r="D33">
        <f>VLOOKUP(A33,Balance!E:K,7,FALSE)</f>
        <v>17750</v>
      </c>
      <c r="E33">
        <f t="shared" si="8"/>
        <v>9043</v>
      </c>
      <c r="F33">
        <f>VLOOKUP(A33,Balance!E:L,8,)</f>
        <v>35500</v>
      </c>
      <c r="G33">
        <f t="shared" si="2"/>
        <v>1</v>
      </c>
      <c r="H33" s="2">
        <f>VLOOKUP(A33,Balance!E:K,3,FALSE)</f>
        <v>9.9999999999999998E+101</v>
      </c>
      <c r="I33">
        <f t="shared" si="3"/>
        <v>1000</v>
      </c>
      <c r="J33">
        <f t="shared" si="4"/>
        <v>8</v>
      </c>
      <c r="K33">
        <f t="shared" si="5"/>
        <v>0</v>
      </c>
      <c r="L33" t="s">
        <v>57</v>
      </c>
      <c r="M33">
        <f t="shared" si="6"/>
        <v>8200</v>
      </c>
    </row>
    <row r="34" spans="1:13" x14ac:dyDescent="0.3">
      <c r="A34">
        <v>32</v>
      </c>
      <c r="B34" s="1" t="str">
        <f t="shared" ref="B34:C34" si="29">B33</f>
        <v>1-1</v>
      </c>
      <c r="C34">
        <f t="shared" si="29"/>
        <v>9043</v>
      </c>
      <c r="D34">
        <f>VLOOKUP(A34,Balance!E:K,7,FALSE)</f>
        <v>19000</v>
      </c>
      <c r="E34">
        <f t="shared" si="8"/>
        <v>9043</v>
      </c>
      <c r="F34">
        <f>VLOOKUP(A34,Balance!E:L,8,)</f>
        <v>38000</v>
      </c>
      <c r="G34">
        <f t="shared" si="2"/>
        <v>1</v>
      </c>
      <c r="H34" s="2">
        <f>VLOOKUP(A34,Balance!E:K,3,FALSE)</f>
        <v>1E+104</v>
      </c>
      <c r="I34">
        <f t="shared" si="3"/>
        <v>1000</v>
      </c>
      <c r="J34">
        <f t="shared" si="4"/>
        <v>8</v>
      </c>
      <c r="K34">
        <f t="shared" si="5"/>
        <v>0</v>
      </c>
      <c r="L34" t="s">
        <v>57</v>
      </c>
      <c r="M34">
        <f t="shared" si="6"/>
        <v>8400</v>
      </c>
    </row>
    <row r="35" spans="1:13" x14ac:dyDescent="0.3">
      <c r="A35">
        <v>33</v>
      </c>
      <c r="B35" s="1" t="str">
        <f t="shared" ref="B35:C35" si="30">B34</f>
        <v>1-1</v>
      </c>
      <c r="C35">
        <f t="shared" si="30"/>
        <v>9043</v>
      </c>
      <c r="D35">
        <f>VLOOKUP(A35,Balance!E:K,7,FALSE)</f>
        <v>20250</v>
      </c>
      <c r="E35">
        <f t="shared" si="8"/>
        <v>9043</v>
      </c>
      <c r="F35">
        <f>VLOOKUP(A35,Balance!E:L,8,)</f>
        <v>40500</v>
      </c>
      <c r="G35">
        <f t="shared" si="2"/>
        <v>1</v>
      </c>
      <c r="H35" s="2">
        <f>VLOOKUP(A35,Balance!E:K,3,FALSE)</f>
        <v>1.0000000000000001E+106</v>
      </c>
      <c r="I35">
        <f t="shared" si="3"/>
        <v>1000</v>
      </c>
      <c r="J35">
        <f t="shared" si="4"/>
        <v>8</v>
      </c>
      <c r="K35">
        <f t="shared" si="5"/>
        <v>0</v>
      </c>
      <c r="L35" t="s">
        <v>57</v>
      </c>
      <c r="M35">
        <f t="shared" si="6"/>
        <v>8600</v>
      </c>
    </row>
    <row r="36" spans="1:13" x14ac:dyDescent="0.3">
      <c r="A36">
        <v>34</v>
      </c>
      <c r="B36" s="1" t="str">
        <f t="shared" ref="B36:C36" si="31">B35</f>
        <v>1-1</v>
      </c>
      <c r="C36">
        <f t="shared" si="31"/>
        <v>9043</v>
      </c>
      <c r="D36">
        <f>VLOOKUP(A36,Balance!E:K,7,FALSE)</f>
        <v>21500</v>
      </c>
      <c r="E36">
        <f t="shared" si="8"/>
        <v>9043</v>
      </c>
      <c r="F36">
        <f>VLOOKUP(A36,Balance!E:L,8,)</f>
        <v>43000</v>
      </c>
      <c r="G36">
        <f t="shared" si="2"/>
        <v>1</v>
      </c>
      <c r="H36" s="2">
        <f>VLOOKUP(A36,Balance!E:K,3,FALSE)</f>
        <v>1E+108</v>
      </c>
      <c r="I36">
        <f t="shared" si="3"/>
        <v>1000</v>
      </c>
      <c r="J36">
        <f t="shared" si="4"/>
        <v>8</v>
      </c>
      <c r="K36">
        <f t="shared" si="5"/>
        <v>0</v>
      </c>
      <c r="L36" t="s">
        <v>57</v>
      </c>
      <c r="M36">
        <f t="shared" si="6"/>
        <v>8800</v>
      </c>
    </row>
    <row r="37" spans="1:13" x14ac:dyDescent="0.3">
      <c r="A37">
        <v>35</v>
      </c>
      <c r="B37" s="1" t="str">
        <f t="shared" ref="B37:C37" si="32">B36</f>
        <v>1-1</v>
      </c>
      <c r="C37">
        <f t="shared" si="32"/>
        <v>9043</v>
      </c>
      <c r="D37">
        <f>VLOOKUP(A37,Balance!E:K,7,FALSE)</f>
        <v>22750</v>
      </c>
      <c r="E37">
        <f t="shared" si="8"/>
        <v>9043</v>
      </c>
      <c r="F37">
        <f>VLOOKUP(A37,Balance!E:L,8,)</f>
        <v>45500</v>
      </c>
      <c r="G37">
        <f t="shared" si="2"/>
        <v>1</v>
      </c>
      <c r="H37" s="2">
        <f>VLOOKUP(A37,Balance!E:K,3,FALSE)</f>
        <v>1E+110</v>
      </c>
      <c r="I37">
        <f t="shared" si="3"/>
        <v>1000</v>
      </c>
      <c r="J37">
        <f t="shared" si="4"/>
        <v>8</v>
      </c>
      <c r="K37">
        <f t="shared" si="5"/>
        <v>0</v>
      </c>
      <c r="L37" t="s">
        <v>57</v>
      </c>
      <c r="M37">
        <f t="shared" si="6"/>
        <v>9000</v>
      </c>
    </row>
    <row r="38" spans="1:13" x14ac:dyDescent="0.3">
      <c r="A38">
        <v>36</v>
      </c>
      <c r="B38" s="1" t="str">
        <f t="shared" ref="B38:C38" si="33">B37</f>
        <v>1-1</v>
      </c>
      <c r="C38">
        <f t="shared" si="33"/>
        <v>9043</v>
      </c>
      <c r="D38">
        <f>VLOOKUP(A38,Balance!E:K,7,FALSE)</f>
        <v>24000</v>
      </c>
      <c r="E38">
        <f t="shared" si="8"/>
        <v>9043</v>
      </c>
      <c r="F38">
        <f>VLOOKUP(A38,Balance!E:L,8,)</f>
        <v>48000</v>
      </c>
      <c r="G38">
        <f t="shared" si="2"/>
        <v>1</v>
      </c>
      <c r="H38" s="2">
        <f>VLOOKUP(A38,Balance!E:K,3,FALSE)</f>
        <v>9.9999999999999993E+111</v>
      </c>
      <c r="I38">
        <f t="shared" si="3"/>
        <v>1000</v>
      </c>
      <c r="J38">
        <f t="shared" si="4"/>
        <v>8</v>
      </c>
      <c r="K38">
        <f t="shared" si="5"/>
        <v>0</v>
      </c>
      <c r="L38" t="s">
        <v>57</v>
      </c>
      <c r="M38">
        <f t="shared" si="6"/>
        <v>9200</v>
      </c>
    </row>
    <row r="39" spans="1:13" x14ac:dyDescent="0.3">
      <c r="A39">
        <v>37</v>
      </c>
      <c r="B39" s="1" t="str">
        <f t="shared" ref="B39:C39" si="34">B38</f>
        <v>1-1</v>
      </c>
      <c r="C39">
        <f t="shared" si="34"/>
        <v>9043</v>
      </c>
      <c r="D39">
        <f>VLOOKUP(A39,Balance!E:K,7,FALSE)</f>
        <v>25250</v>
      </c>
      <c r="E39">
        <f t="shared" si="8"/>
        <v>9043</v>
      </c>
      <c r="F39">
        <f>VLOOKUP(A39,Balance!E:L,8,)</f>
        <v>50500</v>
      </c>
      <c r="G39">
        <f t="shared" si="2"/>
        <v>1</v>
      </c>
      <c r="H39" s="2">
        <f>VLOOKUP(A39,Balance!E:K,3,FALSE)</f>
        <v>9.9999999999999988E+113</v>
      </c>
      <c r="I39">
        <f t="shared" si="3"/>
        <v>1000</v>
      </c>
      <c r="J39">
        <f t="shared" si="4"/>
        <v>8</v>
      </c>
      <c r="K39">
        <f t="shared" si="5"/>
        <v>0</v>
      </c>
      <c r="L39" t="s">
        <v>57</v>
      </c>
      <c r="M39">
        <f t="shared" si="6"/>
        <v>9400</v>
      </c>
    </row>
    <row r="40" spans="1:13" x14ac:dyDescent="0.3">
      <c r="A40">
        <v>38</v>
      </c>
      <c r="B40" s="1" t="str">
        <f t="shared" ref="B40:C40" si="35">B39</f>
        <v>1-1</v>
      </c>
      <c r="C40">
        <f t="shared" si="35"/>
        <v>9043</v>
      </c>
      <c r="D40">
        <f>VLOOKUP(A40,Balance!E:K,7,FALSE)</f>
        <v>26500</v>
      </c>
      <c r="E40">
        <f t="shared" si="8"/>
        <v>9043</v>
      </c>
      <c r="F40">
        <f>VLOOKUP(A40,Balance!E:L,8,)</f>
        <v>53000</v>
      </c>
      <c r="G40">
        <f t="shared" si="2"/>
        <v>1</v>
      </c>
      <c r="H40" s="2">
        <f>VLOOKUP(A40,Balance!E:K,3,FALSE)</f>
        <v>1E+116</v>
      </c>
      <c r="I40">
        <f t="shared" si="3"/>
        <v>1000</v>
      </c>
      <c r="J40">
        <f t="shared" si="4"/>
        <v>8</v>
      </c>
      <c r="K40">
        <f t="shared" si="5"/>
        <v>0</v>
      </c>
      <c r="L40" t="s">
        <v>57</v>
      </c>
      <c r="M40">
        <f t="shared" si="6"/>
        <v>9600</v>
      </c>
    </row>
    <row r="41" spans="1:13" x14ac:dyDescent="0.3">
      <c r="A41">
        <v>39</v>
      </c>
      <c r="B41" s="1" t="str">
        <f t="shared" ref="B41:C41" si="36">B40</f>
        <v>1-1</v>
      </c>
      <c r="C41">
        <f t="shared" si="36"/>
        <v>9043</v>
      </c>
      <c r="D41">
        <f>VLOOKUP(A41,Balance!E:K,7,FALSE)</f>
        <v>27750</v>
      </c>
      <c r="E41">
        <f t="shared" si="8"/>
        <v>9043</v>
      </c>
      <c r="F41">
        <f>VLOOKUP(A41,Balance!E:L,8,)</f>
        <v>55500</v>
      </c>
      <c r="G41">
        <f t="shared" si="2"/>
        <v>1</v>
      </c>
      <c r="H41" s="2">
        <f>VLOOKUP(A41,Balance!E:K,3,FALSE)</f>
        <v>9.9999999999999997E+117</v>
      </c>
      <c r="I41">
        <f t="shared" si="3"/>
        <v>1000</v>
      </c>
      <c r="J41">
        <f t="shared" si="4"/>
        <v>8</v>
      </c>
      <c r="K41">
        <f t="shared" si="5"/>
        <v>0</v>
      </c>
      <c r="L41" t="s">
        <v>57</v>
      </c>
      <c r="M41">
        <f t="shared" si="6"/>
        <v>9800</v>
      </c>
    </row>
    <row r="42" spans="1:13" x14ac:dyDescent="0.3">
      <c r="A42">
        <v>40</v>
      </c>
      <c r="B42" s="1" t="str">
        <f t="shared" ref="B42:C42" si="37">B41</f>
        <v>1-1</v>
      </c>
      <c r="C42">
        <f t="shared" si="37"/>
        <v>9043</v>
      </c>
      <c r="D42">
        <f>VLOOKUP(A42,Balance!E:K,7,FALSE)</f>
        <v>29000</v>
      </c>
      <c r="E42">
        <f t="shared" si="8"/>
        <v>9043</v>
      </c>
      <c r="F42">
        <f>VLOOKUP(A42,Balance!E:L,8,)</f>
        <v>58000</v>
      </c>
      <c r="G42">
        <f t="shared" si="2"/>
        <v>1</v>
      </c>
      <c r="H42" s="2">
        <f>VLOOKUP(A42,Balance!E:K,3,FALSE)</f>
        <v>9.9999999999999998E+119</v>
      </c>
      <c r="I42">
        <f t="shared" si="3"/>
        <v>1000</v>
      </c>
      <c r="J42">
        <f t="shared" si="4"/>
        <v>8</v>
      </c>
      <c r="K42">
        <f t="shared" si="5"/>
        <v>0</v>
      </c>
      <c r="L42" t="s">
        <v>57</v>
      </c>
      <c r="M42">
        <f t="shared" si="6"/>
        <v>10000</v>
      </c>
    </row>
    <row r="43" spans="1:13" x14ac:dyDescent="0.3">
      <c r="A43">
        <v>41</v>
      </c>
      <c r="B43" s="1" t="str">
        <f t="shared" ref="B43:C43" si="38">B42</f>
        <v>1-1</v>
      </c>
      <c r="C43">
        <f t="shared" si="38"/>
        <v>9043</v>
      </c>
      <c r="D43">
        <f>VLOOKUP(A43,Balance!E:K,7,FALSE)</f>
        <v>30250</v>
      </c>
      <c r="E43">
        <f t="shared" si="8"/>
        <v>9043</v>
      </c>
      <c r="F43">
        <f>VLOOKUP(A43,Balance!E:L,8,)</f>
        <v>60500</v>
      </c>
      <c r="G43">
        <f t="shared" si="2"/>
        <v>1</v>
      </c>
      <c r="H43" s="2">
        <f>VLOOKUP(A43,Balance!E:K,3,FALSE)</f>
        <v>1E+122</v>
      </c>
      <c r="I43">
        <f t="shared" si="3"/>
        <v>1000</v>
      </c>
      <c r="J43">
        <f t="shared" si="4"/>
        <v>8</v>
      </c>
      <c r="K43">
        <f t="shared" si="5"/>
        <v>0</v>
      </c>
      <c r="L43" t="s">
        <v>57</v>
      </c>
      <c r="M43">
        <f t="shared" si="6"/>
        <v>10200</v>
      </c>
    </row>
    <row r="44" spans="1:13" x14ac:dyDescent="0.3">
      <c r="A44">
        <v>42</v>
      </c>
      <c r="B44" s="1" t="str">
        <f t="shared" ref="B44:C44" si="39">B43</f>
        <v>1-1</v>
      </c>
      <c r="C44">
        <f t="shared" si="39"/>
        <v>9043</v>
      </c>
      <c r="D44">
        <f>VLOOKUP(A44,Balance!E:K,7,FALSE)</f>
        <v>31500</v>
      </c>
      <c r="E44">
        <f t="shared" si="8"/>
        <v>9043</v>
      </c>
      <c r="F44">
        <f>VLOOKUP(A44,Balance!E:L,8,)</f>
        <v>63000</v>
      </c>
      <c r="G44">
        <f t="shared" si="2"/>
        <v>1</v>
      </c>
      <c r="H44" s="2">
        <f>VLOOKUP(A44,Balance!E:K,3,FALSE)</f>
        <v>9.9999999999999995E+123</v>
      </c>
      <c r="I44">
        <f t="shared" si="3"/>
        <v>1000</v>
      </c>
      <c r="J44">
        <f t="shared" si="4"/>
        <v>8</v>
      </c>
      <c r="K44">
        <f t="shared" si="5"/>
        <v>0</v>
      </c>
      <c r="L44" t="s">
        <v>57</v>
      </c>
      <c r="M44">
        <f t="shared" si="6"/>
        <v>10400</v>
      </c>
    </row>
    <row r="45" spans="1:13" x14ac:dyDescent="0.3">
      <c r="A45">
        <v>43</v>
      </c>
      <c r="B45" s="1" t="str">
        <f t="shared" ref="B45:C45" si="40">B44</f>
        <v>1-1</v>
      </c>
      <c r="C45">
        <f t="shared" si="40"/>
        <v>9043</v>
      </c>
      <c r="D45">
        <f>VLOOKUP(A45,Balance!E:K,7,FALSE)</f>
        <v>32750</v>
      </c>
      <c r="E45">
        <f t="shared" si="8"/>
        <v>9043</v>
      </c>
      <c r="F45">
        <f>VLOOKUP(A45,Balance!E:L,8,)</f>
        <v>65500</v>
      </c>
      <c r="G45">
        <f t="shared" si="2"/>
        <v>1</v>
      </c>
      <c r="H45" s="2">
        <f>VLOOKUP(A45,Balance!E:K,3,FALSE)</f>
        <v>9.9999999999999992E+125</v>
      </c>
      <c r="I45">
        <f t="shared" si="3"/>
        <v>1000</v>
      </c>
      <c r="J45">
        <f t="shared" si="4"/>
        <v>8</v>
      </c>
      <c r="K45">
        <f t="shared" si="5"/>
        <v>0</v>
      </c>
      <c r="L45" t="s">
        <v>57</v>
      </c>
      <c r="M45">
        <f t="shared" si="6"/>
        <v>10600</v>
      </c>
    </row>
    <row r="46" spans="1:13" x14ac:dyDescent="0.3">
      <c r="A46">
        <v>44</v>
      </c>
      <c r="B46" s="1" t="str">
        <f t="shared" ref="B46:C46" si="41">B45</f>
        <v>1-1</v>
      </c>
      <c r="C46">
        <f t="shared" si="41"/>
        <v>9043</v>
      </c>
      <c r="D46">
        <f>VLOOKUP(A46,Balance!E:K,7,FALSE)</f>
        <v>34000</v>
      </c>
      <c r="E46">
        <f t="shared" si="8"/>
        <v>9043</v>
      </c>
      <c r="F46">
        <f>VLOOKUP(A46,Balance!E:L,8,)</f>
        <v>68000</v>
      </c>
      <c r="G46">
        <f t="shared" si="2"/>
        <v>1</v>
      </c>
      <c r="H46" s="2">
        <f>VLOOKUP(A46,Balance!E:K,3,FALSE)</f>
        <v>1.0000000000000001E+128</v>
      </c>
      <c r="I46">
        <f t="shared" si="3"/>
        <v>1000</v>
      </c>
      <c r="J46">
        <f t="shared" si="4"/>
        <v>8</v>
      </c>
      <c r="K46">
        <f t="shared" si="5"/>
        <v>0</v>
      </c>
      <c r="L46" t="s">
        <v>57</v>
      </c>
      <c r="M46">
        <f t="shared" si="6"/>
        <v>10800</v>
      </c>
    </row>
    <row r="47" spans="1:13" x14ac:dyDescent="0.3">
      <c r="A47">
        <v>45</v>
      </c>
      <c r="B47" s="1" t="str">
        <f t="shared" ref="B47:C47" si="42">B46</f>
        <v>1-1</v>
      </c>
      <c r="C47">
        <f t="shared" si="42"/>
        <v>9043</v>
      </c>
      <c r="D47">
        <f>VLOOKUP(A47,Balance!E:K,7,FALSE)</f>
        <v>35750</v>
      </c>
      <c r="E47">
        <f t="shared" si="8"/>
        <v>9043</v>
      </c>
      <c r="F47">
        <f>VLOOKUP(A47,Balance!E:L,8,)</f>
        <v>71500</v>
      </c>
      <c r="G47">
        <f t="shared" si="2"/>
        <v>1</v>
      </c>
      <c r="H47" s="2">
        <f>VLOOKUP(A47,Balance!E:K,3,FALSE)</f>
        <v>1.0000000000000001E+130</v>
      </c>
      <c r="I47">
        <f t="shared" si="3"/>
        <v>1000</v>
      </c>
      <c r="J47">
        <f t="shared" si="4"/>
        <v>8</v>
      </c>
      <c r="K47">
        <f t="shared" si="5"/>
        <v>0</v>
      </c>
      <c r="L47" t="s">
        <v>57</v>
      </c>
      <c r="M47">
        <f t="shared" si="6"/>
        <v>11000</v>
      </c>
    </row>
    <row r="48" spans="1:13" x14ac:dyDescent="0.3">
      <c r="A48">
        <v>46</v>
      </c>
      <c r="B48" s="1" t="str">
        <f t="shared" ref="B48:C48" si="43">B47</f>
        <v>1-1</v>
      </c>
      <c r="C48">
        <f t="shared" si="43"/>
        <v>9043</v>
      </c>
      <c r="D48">
        <f>VLOOKUP(A48,Balance!E:K,7,FALSE)</f>
        <v>37500</v>
      </c>
      <c r="E48">
        <f t="shared" si="8"/>
        <v>9043</v>
      </c>
      <c r="F48">
        <f>VLOOKUP(A48,Balance!E:L,8,)</f>
        <v>75000</v>
      </c>
      <c r="G48">
        <f t="shared" si="2"/>
        <v>1</v>
      </c>
      <c r="H48" s="2">
        <f>VLOOKUP(A48,Balance!E:K,3,FALSE)</f>
        <v>9.9999999999999999E+131</v>
      </c>
      <c r="I48">
        <f t="shared" si="3"/>
        <v>1000</v>
      </c>
      <c r="J48">
        <f t="shared" si="4"/>
        <v>8</v>
      </c>
      <c r="K48">
        <f t="shared" si="5"/>
        <v>0</v>
      </c>
      <c r="L48" t="s">
        <v>57</v>
      </c>
      <c r="M48">
        <f t="shared" si="6"/>
        <v>11200</v>
      </c>
    </row>
    <row r="49" spans="1:13" x14ac:dyDescent="0.3">
      <c r="A49">
        <v>47</v>
      </c>
      <c r="B49" s="1" t="str">
        <f t="shared" ref="B49:C49" si="44">B48</f>
        <v>1-1</v>
      </c>
      <c r="C49">
        <f t="shared" si="44"/>
        <v>9043</v>
      </c>
      <c r="D49">
        <f>VLOOKUP(A49,Balance!E:K,7,FALSE)</f>
        <v>40000</v>
      </c>
      <c r="E49">
        <f t="shared" si="8"/>
        <v>9043</v>
      </c>
      <c r="F49">
        <f>VLOOKUP(A49,Balance!E:L,8,)</f>
        <v>80000</v>
      </c>
      <c r="G49">
        <f t="shared" si="2"/>
        <v>1</v>
      </c>
      <c r="H49" s="2">
        <f>VLOOKUP(A49,Balance!E:K,3,FALSE)</f>
        <v>9.9999999999999992E+133</v>
      </c>
      <c r="I49">
        <f t="shared" si="3"/>
        <v>1000</v>
      </c>
      <c r="J49">
        <f t="shared" si="4"/>
        <v>8</v>
      </c>
      <c r="K49">
        <f t="shared" si="5"/>
        <v>0</v>
      </c>
      <c r="L49" t="s">
        <v>57</v>
      </c>
      <c r="M49">
        <f t="shared" si="6"/>
        <v>11400</v>
      </c>
    </row>
    <row r="50" spans="1:13" x14ac:dyDescent="0.3">
      <c r="A50">
        <v>48</v>
      </c>
      <c r="B50" s="1" t="str">
        <f t="shared" ref="B50:C50" si="45">B49</f>
        <v>1-1</v>
      </c>
      <c r="C50">
        <f t="shared" si="45"/>
        <v>9043</v>
      </c>
      <c r="D50">
        <f>VLOOKUP(A50,Balance!E:K,7,FALSE)</f>
        <v>42500</v>
      </c>
      <c r="E50">
        <f t="shared" si="8"/>
        <v>9043</v>
      </c>
      <c r="F50">
        <f>VLOOKUP(A50,Balance!E:L,8,)</f>
        <v>85000</v>
      </c>
      <c r="G50">
        <f t="shared" si="2"/>
        <v>1</v>
      </c>
      <c r="H50" s="2">
        <f>VLOOKUP(A50,Balance!E:K,3,FALSE)</f>
        <v>1.0000000000000001E+136</v>
      </c>
      <c r="I50">
        <f t="shared" si="3"/>
        <v>1000</v>
      </c>
      <c r="J50">
        <f t="shared" si="4"/>
        <v>8</v>
      </c>
      <c r="K50">
        <f t="shared" si="5"/>
        <v>0</v>
      </c>
      <c r="L50" t="s">
        <v>57</v>
      </c>
      <c r="M50">
        <f t="shared" si="6"/>
        <v>11600</v>
      </c>
    </row>
    <row r="51" spans="1:13" x14ac:dyDescent="0.3">
      <c r="A51">
        <v>49</v>
      </c>
      <c r="B51" s="1" t="str">
        <f t="shared" ref="B51:C51" si="46">B50</f>
        <v>1-1</v>
      </c>
      <c r="C51">
        <f t="shared" si="46"/>
        <v>9043</v>
      </c>
      <c r="D51">
        <f>VLOOKUP(A51,Balance!E:K,7,FALSE)</f>
        <v>45000</v>
      </c>
      <c r="E51">
        <f t="shared" si="8"/>
        <v>9043</v>
      </c>
      <c r="F51">
        <f>VLOOKUP(A51,Balance!E:L,8,)</f>
        <v>90000</v>
      </c>
      <c r="G51">
        <f t="shared" si="2"/>
        <v>1</v>
      </c>
      <c r="H51" s="2">
        <f>VLOOKUP(A51,Balance!E:K,3,FALSE)</f>
        <v>1E+138</v>
      </c>
      <c r="I51">
        <f t="shared" si="3"/>
        <v>1000</v>
      </c>
      <c r="J51">
        <f t="shared" si="4"/>
        <v>8</v>
      </c>
      <c r="K51">
        <f t="shared" si="5"/>
        <v>0</v>
      </c>
      <c r="L51" t="s">
        <v>57</v>
      </c>
      <c r="M51">
        <f t="shared" si="6"/>
        <v>11800</v>
      </c>
    </row>
    <row r="52" spans="1:13" x14ac:dyDescent="0.3">
      <c r="A52">
        <v>50</v>
      </c>
      <c r="B52" s="1" t="str">
        <f t="shared" ref="B52:C52" si="47">B51</f>
        <v>1-1</v>
      </c>
      <c r="C52">
        <f t="shared" si="47"/>
        <v>9043</v>
      </c>
      <c r="D52">
        <f>VLOOKUP(A52,Balance!E:K,7,FALSE)</f>
        <v>47500</v>
      </c>
      <c r="E52">
        <f t="shared" si="8"/>
        <v>9043</v>
      </c>
      <c r="F52">
        <f>VLOOKUP(A52,Balance!E:L,8,)</f>
        <v>95000</v>
      </c>
      <c r="G52">
        <f t="shared" si="2"/>
        <v>1</v>
      </c>
      <c r="H52" s="2">
        <f>VLOOKUP(A52,Balance!E:K,3,FALSE)</f>
        <v>1.0000000000000001E+140</v>
      </c>
      <c r="I52">
        <f t="shared" si="3"/>
        <v>1000</v>
      </c>
      <c r="J52">
        <f t="shared" si="4"/>
        <v>8</v>
      </c>
      <c r="K52">
        <f t="shared" si="5"/>
        <v>0</v>
      </c>
      <c r="L52" t="s">
        <v>57</v>
      </c>
      <c r="M52">
        <f t="shared" si="6"/>
        <v>12000</v>
      </c>
    </row>
    <row r="53" spans="1:13" x14ac:dyDescent="0.3">
      <c r="A53">
        <v>51</v>
      </c>
      <c r="B53" s="1" t="str">
        <f t="shared" ref="B53:C53" si="48">B52</f>
        <v>1-1</v>
      </c>
      <c r="C53">
        <f t="shared" si="48"/>
        <v>9043</v>
      </c>
      <c r="D53">
        <f>VLOOKUP(A53,Balance!E:K,7,FALSE)</f>
        <v>50000</v>
      </c>
      <c r="E53">
        <f t="shared" si="8"/>
        <v>9043</v>
      </c>
      <c r="F53">
        <f>VLOOKUP(A53,Balance!E:L,8,)</f>
        <v>100000</v>
      </c>
      <c r="G53">
        <f t="shared" si="2"/>
        <v>1</v>
      </c>
      <c r="H53" s="2">
        <f>VLOOKUP(A53,Balance!E:K,3,FALSE)</f>
        <v>1.0000000000000001E+142</v>
      </c>
      <c r="I53">
        <f t="shared" si="3"/>
        <v>1000</v>
      </c>
      <c r="J53">
        <f t="shared" si="4"/>
        <v>8</v>
      </c>
      <c r="K53">
        <f t="shared" si="5"/>
        <v>0</v>
      </c>
      <c r="L53" t="s">
        <v>57</v>
      </c>
      <c r="M53">
        <f t="shared" si="6"/>
        <v>12200</v>
      </c>
    </row>
    <row r="54" spans="1:13" x14ac:dyDescent="0.3">
      <c r="A54">
        <v>52</v>
      </c>
      <c r="B54" s="1" t="str">
        <f t="shared" ref="B54:C54" si="49">B53</f>
        <v>1-1</v>
      </c>
      <c r="C54">
        <f t="shared" si="49"/>
        <v>9043</v>
      </c>
      <c r="D54">
        <f>VLOOKUP(A54,Balance!E:K,7,FALSE)</f>
        <v>52500</v>
      </c>
      <c r="E54">
        <f t="shared" si="8"/>
        <v>9043</v>
      </c>
      <c r="F54">
        <f>VLOOKUP(A54,Balance!E:L,8,)</f>
        <v>105000</v>
      </c>
      <c r="G54">
        <f t="shared" si="2"/>
        <v>1</v>
      </c>
      <c r="H54" s="2">
        <f>VLOOKUP(A54,Balance!E:K,3,FALSE)</f>
        <v>1E+144</v>
      </c>
      <c r="I54">
        <f t="shared" si="3"/>
        <v>1000</v>
      </c>
      <c r="J54">
        <f t="shared" si="4"/>
        <v>8</v>
      </c>
      <c r="K54">
        <f t="shared" si="5"/>
        <v>0</v>
      </c>
      <c r="L54" t="s">
        <v>57</v>
      </c>
      <c r="M54">
        <f t="shared" si="6"/>
        <v>12400</v>
      </c>
    </row>
    <row r="55" spans="1:13" x14ac:dyDescent="0.3">
      <c r="A55">
        <v>53</v>
      </c>
      <c r="B55" s="1" t="str">
        <f t="shared" ref="B55:C55" si="50">B54</f>
        <v>1-1</v>
      </c>
      <c r="C55">
        <f t="shared" si="50"/>
        <v>9043</v>
      </c>
      <c r="D55">
        <f>VLOOKUP(A55,Balance!E:K,7,FALSE)</f>
        <v>55000</v>
      </c>
      <c r="E55">
        <f t="shared" si="8"/>
        <v>9043</v>
      </c>
      <c r="F55">
        <f>VLOOKUP(A55,Balance!E:L,8,)</f>
        <v>110000</v>
      </c>
      <c r="G55">
        <f t="shared" si="2"/>
        <v>1</v>
      </c>
      <c r="H55" s="2">
        <f>VLOOKUP(A55,Balance!E:K,3,FALSE)</f>
        <v>9.9999999999999993E+145</v>
      </c>
      <c r="I55">
        <f t="shared" si="3"/>
        <v>1000</v>
      </c>
      <c r="J55">
        <f t="shared" si="4"/>
        <v>8</v>
      </c>
      <c r="K55">
        <f t="shared" si="5"/>
        <v>0</v>
      </c>
      <c r="L55" t="s">
        <v>57</v>
      </c>
      <c r="M55">
        <f t="shared" si="6"/>
        <v>12600</v>
      </c>
    </row>
    <row r="56" spans="1:13" x14ac:dyDescent="0.3">
      <c r="A56">
        <v>54</v>
      </c>
      <c r="B56" s="1" t="str">
        <f t="shared" ref="B56:C56" si="51">B55</f>
        <v>1-1</v>
      </c>
      <c r="C56">
        <f t="shared" si="51"/>
        <v>9043</v>
      </c>
      <c r="D56">
        <f>VLOOKUP(A56,Balance!E:K,7,FALSE)</f>
        <v>57500</v>
      </c>
      <c r="E56">
        <f t="shared" si="8"/>
        <v>9043</v>
      </c>
      <c r="F56">
        <f>VLOOKUP(A56,Balance!E:L,8,)</f>
        <v>115000</v>
      </c>
      <c r="G56">
        <f t="shared" si="2"/>
        <v>1</v>
      </c>
      <c r="H56" s="2">
        <f>VLOOKUP(A56,Balance!E:K,3,FALSE)</f>
        <v>1E+148</v>
      </c>
      <c r="I56">
        <f t="shared" si="3"/>
        <v>1000</v>
      </c>
      <c r="J56">
        <f t="shared" si="4"/>
        <v>8</v>
      </c>
      <c r="K56">
        <f t="shared" si="5"/>
        <v>0</v>
      </c>
      <c r="L56" t="s">
        <v>57</v>
      </c>
      <c r="M56">
        <f t="shared" si="6"/>
        <v>12800</v>
      </c>
    </row>
    <row r="57" spans="1:13" x14ac:dyDescent="0.3">
      <c r="A57">
        <v>55</v>
      </c>
      <c r="B57" s="1" t="str">
        <f t="shared" ref="B57:C57" si="52">B56</f>
        <v>1-1</v>
      </c>
      <c r="C57">
        <f t="shared" si="52"/>
        <v>9043</v>
      </c>
      <c r="D57">
        <f>VLOOKUP(A57,Balance!E:K,7,FALSE)</f>
        <v>60000</v>
      </c>
      <c r="E57">
        <f t="shared" si="8"/>
        <v>9043</v>
      </c>
      <c r="F57">
        <f>VLOOKUP(A57,Balance!E:L,8,)</f>
        <v>120000</v>
      </c>
      <c r="G57">
        <f t="shared" si="2"/>
        <v>1</v>
      </c>
      <c r="H57" s="2">
        <f>VLOOKUP(A57,Balance!E:K,3,FALSE)</f>
        <v>9.9999999999999998E+149</v>
      </c>
      <c r="I57">
        <f t="shared" si="3"/>
        <v>1000</v>
      </c>
      <c r="J57">
        <f t="shared" si="4"/>
        <v>8</v>
      </c>
      <c r="K57">
        <f t="shared" si="5"/>
        <v>0</v>
      </c>
      <c r="L57" t="s">
        <v>57</v>
      </c>
      <c r="M57">
        <f t="shared" si="6"/>
        <v>13000</v>
      </c>
    </row>
    <row r="58" spans="1:13" x14ac:dyDescent="0.3">
      <c r="A58">
        <v>56</v>
      </c>
      <c r="B58" s="1" t="str">
        <f t="shared" ref="B58:C58" si="53">B57</f>
        <v>1-1</v>
      </c>
      <c r="C58">
        <f t="shared" si="53"/>
        <v>9043</v>
      </c>
      <c r="D58">
        <f>VLOOKUP(A58,Balance!E:K,7,FALSE)</f>
        <v>62500</v>
      </c>
      <c r="E58">
        <f t="shared" si="8"/>
        <v>9043</v>
      </c>
      <c r="F58">
        <f>VLOOKUP(A58,Balance!E:L,8,)</f>
        <v>125000</v>
      </c>
      <c r="G58">
        <f t="shared" si="2"/>
        <v>1</v>
      </c>
      <c r="H58" s="2">
        <f>VLOOKUP(A58,Balance!E:K,3,FALSE)</f>
        <v>1E+152</v>
      </c>
      <c r="I58">
        <f t="shared" si="3"/>
        <v>1000</v>
      </c>
      <c r="J58">
        <f t="shared" si="4"/>
        <v>8</v>
      </c>
      <c r="K58">
        <f t="shared" si="5"/>
        <v>0</v>
      </c>
      <c r="L58" t="s">
        <v>57</v>
      </c>
      <c r="M58">
        <f t="shared" si="6"/>
        <v>13200</v>
      </c>
    </row>
    <row r="59" spans="1:13" x14ac:dyDescent="0.3">
      <c r="A59">
        <v>57</v>
      </c>
      <c r="B59" s="1" t="str">
        <f t="shared" ref="B59:C59" si="54">B58</f>
        <v>1-1</v>
      </c>
      <c r="C59">
        <f t="shared" si="54"/>
        <v>9043</v>
      </c>
      <c r="D59">
        <f>VLOOKUP(A59,Balance!E:K,7,FALSE)</f>
        <v>65000</v>
      </c>
      <c r="E59">
        <f t="shared" si="8"/>
        <v>9043</v>
      </c>
      <c r="F59">
        <f>VLOOKUP(A59,Balance!E:L,8,)</f>
        <v>130000</v>
      </c>
      <c r="G59">
        <f t="shared" si="2"/>
        <v>1</v>
      </c>
      <c r="H59" s="2">
        <f>VLOOKUP(A59,Balance!E:K,3,FALSE)</f>
        <v>1E+154</v>
      </c>
      <c r="I59">
        <f t="shared" si="3"/>
        <v>1000</v>
      </c>
      <c r="J59">
        <f t="shared" si="4"/>
        <v>8</v>
      </c>
      <c r="K59">
        <f t="shared" si="5"/>
        <v>0</v>
      </c>
      <c r="L59" t="s">
        <v>57</v>
      </c>
      <c r="M59">
        <f t="shared" si="6"/>
        <v>13400</v>
      </c>
    </row>
    <row r="60" spans="1:13" x14ac:dyDescent="0.3">
      <c r="A60">
        <v>58</v>
      </c>
      <c r="B60" s="1" t="str">
        <f t="shared" ref="B60:C60" si="55">B59</f>
        <v>1-1</v>
      </c>
      <c r="C60">
        <f t="shared" si="55"/>
        <v>9043</v>
      </c>
      <c r="D60">
        <f>VLOOKUP(A60,Balance!E:K,7,FALSE)</f>
        <v>67500</v>
      </c>
      <c r="E60">
        <f t="shared" si="8"/>
        <v>9043</v>
      </c>
      <c r="F60">
        <f>VLOOKUP(A60,Balance!E:L,8,)</f>
        <v>135000</v>
      </c>
      <c r="G60">
        <f t="shared" si="2"/>
        <v>1</v>
      </c>
      <c r="H60" s="2">
        <f>VLOOKUP(A60,Balance!E:K,3,FALSE)</f>
        <v>9.9999999999999998E+155</v>
      </c>
      <c r="I60">
        <f t="shared" si="3"/>
        <v>1000</v>
      </c>
      <c r="J60">
        <f t="shared" si="4"/>
        <v>8</v>
      </c>
      <c r="K60">
        <f t="shared" si="5"/>
        <v>0</v>
      </c>
      <c r="L60" t="s">
        <v>57</v>
      </c>
      <c r="M60">
        <f t="shared" si="6"/>
        <v>13600</v>
      </c>
    </row>
    <row r="61" spans="1:13" x14ac:dyDescent="0.3">
      <c r="A61">
        <v>59</v>
      </c>
      <c r="B61" s="1" t="str">
        <f t="shared" ref="B61:C61" si="56">B60</f>
        <v>1-1</v>
      </c>
      <c r="C61">
        <f t="shared" si="56"/>
        <v>9043</v>
      </c>
      <c r="D61">
        <f>VLOOKUP(A61,Balance!E:K,7,FALSE)</f>
        <v>70000</v>
      </c>
      <c r="E61">
        <f t="shared" si="8"/>
        <v>9043</v>
      </c>
      <c r="F61">
        <f>VLOOKUP(A61,Balance!E:L,8,)</f>
        <v>140000</v>
      </c>
      <c r="G61">
        <f t="shared" si="2"/>
        <v>1</v>
      </c>
      <c r="H61" s="2">
        <f>VLOOKUP(A61,Balance!E:K,3,FALSE)</f>
        <v>9.9999999999999995E+157</v>
      </c>
      <c r="I61">
        <f t="shared" si="3"/>
        <v>1000</v>
      </c>
      <c r="J61">
        <f t="shared" si="4"/>
        <v>8</v>
      </c>
      <c r="K61">
        <f t="shared" si="5"/>
        <v>0</v>
      </c>
      <c r="L61" t="s">
        <v>57</v>
      </c>
      <c r="M61">
        <f t="shared" si="6"/>
        <v>13800</v>
      </c>
    </row>
    <row r="62" spans="1:13" x14ac:dyDescent="0.3">
      <c r="A62">
        <v>60</v>
      </c>
      <c r="B62" s="1" t="str">
        <f t="shared" ref="B62:C62" si="57">B61</f>
        <v>1-1</v>
      </c>
      <c r="C62">
        <f t="shared" si="57"/>
        <v>9043</v>
      </c>
      <c r="D62">
        <f>VLOOKUP(A62,Balance!E:K,7,FALSE)</f>
        <v>73250</v>
      </c>
      <c r="E62">
        <f t="shared" si="8"/>
        <v>9043</v>
      </c>
      <c r="F62">
        <f>VLOOKUP(A62,Balance!E:L,8,)</f>
        <v>146500</v>
      </c>
      <c r="G62">
        <f t="shared" si="2"/>
        <v>1</v>
      </c>
      <c r="H62" s="2">
        <f>VLOOKUP(A62,Balance!E:K,3,FALSE)</f>
        <v>1E+160</v>
      </c>
      <c r="I62">
        <f t="shared" si="3"/>
        <v>1000</v>
      </c>
      <c r="J62">
        <f t="shared" si="4"/>
        <v>8</v>
      </c>
      <c r="K62">
        <f t="shared" si="5"/>
        <v>0</v>
      </c>
      <c r="L62" t="s">
        <v>57</v>
      </c>
      <c r="M62">
        <f t="shared" si="6"/>
        <v>14000</v>
      </c>
    </row>
    <row r="63" spans="1:13" x14ac:dyDescent="0.3">
      <c r="A63">
        <v>61</v>
      </c>
      <c r="B63" s="1" t="str">
        <f t="shared" ref="B63:C63" si="58">B62</f>
        <v>1-1</v>
      </c>
      <c r="C63">
        <f t="shared" si="58"/>
        <v>9043</v>
      </c>
      <c r="D63">
        <f>VLOOKUP(A63,Balance!E:K,7,FALSE)</f>
        <v>76500</v>
      </c>
      <c r="E63">
        <f t="shared" si="8"/>
        <v>9043</v>
      </c>
      <c r="F63">
        <f>VLOOKUP(A63,Balance!E:L,8,)</f>
        <v>153000</v>
      </c>
      <c r="G63">
        <f t="shared" si="2"/>
        <v>1</v>
      </c>
      <c r="H63" s="2">
        <f>VLOOKUP(A63,Balance!E:K,3,FALSE)</f>
        <v>9.9999999999999994E+161</v>
      </c>
      <c r="I63">
        <f t="shared" si="3"/>
        <v>1000</v>
      </c>
      <c r="J63">
        <f t="shared" si="4"/>
        <v>8</v>
      </c>
      <c r="K63">
        <f t="shared" si="5"/>
        <v>0</v>
      </c>
      <c r="L63" t="s">
        <v>57</v>
      </c>
      <c r="M63">
        <f t="shared" si="6"/>
        <v>14200</v>
      </c>
    </row>
    <row r="64" spans="1:13" x14ac:dyDescent="0.3">
      <c r="A64">
        <v>62</v>
      </c>
      <c r="B64" s="1" t="str">
        <f t="shared" ref="B64:C64" si="59">B63</f>
        <v>1-1</v>
      </c>
      <c r="C64">
        <f t="shared" si="59"/>
        <v>9043</v>
      </c>
      <c r="D64">
        <f>VLOOKUP(A64,Balance!E:K,7,FALSE)</f>
        <v>79750</v>
      </c>
      <c r="E64">
        <f t="shared" si="8"/>
        <v>9043</v>
      </c>
      <c r="F64">
        <f>VLOOKUP(A64,Balance!E:L,8,)</f>
        <v>159500</v>
      </c>
      <c r="G64">
        <f t="shared" si="2"/>
        <v>1</v>
      </c>
      <c r="H64" s="2">
        <f>VLOOKUP(A64,Balance!E:K,3,FALSE)</f>
        <v>1E+164</v>
      </c>
      <c r="I64">
        <f t="shared" si="3"/>
        <v>1000</v>
      </c>
      <c r="J64">
        <f t="shared" si="4"/>
        <v>8</v>
      </c>
      <c r="K64">
        <f t="shared" si="5"/>
        <v>0</v>
      </c>
      <c r="L64" t="s">
        <v>57</v>
      </c>
      <c r="M64">
        <f t="shared" si="6"/>
        <v>14400</v>
      </c>
    </row>
    <row r="65" spans="1:13" x14ac:dyDescent="0.3">
      <c r="A65">
        <v>63</v>
      </c>
      <c r="B65" s="1" t="str">
        <f t="shared" ref="B65:C65" si="60">B64</f>
        <v>1-1</v>
      </c>
      <c r="C65">
        <f t="shared" si="60"/>
        <v>9043</v>
      </c>
      <c r="D65">
        <f>VLOOKUP(A65,Balance!E:K,7,FALSE)</f>
        <v>83000</v>
      </c>
      <c r="E65">
        <f t="shared" si="8"/>
        <v>9043</v>
      </c>
      <c r="F65">
        <f>VLOOKUP(A65,Balance!E:L,8,)</f>
        <v>166000</v>
      </c>
      <c r="G65">
        <f t="shared" si="2"/>
        <v>1</v>
      </c>
      <c r="H65" s="2">
        <f>VLOOKUP(A65,Balance!E:K,3,FALSE)</f>
        <v>9.9999999999999994E+165</v>
      </c>
      <c r="I65">
        <f t="shared" si="3"/>
        <v>1000</v>
      </c>
      <c r="J65">
        <f t="shared" si="4"/>
        <v>8</v>
      </c>
      <c r="K65">
        <f t="shared" si="5"/>
        <v>0</v>
      </c>
      <c r="L65" t="s">
        <v>57</v>
      </c>
      <c r="M65">
        <f t="shared" si="6"/>
        <v>14600</v>
      </c>
    </row>
    <row r="66" spans="1:13" x14ac:dyDescent="0.3">
      <c r="A66">
        <v>64</v>
      </c>
      <c r="B66" s="1" t="str">
        <f t="shared" ref="B66:C66" si="61">B65</f>
        <v>1-1</v>
      </c>
      <c r="C66">
        <f t="shared" si="61"/>
        <v>9043</v>
      </c>
      <c r="D66">
        <f>VLOOKUP(A66,Balance!E:K,7,FALSE)</f>
        <v>86250</v>
      </c>
      <c r="E66">
        <f t="shared" si="8"/>
        <v>9043</v>
      </c>
      <c r="F66">
        <f>VLOOKUP(A66,Balance!E:L,8,)</f>
        <v>172500</v>
      </c>
      <c r="G66">
        <f t="shared" si="2"/>
        <v>1</v>
      </c>
      <c r="H66" s="2">
        <f>VLOOKUP(A66,Balance!E:K,3,FALSE)</f>
        <v>9.9999999999999993E+167</v>
      </c>
      <c r="I66">
        <f t="shared" si="3"/>
        <v>1000</v>
      </c>
      <c r="J66">
        <f t="shared" si="4"/>
        <v>8</v>
      </c>
      <c r="K66">
        <f t="shared" si="5"/>
        <v>0</v>
      </c>
      <c r="L66" t="s">
        <v>57</v>
      </c>
      <c r="M66">
        <f t="shared" si="6"/>
        <v>14800</v>
      </c>
    </row>
    <row r="67" spans="1:13" x14ac:dyDescent="0.3">
      <c r="A67">
        <v>65</v>
      </c>
      <c r="B67" s="1" t="str">
        <f t="shared" ref="B67:C67" si="62">B66</f>
        <v>1-1</v>
      </c>
      <c r="C67">
        <f t="shared" si="62"/>
        <v>9043</v>
      </c>
      <c r="D67">
        <f>VLOOKUP(A67,Balance!E:K,7,FALSE)</f>
        <v>89500</v>
      </c>
      <c r="E67">
        <f t="shared" si="8"/>
        <v>9043</v>
      </c>
      <c r="F67">
        <f>VLOOKUP(A67,Balance!E:L,8,)</f>
        <v>179000</v>
      </c>
      <c r="G67">
        <f t="shared" si="2"/>
        <v>1</v>
      </c>
      <c r="H67" s="2">
        <f>VLOOKUP(A67,Balance!E:K,3,FALSE)</f>
        <v>9.999999999999999E+169</v>
      </c>
      <c r="I67">
        <f t="shared" si="3"/>
        <v>1000</v>
      </c>
      <c r="J67">
        <f t="shared" si="4"/>
        <v>8</v>
      </c>
      <c r="K67">
        <f t="shared" si="5"/>
        <v>0</v>
      </c>
      <c r="L67" t="s">
        <v>57</v>
      </c>
      <c r="M67">
        <f t="shared" si="6"/>
        <v>15000</v>
      </c>
    </row>
    <row r="68" spans="1:13" x14ac:dyDescent="0.3">
      <c r="A68">
        <v>66</v>
      </c>
      <c r="B68" s="1" t="str">
        <f t="shared" ref="B68:C68" si="63">B67</f>
        <v>1-1</v>
      </c>
      <c r="C68">
        <f t="shared" si="63"/>
        <v>9043</v>
      </c>
      <c r="D68">
        <f>VLOOKUP(A68,Balance!E:K,7,FALSE)</f>
        <v>92750</v>
      </c>
      <c r="E68">
        <f t="shared" si="8"/>
        <v>9043</v>
      </c>
      <c r="F68">
        <f>VLOOKUP(A68,Balance!E:L,8,)</f>
        <v>185500</v>
      </c>
      <c r="G68">
        <f t="shared" si="2"/>
        <v>1</v>
      </c>
      <c r="H68" s="2">
        <f>VLOOKUP(A68,Balance!E:K,3,FALSE)</f>
        <v>1.0000000000000001E+172</v>
      </c>
      <c r="I68">
        <f t="shared" si="3"/>
        <v>1000</v>
      </c>
      <c r="J68">
        <f t="shared" si="4"/>
        <v>8</v>
      </c>
      <c r="K68">
        <f t="shared" si="5"/>
        <v>0</v>
      </c>
      <c r="L68" t="s">
        <v>57</v>
      </c>
      <c r="M68">
        <f t="shared" si="6"/>
        <v>15200</v>
      </c>
    </row>
    <row r="69" spans="1:13" x14ac:dyDescent="0.3">
      <c r="A69">
        <v>67</v>
      </c>
      <c r="B69" s="1" t="str">
        <f t="shared" ref="B69:C69" si="64">B68</f>
        <v>1-1</v>
      </c>
      <c r="C69">
        <f t="shared" si="64"/>
        <v>9043</v>
      </c>
      <c r="D69">
        <f>VLOOKUP(A69,Balance!E:K,7,FALSE)</f>
        <v>96000</v>
      </c>
      <c r="E69">
        <f t="shared" si="8"/>
        <v>9043</v>
      </c>
      <c r="F69">
        <f>VLOOKUP(A69,Balance!E:L,8,)</f>
        <v>192000</v>
      </c>
      <c r="G69">
        <f t="shared" ref="G69:G107" si="65">G68</f>
        <v>1</v>
      </c>
      <c r="H69" s="2">
        <f>VLOOKUP(A69,Balance!E:K,3,FALSE)</f>
        <v>1.0000000000000001E+174</v>
      </c>
      <c r="I69">
        <f t="shared" ref="I69:K71" si="66">I68</f>
        <v>1000</v>
      </c>
      <c r="J69">
        <f t="shared" si="66"/>
        <v>8</v>
      </c>
      <c r="K69">
        <f t="shared" si="66"/>
        <v>0</v>
      </c>
      <c r="L69" t="s">
        <v>57</v>
      </c>
      <c r="M69">
        <f t="shared" ref="M69:M107" si="67">M68+200</f>
        <v>15400</v>
      </c>
    </row>
    <row r="70" spans="1:13" x14ac:dyDescent="0.3">
      <c r="A70">
        <v>68</v>
      </c>
      <c r="B70" s="1" t="str">
        <f t="shared" ref="B70:C70" si="68">B69</f>
        <v>1-1</v>
      </c>
      <c r="C70">
        <f t="shared" si="68"/>
        <v>9043</v>
      </c>
      <c r="D70">
        <f>VLOOKUP(A70,Balance!E:K,7,FALSE)</f>
        <v>99250</v>
      </c>
      <c r="E70">
        <f t="shared" si="8"/>
        <v>9043</v>
      </c>
      <c r="F70">
        <f>VLOOKUP(A70,Balance!E:L,8,)</f>
        <v>198500</v>
      </c>
      <c r="G70">
        <f t="shared" si="65"/>
        <v>1</v>
      </c>
      <c r="H70" s="2">
        <f>VLOOKUP(A70,Balance!E:K,3,FALSE)</f>
        <v>1E+176</v>
      </c>
      <c r="I70">
        <f t="shared" si="66"/>
        <v>1000</v>
      </c>
      <c r="J70">
        <f t="shared" si="66"/>
        <v>8</v>
      </c>
      <c r="K70">
        <f t="shared" si="66"/>
        <v>0</v>
      </c>
      <c r="L70" t="s">
        <v>57</v>
      </c>
      <c r="M70">
        <f t="shared" si="67"/>
        <v>15600</v>
      </c>
    </row>
    <row r="71" spans="1:13" x14ac:dyDescent="0.3">
      <c r="A71">
        <v>69</v>
      </c>
      <c r="B71" s="1" t="str">
        <f t="shared" ref="B71:C71" si="69">B70</f>
        <v>1-1</v>
      </c>
      <c r="C71">
        <f t="shared" si="69"/>
        <v>9043</v>
      </c>
      <c r="D71">
        <f>VLOOKUP(A71,Balance!E:K,7,FALSE)</f>
        <v>102500</v>
      </c>
      <c r="E71">
        <f t="shared" si="8"/>
        <v>9043</v>
      </c>
      <c r="F71">
        <f>VLOOKUP(A71,Balance!E:L,8,)</f>
        <v>205000</v>
      </c>
      <c r="G71">
        <f t="shared" si="65"/>
        <v>1</v>
      </c>
      <c r="H71" s="2">
        <f>VLOOKUP(A71,Balance!E:K,3,FALSE)</f>
        <v>1.0000000000000001E+178</v>
      </c>
      <c r="I71">
        <f t="shared" si="66"/>
        <v>1000</v>
      </c>
      <c r="J71">
        <f t="shared" si="66"/>
        <v>8</v>
      </c>
      <c r="K71">
        <f t="shared" si="66"/>
        <v>0</v>
      </c>
      <c r="L71" t="s">
        <v>57</v>
      </c>
      <c r="M71">
        <f t="shared" si="67"/>
        <v>15800</v>
      </c>
    </row>
    <row r="72" spans="1:13" x14ac:dyDescent="0.3">
      <c r="A72">
        <v>70</v>
      </c>
      <c r="B72" s="1" t="str">
        <f t="shared" ref="B72:C72" si="70">B71</f>
        <v>1-1</v>
      </c>
      <c r="C72">
        <f t="shared" si="70"/>
        <v>9043</v>
      </c>
      <c r="D72">
        <f>VLOOKUP(A72,Balance!E:K,7,FALSE)</f>
        <v>105750</v>
      </c>
      <c r="E72">
        <f t="shared" si="8"/>
        <v>9043</v>
      </c>
      <c r="F72">
        <f>VLOOKUP(A72,Balance!E:L,8,)</f>
        <v>211500</v>
      </c>
      <c r="G72">
        <f t="shared" si="65"/>
        <v>1</v>
      </c>
      <c r="H72" s="2">
        <f>VLOOKUP(A72,Balance!E:K,3,FALSE)</f>
        <v>1E+180</v>
      </c>
      <c r="I72">
        <f t="shared" ref="I72:K72" si="71">I71</f>
        <v>1000</v>
      </c>
      <c r="J72">
        <f t="shared" si="71"/>
        <v>8</v>
      </c>
      <c r="K72">
        <f t="shared" si="71"/>
        <v>0</v>
      </c>
      <c r="L72" t="s">
        <v>57</v>
      </c>
      <c r="M72">
        <f t="shared" si="67"/>
        <v>16000</v>
      </c>
    </row>
    <row r="73" spans="1:13" x14ac:dyDescent="0.3">
      <c r="A73">
        <v>71</v>
      </c>
      <c r="B73" s="1" t="str">
        <f t="shared" ref="B73:C73" si="72">B72</f>
        <v>1-1</v>
      </c>
      <c r="C73">
        <f t="shared" si="72"/>
        <v>9043</v>
      </c>
      <c r="D73">
        <f>VLOOKUP(A73,Balance!E:K,7,FALSE)</f>
        <v>109000</v>
      </c>
      <c r="E73">
        <f t="shared" si="8"/>
        <v>9043</v>
      </c>
      <c r="F73">
        <f>VLOOKUP(A73,Balance!E:L,8,)</f>
        <v>218000</v>
      </c>
      <c r="G73">
        <f t="shared" si="65"/>
        <v>1</v>
      </c>
      <c r="H73" s="2">
        <f>VLOOKUP(A73,Balance!E:K,3,FALSE)</f>
        <v>1.0000000000000001E+182</v>
      </c>
      <c r="I73">
        <f t="shared" ref="I73:K73" si="73">I72</f>
        <v>1000</v>
      </c>
      <c r="J73">
        <f t="shared" si="73"/>
        <v>8</v>
      </c>
      <c r="K73">
        <f t="shared" si="73"/>
        <v>0</v>
      </c>
      <c r="L73" t="s">
        <v>57</v>
      </c>
      <c r="M73">
        <f t="shared" si="67"/>
        <v>16200</v>
      </c>
    </row>
    <row r="74" spans="1:13" x14ac:dyDescent="0.3">
      <c r="A74">
        <v>72</v>
      </c>
      <c r="B74" s="1" t="str">
        <f t="shared" ref="B74:C74" si="74">B73</f>
        <v>1-1</v>
      </c>
      <c r="C74">
        <f t="shared" si="74"/>
        <v>9043</v>
      </c>
      <c r="D74">
        <f>VLOOKUP(A74,Balance!E:K,7,FALSE)</f>
        <v>112250</v>
      </c>
      <c r="E74">
        <f t="shared" si="8"/>
        <v>9043</v>
      </c>
      <c r="F74">
        <f>VLOOKUP(A74,Balance!E:L,8,)</f>
        <v>224500</v>
      </c>
      <c r="G74">
        <f t="shared" si="65"/>
        <v>1</v>
      </c>
      <c r="H74" s="2">
        <f>VLOOKUP(A74,Balance!E:K,3,FALSE)</f>
        <v>1E+184</v>
      </c>
      <c r="I74">
        <f t="shared" ref="I74:K74" si="75">I73</f>
        <v>1000</v>
      </c>
      <c r="J74">
        <f t="shared" si="75"/>
        <v>8</v>
      </c>
      <c r="K74">
        <f t="shared" si="75"/>
        <v>0</v>
      </c>
      <c r="L74" t="s">
        <v>57</v>
      </c>
      <c r="M74">
        <f t="shared" si="67"/>
        <v>16400</v>
      </c>
    </row>
    <row r="75" spans="1:13" x14ac:dyDescent="0.3">
      <c r="A75">
        <v>73</v>
      </c>
      <c r="B75" s="1" t="str">
        <f t="shared" ref="B75:C75" si="76">B74</f>
        <v>1-1</v>
      </c>
      <c r="C75">
        <f t="shared" si="76"/>
        <v>9043</v>
      </c>
      <c r="D75">
        <f>VLOOKUP(A75,Balance!E:K,7,FALSE)</f>
        <v>115500</v>
      </c>
      <c r="E75">
        <f t="shared" si="8"/>
        <v>9043</v>
      </c>
      <c r="F75">
        <f>VLOOKUP(A75,Balance!E:L,8,)</f>
        <v>231000</v>
      </c>
      <c r="G75">
        <f t="shared" si="65"/>
        <v>1</v>
      </c>
      <c r="H75" s="2">
        <f>VLOOKUP(A75,Balance!E:K,3,FALSE)</f>
        <v>9.9999999999999998E+185</v>
      </c>
      <c r="I75">
        <f t="shared" ref="I75:K75" si="77">I74</f>
        <v>1000</v>
      </c>
      <c r="J75">
        <f t="shared" si="77"/>
        <v>8</v>
      </c>
      <c r="K75">
        <f t="shared" si="77"/>
        <v>0</v>
      </c>
      <c r="L75" t="s">
        <v>57</v>
      </c>
      <c r="M75">
        <f t="shared" si="67"/>
        <v>16600</v>
      </c>
    </row>
    <row r="76" spans="1:13" x14ac:dyDescent="0.3">
      <c r="A76">
        <v>74</v>
      </c>
      <c r="B76" s="1" t="str">
        <f t="shared" ref="B76:C76" si="78">B75</f>
        <v>1-1</v>
      </c>
      <c r="C76">
        <f t="shared" si="78"/>
        <v>9043</v>
      </c>
      <c r="D76">
        <f>VLOOKUP(A76,Balance!E:K,7,FALSE)</f>
        <v>118750</v>
      </c>
      <c r="E76">
        <f t="shared" si="8"/>
        <v>9043</v>
      </c>
      <c r="F76">
        <f>VLOOKUP(A76,Balance!E:L,8,)</f>
        <v>237500</v>
      </c>
      <c r="G76">
        <f t="shared" si="65"/>
        <v>1</v>
      </c>
      <c r="H76" s="2">
        <f>VLOOKUP(A76,Balance!E:K,3,FALSE)</f>
        <v>1E+188</v>
      </c>
      <c r="I76">
        <f t="shared" ref="I76:K76" si="79">I75</f>
        <v>1000</v>
      </c>
      <c r="J76">
        <f t="shared" si="79"/>
        <v>8</v>
      </c>
      <c r="K76">
        <f t="shared" si="79"/>
        <v>0</v>
      </c>
      <c r="L76" t="s">
        <v>57</v>
      </c>
      <c r="M76">
        <f t="shared" si="67"/>
        <v>16800</v>
      </c>
    </row>
    <row r="77" spans="1:13" x14ac:dyDescent="0.3">
      <c r="A77">
        <v>75</v>
      </c>
      <c r="B77" s="1" t="str">
        <f t="shared" ref="B77:C77" si="80">B76</f>
        <v>1-1</v>
      </c>
      <c r="C77">
        <f t="shared" si="80"/>
        <v>9043</v>
      </c>
      <c r="D77">
        <f>VLOOKUP(A77,Balance!E:K,7,FALSE)</f>
        <v>122750</v>
      </c>
      <c r="E77">
        <f t="shared" ref="E77" si="81">E76</f>
        <v>9043</v>
      </c>
      <c r="F77">
        <f>VLOOKUP(A77,Balance!E:L,8,)</f>
        <v>245500</v>
      </c>
      <c r="G77">
        <f t="shared" si="65"/>
        <v>1</v>
      </c>
      <c r="H77" s="2">
        <f>VLOOKUP(A77,Balance!E:K,3,FALSE)</f>
        <v>1.0000000000000001E+190</v>
      </c>
      <c r="I77">
        <f t="shared" ref="I77:K77" si="82">I76</f>
        <v>1000</v>
      </c>
      <c r="J77">
        <f t="shared" si="82"/>
        <v>8</v>
      </c>
      <c r="K77">
        <f t="shared" si="82"/>
        <v>0</v>
      </c>
      <c r="L77" t="s">
        <v>57</v>
      </c>
      <c r="M77">
        <f t="shared" si="67"/>
        <v>17000</v>
      </c>
    </row>
    <row r="78" spans="1:13" x14ac:dyDescent="0.3">
      <c r="A78">
        <v>76</v>
      </c>
      <c r="B78" s="1" t="str">
        <f t="shared" ref="B78:C78" si="83">B77</f>
        <v>1-1</v>
      </c>
      <c r="C78">
        <f t="shared" si="83"/>
        <v>9043</v>
      </c>
      <c r="D78">
        <f>VLOOKUP(A78,Balance!E:K,7,FALSE)</f>
        <v>126750</v>
      </c>
      <c r="E78">
        <f t="shared" si="8"/>
        <v>9043</v>
      </c>
      <c r="F78">
        <f>VLOOKUP(A78,Balance!E:L,8,)</f>
        <v>253500</v>
      </c>
      <c r="G78">
        <f t="shared" si="65"/>
        <v>1</v>
      </c>
      <c r="H78" s="2">
        <f>VLOOKUP(A78,Balance!E:K,3,FALSE)</f>
        <v>1E+192</v>
      </c>
      <c r="I78">
        <f t="shared" ref="I78:K78" si="84">I77</f>
        <v>1000</v>
      </c>
      <c r="J78">
        <f t="shared" si="84"/>
        <v>8</v>
      </c>
      <c r="K78">
        <f t="shared" si="84"/>
        <v>0</v>
      </c>
      <c r="L78" t="s">
        <v>57</v>
      </c>
      <c r="M78">
        <f t="shared" si="67"/>
        <v>17200</v>
      </c>
    </row>
    <row r="79" spans="1:13" x14ac:dyDescent="0.3">
      <c r="A79">
        <v>77</v>
      </c>
      <c r="B79" s="1" t="str">
        <f t="shared" ref="B79:C79" si="85">B78</f>
        <v>1-1</v>
      </c>
      <c r="C79">
        <f t="shared" si="85"/>
        <v>9043</v>
      </c>
      <c r="D79">
        <f>VLOOKUP(A79,Balance!E:K,7,FALSE)</f>
        <v>130750</v>
      </c>
      <c r="E79">
        <f t="shared" ref="E79:E107" si="86">E78</f>
        <v>9043</v>
      </c>
      <c r="F79">
        <f>VLOOKUP(A79,Balance!E:L,8,)</f>
        <v>261500</v>
      </c>
      <c r="G79">
        <f t="shared" si="65"/>
        <v>1</v>
      </c>
      <c r="H79" s="2">
        <f>VLOOKUP(A79,Balance!E:K,3,FALSE)</f>
        <v>1.0000000000000001E+194</v>
      </c>
      <c r="I79">
        <f t="shared" ref="I79:K79" si="87">I78</f>
        <v>1000</v>
      </c>
      <c r="J79">
        <f t="shared" si="87"/>
        <v>8</v>
      </c>
      <c r="K79">
        <f t="shared" si="87"/>
        <v>0</v>
      </c>
      <c r="L79" t="s">
        <v>57</v>
      </c>
      <c r="M79">
        <f t="shared" si="67"/>
        <v>17400</v>
      </c>
    </row>
    <row r="80" spans="1:13" x14ac:dyDescent="0.3">
      <c r="A80">
        <v>78</v>
      </c>
      <c r="B80" s="1" t="str">
        <f t="shared" ref="B80:C80" si="88">B79</f>
        <v>1-1</v>
      </c>
      <c r="C80">
        <f t="shared" si="88"/>
        <v>9043</v>
      </c>
      <c r="D80">
        <f>VLOOKUP(A80,Balance!E:K,7,FALSE)</f>
        <v>134750</v>
      </c>
      <c r="E80">
        <f t="shared" si="86"/>
        <v>9043</v>
      </c>
      <c r="F80">
        <f>VLOOKUP(A80,Balance!E:L,8,)</f>
        <v>269500</v>
      </c>
      <c r="G80">
        <f t="shared" si="65"/>
        <v>1</v>
      </c>
      <c r="H80" s="2">
        <f>VLOOKUP(A80,Balance!E:K,3,FALSE)</f>
        <v>9.9999999999999995E+195</v>
      </c>
      <c r="I80">
        <f t="shared" ref="I80:K80" si="89">I79</f>
        <v>1000</v>
      </c>
      <c r="J80">
        <f t="shared" si="89"/>
        <v>8</v>
      </c>
      <c r="K80">
        <f t="shared" si="89"/>
        <v>0</v>
      </c>
      <c r="L80" t="s">
        <v>57</v>
      </c>
      <c r="M80">
        <f t="shared" si="67"/>
        <v>17600</v>
      </c>
    </row>
    <row r="81" spans="1:13" x14ac:dyDescent="0.3">
      <c r="A81">
        <v>79</v>
      </c>
      <c r="B81" s="1" t="str">
        <f t="shared" ref="B81:C81" si="90">B80</f>
        <v>1-1</v>
      </c>
      <c r="C81">
        <f t="shared" si="90"/>
        <v>9043</v>
      </c>
      <c r="D81">
        <f>VLOOKUP(A81,Balance!E:K,7,FALSE)</f>
        <v>138750</v>
      </c>
      <c r="E81">
        <f t="shared" si="86"/>
        <v>9043</v>
      </c>
      <c r="F81">
        <f>VLOOKUP(A81,Balance!E:L,8,)</f>
        <v>277500</v>
      </c>
      <c r="G81">
        <f t="shared" si="65"/>
        <v>1</v>
      </c>
      <c r="H81" s="2">
        <f>VLOOKUP(A81,Balance!E:K,3,FALSE)</f>
        <v>9.9999999999999988E+197</v>
      </c>
      <c r="I81">
        <f t="shared" ref="I81:K81" si="91">I80</f>
        <v>1000</v>
      </c>
      <c r="J81">
        <f t="shared" si="91"/>
        <v>8</v>
      </c>
      <c r="K81">
        <f t="shared" si="91"/>
        <v>0</v>
      </c>
      <c r="L81" t="s">
        <v>57</v>
      </c>
      <c r="M81">
        <f t="shared" si="67"/>
        <v>17800</v>
      </c>
    </row>
    <row r="82" spans="1:13" x14ac:dyDescent="0.3">
      <c r="A82">
        <v>80</v>
      </c>
      <c r="B82" s="1" t="str">
        <f t="shared" ref="B82:C82" si="92">B81</f>
        <v>1-1</v>
      </c>
      <c r="C82">
        <f t="shared" si="92"/>
        <v>9043</v>
      </c>
      <c r="D82">
        <f>VLOOKUP(A82,Balance!E:K,7,FALSE)</f>
        <v>142750</v>
      </c>
      <c r="E82">
        <f t="shared" si="86"/>
        <v>9043</v>
      </c>
      <c r="F82">
        <f>VLOOKUP(A82,Balance!E:L,8,)</f>
        <v>285500</v>
      </c>
      <c r="G82">
        <f t="shared" si="65"/>
        <v>1</v>
      </c>
      <c r="H82" s="2">
        <f>VLOOKUP(A82,Balance!E:K,3,FALSE)</f>
        <v>9.9999999999999997E+199</v>
      </c>
      <c r="I82">
        <f t="shared" ref="I82:K82" si="93">I81</f>
        <v>1000</v>
      </c>
      <c r="J82">
        <f t="shared" si="93"/>
        <v>8</v>
      </c>
      <c r="K82">
        <f t="shared" si="93"/>
        <v>0</v>
      </c>
      <c r="L82" t="s">
        <v>57</v>
      </c>
      <c r="M82">
        <f t="shared" si="67"/>
        <v>18000</v>
      </c>
    </row>
    <row r="83" spans="1:13" x14ac:dyDescent="0.3">
      <c r="A83">
        <v>81</v>
      </c>
      <c r="B83" s="1" t="str">
        <f t="shared" ref="B83:C83" si="94">B82</f>
        <v>1-1</v>
      </c>
      <c r="C83">
        <f t="shared" si="94"/>
        <v>9043</v>
      </c>
      <c r="D83">
        <f>VLOOKUP(A83,Balance!E:K,7,FALSE)</f>
        <v>146750</v>
      </c>
      <c r="E83">
        <f t="shared" si="86"/>
        <v>9043</v>
      </c>
      <c r="F83">
        <f>VLOOKUP(A83,Balance!E:L,8,)</f>
        <v>293500</v>
      </c>
      <c r="G83">
        <f t="shared" si="65"/>
        <v>1</v>
      </c>
      <c r="H83" s="2">
        <f>VLOOKUP(A83,Balance!E:K,3,FALSE)</f>
        <v>9.999999999999999E+201</v>
      </c>
      <c r="I83">
        <f t="shared" ref="I83:K83" si="95">I82</f>
        <v>1000</v>
      </c>
      <c r="J83">
        <f t="shared" si="95"/>
        <v>8</v>
      </c>
      <c r="K83">
        <f t="shared" si="95"/>
        <v>0</v>
      </c>
      <c r="L83" t="s">
        <v>57</v>
      </c>
      <c r="M83">
        <f t="shared" si="67"/>
        <v>18200</v>
      </c>
    </row>
    <row r="84" spans="1:13" x14ac:dyDescent="0.3">
      <c r="A84">
        <v>82</v>
      </c>
      <c r="B84" s="1" t="str">
        <f t="shared" ref="B84:C84" si="96">B83</f>
        <v>1-1</v>
      </c>
      <c r="C84">
        <f t="shared" si="96"/>
        <v>9043</v>
      </c>
      <c r="D84">
        <f>VLOOKUP(A84,Balance!E:K,7,FALSE)</f>
        <v>150750</v>
      </c>
      <c r="E84">
        <f t="shared" si="86"/>
        <v>9043</v>
      </c>
      <c r="F84">
        <f>VLOOKUP(A84,Balance!E:L,8,)</f>
        <v>301500</v>
      </c>
      <c r="G84">
        <f t="shared" si="65"/>
        <v>1</v>
      </c>
      <c r="H84" s="2">
        <f>VLOOKUP(A84,Balance!E:K,3,FALSE)</f>
        <v>9.9999999999999999E+203</v>
      </c>
      <c r="I84">
        <f t="shared" ref="I84:K84" si="97">I83</f>
        <v>1000</v>
      </c>
      <c r="J84">
        <f t="shared" si="97"/>
        <v>8</v>
      </c>
      <c r="K84">
        <f t="shared" si="97"/>
        <v>0</v>
      </c>
      <c r="L84" t="s">
        <v>57</v>
      </c>
      <c r="M84">
        <f t="shared" si="67"/>
        <v>18400</v>
      </c>
    </row>
    <row r="85" spans="1:13" x14ac:dyDescent="0.3">
      <c r="A85">
        <v>83</v>
      </c>
      <c r="B85" s="1" t="str">
        <f t="shared" ref="B85:C85" si="98">B84</f>
        <v>1-1</v>
      </c>
      <c r="C85">
        <f t="shared" si="98"/>
        <v>9043</v>
      </c>
      <c r="D85">
        <f>VLOOKUP(A85,Balance!E:K,7,FALSE)</f>
        <v>154750</v>
      </c>
      <c r="E85">
        <f t="shared" si="86"/>
        <v>9043</v>
      </c>
      <c r="F85">
        <f>VLOOKUP(A85,Balance!E:L,8,)</f>
        <v>309500</v>
      </c>
      <c r="G85">
        <f t="shared" si="65"/>
        <v>1</v>
      </c>
      <c r="H85" s="2">
        <f>VLOOKUP(A85,Balance!E:K,3,FALSE)</f>
        <v>1E+206</v>
      </c>
      <c r="I85">
        <f t="shared" ref="I85:K85" si="99">I84</f>
        <v>1000</v>
      </c>
      <c r="J85">
        <f t="shared" si="99"/>
        <v>8</v>
      </c>
      <c r="K85">
        <f t="shared" si="99"/>
        <v>0</v>
      </c>
      <c r="L85" t="s">
        <v>57</v>
      </c>
      <c r="M85">
        <f t="shared" si="67"/>
        <v>18600</v>
      </c>
    </row>
    <row r="86" spans="1:13" x14ac:dyDescent="0.3">
      <c r="A86">
        <v>84</v>
      </c>
      <c r="B86" s="1" t="str">
        <f t="shared" ref="B86:C86" si="100">B85</f>
        <v>1-1</v>
      </c>
      <c r="C86">
        <f t="shared" si="100"/>
        <v>9043</v>
      </c>
      <c r="D86">
        <f>VLOOKUP(A86,Balance!E:K,7,FALSE)</f>
        <v>158750</v>
      </c>
      <c r="E86">
        <f t="shared" si="86"/>
        <v>9043</v>
      </c>
      <c r="F86">
        <f>VLOOKUP(A86,Balance!E:L,8,)</f>
        <v>317500</v>
      </c>
      <c r="G86">
        <f t="shared" si="65"/>
        <v>1</v>
      </c>
      <c r="H86" s="2">
        <f>VLOOKUP(A86,Balance!E:K,3,FALSE)</f>
        <v>9.9999999999999998E+207</v>
      </c>
      <c r="I86">
        <f t="shared" ref="I86:K86" si="101">I85</f>
        <v>1000</v>
      </c>
      <c r="J86">
        <f t="shared" si="101"/>
        <v>8</v>
      </c>
      <c r="K86">
        <f t="shared" si="101"/>
        <v>0</v>
      </c>
      <c r="L86" t="s">
        <v>57</v>
      </c>
      <c r="M86">
        <f t="shared" si="67"/>
        <v>18800</v>
      </c>
    </row>
    <row r="87" spans="1:13" x14ac:dyDescent="0.3">
      <c r="A87">
        <v>85</v>
      </c>
      <c r="B87" s="1" t="str">
        <f t="shared" ref="B87:C87" si="102">B86</f>
        <v>1-1</v>
      </c>
      <c r="C87">
        <f t="shared" si="102"/>
        <v>9043</v>
      </c>
      <c r="D87">
        <f>VLOOKUP(A87,Balance!E:K,7,FALSE)</f>
        <v>162750</v>
      </c>
      <c r="E87">
        <f t="shared" si="86"/>
        <v>9043</v>
      </c>
      <c r="F87">
        <f>VLOOKUP(A87,Balance!E:L,8,)</f>
        <v>325500</v>
      </c>
      <c r="G87">
        <f t="shared" si="65"/>
        <v>1</v>
      </c>
      <c r="H87" s="2">
        <f>VLOOKUP(A87,Balance!E:K,3,FALSE)</f>
        <v>9.9999999999999993E+209</v>
      </c>
      <c r="I87">
        <f t="shared" ref="I87:K87" si="103">I86</f>
        <v>1000</v>
      </c>
      <c r="J87">
        <f t="shared" si="103"/>
        <v>8</v>
      </c>
      <c r="K87">
        <f t="shared" si="103"/>
        <v>0</v>
      </c>
      <c r="L87" t="s">
        <v>57</v>
      </c>
      <c r="M87">
        <f t="shared" si="67"/>
        <v>19000</v>
      </c>
    </row>
    <row r="88" spans="1:13" x14ac:dyDescent="0.3">
      <c r="A88">
        <v>86</v>
      </c>
      <c r="B88" s="1" t="str">
        <f t="shared" ref="B88:C88" si="104">B87</f>
        <v>1-1</v>
      </c>
      <c r="C88">
        <f t="shared" si="104"/>
        <v>9043</v>
      </c>
      <c r="D88">
        <f>VLOOKUP(A88,Balance!E:K,7,FALSE)</f>
        <v>166750</v>
      </c>
      <c r="E88">
        <f t="shared" si="86"/>
        <v>9043</v>
      </c>
      <c r="F88">
        <f>VLOOKUP(A88,Balance!E:L,8,)</f>
        <v>333500</v>
      </c>
      <c r="G88">
        <f t="shared" si="65"/>
        <v>1</v>
      </c>
      <c r="H88" s="2">
        <f>VLOOKUP(A88,Balance!E:K,3,FALSE)</f>
        <v>9.9999999999999991E+211</v>
      </c>
      <c r="I88">
        <f t="shared" ref="I88:K88" si="105">I87</f>
        <v>1000</v>
      </c>
      <c r="J88">
        <f t="shared" si="105"/>
        <v>8</v>
      </c>
      <c r="K88">
        <f t="shared" si="105"/>
        <v>0</v>
      </c>
      <c r="L88" t="s">
        <v>57</v>
      </c>
      <c r="M88">
        <f t="shared" si="67"/>
        <v>19200</v>
      </c>
    </row>
    <row r="89" spans="1:13" x14ac:dyDescent="0.3">
      <c r="A89">
        <v>87</v>
      </c>
      <c r="B89" s="1" t="str">
        <f t="shared" ref="B89:C89" si="106">B88</f>
        <v>1-1</v>
      </c>
      <c r="C89">
        <f t="shared" si="106"/>
        <v>9043</v>
      </c>
      <c r="D89">
        <f>VLOOKUP(A89,Balance!E:K,7,FALSE)</f>
        <v>170750</v>
      </c>
      <c r="E89">
        <f t="shared" si="86"/>
        <v>9043</v>
      </c>
      <c r="F89">
        <f>VLOOKUP(A89,Balance!E:L,8,)</f>
        <v>341500</v>
      </c>
      <c r="G89">
        <f t="shared" si="65"/>
        <v>1</v>
      </c>
      <c r="H89" s="2">
        <f>VLOOKUP(A89,Balance!E:K,3,FALSE)</f>
        <v>9.9999999999999995E+213</v>
      </c>
      <c r="I89">
        <f t="shared" ref="I89:K89" si="107">I88</f>
        <v>1000</v>
      </c>
      <c r="J89">
        <f t="shared" si="107"/>
        <v>8</v>
      </c>
      <c r="K89">
        <f t="shared" si="107"/>
        <v>0</v>
      </c>
      <c r="L89" t="s">
        <v>57</v>
      </c>
      <c r="M89">
        <f t="shared" si="67"/>
        <v>19400</v>
      </c>
    </row>
    <row r="90" spans="1:13" x14ac:dyDescent="0.3">
      <c r="A90">
        <v>88</v>
      </c>
      <c r="B90" s="1" t="str">
        <f t="shared" ref="B90:C90" si="108">B89</f>
        <v>1-1</v>
      </c>
      <c r="C90">
        <f t="shared" si="108"/>
        <v>9043</v>
      </c>
      <c r="D90">
        <f>VLOOKUP(A90,Balance!E:K,7,FALSE)</f>
        <v>174750</v>
      </c>
      <c r="E90">
        <f t="shared" si="86"/>
        <v>9043</v>
      </c>
      <c r="F90">
        <f>VLOOKUP(A90,Balance!E:L,8,)</f>
        <v>349500</v>
      </c>
      <c r="G90">
        <f t="shared" si="65"/>
        <v>1</v>
      </c>
      <c r="H90" s="2">
        <f>VLOOKUP(A90,Balance!E:K,3,FALSE)</f>
        <v>1E+216</v>
      </c>
      <c r="I90">
        <f t="shared" ref="I90:K90" si="109">I89</f>
        <v>1000</v>
      </c>
      <c r="J90">
        <f t="shared" si="109"/>
        <v>8</v>
      </c>
      <c r="K90">
        <f t="shared" si="109"/>
        <v>0</v>
      </c>
      <c r="L90" t="s">
        <v>57</v>
      </c>
      <c r="M90">
        <f t="shared" si="67"/>
        <v>19600</v>
      </c>
    </row>
    <row r="91" spans="1:13" x14ac:dyDescent="0.3">
      <c r="A91">
        <v>89</v>
      </c>
      <c r="B91" s="1" t="str">
        <f t="shared" ref="B91:C91" si="110">B90</f>
        <v>1-1</v>
      </c>
      <c r="C91">
        <f t="shared" si="110"/>
        <v>9043</v>
      </c>
      <c r="D91">
        <f>VLOOKUP(A91,Balance!E:K,7,FALSE)</f>
        <v>178750</v>
      </c>
      <c r="E91">
        <f t="shared" si="86"/>
        <v>9043</v>
      </c>
      <c r="F91">
        <f>VLOOKUP(A91,Balance!E:L,8,)</f>
        <v>357500</v>
      </c>
      <c r="G91">
        <f t="shared" si="65"/>
        <v>1</v>
      </c>
      <c r="H91" s="2">
        <f>VLOOKUP(A91,Balance!E:K,3,FALSE)</f>
        <v>1.0000000000000001E+218</v>
      </c>
      <c r="I91">
        <f t="shared" ref="I91:K91" si="111">I90</f>
        <v>1000</v>
      </c>
      <c r="J91">
        <f t="shared" si="111"/>
        <v>8</v>
      </c>
      <c r="K91">
        <f t="shared" si="111"/>
        <v>0</v>
      </c>
      <c r="L91" t="s">
        <v>57</v>
      </c>
      <c r="M91">
        <f t="shared" si="67"/>
        <v>19800</v>
      </c>
    </row>
    <row r="92" spans="1:13" x14ac:dyDescent="0.3">
      <c r="A92">
        <v>90</v>
      </c>
      <c r="B92" s="1" t="str">
        <f t="shared" ref="B92:C92" si="112">B91</f>
        <v>1-1</v>
      </c>
      <c r="C92">
        <f t="shared" si="112"/>
        <v>9043</v>
      </c>
      <c r="D92">
        <f>VLOOKUP(A92,Balance!E:K,7,FALSE)</f>
        <v>183500</v>
      </c>
      <c r="E92">
        <f t="shared" si="86"/>
        <v>9043</v>
      </c>
      <c r="F92">
        <f>VLOOKUP(A92,Balance!E:L,8,)</f>
        <v>367000</v>
      </c>
      <c r="G92">
        <f t="shared" si="65"/>
        <v>1</v>
      </c>
      <c r="H92" s="2">
        <f>VLOOKUP(A92,Balance!E:K,3,FALSE)</f>
        <v>1E+220</v>
      </c>
      <c r="I92">
        <f t="shared" ref="I92:K92" si="113">I91</f>
        <v>1000</v>
      </c>
      <c r="J92">
        <f t="shared" si="113"/>
        <v>8</v>
      </c>
      <c r="K92">
        <f t="shared" si="113"/>
        <v>0</v>
      </c>
      <c r="L92" t="s">
        <v>57</v>
      </c>
      <c r="M92">
        <f t="shared" si="67"/>
        <v>20000</v>
      </c>
    </row>
    <row r="93" spans="1:13" x14ac:dyDescent="0.3">
      <c r="A93">
        <v>91</v>
      </c>
      <c r="B93" s="1" t="str">
        <f t="shared" ref="B93:C93" si="114">B92</f>
        <v>1-1</v>
      </c>
      <c r="C93">
        <f t="shared" si="114"/>
        <v>9043</v>
      </c>
      <c r="D93">
        <f>VLOOKUP(A93,Balance!E:K,7,FALSE)</f>
        <v>188250</v>
      </c>
      <c r="E93">
        <f t="shared" si="86"/>
        <v>9043</v>
      </c>
      <c r="F93">
        <f>VLOOKUP(A93,Balance!E:L,8,)</f>
        <v>376500</v>
      </c>
      <c r="G93">
        <f t="shared" si="65"/>
        <v>1</v>
      </c>
      <c r="H93" s="2">
        <f>VLOOKUP(A93,Balance!E:K,3,FALSE)</f>
        <v>1E+222</v>
      </c>
      <c r="I93">
        <f t="shared" ref="I93:K93" si="115">I92</f>
        <v>1000</v>
      </c>
      <c r="J93">
        <f t="shared" si="115"/>
        <v>8</v>
      </c>
      <c r="K93">
        <f t="shared" si="115"/>
        <v>0</v>
      </c>
      <c r="L93" t="s">
        <v>57</v>
      </c>
      <c r="M93">
        <f t="shared" si="67"/>
        <v>20200</v>
      </c>
    </row>
    <row r="94" spans="1:13" x14ac:dyDescent="0.3">
      <c r="A94">
        <v>92</v>
      </c>
      <c r="B94" s="1" t="str">
        <f t="shared" ref="B94:C94" si="116">B93</f>
        <v>1-1</v>
      </c>
      <c r="C94">
        <f t="shared" si="116"/>
        <v>9043</v>
      </c>
      <c r="D94">
        <f>VLOOKUP(A94,Balance!E:K,7,FALSE)</f>
        <v>193000</v>
      </c>
      <c r="E94">
        <f t="shared" si="86"/>
        <v>9043</v>
      </c>
      <c r="F94">
        <f>VLOOKUP(A94,Balance!E:L,8,)</f>
        <v>386000</v>
      </c>
      <c r="G94">
        <f t="shared" si="65"/>
        <v>1</v>
      </c>
      <c r="H94" s="2">
        <f>VLOOKUP(A94,Balance!E:K,3,FALSE)</f>
        <v>9.9999999999999997E+223</v>
      </c>
      <c r="I94">
        <f t="shared" ref="I94:K94" si="117">I93</f>
        <v>1000</v>
      </c>
      <c r="J94">
        <f t="shared" si="117"/>
        <v>8</v>
      </c>
      <c r="K94">
        <f t="shared" si="117"/>
        <v>0</v>
      </c>
      <c r="L94" t="s">
        <v>57</v>
      </c>
      <c r="M94">
        <f t="shared" si="67"/>
        <v>20400</v>
      </c>
    </row>
    <row r="95" spans="1:13" x14ac:dyDescent="0.3">
      <c r="A95">
        <v>93</v>
      </c>
      <c r="B95" s="1" t="str">
        <f t="shared" ref="B95:C95" si="118">B94</f>
        <v>1-1</v>
      </c>
      <c r="C95">
        <f t="shared" si="118"/>
        <v>9043</v>
      </c>
      <c r="D95">
        <f>VLOOKUP(A95,Balance!E:K,7,FALSE)</f>
        <v>197750</v>
      </c>
      <c r="E95">
        <f t="shared" si="86"/>
        <v>9043</v>
      </c>
      <c r="F95">
        <f>VLOOKUP(A95,Balance!E:L,8,)</f>
        <v>395500</v>
      </c>
      <c r="G95">
        <f t="shared" si="65"/>
        <v>1</v>
      </c>
      <c r="H95" s="2">
        <f>VLOOKUP(A95,Balance!E:K,3,FALSE)</f>
        <v>9.9999999999999996E+225</v>
      </c>
      <c r="I95">
        <f t="shared" ref="I95:K95" si="119">I94</f>
        <v>1000</v>
      </c>
      <c r="J95">
        <f t="shared" si="119"/>
        <v>8</v>
      </c>
      <c r="K95">
        <f t="shared" si="119"/>
        <v>0</v>
      </c>
      <c r="L95" t="s">
        <v>57</v>
      </c>
      <c r="M95">
        <f t="shared" si="67"/>
        <v>20600</v>
      </c>
    </row>
    <row r="96" spans="1:13" x14ac:dyDescent="0.3">
      <c r="A96">
        <v>94</v>
      </c>
      <c r="B96" s="1" t="str">
        <f t="shared" ref="B96:C96" si="120">B95</f>
        <v>1-1</v>
      </c>
      <c r="C96">
        <f t="shared" si="120"/>
        <v>9043</v>
      </c>
      <c r="D96">
        <f>VLOOKUP(A96,Balance!E:K,7,FALSE)</f>
        <v>202500</v>
      </c>
      <c r="E96">
        <f t="shared" si="86"/>
        <v>9043</v>
      </c>
      <c r="F96">
        <f>VLOOKUP(A96,Balance!E:L,8,)</f>
        <v>405000</v>
      </c>
      <c r="G96">
        <f t="shared" si="65"/>
        <v>1</v>
      </c>
      <c r="H96" s="2">
        <f>VLOOKUP(A96,Balance!E:K,3,FALSE)</f>
        <v>9.9999999999999992E+227</v>
      </c>
      <c r="I96">
        <f t="shared" ref="I96:K96" si="121">I95</f>
        <v>1000</v>
      </c>
      <c r="J96">
        <f t="shared" si="121"/>
        <v>8</v>
      </c>
      <c r="K96">
        <f t="shared" si="121"/>
        <v>0</v>
      </c>
      <c r="L96" t="s">
        <v>57</v>
      </c>
      <c r="M96">
        <f t="shared" si="67"/>
        <v>20800</v>
      </c>
    </row>
    <row r="97" spans="1:13" x14ac:dyDescent="0.3">
      <c r="A97">
        <v>95</v>
      </c>
      <c r="B97" s="1" t="str">
        <f t="shared" ref="B97:C97" si="122">B96</f>
        <v>1-1</v>
      </c>
      <c r="C97">
        <f t="shared" si="122"/>
        <v>9043</v>
      </c>
      <c r="D97">
        <f>VLOOKUP(A97,Balance!E:K,7,FALSE)</f>
        <v>207250</v>
      </c>
      <c r="E97">
        <f t="shared" si="86"/>
        <v>9043</v>
      </c>
      <c r="F97">
        <f>VLOOKUP(A97,Balance!E:L,8,)</f>
        <v>414500</v>
      </c>
      <c r="G97">
        <f t="shared" si="65"/>
        <v>1</v>
      </c>
      <c r="H97" s="2">
        <f>VLOOKUP(A97,Balance!E:K,3,FALSE)</f>
        <v>9.9999999999999988E+229</v>
      </c>
      <c r="I97">
        <f t="shared" ref="I97:K97" si="123">I96</f>
        <v>1000</v>
      </c>
      <c r="J97">
        <f t="shared" si="123"/>
        <v>8</v>
      </c>
      <c r="K97">
        <f t="shared" si="123"/>
        <v>0</v>
      </c>
      <c r="L97" t="s">
        <v>57</v>
      </c>
      <c r="M97">
        <f t="shared" si="67"/>
        <v>21000</v>
      </c>
    </row>
    <row r="98" spans="1:13" x14ac:dyDescent="0.3">
      <c r="A98">
        <v>96</v>
      </c>
      <c r="B98" s="1" t="str">
        <f t="shared" ref="B98:C98" si="124">B97</f>
        <v>1-1</v>
      </c>
      <c r="C98">
        <f t="shared" si="124"/>
        <v>9043</v>
      </c>
      <c r="D98">
        <f>VLOOKUP(A98,Balance!E:K,7,FALSE)</f>
        <v>212000</v>
      </c>
      <c r="E98">
        <f t="shared" si="86"/>
        <v>9043</v>
      </c>
      <c r="F98">
        <f>VLOOKUP(A98,Balance!E:L,8,)</f>
        <v>424000</v>
      </c>
      <c r="G98">
        <f t="shared" si="65"/>
        <v>1</v>
      </c>
      <c r="H98" s="2">
        <f>VLOOKUP(A98,Balance!E:K,3,FALSE)</f>
        <v>1.0000000000000001E+232</v>
      </c>
      <c r="I98">
        <f t="shared" ref="I98:K98" si="125">I97</f>
        <v>1000</v>
      </c>
      <c r="J98">
        <f t="shared" si="125"/>
        <v>8</v>
      </c>
      <c r="K98">
        <f t="shared" si="125"/>
        <v>0</v>
      </c>
      <c r="L98" t="s">
        <v>57</v>
      </c>
      <c r="M98">
        <f t="shared" si="67"/>
        <v>21200</v>
      </c>
    </row>
    <row r="99" spans="1:13" x14ac:dyDescent="0.3">
      <c r="A99">
        <v>97</v>
      </c>
      <c r="B99" s="1" t="str">
        <f t="shared" ref="B99:C99" si="126">B98</f>
        <v>1-1</v>
      </c>
      <c r="C99">
        <f t="shared" si="126"/>
        <v>9043</v>
      </c>
      <c r="D99">
        <f>VLOOKUP(A99,Balance!E:K,7,FALSE)</f>
        <v>216750</v>
      </c>
      <c r="E99">
        <f t="shared" si="86"/>
        <v>9043</v>
      </c>
      <c r="F99">
        <f>VLOOKUP(A99,Balance!E:L,8,)</f>
        <v>433500</v>
      </c>
      <c r="G99">
        <f t="shared" si="65"/>
        <v>1</v>
      </c>
      <c r="H99" s="2">
        <f>VLOOKUP(A99,Balance!E:K,3,FALSE)</f>
        <v>1E+234</v>
      </c>
      <c r="I99">
        <f t="shared" ref="I99:K99" si="127">I98</f>
        <v>1000</v>
      </c>
      <c r="J99">
        <f t="shared" si="127"/>
        <v>8</v>
      </c>
      <c r="K99">
        <f t="shared" si="127"/>
        <v>0</v>
      </c>
      <c r="L99" t="s">
        <v>57</v>
      </c>
      <c r="M99">
        <f t="shared" si="67"/>
        <v>21400</v>
      </c>
    </row>
    <row r="100" spans="1:13" x14ac:dyDescent="0.3">
      <c r="A100">
        <v>98</v>
      </c>
      <c r="B100" s="1" t="str">
        <f t="shared" ref="B100:C100" si="128">B99</f>
        <v>1-1</v>
      </c>
      <c r="C100">
        <f t="shared" si="128"/>
        <v>9043</v>
      </c>
      <c r="D100">
        <f>VLOOKUP(A100,Balance!E:K,7,FALSE)</f>
        <v>221500</v>
      </c>
      <c r="E100">
        <f t="shared" si="86"/>
        <v>9043</v>
      </c>
      <c r="F100">
        <f>VLOOKUP(A100,Balance!E:L,8,)</f>
        <v>443000</v>
      </c>
      <c r="G100">
        <f t="shared" si="65"/>
        <v>1</v>
      </c>
      <c r="H100" s="2">
        <f>VLOOKUP(A100,Balance!E:K,3,FALSE)</f>
        <v>1.0000000000000001E+236</v>
      </c>
      <c r="I100">
        <f t="shared" ref="I100:K100" si="129">I99</f>
        <v>1000</v>
      </c>
      <c r="J100">
        <f t="shared" si="129"/>
        <v>8</v>
      </c>
      <c r="K100">
        <f t="shared" si="129"/>
        <v>0</v>
      </c>
      <c r="L100" t="s">
        <v>57</v>
      </c>
      <c r="M100">
        <f t="shared" si="67"/>
        <v>21600</v>
      </c>
    </row>
    <row r="101" spans="1:13" x14ac:dyDescent="0.3">
      <c r="A101">
        <v>99</v>
      </c>
      <c r="B101" s="1" t="str">
        <f t="shared" ref="B101:C101" si="130">B100</f>
        <v>1-1</v>
      </c>
      <c r="C101">
        <f t="shared" si="130"/>
        <v>9043</v>
      </c>
      <c r="D101">
        <f>VLOOKUP(A101,Balance!E:K,7,FALSE)</f>
        <v>226250</v>
      </c>
      <c r="E101">
        <f t="shared" si="86"/>
        <v>9043</v>
      </c>
      <c r="F101">
        <f>VLOOKUP(A101,Balance!E:L,8,)</f>
        <v>452500</v>
      </c>
      <c r="G101">
        <f t="shared" si="65"/>
        <v>1</v>
      </c>
      <c r="H101" s="2">
        <f>VLOOKUP(A101,Balance!E:K,3,FALSE)</f>
        <v>1E+238</v>
      </c>
      <c r="I101">
        <f t="shared" ref="I101:K101" si="131">I100</f>
        <v>1000</v>
      </c>
      <c r="J101">
        <f t="shared" si="131"/>
        <v>8</v>
      </c>
      <c r="K101">
        <f t="shared" si="131"/>
        <v>0</v>
      </c>
      <c r="L101" t="s">
        <v>57</v>
      </c>
      <c r="M101">
        <f t="shared" si="67"/>
        <v>21800</v>
      </c>
    </row>
    <row r="102" spans="1:13" x14ac:dyDescent="0.3">
      <c r="A102">
        <v>100</v>
      </c>
      <c r="B102" s="1" t="str">
        <f t="shared" ref="B102:C102" si="132">B101</f>
        <v>1-1</v>
      </c>
      <c r="C102">
        <f t="shared" si="132"/>
        <v>9043</v>
      </c>
      <c r="D102">
        <f>VLOOKUP(A102,Balance!E:K,7,FALSE)</f>
        <v>231000</v>
      </c>
      <c r="E102">
        <f t="shared" si="86"/>
        <v>9043</v>
      </c>
      <c r="F102">
        <f>VLOOKUP(A102,Balance!E:L,8,)</f>
        <v>462000</v>
      </c>
      <c r="G102">
        <f t="shared" si="65"/>
        <v>1</v>
      </c>
      <c r="H102" s="2">
        <f>VLOOKUP(A102,Balance!E:K,3,FALSE)</f>
        <v>1E+240</v>
      </c>
      <c r="I102">
        <f t="shared" ref="I102:K102" si="133">I101</f>
        <v>1000</v>
      </c>
      <c r="J102">
        <f t="shared" si="133"/>
        <v>8</v>
      </c>
      <c r="K102">
        <f t="shared" si="133"/>
        <v>0</v>
      </c>
      <c r="L102" t="s">
        <v>57</v>
      </c>
      <c r="M102">
        <f t="shared" si="67"/>
        <v>22000</v>
      </c>
    </row>
    <row r="103" spans="1:13" x14ac:dyDescent="0.3">
      <c r="A103">
        <v>101</v>
      </c>
      <c r="B103" s="1" t="str">
        <f t="shared" ref="B103:C103" si="134">B102</f>
        <v>1-1</v>
      </c>
      <c r="C103">
        <f t="shared" si="134"/>
        <v>9043</v>
      </c>
      <c r="D103">
        <f>VLOOKUP(A103,Balance!E:K,7,FALSE)</f>
        <v>235750</v>
      </c>
      <c r="E103">
        <f t="shared" si="86"/>
        <v>9043</v>
      </c>
      <c r="F103">
        <f>VLOOKUP(A103,Balance!E:L,8,)</f>
        <v>471500</v>
      </c>
      <c r="G103">
        <f t="shared" si="65"/>
        <v>1</v>
      </c>
      <c r="H103" s="2">
        <f>VLOOKUP(A103,Balance!E:K,3,FALSE)</f>
        <v>1.0000000000000001E+242</v>
      </c>
      <c r="I103">
        <f t="shared" ref="I103:K103" si="135">I102</f>
        <v>1000</v>
      </c>
      <c r="J103">
        <f t="shared" si="135"/>
        <v>8</v>
      </c>
      <c r="K103">
        <f t="shared" si="135"/>
        <v>0</v>
      </c>
      <c r="L103" t="s">
        <v>57</v>
      </c>
      <c r="M103">
        <f t="shared" si="67"/>
        <v>22200</v>
      </c>
    </row>
    <row r="104" spans="1:13" x14ac:dyDescent="0.3">
      <c r="A104">
        <v>102</v>
      </c>
      <c r="B104" s="1" t="str">
        <f t="shared" ref="B104:C104" si="136">B103</f>
        <v>1-1</v>
      </c>
      <c r="C104">
        <f t="shared" si="136"/>
        <v>9043</v>
      </c>
      <c r="D104">
        <f>VLOOKUP(A104,Balance!E:K,7,FALSE)</f>
        <v>240500</v>
      </c>
      <c r="E104">
        <f t="shared" si="86"/>
        <v>9043</v>
      </c>
      <c r="F104">
        <f>VLOOKUP(A104,Balance!E:L,8,)</f>
        <v>481000</v>
      </c>
      <c r="G104">
        <f t="shared" si="65"/>
        <v>1</v>
      </c>
      <c r="H104" s="2">
        <f>VLOOKUP(A104,Balance!E:K,3,FALSE)</f>
        <v>1.0000000000000001E+244</v>
      </c>
      <c r="I104">
        <f t="shared" ref="I104:K104" si="137">I103</f>
        <v>1000</v>
      </c>
      <c r="J104">
        <f t="shared" si="137"/>
        <v>8</v>
      </c>
      <c r="K104">
        <f t="shared" si="137"/>
        <v>0</v>
      </c>
      <c r="L104" t="s">
        <v>57</v>
      </c>
      <c r="M104">
        <f t="shared" si="67"/>
        <v>22400</v>
      </c>
    </row>
    <row r="105" spans="1:13" x14ac:dyDescent="0.3">
      <c r="A105">
        <v>103</v>
      </c>
      <c r="B105" s="1" t="str">
        <f t="shared" ref="B105:C105" si="138">B104</f>
        <v>1-1</v>
      </c>
      <c r="C105">
        <f t="shared" si="138"/>
        <v>9043</v>
      </c>
      <c r="D105">
        <f>VLOOKUP(A105,Balance!E:K,7,FALSE)</f>
        <v>245250</v>
      </c>
      <c r="E105">
        <f t="shared" si="86"/>
        <v>9043</v>
      </c>
      <c r="F105">
        <f>VLOOKUP(A105,Balance!E:L,8,)</f>
        <v>490500</v>
      </c>
      <c r="G105">
        <f t="shared" si="65"/>
        <v>1</v>
      </c>
      <c r="H105" s="2">
        <f>VLOOKUP(A105,Balance!E:K,3,FALSE)</f>
        <v>1.0000000000000001E+246</v>
      </c>
      <c r="I105">
        <f t="shared" ref="I105:K105" si="139">I104</f>
        <v>1000</v>
      </c>
      <c r="J105">
        <f t="shared" si="139"/>
        <v>8</v>
      </c>
      <c r="K105">
        <f t="shared" si="139"/>
        <v>0</v>
      </c>
      <c r="L105" t="s">
        <v>57</v>
      </c>
      <c r="M105">
        <f t="shared" si="67"/>
        <v>22600</v>
      </c>
    </row>
    <row r="106" spans="1:13" x14ac:dyDescent="0.3">
      <c r="A106">
        <v>104</v>
      </c>
      <c r="B106" s="1" t="str">
        <f t="shared" ref="B106:C106" si="140">B105</f>
        <v>1-1</v>
      </c>
      <c r="C106">
        <f t="shared" si="140"/>
        <v>9043</v>
      </c>
      <c r="D106">
        <f>VLOOKUP(A106,Balance!E:K,7,FALSE)</f>
        <v>250000</v>
      </c>
      <c r="E106">
        <f t="shared" si="86"/>
        <v>9043</v>
      </c>
      <c r="F106">
        <f>VLOOKUP(A106,Balance!E:L,8,)</f>
        <v>500000</v>
      </c>
      <c r="G106">
        <f t="shared" si="65"/>
        <v>1</v>
      </c>
      <c r="H106" s="2">
        <f>VLOOKUP(A106,Balance!E:K,3,FALSE)</f>
        <v>1E+248</v>
      </c>
      <c r="I106">
        <f t="shared" ref="I106:K106" si="141">I105</f>
        <v>1000</v>
      </c>
      <c r="J106">
        <f t="shared" si="141"/>
        <v>8</v>
      </c>
      <c r="K106">
        <f t="shared" si="141"/>
        <v>0</v>
      </c>
      <c r="L106" t="s">
        <v>57</v>
      </c>
      <c r="M106">
        <f t="shared" si="67"/>
        <v>22800</v>
      </c>
    </row>
    <row r="107" spans="1:13" x14ac:dyDescent="0.3">
      <c r="A107">
        <v>105</v>
      </c>
      <c r="B107" s="1" t="str">
        <f t="shared" ref="B107:C107" si="142">B106</f>
        <v>1-1</v>
      </c>
      <c r="C107">
        <f t="shared" si="142"/>
        <v>9043</v>
      </c>
      <c r="D107">
        <f>VLOOKUP(A107,Balance!E:K,7,FALSE)</f>
        <v>255500</v>
      </c>
      <c r="E107">
        <f t="shared" si="86"/>
        <v>9043</v>
      </c>
      <c r="F107">
        <f>VLOOKUP(A107,Balance!E:L,8,)</f>
        <v>511000</v>
      </c>
      <c r="G107">
        <f t="shared" si="65"/>
        <v>1</v>
      </c>
      <c r="H107" s="2">
        <f>VLOOKUP(A107,Balance!E:K,3,FALSE)</f>
        <v>1.0000000000000001E+250</v>
      </c>
      <c r="I107">
        <f t="shared" ref="I107:K107" si="143">I106</f>
        <v>1000</v>
      </c>
      <c r="J107">
        <f t="shared" si="143"/>
        <v>8</v>
      </c>
      <c r="K107">
        <f t="shared" si="143"/>
        <v>0</v>
      </c>
      <c r="L107" t="s">
        <v>57</v>
      </c>
      <c r="M107">
        <f t="shared" si="67"/>
        <v>23000</v>
      </c>
    </row>
  </sheetData>
  <phoneticPr fontId="1" type="noConversion"/>
  <conditionalFormatting sqref="G2:N12 A2:E107 G13:M107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AA114"/>
  <sheetViews>
    <sheetView topLeftCell="D97" zoomScaleNormal="100" workbookViewId="0">
      <selection activeCell="K111" sqref="K111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0" style="11" hidden="1" customWidth="1"/>
    <col min="14" max="14" width="19.25" style="11" customWidth="1"/>
    <col min="15" max="15" width="14.625" style="11" bestFit="1" customWidth="1"/>
    <col min="16" max="16" width="19.375" style="11" customWidth="1"/>
    <col min="17" max="16384" width="8.75" style="9"/>
  </cols>
  <sheetData>
    <row r="1" spans="1:18" s="3" customFormat="1" x14ac:dyDescent="0.3">
      <c r="A1" s="24" t="s">
        <v>60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</row>
    <row r="5" spans="1:18" x14ac:dyDescent="0.3">
      <c r="G5" s="13"/>
      <c r="H5" s="13"/>
      <c r="I5" s="13"/>
    </row>
    <row r="6" spans="1:18" x14ac:dyDescent="0.3">
      <c r="A6" s="28" t="s">
        <v>10</v>
      </c>
      <c r="B6" s="28"/>
      <c r="E6" s="11" t="s">
        <v>51</v>
      </c>
      <c r="M6" s="11" t="s">
        <v>65</v>
      </c>
      <c r="O6" s="11" t="s">
        <v>43</v>
      </c>
    </row>
    <row r="7" spans="1:18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55</v>
      </c>
      <c r="M7" s="21" t="s">
        <v>11</v>
      </c>
      <c r="N7" s="22"/>
      <c r="O7" s="21" t="s">
        <v>14</v>
      </c>
      <c r="P7" s="21" t="s">
        <v>15</v>
      </c>
      <c r="Q7" s="21"/>
      <c r="R7" s="21"/>
    </row>
    <row r="8" spans="1:18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/>
      <c r="L8" s="22"/>
      <c r="M8" s="16"/>
      <c r="N8" s="22"/>
      <c r="O8" s="16" t="s">
        <v>18</v>
      </c>
      <c r="P8" s="16">
        <v>4</v>
      </c>
      <c r="Q8" s="17">
        <f>POWER(10,P8)</f>
        <v>10000</v>
      </c>
      <c r="R8" s="17" t="str">
        <f>1&amp;RIGHT(Q8,P8)</f>
        <v>10000</v>
      </c>
    </row>
    <row r="9" spans="1:18" x14ac:dyDescent="0.3">
      <c r="A9" s="19" t="s">
        <v>19</v>
      </c>
      <c r="B9" s="20" t="s">
        <v>64</v>
      </c>
      <c r="C9" s="15"/>
      <c r="E9" s="16">
        <v>0</v>
      </c>
      <c r="F9" s="17" t="str">
        <f>H9&amp;I9</f>
        <v>1정</v>
      </c>
      <c r="G9" s="17">
        <f>H9*J9</f>
        <v>1E+40</v>
      </c>
      <c r="H9" s="17">
        <v>1</v>
      </c>
      <c r="I9" s="16" t="s">
        <v>29</v>
      </c>
      <c r="J9" s="16" t="str">
        <f t="shared" ref="J9:J40" si="0">VLOOKUP(I9,O:R,4,FALSE)</f>
        <v>1E+40</v>
      </c>
      <c r="K9" s="22">
        <f>L9*0.5</f>
        <v>500</v>
      </c>
      <c r="L9" s="22">
        <v>1000</v>
      </c>
      <c r="M9" s="16">
        <v>0</v>
      </c>
      <c r="N9" s="22"/>
      <c r="O9" s="16" t="s">
        <v>21</v>
      </c>
      <c r="P9" s="16">
        <v>8</v>
      </c>
      <c r="Q9" s="17">
        <f t="shared" ref="Q9:Q38" si="1">POWER(10,P9)</f>
        <v>100000000</v>
      </c>
      <c r="R9" s="17" t="str">
        <f>1&amp;RIGHT(Q9,P9)</f>
        <v>100000000</v>
      </c>
    </row>
    <row r="10" spans="1:18" x14ac:dyDescent="0.3">
      <c r="C10" s="15"/>
      <c r="E10" s="16">
        <v>1</v>
      </c>
      <c r="F10" s="17" t="str">
        <f>H10&amp;I10</f>
        <v>100정</v>
      </c>
      <c r="G10" s="17">
        <f>H10*J10</f>
        <v>1E+42</v>
      </c>
      <c r="H10" s="17">
        <v>100</v>
      </c>
      <c r="I10" s="16" t="str" cm="1">
        <f t="array" ref="I10">IF(AND(H9&gt;=100,H10&lt;2),INDEX(O:O,MATCH(I9,O:O,0)+1,0),I9)</f>
        <v>정</v>
      </c>
      <c r="J10" s="16" t="str">
        <f t="shared" si="0"/>
        <v>1E+40</v>
      </c>
      <c r="K10" s="22">
        <f t="shared" ref="K10:K69" si="2">L10*0.5</f>
        <v>750</v>
      </c>
      <c r="L10" s="22">
        <f>L9+500+QUOTIENT(E10,15)*1000</f>
        <v>1500</v>
      </c>
      <c r="M10" s="16">
        <v>1</v>
      </c>
      <c r="N10" s="22"/>
      <c r="O10" s="16" t="s">
        <v>22</v>
      </c>
      <c r="P10" s="16">
        <v>12</v>
      </c>
      <c r="Q10" s="17">
        <f t="shared" si="1"/>
        <v>1000000000000</v>
      </c>
      <c r="R10" s="17" t="str">
        <f>1&amp;RIGHT(Q10,P10)</f>
        <v>1000000000000</v>
      </c>
    </row>
    <row r="11" spans="1:18" x14ac:dyDescent="0.3">
      <c r="C11" s="15"/>
      <c r="E11" s="16">
        <v>2</v>
      </c>
      <c r="F11" s="17" t="str">
        <f>H11&amp;I11</f>
        <v>1재</v>
      </c>
      <c r="G11" s="17">
        <f t="shared" ref="G11:G69" si="3">H11*J11</f>
        <v>1.0000000000000001E+44</v>
      </c>
      <c r="H11" s="17">
        <f>H9</f>
        <v>1</v>
      </c>
      <c r="I11" s="16" t="str" cm="1">
        <f t="array" ref="I11">IF(AND(H10&gt;=100,H11&lt;2),INDEX(O:O,MATCH(I10,O:O,0)+1,0),I10)</f>
        <v>재</v>
      </c>
      <c r="J11" s="16" t="str">
        <f t="shared" si="0"/>
        <v>1E+44</v>
      </c>
      <c r="K11" s="22">
        <f t="shared" si="2"/>
        <v>1000</v>
      </c>
      <c r="L11" s="22">
        <f t="shared" ref="L11:L55" si="4">L10+500+QUOTIENT(E11,15)*1000</f>
        <v>2000</v>
      </c>
      <c r="M11" s="16">
        <v>2</v>
      </c>
      <c r="N11" s="22"/>
      <c r="O11" s="16" t="s">
        <v>23</v>
      </c>
      <c r="P11" s="16">
        <v>16</v>
      </c>
      <c r="Q11" s="17">
        <f t="shared" si="1"/>
        <v>1E+16</v>
      </c>
      <c r="R11" s="17" t="str">
        <f>1&amp;RIGHT(Q11,P11)</f>
        <v>10000000000000000</v>
      </c>
    </row>
    <row r="12" spans="1:18" x14ac:dyDescent="0.3">
      <c r="C12" s="15"/>
      <c r="E12" s="16">
        <v>3</v>
      </c>
      <c r="F12" s="17" t="str">
        <f>H12&amp;I12</f>
        <v>100재</v>
      </c>
      <c r="G12" s="17">
        <f t="shared" si="3"/>
        <v>1.0000000000000001E+46</v>
      </c>
      <c r="H12" s="17">
        <f t="shared" ref="H12:H114" si="5">H10</f>
        <v>100</v>
      </c>
      <c r="I12" s="16" t="str" cm="1">
        <f t="array" ref="I12">IF(AND(H11&gt;=100,H12&lt;2),INDEX(O:O,MATCH(I11,O:O,0)+1,0),I11)</f>
        <v>재</v>
      </c>
      <c r="J12" s="16" t="str">
        <f t="shared" si="0"/>
        <v>1E+44</v>
      </c>
      <c r="K12" s="22">
        <f t="shared" si="2"/>
        <v>1250</v>
      </c>
      <c r="L12" s="22">
        <f t="shared" si="4"/>
        <v>2500</v>
      </c>
      <c r="M12" s="16">
        <v>3</v>
      </c>
      <c r="N12" s="22"/>
      <c r="O12" s="16" t="s">
        <v>24</v>
      </c>
      <c r="P12" s="16">
        <v>20</v>
      </c>
      <c r="Q12" s="17">
        <f t="shared" si="1"/>
        <v>1E+20</v>
      </c>
      <c r="R12" s="17" t="str">
        <f t="shared" ref="R12:R38" si="6">RIGHT(Q12,P12)</f>
        <v>1E+20</v>
      </c>
    </row>
    <row r="13" spans="1:18" x14ac:dyDescent="0.3">
      <c r="C13" s="15"/>
      <c r="E13" s="16">
        <v>4</v>
      </c>
      <c r="F13" s="17" t="str">
        <f>H13&amp;I13</f>
        <v>1극</v>
      </c>
      <c r="G13" s="17">
        <f t="shared" si="3"/>
        <v>1E+48</v>
      </c>
      <c r="H13" s="17">
        <f t="shared" si="5"/>
        <v>1</v>
      </c>
      <c r="I13" s="16" t="str" cm="1">
        <f t="array" ref="I13">IF(AND(H12&gt;=100,H13&lt;2),INDEX(O:O,MATCH(I12,O:O,0)+1,0),I12)</f>
        <v>극</v>
      </c>
      <c r="J13" s="16" t="str">
        <f t="shared" si="0"/>
        <v>1E+48</v>
      </c>
      <c r="K13" s="22">
        <f t="shared" si="2"/>
        <v>1500</v>
      </c>
      <c r="L13" s="22">
        <f t="shared" si="4"/>
        <v>3000</v>
      </c>
      <c r="M13" s="16">
        <v>4</v>
      </c>
      <c r="N13" s="22"/>
      <c r="O13" s="16" t="s">
        <v>25</v>
      </c>
      <c r="P13" s="16">
        <v>24</v>
      </c>
      <c r="Q13" s="17">
        <f t="shared" si="1"/>
        <v>9.9999999999999998E+23</v>
      </c>
      <c r="R13" s="17" t="str">
        <f t="shared" si="6"/>
        <v>1E+24</v>
      </c>
    </row>
    <row r="14" spans="1:18" x14ac:dyDescent="0.3">
      <c r="C14" s="15"/>
      <c r="E14" s="16">
        <v>5</v>
      </c>
      <c r="F14" s="17" t="str">
        <f t="shared" ref="F14:F29" si="7">H14&amp;I14</f>
        <v>100극</v>
      </c>
      <c r="G14" s="17">
        <f t="shared" si="3"/>
        <v>1.0000000000000001E+50</v>
      </c>
      <c r="H14" s="17">
        <f t="shared" si="5"/>
        <v>100</v>
      </c>
      <c r="I14" s="16" t="str" cm="1">
        <f t="array" ref="I14">IF(AND(H13&gt;=100,H14&lt;2),INDEX(O:O,MATCH(I13,O:O,0)+1,0),I13)</f>
        <v>극</v>
      </c>
      <c r="J14" s="16" t="str">
        <f t="shared" si="0"/>
        <v>1E+48</v>
      </c>
      <c r="K14" s="22">
        <f t="shared" si="2"/>
        <v>1750</v>
      </c>
      <c r="L14" s="22">
        <f t="shared" si="4"/>
        <v>3500</v>
      </c>
      <c r="M14" s="16">
        <v>5</v>
      </c>
      <c r="N14" s="22"/>
      <c r="O14" s="16" t="s">
        <v>26</v>
      </c>
      <c r="P14" s="16">
        <v>28</v>
      </c>
      <c r="Q14" s="17">
        <f t="shared" si="1"/>
        <v>9.9999999999999996E+27</v>
      </c>
      <c r="R14" s="17" t="str">
        <f t="shared" si="6"/>
        <v>1E+28</v>
      </c>
    </row>
    <row r="15" spans="1:18" x14ac:dyDescent="0.3">
      <c r="C15" s="15"/>
      <c r="E15" s="16">
        <v>6</v>
      </c>
      <c r="F15" s="17" t="str">
        <f>H15&amp;I15</f>
        <v>1항</v>
      </c>
      <c r="G15" s="17">
        <f>H15*J15</f>
        <v>9.9999999999999999E+51</v>
      </c>
      <c r="H15" s="17">
        <f t="shared" si="5"/>
        <v>1</v>
      </c>
      <c r="I15" s="16" t="str" cm="1">
        <f t="array" ref="I15">IF(AND(H14&gt;=100,H15&lt;2),INDEX(O:O,MATCH(I14,O:O,0)+1,0),I14)</f>
        <v>항</v>
      </c>
      <c r="J15" s="16" t="str">
        <f t="shared" si="0"/>
        <v>1E+52</v>
      </c>
      <c r="K15" s="22">
        <f t="shared" si="2"/>
        <v>2000</v>
      </c>
      <c r="L15" s="22">
        <f t="shared" si="4"/>
        <v>4000</v>
      </c>
      <c r="M15" s="16">
        <v>6</v>
      </c>
      <c r="N15" s="22"/>
      <c r="O15" s="16" t="s">
        <v>27</v>
      </c>
      <c r="P15" s="16">
        <v>32</v>
      </c>
      <c r="Q15" s="17">
        <f t="shared" si="1"/>
        <v>1.0000000000000001E+32</v>
      </c>
      <c r="R15" s="17" t="str">
        <f t="shared" si="6"/>
        <v>1E+32</v>
      </c>
    </row>
    <row r="16" spans="1:18" x14ac:dyDescent="0.3">
      <c r="C16" s="15"/>
      <c r="E16" s="16">
        <v>7</v>
      </c>
      <c r="F16" s="17" t="str">
        <f>H16&amp;I16</f>
        <v>100항</v>
      </c>
      <c r="G16" s="17">
        <f>H16*J16</f>
        <v>1.0000000000000001E+54</v>
      </c>
      <c r="H16" s="17">
        <f t="shared" si="5"/>
        <v>100</v>
      </c>
      <c r="I16" s="16" t="str" cm="1">
        <f t="array" ref="I16">IF(AND(H15&gt;=100,H16&lt;2),INDEX(O:O,MATCH(I15,O:O,0)+1,0),I15)</f>
        <v>항</v>
      </c>
      <c r="J16" s="16" t="str">
        <f t="shared" si="0"/>
        <v>1E+52</v>
      </c>
      <c r="K16" s="22">
        <f t="shared" si="2"/>
        <v>2250</v>
      </c>
      <c r="L16" s="22">
        <f t="shared" si="4"/>
        <v>4500</v>
      </c>
      <c r="M16" s="16">
        <v>7</v>
      </c>
      <c r="N16" s="22"/>
      <c r="O16" s="16" t="s">
        <v>28</v>
      </c>
      <c r="P16" s="16">
        <v>36</v>
      </c>
      <c r="Q16" s="17">
        <f t="shared" si="1"/>
        <v>1E+36</v>
      </c>
      <c r="R16" s="17" t="str">
        <f t="shared" si="6"/>
        <v>1E+36</v>
      </c>
    </row>
    <row r="17" spans="3:18" x14ac:dyDescent="0.3">
      <c r="C17" s="15"/>
      <c r="E17" s="16">
        <v>8</v>
      </c>
      <c r="F17" s="17" t="str">
        <f t="shared" si="7"/>
        <v>1아</v>
      </c>
      <c r="G17" s="17">
        <f t="shared" si="3"/>
        <v>1.0000000000000001E+56</v>
      </c>
      <c r="H17" s="17">
        <f t="shared" si="5"/>
        <v>1</v>
      </c>
      <c r="I17" s="16" t="str" cm="1">
        <f t="array" ref="I17">IF(AND(H16&gt;=100,H17&lt;2),INDEX(O:O,MATCH(I16,O:O,0)+1,0),I16)</f>
        <v>아</v>
      </c>
      <c r="J17" s="16" t="str">
        <f t="shared" si="0"/>
        <v>1E+56</v>
      </c>
      <c r="K17" s="22">
        <f t="shared" si="2"/>
        <v>2500</v>
      </c>
      <c r="L17" s="22">
        <f t="shared" si="4"/>
        <v>5000</v>
      </c>
      <c r="M17" s="16">
        <v>8</v>
      </c>
      <c r="N17" s="22"/>
      <c r="O17" s="16" t="s">
        <v>29</v>
      </c>
      <c r="P17" s="16">
        <v>40</v>
      </c>
      <c r="Q17" s="17">
        <f t="shared" si="1"/>
        <v>1E+40</v>
      </c>
      <c r="R17" s="17" t="str">
        <f t="shared" si="6"/>
        <v>1E+40</v>
      </c>
    </row>
    <row r="18" spans="3:18" x14ac:dyDescent="0.3">
      <c r="C18" s="15"/>
      <c r="E18" s="16">
        <v>9</v>
      </c>
      <c r="F18" s="17" t="str">
        <f t="shared" si="7"/>
        <v>100아</v>
      </c>
      <c r="G18" s="17">
        <f t="shared" si="3"/>
        <v>1.0000000000000001E+58</v>
      </c>
      <c r="H18" s="17">
        <f t="shared" si="5"/>
        <v>100</v>
      </c>
      <c r="I18" s="16" t="str" cm="1">
        <f t="array" ref="I18">IF(AND(H17&gt;=100,H18&lt;2),INDEX(O:O,MATCH(I17,O:O,0)+1,0),I17)</f>
        <v>아</v>
      </c>
      <c r="J18" s="16" t="str">
        <f t="shared" si="0"/>
        <v>1E+56</v>
      </c>
      <c r="K18" s="22">
        <f t="shared" si="2"/>
        <v>2750</v>
      </c>
      <c r="L18" s="22">
        <f t="shared" si="4"/>
        <v>5500</v>
      </c>
      <c r="M18" s="16">
        <v>9</v>
      </c>
      <c r="N18" s="22"/>
      <c r="O18" s="16" t="s">
        <v>30</v>
      </c>
      <c r="P18" s="16">
        <v>44</v>
      </c>
      <c r="Q18" s="17">
        <f t="shared" si="1"/>
        <v>1.0000000000000001E+44</v>
      </c>
      <c r="R18" s="17" t="str">
        <f t="shared" si="6"/>
        <v>1E+44</v>
      </c>
    </row>
    <row r="19" spans="3:18" x14ac:dyDescent="0.3">
      <c r="C19" s="15"/>
      <c r="E19" s="16">
        <v>10</v>
      </c>
      <c r="F19" s="17" t="str">
        <f t="shared" si="7"/>
        <v>1나</v>
      </c>
      <c r="G19" s="17">
        <f t="shared" si="3"/>
        <v>9.9999999999999995E+59</v>
      </c>
      <c r="H19" s="17">
        <f t="shared" si="5"/>
        <v>1</v>
      </c>
      <c r="I19" s="16" t="str" cm="1">
        <f t="array" ref="I19">IF(AND(H18&gt;=100,H19&lt;2),INDEX(O:O,MATCH(I18,O:O,0)+1,0),I18)</f>
        <v>나</v>
      </c>
      <c r="J19" s="16" t="str">
        <f t="shared" si="0"/>
        <v>1E+60</v>
      </c>
      <c r="K19" s="22">
        <f t="shared" si="2"/>
        <v>3000</v>
      </c>
      <c r="L19" s="22">
        <f t="shared" si="4"/>
        <v>6000</v>
      </c>
      <c r="M19" s="16">
        <v>10</v>
      </c>
      <c r="N19" s="22"/>
      <c r="O19" s="16" t="s">
        <v>31</v>
      </c>
      <c r="P19" s="16">
        <v>48</v>
      </c>
      <c r="Q19" s="17">
        <f t="shared" si="1"/>
        <v>1E+48</v>
      </c>
      <c r="R19" s="17" t="str">
        <f t="shared" si="6"/>
        <v>1E+48</v>
      </c>
    </row>
    <row r="20" spans="3:18" x14ac:dyDescent="0.3">
      <c r="C20" s="15"/>
      <c r="E20" s="16">
        <v>11</v>
      </c>
      <c r="F20" s="17" t="str">
        <f t="shared" si="7"/>
        <v>100나</v>
      </c>
      <c r="G20" s="17">
        <f t="shared" si="3"/>
        <v>9.9999999999999992E+61</v>
      </c>
      <c r="H20" s="17">
        <f t="shared" si="5"/>
        <v>100</v>
      </c>
      <c r="I20" s="16" t="str" cm="1">
        <f t="array" ref="I20">IF(AND(H19&gt;=100,H20&lt;2),INDEX(O:O,MATCH(I19,O:O,0)+1,0),I19)</f>
        <v>나</v>
      </c>
      <c r="J20" s="16" t="str">
        <f t="shared" si="0"/>
        <v>1E+60</v>
      </c>
      <c r="K20" s="22">
        <f t="shared" si="2"/>
        <v>3250</v>
      </c>
      <c r="L20" s="22">
        <f t="shared" si="4"/>
        <v>6500</v>
      </c>
      <c r="M20" s="16">
        <v>11</v>
      </c>
      <c r="N20" s="22"/>
      <c r="O20" s="16" t="s">
        <v>32</v>
      </c>
      <c r="P20" s="16">
        <v>52</v>
      </c>
      <c r="Q20" s="17">
        <f t="shared" si="1"/>
        <v>9.9999999999999999E+51</v>
      </c>
      <c r="R20" s="17" t="str">
        <f t="shared" si="6"/>
        <v>1E+52</v>
      </c>
    </row>
    <row r="21" spans="3:18" x14ac:dyDescent="0.3">
      <c r="C21" s="15"/>
      <c r="E21" s="16">
        <v>12</v>
      </c>
      <c r="F21" s="17" t="str">
        <f t="shared" si="7"/>
        <v>1불</v>
      </c>
      <c r="G21" s="17">
        <f t="shared" si="3"/>
        <v>1E+64</v>
      </c>
      <c r="H21" s="17">
        <f t="shared" si="5"/>
        <v>1</v>
      </c>
      <c r="I21" s="16" t="str" cm="1">
        <f t="array" ref="I21">IF(AND(H20&gt;=100,H21&lt;2),INDEX(O:O,MATCH(I20,O:O,0)+1,0),I20)</f>
        <v>불</v>
      </c>
      <c r="J21" s="16" t="str">
        <f t="shared" si="0"/>
        <v>1E+64</v>
      </c>
      <c r="K21" s="22">
        <f t="shared" si="2"/>
        <v>3500</v>
      </c>
      <c r="L21" s="22">
        <f t="shared" si="4"/>
        <v>7000</v>
      </c>
      <c r="M21" s="16">
        <v>12</v>
      </c>
      <c r="N21" s="22"/>
      <c r="O21" s="16" t="s">
        <v>33</v>
      </c>
      <c r="P21" s="16">
        <v>56</v>
      </c>
      <c r="Q21" s="17">
        <f t="shared" si="1"/>
        <v>1.0000000000000001E+56</v>
      </c>
      <c r="R21" s="17" t="str">
        <f t="shared" si="6"/>
        <v>1E+56</v>
      </c>
    </row>
    <row r="22" spans="3:18" x14ac:dyDescent="0.3">
      <c r="C22" s="15"/>
      <c r="E22" s="16">
        <v>13</v>
      </c>
      <c r="F22" s="17" t="str">
        <f t="shared" si="7"/>
        <v>100불</v>
      </c>
      <c r="G22" s="17">
        <f t="shared" si="3"/>
        <v>9.9999999999999995E+65</v>
      </c>
      <c r="H22" s="17">
        <f t="shared" si="5"/>
        <v>100</v>
      </c>
      <c r="I22" s="16" t="str" cm="1">
        <f t="array" ref="I22">IF(AND(H21&gt;=100,H22&lt;2),INDEX(O:O,MATCH(I21,O:O,0)+1,0),I21)</f>
        <v>불</v>
      </c>
      <c r="J22" s="16" t="str">
        <f t="shared" si="0"/>
        <v>1E+64</v>
      </c>
      <c r="K22" s="22">
        <f t="shared" si="2"/>
        <v>3750</v>
      </c>
      <c r="L22" s="22">
        <f t="shared" si="4"/>
        <v>7500</v>
      </c>
      <c r="M22" s="16">
        <v>13</v>
      </c>
      <c r="N22" s="22"/>
      <c r="O22" s="16" t="s">
        <v>34</v>
      </c>
      <c r="P22" s="16">
        <v>60</v>
      </c>
      <c r="Q22" s="17">
        <f t="shared" si="1"/>
        <v>9.9999999999999995E+59</v>
      </c>
      <c r="R22" s="17" t="str">
        <f t="shared" si="6"/>
        <v>1E+60</v>
      </c>
    </row>
    <row r="23" spans="3:18" x14ac:dyDescent="0.3">
      <c r="E23" s="16">
        <v>14</v>
      </c>
      <c r="F23" s="17" t="str">
        <f t="shared" si="7"/>
        <v>1무</v>
      </c>
      <c r="G23" s="17">
        <f t="shared" si="3"/>
        <v>9.9999999999999995E+67</v>
      </c>
      <c r="H23" s="17">
        <f t="shared" si="5"/>
        <v>1</v>
      </c>
      <c r="I23" s="16" t="str" cm="1">
        <f t="array" ref="I23">IF(AND(H22&gt;=100,H23&lt;2),INDEX(O:O,MATCH(I22,O:O,0)+1,0),I22)</f>
        <v>무</v>
      </c>
      <c r="J23" s="16" t="str">
        <f t="shared" si="0"/>
        <v>1E+68</v>
      </c>
      <c r="K23" s="22">
        <f t="shared" si="2"/>
        <v>4000</v>
      </c>
      <c r="L23" s="22">
        <f t="shared" si="4"/>
        <v>8000</v>
      </c>
      <c r="M23" s="16">
        <v>14</v>
      </c>
      <c r="N23" s="22"/>
      <c r="O23" s="16" t="s">
        <v>35</v>
      </c>
      <c r="P23" s="16">
        <v>64</v>
      </c>
      <c r="Q23" s="17">
        <f t="shared" si="1"/>
        <v>1E+64</v>
      </c>
      <c r="R23" s="17" t="str">
        <f t="shared" si="6"/>
        <v>1E+64</v>
      </c>
    </row>
    <row r="24" spans="3:18" x14ac:dyDescent="0.3">
      <c r="E24" s="16">
        <v>15</v>
      </c>
      <c r="F24" s="17" t="str">
        <f t="shared" si="7"/>
        <v>100무</v>
      </c>
      <c r="G24" s="17">
        <f t="shared" si="3"/>
        <v>9.9999999999999992E+69</v>
      </c>
      <c r="H24" s="17">
        <f t="shared" si="5"/>
        <v>100</v>
      </c>
      <c r="I24" s="16" t="str" cm="1">
        <f t="array" ref="I24">IF(AND(H23&gt;=100,H24&lt;2),INDEX(O:O,MATCH(I23,O:O,0)+1,0),I23)</f>
        <v>무</v>
      </c>
      <c r="J24" s="16" t="str">
        <f t="shared" si="0"/>
        <v>1E+68</v>
      </c>
      <c r="K24" s="22">
        <f t="shared" si="2"/>
        <v>4750</v>
      </c>
      <c r="L24" s="22">
        <f t="shared" si="4"/>
        <v>9500</v>
      </c>
      <c r="M24" s="16">
        <v>15</v>
      </c>
      <c r="N24" s="22"/>
      <c r="O24" s="16" t="s">
        <v>36</v>
      </c>
      <c r="P24" s="16">
        <v>68</v>
      </c>
      <c r="Q24" s="17">
        <f t="shared" si="1"/>
        <v>9.9999999999999995E+67</v>
      </c>
      <c r="R24" s="17" t="str">
        <f t="shared" si="6"/>
        <v>1E+68</v>
      </c>
    </row>
    <row r="25" spans="3:18" x14ac:dyDescent="0.3">
      <c r="E25" s="16">
        <v>16</v>
      </c>
      <c r="F25" s="17" t="str">
        <f t="shared" si="7"/>
        <v>1대</v>
      </c>
      <c r="G25" s="17">
        <f t="shared" si="3"/>
        <v>9.9999999999999994E+71</v>
      </c>
      <c r="H25" s="17">
        <f t="shared" si="5"/>
        <v>1</v>
      </c>
      <c r="I25" s="16" t="str" cm="1">
        <f t="array" ref="I25">IF(AND(H24&gt;=100,H25&lt;2),INDEX(O:O,MATCH(I24,O:O,0)+1,0),I24)</f>
        <v>대</v>
      </c>
      <c r="J25" s="16" t="str">
        <f t="shared" si="0"/>
        <v>1E+72</v>
      </c>
      <c r="K25" s="22">
        <f t="shared" si="2"/>
        <v>5500</v>
      </c>
      <c r="L25" s="22">
        <f t="shared" si="4"/>
        <v>11000</v>
      </c>
      <c r="M25" s="16">
        <v>16</v>
      </c>
      <c r="N25" s="22"/>
      <c r="O25" s="16" t="s">
        <v>37</v>
      </c>
      <c r="P25" s="16">
        <v>72</v>
      </c>
      <c r="Q25" s="17">
        <f t="shared" si="1"/>
        <v>9.9999999999999994E+71</v>
      </c>
      <c r="R25" s="17" t="str">
        <f t="shared" si="6"/>
        <v>1E+72</v>
      </c>
    </row>
    <row r="26" spans="3:18" x14ac:dyDescent="0.3">
      <c r="E26" s="16">
        <v>17</v>
      </c>
      <c r="F26" s="17" t="str">
        <f t="shared" si="7"/>
        <v>100대</v>
      </c>
      <c r="G26" s="17">
        <f t="shared" si="3"/>
        <v>9.9999999999999995E+73</v>
      </c>
      <c r="H26" s="17">
        <f t="shared" si="5"/>
        <v>100</v>
      </c>
      <c r="I26" s="16" t="str" cm="1">
        <f t="array" ref="I26">IF(AND(H25&gt;=100,H26&lt;2),INDEX(O:O,MATCH(I25,O:O,0)+1,0),I25)</f>
        <v>대</v>
      </c>
      <c r="J26" s="16" t="str">
        <f t="shared" si="0"/>
        <v>1E+72</v>
      </c>
      <c r="K26" s="22">
        <f t="shared" si="2"/>
        <v>6250</v>
      </c>
      <c r="L26" s="22">
        <f t="shared" si="4"/>
        <v>12500</v>
      </c>
      <c r="M26" s="16">
        <v>17</v>
      </c>
      <c r="N26" s="22"/>
      <c r="O26" s="16" t="s">
        <v>38</v>
      </c>
      <c r="P26" s="16">
        <v>76</v>
      </c>
      <c r="Q26" s="17">
        <f t="shared" si="1"/>
        <v>1E+76</v>
      </c>
      <c r="R26" s="17" t="str">
        <f t="shared" si="6"/>
        <v>1E+76</v>
      </c>
    </row>
    <row r="27" spans="3:18" x14ac:dyDescent="0.3">
      <c r="E27" s="16">
        <v>18</v>
      </c>
      <c r="F27" s="17" t="str">
        <f t="shared" si="7"/>
        <v>1겁</v>
      </c>
      <c r="G27" s="17">
        <f t="shared" si="3"/>
        <v>1E+76</v>
      </c>
      <c r="H27" s="17">
        <f t="shared" si="5"/>
        <v>1</v>
      </c>
      <c r="I27" s="16" t="str" cm="1">
        <f t="array" ref="I27">IF(AND(H26&gt;=100,H27&lt;2),INDEX(O:O,MATCH(I26,O:O,0)+1,0),I26)</f>
        <v>겁</v>
      </c>
      <c r="J27" s="16" t="str">
        <f t="shared" si="0"/>
        <v>1E+76</v>
      </c>
      <c r="K27" s="22">
        <f t="shared" si="2"/>
        <v>7000</v>
      </c>
      <c r="L27" s="22">
        <f t="shared" si="4"/>
        <v>14000</v>
      </c>
      <c r="M27" s="16">
        <v>18</v>
      </c>
      <c r="N27" s="22"/>
      <c r="O27" s="16" t="s">
        <v>40</v>
      </c>
      <c r="P27" s="16">
        <v>80</v>
      </c>
      <c r="Q27" s="17">
        <f t="shared" si="1"/>
        <v>1E+80</v>
      </c>
      <c r="R27" s="17" t="str">
        <f t="shared" si="6"/>
        <v>1E+80</v>
      </c>
    </row>
    <row r="28" spans="3:18" x14ac:dyDescent="0.3">
      <c r="E28" s="16">
        <v>19</v>
      </c>
      <c r="F28" s="17" t="str">
        <f t="shared" si="7"/>
        <v>100겁</v>
      </c>
      <c r="G28" s="17">
        <f t="shared" si="3"/>
        <v>1E+78</v>
      </c>
      <c r="H28" s="17">
        <f t="shared" si="5"/>
        <v>100</v>
      </c>
      <c r="I28" s="16" t="str" cm="1">
        <f t="array" ref="I28">IF(AND(H27&gt;=100,H28&lt;2),INDEX(O:O,MATCH(I27,O:O,0)+1,0),I27)</f>
        <v>겁</v>
      </c>
      <c r="J28" s="16" t="str">
        <f t="shared" si="0"/>
        <v>1E+76</v>
      </c>
      <c r="K28" s="22">
        <f t="shared" si="2"/>
        <v>7750</v>
      </c>
      <c r="L28" s="22">
        <f t="shared" si="4"/>
        <v>15500</v>
      </c>
      <c r="M28" s="16">
        <v>19</v>
      </c>
      <c r="N28" s="22"/>
      <c r="O28" s="16" t="s">
        <v>20</v>
      </c>
      <c r="P28" s="16">
        <v>84</v>
      </c>
      <c r="Q28" s="17">
        <f t="shared" si="1"/>
        <v>1.0000000000000001E+84</v>
      </c>
      <c r="R28" s="17" t="str">
        <f t="shared" si="6"/>
        <v>1E+84</v>
      </c>
    </row>
    <row r="29" spans="3:18" x14ac:dyDescent="0.3">
      <c r="E29" s="16">
        <v>20</v>
      </c>
      <c r="F29" s="17" t="str">
        <f t="shared" si="7"/>
        <v>1업</v>
      </c>
      <c r="G29" s="17">
        <f t="shared" si="3"/>
        <v>1E+80</v>
      </c>
      <c r="H29" s="17">
        <f t="shared" si="5"/>
        <v>1</v>
      </c>
      <c r="I29" s="16" t="str" cm="1">
        <f t="array" ref="I29">IF(AND(H28&gt;=100,H29&lt;2),INDEX(O:O,MATCH(I28,O:O,0)+1,0),I28)</f>
        <v>업</v>
      </c>
      <c r="J29" s="16" t="str">
        <f t="shared" si="0"/>
        <v>1E+80</v>
      </c>
      <c r="K29" s="22">
        <f t="shared" si="2"/>
        <v>8500</v>
      </c>
      <c r="L29" s="22">
        <f t="shared" si="4"/>
        <v>17000</v>
      </c>
      <c r="M29" s="16">
        <v>20</v>
      </c>
      <c r="N29" s="22"/>
      <c r="O29" s="16" t="s">
        <v>41</v>
      </c>
      <c r="P29" s="16">
        <v>88</v>
      </c>
      <c r="Q29" s="17">
        <f t="shared" si="1"/>
        <v>9.9999999999999996E+87</v>
      </c>
      <c r="R29" s="17" t="str">
        <f t="shared" si="6"/>
        <v>1E+88</v>
      </c>
    </row>
    <row r="30" spans="3:18" x14ac:dyDescent="0.3">
      <c r="E30" s="16">
        <v>21</v>
      </c>
      <c r="F30" s="17" t="str">
        <f>H30&amp;I30</f>
        <v>100업</v>
      </c>
      <c r="G30" s="17">
        <f t="shared" si="3"/>
        <v>9.9999999999999996E+81</v>
      </c>
      <c r="H30" s="17">
        <f t="shared" si="5"/>
        <v>100</v>
      </c>
      <c r="I30" s="16" t="str" cm="1">
        <f t="array" ref="I30">IF(AND(H29&gt;=100,H30&lt;2),INDEX(O:O,MATCH(I29,O:O,0)+1,0),I29)</f>
        <v>업</v>
      </c>
      <c r="J30" s="16" t="str">
        <f t="shared" si="0"/>
        <v>1E+80</v>
      </c>
      <c r="K30" s="22">
        <f t="shared" si="2"/>
        <v>9250</v>
      </c>
      <c r="L30" s="22">
        <f t="shared" si="4"/>
        <v>18500</v>
      </c>
      <c r="M30" s="16">
        <v>21</v>
      </c>
      <c r="N30" s="22"/>
      <c r="O30" s="16" t="s">
        <v>42</v>
      </c>
      <c r="P30" s="16">
        <v>92</v>
      </c>
      <c r="Q30" s="17">
        <f t="shared" si="1"/>
        <v>1E+92</v>
      </c>
      <c r="R30" s="17" t="str">
        <f t="shared" si="6"/>
        <v>1E+92</v>
      </c>
    </row>
    <row r="31" spans="3:18" x14ac:dyDescent="0.3">
      <c r="E31" s="16">
        <v>22</v>
      </c>
      <c r="F31" s="17" t="str">
        <f t="shared" ref="F31:F67" si="8">H31&amp;I31</f>
        <v>1긍</v>
      </c>
      <c r="G31" s="17">
        <f t="shared" si="3"/>
        <v>1.0000000000000001E+84</v>
      </c>
      <c r="H31" s="17">
        <f t="shared" si="5"/>
        <v>1</v>
      </c>
      <c r="I31" s="16" t="str" cm="1">
        <f t="array" ref="I31">IF(AND(H30&gt;=100,H31&lt;2),INDEX(O:O,MATCH(I30,O:O,0)+1,0),I30)</f>
        <v>긍</v>
      </c>
      <c r="J31" s="16" t="str">
        <f t="shared" si="0"/>
        <v>1E+84</v>
      </c>
      <c r="K31" s="22">
        <f t="shared" si="2"/>
        <v>10000</v>
      </c>
      <c r="L31" s="22">
        <f t="shared" si="4"/>
        <v>20000</v>
      </c>
      <c r="M31" s="16">
        <v>22</v>
      </c>
      <c r="N31" s="22"/>
      <c r="O31" s="16" t="s">
        <v>39</v>
      </c>
      <c r="P31" s="16">
        <v>96</v>
      </c>
      <c r="Q31" s="17">
        <f t="shared" si="1"/>
        <v>1E+96</v>
      </c>
      <c r="R31" s="17" t="str">
        <f t="shared" si="6"/>
        <v>1E+96</v>
      </c>
    </row>
    <row r="32" spans="3:18" x14ac:dyDescent="0.3">
      <c r="E32" s="16">
        <v>23</v>
      </c>
      <c r="F32" s="17" t="str">
        <f t="shared" si="8"/>
        <v>100긍</v>
      </c>
      <c r="G32" s="17">
        <f t="shared" si="3"/>
        <v>1E+86</v>
      </c>
      <c r="H32" s="17">
        <f t="shared" si="5"/>
        <v>100</v>
      </c>
      <c r="I32" s="16" t="str" cm="1">
        <f t="array" ref="I32">IF(AND(H31&gt;=100,H32&lt;2),INDEX(O:O,MATCH(I31,O:O,0)+1,0),I31)</f>
        <v>긍</v>
      </c>
      <c r="J32" s="16" t="str">
        <f t="shared" si="0"/>
        <v>1E+84</v>
      </c>
      <c r="K32" s="22">
        <f t="shared" si="2"/>
        <v>10750</v>
      </c>
      <c r="L32" s="22">
        <f t="shared" si="4"/>
        <v>21500</v>
      </c>
      <c r="M32" s="16">
        <v>23</v>
      </c>
      <c r="N32" s="22"/>
      <c r="O32" s="16" t="s">
        <v>44</v>
      </c>
      <c r="P32" s="16">
        <v>100</v>
      </c>
      <c r="Q32" s="17">
        <f t="shared" si="1"/>
        <v>1E+100</v>
      </c>
      <c r="R32" s="17" t="str">
        <f t="shared" si="6"/>
        <v>1E+100</v>
      </c>
    </row>
    <row r="33" spans="5:27" x14ac:dyDescent="0.3">
      <c r="E33" s="16">
        <v>24</v>
      </c>
      <c r="F33" s="17" t="str">
        <f t="shared" si="8"/>
        <v>1갈</v>
      </c>
      <c r="G33" s="17">
        <f t="shared" si="3"/>
        <v>9.9999999999999996E+87</v>
      </c>
      <c r="H33" s="17">
        <f t="shared" si="5"/>
        <v>1</v>
      </c>
      <c r="I33" s="16" t="str" cm="1">
        <f t="array" ref="I33">IF(AND(H32&gt;=100,H33&lt;2),INDEX(O:O,MATCH(I32,O:O,0)+1,0),I32)</f>
        <v>갈</v>
      </c>
      <c r="J33" s="16" t="str">
        <f t="shared" si="0"/>
        <v>1E+88</v>
      </c>
      <c r="K33" s="22">
        <f t="shared" si="2"/>
        <v>11500</v>
      </c>
      <c r="L33" s="22">
        <f t="shared" si="4"/>
        <v>23000</v>
      </c>
      <c r="M33" s="16">
        <v>24</v>
      </c>
      <c r="N33" s="22"/>
      <c r="O33" s="16" t="s">
        <v>45</v>
      </c>
      <c r="P33" s="16">
        <v>104</v>
      </c>
      <c r="Q33" s="17">
        <f t="shared" si="1"/>
        <v>1E+104</v>
      </c>
      <c r="R33" s="17" t="str">
        <f t="shared" si="6"/>
        <v>1E+104</v>
      </c>
      <c r="S33" s="11"/>
      <c r="T33" s="11"/>
      <c r="U33" s="11"/>
      <c r="V33" s="11"/>
      <c r="W33" s="11"/>
      <c r="X33" s="11"/>
      <c r="Y33" s="11"/>
      <c r="Z33" s="11"/>
      <c r="AA33" s="11"/>
    </row>
    <row r="34" spans="5:27" x14ac:dyDescent="0.3">
      <c r="E34" s="16">
        <v>25</v>
      </c>
      <c r="F34" s="17" t="str">
        <f t="shared" si="8"/>
        <v>100갈</v>
      </c>
      <c r="G34" s="17">
        <f t="shared" si="3"/>
        <v>9.9999999999999997E+89</v>
      </c>
      <c r="H34" s="17">
        <f t="shared" si="5"/>
        <v>100</v>
      </c>
      <c r="I34" s="16" t="str" cm="1">
        <f t="array" ref="I34">IF(AND(H33&gt;=100,H34&lt;2),INDEX(O:O,MATCH(I33,O:O,0)+1,0),I33)</f>
        <v>갈</v>
      </c>
      <c r="J34" s="16" t="str">
        <f t="shared" si="0"/>
        <v>1E+88</v>
      </c>
      <c r="K34" s="22">
        <f t="shared" si="2"/>
        <v>12250</v>
      </c>
      <c r="L34" s="22">
        <f t="shared" si="4"/>
        <v>24500</v>
      </c>
      <c r="M34" s="16">
        <v>25</v>
      </c>
      <c r="N34" s="22"/>
      <c r="O34" s="16" t="s">
        <v>46</v>
      </c>
      <c r="P34" s="16">
        <v>108</v>
      </c>
      <c r="Q34" s="17">
        <f t="shared" si="1"/>
        <v>1E+108</v>
      </c>
      <c r="R34" s="17" t="str">
        <f t="shared" si="6"/>
        <v>1E+108</v>
      </c>
      <c r="S34" s="11"/>
      <c r="T34" s="11"/>
      <c r="U34" s="11"/>
      <c r="V34" s="11"/>
      <c r="W34" s="11"/>
      <c r="X34" s="11"/>
      <c r="Y34" s="11"/>
      <c r="Z34" s="11"/>
      <c r="AA34" s="11"/>
    </row>
    <row r="35" spans="5:27" x14ac:dyDescent="0.3">
      <c r="E35" s="16">
        <v>26</v>
      </c>
      <c r="F35" s="17" t="str">
        <f t="shared" si="8"/>
        <v>1라</v>
      </c>
      <c r="G35" s="17">
        <f t="shared" si="3"/>
        <v>1E+92</v>
      </c>
      <c r="H35" s="17">
        <f t="shared" si="5"/>
        <v>1</v>
      </c>
      <c r="I35" s="16" t="str" cm="1">
        <f t="array" ref="I35">IF(AND(H34&gt;=100,H35&lt;2),INDEX(O:O,MATCH(I34,O:O,0)+1,0),I34)</f>
        <v>라</v>
      </c>
      <c r="J35" s="16" t="str">
        <f t="shared" si="0"/>
        <v>1E+92</v>
      </c>
      <c r="K35" s="22">
        <f t="shared" si="2"/>
        <v>13000</v>
      </c>
      <c r="L35" s="22">
        <f t="shared" si="4"/>
        <v>26000</v>
      </c>
      <c r="M35" s="16">
        <v>26</v>
      </c>
      <c r="N35" s="22"/>
      <c r="O35" s="16" t="s">
        <v>47</v>
      </c>
      <c r="P35" s="16">
        <v>112</v>
      </c>
      <c r="Q35" s="17">
        <f t="shared" si="1"/>
        <v>9.9999999999999993E+111</v>
      </c>
      <c r="R35" s="17" t="str">
        <f t="shared" si="6"/>
        <v>1E+112</v>
      </c>
      <c r="S35" s="11"/>
      <c r="T35" s="11"/>
      <c r="U35" s="11"/>
      <c r="V35" s="11"/>
      <c r="W35" s="11"/>
      <c r="X35" s="11"/>
      <c r="Y35" s="11"/>
      <c r="Z35" s="11"/>
      <c r="AA35" s="11"/>
    </row>
    <row r="36" spans="5:27" x14ac:dyDescent="0.3">
      <c r="E36" s="16">
        <v>27</v>
      </c>
      <c r="F36" s="17" t="str">
        <f t="shared" si="8"/>
        <v>100라</v>
      </c>
      <c r="G36" s="17">
        <f t="shared" si="3"/>
        <v>1E+94</v>
      </c>
      <c r="H36" s="17">
        <f t="shared" si="5"/>
        <v>100</v>
      </c>
      <c r="I36" s="16" t="str" cm="1">
        <f t="array" ref="I36">IF(AND(H35&gt;=100,H36&lt;2),INDEX(O:O,MATCH(I35,O:O,0)+1,0),I35)</f>
        <v>라</v>
      </c>
      <c r="J36" s="16" t="str">
        <f t="shared" si="0"/>
        <v>1E+92</v>
      </c>
      <c r="K36" s="22">
        <f t="shared" si="2"/>
        <v>13750</v>
      </c>
      <c r="L36" s="22">
        <f t="shared" si="4"/>
        <v>27500</v>
      </c>
      <c r="M36" s="16">
        <v>27</v>
      </c>
      <c r="N36" s="22"/>
      <c r="O36" s="16" t="s">
        <v>48</v>
      </c>
      <c r="P36" s="16">
        <v>116</v>
      </c>
      <c r="Q36" s="17">
        <f t="shared" si="1"/>
        <v>1E+116</v>
      </c>
      <c r="R36" s="17" t="str">
        <f t="shared" si="6"/>
        <v>1E+116</v>
      </c>
      <c r="S36" s="11"/>
      <c r="T36" s="11"/>
      <c r="U36" s="11"/>
      <c r="V36" s="11"/>
      <c r="W36" s="11"/>
      <c r="X36" s="11"/>
      <c r="Y36" s="11"/>
      <c r="Z36" s="11"/>
      <c r="AA36" s="11"/>
    </row>
    <row r="37" spans="5:27" x14ac:dyDescent="0.3">
      <c r="E37" s="16">
        <v>28</v>
      </c>
      <c r="F37" s="17" t="str">
        <f t="shared" si="8"/>
        <v>1가</v>
      </c>
      <c r="G37" s="17">
        <f t="shared" si="3"/>
        <v>1E+96</v>
      </c>
      <c r="H37" s="17">
        <f t="shared" si="5"/>
        <v>1</v>
      </c>
      <c r="I37" s="16" t="str" cm="1">
        <f t="array" ref="I37">IF(AND(H36&gt;=100,H37&lt;2),INDEX(O:O,MATCH(I36,O:O,0)+1,0),I36)</f>
        <v>가</v>
      </c>
      <c r="J37" s="16" t="str">
        <f t="shared" si="0"/>
        <v>1E+96</v>
      </c>
      <c r="K37" s="22">
        <f t="shared" si="2"/>
        <v>14500</v>
      </c>
      <c r="L37" s="22">
        <f t="shared" si="4"/>
        <v>29000</v>
      </c>
      <c r="M37" s="16">
        <v>28</v>
      </c>
      <c r="N37" s="22"/>
      <c r="O37" s="16" t="s">
        <v>49</v>
      </c>
      <c r="P37" s="16">
        <v>120</v>
      </c>
      <c r="Q37" s="17">
        <f t="shared" si="1"/>
        <v>9.9999999999999998E+119</v>
      </c>
      <c r="R37" s="17" t="str">
        <f t="shared" si="6"/>
        <v>1E+120</v>
      </c>
      <c r="S37" s="11"/>
      <c r="T37" s="11"/>
      <c r="U37" s="11"/>
      <c r="V37" s="11"/>
      <c r="W37" s="11"/>
      <c r="X37" s="11"/>
      <c r="Y37" s="11"/>
      <c r="Z37" s="11"/>
      <c r="AA37" s="11"/>
    </row>
    <row r="38" spans="5:27" x14ac:dyDescent="0.3">
      <c r="E38" s="16">
        <v>29</v>
      </c>
      <c r="F38" s="17" t="str">
        <f t="shared" si="8"/>
        <v>100가</v>
      </c>
      <c r="G38" s="17">
        <f t="shared" si="3"/>
        <v>1E+98</v>
      </c>
      <c r="H38" s="17">
        <f t="shared" si="5"/>
        <v>100</v>
      </c>
      <c r="I38" s="16" t="str" cm="1">
        <f t="array" ref="I38">IF(AND(H37&gt;=100,H38&lt;2),INDEX(O:O,MATCH(I37,O:O,0)+1,0),I37)</f>
        <v>가</v>
      </c>
      <c r="J38" s="16" t="str">
        <f t="shared" si="0"/>
        <v>1E+96</v>
      </c>
      <c r="K38" s="22">
        <f t="shared" si="2"/>
        <v>15250</v>
      </c>
      <c r="L38" s="22">
        <f t="shared" si="4"/>
        <v>30500</v>
      </c>
      <c r="M38" s="16">
        <v>29</v>
      </c>
      <c r="N38" s="22"/>
      <c r="O38" s="16" t="s">
        <v>50</v>
      </c>
      <c r="P38" s="16">
        <v>124</v>
      </c>
      <c r="Q38" s="17">
        <f t="shared" si="1"/>
        <v>9.9999999999999995E+123</v>
      </c>
      <c r="R38" s="17" t="str">
        <f t="shared" si="6"/>
        <v>1E+124</v>
      </c>
      <c r="S38" s="11"/>
      <c r="T38" s="11"/>
      <c r="U38" s="11"/>
      <c r="V38" s="11"/>
      <c r="W38" s="11"/>
      <c r="X38" s="11"/>
      <c r="Y38" s="11"/>
      <c r="Z38" s="11"/>
      <c r="AA38" s="11"/>
    </row>
    <row r="39" spans="5:27" x14ac:dyDescent="0.3">
      <c r="E39" s="16">
        <v>30</v>
      </c>
      <c r="F39" s="17" t="str">
        <f t="shared" si="8"/>
        <v>1언</v>
      </c>
      <c r="G39" s="17">
        <f t="shared" si="3"/>
        <v>1E+100</v>
      </c>
      <c r="H39" s="17">
        <f t="shared" si="5"/>
        <v>1</v>
      </c>
      <c r="I39" s="16" t="str" cm="1">
        <f t="array" ref="I39">IF(AND(H38&gt;=100,H39&lt;2),INDEX(O:O,MATCH(I38,O:O,0)+1,0),I38)</f>
        <v>언</v>
      </c>
      <c r="J39" s="16" t="str">
        <f t="shared" si="0"/>
        <v>1E+100</v>
      </c>
      <c r="K39" s="22">
        <f t="shared" si="2"/>
        <v>16500</v>
      </c>
      <c r="L39" s="22">
        <f t="shared" si="4"/>
        <v>33000</v>
      </c>
      <c r="M39" s="16">
        <v>30</v>
      </c>
      <c r="N39" s="22"/>
      <c r="O39" s="16" t="s">
        <v>59</v>
      </c>
      <c r="P39" s="16">
        <v>128</v>
      </c>
      <c r="Q39" s="17">
        <f t="shared" ref="Q39" si="9">POWER(10,P39)</f>
        <v>1.0000000000000001E+128</v>
      </c>
      <c r="R39" s="17" t="str">
        <f t="shared" ref="R39" si="10">RIGHT(Q39,P39)</f>
        <v>1E+128</v>
      </c>
      <c r="S39" s="11"/>
      <c r="T39" s="11"/>
      <c r="U39" s="11"/>
      <c r="V39" s="11"/>
      <c r="W39" s="11"/>
      <c r="X39" s="11"/>
      <c r="Y39" s="11"/>
      <c r="Z39" s="11"/>
      <c r="AA39" s="11"/>
    </row>
    <row r="40" spans="5:27" x14ac:dyDescent="0.3">
      <c r="E40" s="16">
        <v>31</v>
      </c>
      <c r="F40" s="17" t="str">
        <f t="shared" si="8"/>
        <v>100언</v>
      </c>
      <c r="G40" s="17">
        <f t="shared" si="3"/>
        <v>9.9999999999999998E+101</v>
      </c>
      <c r="H40" s="17">
        <f t="shared" si="5"/>
        <v>100</v>
      </c>
      <c r="I40" s="16" t="str" cm="1">
        <f t="array" ref="I40">IF(AND(H39&gt;=100,H40&lt;2),INDEX(O:O,MATCH(I39,O:O,0)+1,0),I39)</f>
        <v>언</v>
      </c>
      <c r="J40" s="16" t="str">
        <f t="shared" si="0"/>
        <v>1E+100</v>
      </c>
      <c r="K40" s="22">
        <f t="shared" si="2"/>
        <v>17750</v>
      </c>
      <c r="L40" s="22">
        <f t="shared" si="4"/>
        <v>35500</v>
      </c>
      <c r="M40" s="16">
        <v>31</v>
      </c>
      <c r="N40" s="22"/>
      <c r="O40" s="16" t="s">
        <v>61</v>
      </c>
      <c r="P40" s="16">
        <v>132</v>
      </c>
      <c r="Q40" s="17">
        <f t="shared" ref="Q40:Q41" si="11">POWER(10,P40)</f>
        <v>9.9999999999999999E+131</v>
      </c>
      <c r="R40" s="17" t="str">
        <f t="shared" ref="R40:R41" si="12">RIGHT(Q40,P40)</f>
        <v>1E+132</v>
      </c>
      <c r="S40" s="11"/>
      <c r="T40" s="11"/>
      <c r="U40" s="11"/>
      <c r="V40" s="11"/>
      <c r="W40" s="11"/>
      <c r="X40" s="11"/>
      <c r="Y40" s="11"/>
      <c r="Z40" s="11"/>
      <c r="AA40" s="11"/>
    </row>
    <row r="41" spans="5:27" x14ac:dyDescent="0.3">
      <c r="E41" s="16">
        <v>32</v>
      </c>
      <c r="F41" s="17" t="str">
        <f t="shared" si="8"/>
        <v>1승</v>
      </c>
      <c r="G41" s="17">
        <f t="shared" si="3"/>
        <v>1E+104</v>
      </c>
      <c r="H41" s="17">
        <f t="shared" si="5"/>
        <v>1</v>
      </c>
      <c r="I41" s="16" t="str" cm="1">
        <f t="array" ref="I41">IF(AND(H40&gt;=100,H41&lt;2),INDEX(O:O,MATCH(I40,O:O,0)+1,0),I40)</f>
        <v>승</v>
      </c>
      <c r="J41" s="16" t="str">
        <f t="shared" ref="J41:J69" si="13">VLOOKUP(I41,O:R,4,FALSE)</f>
        <v>1E+104</v>
      </c>
      <c r="K41" s="22">
        <f t="shared" si="2"/>
        <v>19000</v>
      </c>
      <c r="L41" s="22">
        <f t="shared" si="4"/>
        <v>38000</v>
      </c>
      <c r="M41" s="16">
        <v>32</v>
      </c>
      <c r="N41" s="22"/>
      <c r="O41" s="16" t="s">
        <v>66</v>
      </c>
      <c r="P41" s="16">
        <v>136</v>
      </c>
      <c r="Q41" s="17">
        <f t="shared" si="11"/>
        <v>1.0000000000000001E+136</v>
      </c>
      <c r="R41" s="17" t="str">
        <f t="shared" si="12"/>
        <v>1E+136</v>
      </c>
      <c r="S41" s="11"/>
      <c r="T41" s="11"/>
      <c r="U41" s="11"/>
      <c r="V41" s="11"/>
      <c r="W41" s="11"/>
      <c r="X41" s="11"/>
      <c r="Y41" s="11"/>
      <c r="Z41" s="11"/>
      <c r="AA41" s="11"/>
    </row>
    <row r="42" spans="5:27" x14ac:dyDescent="0.3">
      <c r="E42" s="16">
        <v>33</v>
      </c>
      <c r="F42" s="17" t="str">
        <f t="shared" si="8"/>
        <v>100승</v>
      </c>
      <c r="G42" s="17">
        <f t="shared" si="3"/>
        <v>1.0000000000000001E+106</v>
      </c>
      <c r="H42" s="17">
        <f t="shared" si="5"/>
        <v>100</v>
      </c>
      <c r="I42" s="16" t="str" cm="1">
        <f t="array" ref="I42">IF(AND(H41&gt;=100,H42&lt;2),INDEX(O:O,MATCH(I41,O:O,0)+1,0),I41)</f>
        <v>승</v>
      </c>
      <c r="J42" s="16" t="str">
        <f t="shared" si="13"/>
        <v>1E+104</v>
      </c>
      <c r="K42" s="22">
        <f t="shared" si="2"/>
        <v>20250</v>
      </c>
      <c r="L42" s="22">
        <f t="shared" si="4"/>
        <v>40500</v>
      </c>
      <c r="M42" s="16">
        <v>33</v>
      </c>
      <c r="N42" s="22"/>
      <c r="O42" s="16" t="s">
        <v>67</v>
      </c>
      <c r="P42" s="16">
        <v>140</v>
      </c>
      <c r="Q42" s="17">
        <f t="shared" ref="Q42:Q43" si="14">POWER(10,P42)</f>
        <v>1.0000000000000001E+140</v>
      </c>
      <c r="R42" s="17" t="str">
        <f t="shared" ref="R42:R43" si="15">RIGHT(Q42,P42)</f>
        <v>1E+140</v>
      </c>
      <c r="S42" s="11"/>
      <c r="T42" s="11"/>
      <c r="U42" s="11"/>
      <c r="V42" s="11"/>
      <c r="W42" s="11"/>
      <c r="X42" s="11"/>
      <c r="Y42" s="11"/>
      <c r="Z42" s="11"/>
      <c r="AA42" s="11"/>
    </row>
    <row r="43" spans="5:27" x14ac:dyDescent="0.3">
      <c r="E43" s="16">
        <v>34</v>
      </c>
      <c r="F43" s="17" t="str">
        <f t="shared" si="8"/>
        <v>1마</v>
      </c>
      <c r="G43" s="17">
        <f t="shared" si="3"/>
        <v>1E+108</v>
      </c>
      <c r="H43" s="17">
        <f t="shared" si="5"/>
        <v>1</v>
      </c>
      <c r="I43" s="16" t="str" cm="1">
        <f t="array" ref="I43">IF(AND(H42&gt;=100,H43&lt;2),INDEX(O:O,MATCH(I42,O:O,0)+1,0),I42)</f>
        <v>마</v>
      </c>
      <c r="J43" s="16" t="str">
        <f t="shared" si="13"/>
        <v>1E+108</v>
      </c>
      <c r="K43" s="22">
        <f t="shared" si="2"/>
        <v>21500</v>
      </c>
      <c r="L43" s="22">
        <f t="shared" si="4"/>
        <v>43000</v>
      </c>
      <c r="M43" s="16">
        <v>34</v>
      </c>
      <c r="N43" s="22"/>
      <c r="O43" s="16" t="s">
        <v>68</v>
      </c>
      <c r="P43" s="16">
        <v>144</v>
      </c>
      <c r="Q43" s="17">
        <f t="shared" si="14"/>
        <v>1E+144</v>
      </c>
      <c r="R43" s="17" t="str">
        <f t="shared" si="15"/>
        <v>1E+144</v>
      </c>
      <c r="S43" s="11"/>
      <c r="T43" s="11"/>
      <c r="U43" s="11"/>
      <c r="V43" s="11"/>
      <c r="W43" s="11"/>
      <c r="X43" s="11"/>
      <c r="Y43" s="11"/>
      <c r="Z43" s="11"/>
      <c r="AA43" s="11"/>
    </row>
    <row r="44" spans="5:27" x14ac:dyDescent="0.3">
      <c r="E44" s="16">
        <v>35</v>
      </c>
      <c r="F44" s="17" t="str">
        <f t="shared" si="8"/>
        <v>100마</v>
      </c>
      <c r="G44" s="17">
        <f t="shared" si="3"/>
        <v>1E+110</v>
      </c>
      <c r="H44" s="17">
        <f t="shared" si="5"/>
        <v>100</v>
      </c>
      <c r="I44" s="16" t="str" cm="1">
        <f t="array" ref="I44">IF(AND(H43&gt;=100,H44&lt;2),INDEX(O:O,MATCH(I43,O:O,0)+1,0),I43)</f>
        <v>마</v>
      </c>
      <c r="J44" s="16" t="str">
        <f t="shared" si="13"/>
        <v>1E+108</v>
      </c>
      <c r="K44" s="22">
        <f t="shared" si="2"/>
        <v>22750</v>
      </c>
      <c r="L44" s="22">
        <f t="shared" si="4"/>
        <v>45500</v>
      </c>
      <c r="M44" s="16">
        <v>35</v>
      </c>
      <c r="N44" s="22"/>
      <c r="O44" s="16" t="s">
        <v>69</v>
      </c>
      <c r="P44" s="16">
        <v>148</v>
      </c>
      <c r="Q44" s="17">
        <f t="shared" ref="Q44:Q45" si="16">POWER(10,P44)</f>
        <v>1E+148</v>
      </c>
      <c r="R44" s="17" t="str">
        <f t="shared" ref="R44:R45" si="17">RIGHT(Q44,P44)</f>
        <v>1E+148</v>
      </c>
      <c r="S44" s="11"/>
      <c r="T44" s="11"/>
      <c r="U44" s="11"/>
      <c r="V44" s="11"/>
      <c r="W44" s="11"/>
      <c r="X44" s="11"/>
      <c r="Y44" s="11"/>
      <c r="Z44" s="11"/>
      <c r="AA44" s="11"/>
    </row>
    <row r="45" spans="5:27" x14ac:dyDescent="0.3">
      <c r="E45" s="16">
        <v>36</v>
      </c>
      <c r="F45" s="17" t="str">
        <f t="shared" si="8"/>
        <v>1살</v>
      </c>
      <c r="G45" s="17">
        <f t="shared" si="3"/>
        <v>9.9999999999999993E+111</v>
      </c>
      <c r="H45" s="17">
        <f t="shared" si="5"/>
        <v>1</v>
      </c>
      <c r="I45" s="16" t="str" cm="1">
        <f t="array" ref="I45">IF(AND(H44&gt;=100,H45&lt;2),INDEX(O:O,MATCH(I44,O:O,0)+1,0),I44)</f>
        <v>살</v>
      </c>
      <c r="J45" s="16" t="str">
        <f t="shared" si="13"/>
        <v>1E+112</v>
      </c>
      <c r="K45" s="22">
        <f t="shared" si="2"/>
        <v>24000</v>
      </c>
      <c r="L45" s="22">
        <f t="shared" si="4"/>
        <v>48000</v>
      </c>
      <c r="M45" s="16">
        <v>36</v>
      </c>
      <c r="N45" s="22"/>
      <c r="O45" s="16" t="s">
        <v>70</v>
      </c>
      <c r="P45" s="16">
        <v>152</v>
      </c>
      <c r="Q45" s="17">
        <f t="shared" si="16"/>
        <v>1E+152</v>
      </c>
      <c r="R45" s="17" t="str">
        <f t="shared" si="17"/>
        <v>1E+152</v>
      </c>
      <c r="S45" s="11"/>
      <c r="T45" s="11"/>
      <c r="U45" s="11"/>
      <c r="V45" s="11"/>
      <c r="W45" s="11"/>
      <c r="X45" s="11"/>
      <c r="Y45" s="11"/>
      <c r="Z45" s="11"/>
      <c r="AA45" s="11"/>
    </row>
    <row r="46" spans="5:27" x14ac:dyDescent="0.3">
      <c r="E46" s="16">
        <v>37</v>
      </c>
      <c r="F46" s="17" t="str">
        <f t="shared" si="8"/>
        <v>100살</v>
      </c>
      <c r="G46" s="17">
        <f t="shared" si="3"/>
        <v>9.9999999999999988E+113</v>
      </c>
      <c r="H46" s="17">
        <f t="shared" si="5"/>
        <v>100</v>
      </c>
      <c r="I46" s="16" t="str" cm="1">
        <f t="array" ref="I46">IF(AND(H45&gt;=100,H46&lt;2),INDEX(O:O,MATCH(I45,O:O,0)+1,0),I45)</f>
        <v>살</v>
      </c>
      <c r="J46" s="16" t="str">
        <f t="shared" si="13"/>
        <v>1E+112</v>
      </c>
      <c r="K46" s="22">
        <f t="shared" si="2"/>
        <v>25250</v>
      </c>
      <c r="L46" s="22">
        <f t="shared" si="4"/>
        <v>50500</v>
      </c>
      <c r="M46" s="16">
        <v>37</v>
      </c>
      <c r="N46" s="22"/>
      <c r="O46" s="16" t="s">
        <v>71</v>
      </c>
      <c r="P46" s="16">
        <v>156</v>
      </c>
      <c r="Q46" s="17">
        <f t="shared" ref="Q46:Q47" si="18">POWER(10,P46)</f>
        <v>9.9999999999999998E+155</v>
      </c>
      <c r="R46" s="17" t="str">
        <f t="shared" ref="R46:R47" si="19">RIGHT(Q46,P46)</f>
        <v>1E+156</v>
      </c>
      <c r="S46" s="11"/>
      <c r="T46" s="11"/>
      <c r="U46" s="11"/>
      <c r="V46" s="11"/>
      <c r="W46" s="11"/>
      <c r="X46" s="11"/>
      <c r="Y46" s="11"/>
      <c r="Z46" s="11"/>
      <c r="AA46" s="11"/>
    </row>
    <row r="47" spans="5:27" x14ac:dyDescent="0.3">
      <c r="E47" s="16">
        <v>38</v>
      </c>
      <c r="F47" s="17" t="str">
        <f t="shared" si="8"/>
        <v>1섬</v>
      </c>
      <c r="G47" s="17">
        <f t="shared" si="3"/>
        <v>1E+116</v>
      </c>
      <c r="H47" s="17">
        <f t="shared" si="5"/>
        <v>1</v>
      </c>
      <c r="I47" s="16" t="str" cm="1">
        <f t="array" ref="I47">IF(AND(H46&gt;=100,H47&lt;2),INDEX(O:O,MATCH(I46,O:O,0)+1,0),I46)</f>
        <v>섬</v>
      </c>
      <c r="J47" s="16" t="str">
        <f t="shared" si="13"/>
        <v>1E+116</v>
      </c>
      <c r="K47" s="22">
        <f t="shared" si="2"/>
        <v>26500</v>
      </c>
      <c r="L47" s="22">
        <f t="shared" si="4"/>
        <v>53000</v>
      </c>
      <c r="M47" s="16">
        <v>38</v>
      </c>
      <c r="N47" s="22"/>
      <c r="O47" s="16" t="s">
        <v>72</v>
      </c>
      <c r="P47" s="16">
        <v>160</v>
      </c>
      <c r="Q47" s="17">
        <f t="shared" si="18"/>
        <v>1E+160</v>
      </c>
      <c r="R47" s="17" t="str">
        <f t="shared" si="19"/>
        <v>1E+160</v>
      </c>
      <c r="S47" s="11"/>
      <c r="T47" s="11"/>
      <c r="U47" s="11"/>
      <c r="V47" s="11"/>
      <c r="W47" s="11"/>
      <c r="X47" s="11"/>
      <c r="Y47" s="11"/>
      <c r="Z47" s="11"/>
      <c r="AA47" s="11"/>
    </row>
    <row r="48" spans="5:27" x14ac:dyDescent="0.3">
      <c r="E48" s="16">
        <v>39</v>
      </c>
      <c r="F48" s="17" t="str">
        <f t="shared" si="8"/>
        <v>100섬</v>
      </c>
      <c r="G48" s="17">
        <f t="shared" si="3"/>
        <v>9.9999999999999997E+117</v>
      </c>
      <c r="H48" s="17">
        <f t="shared" si="5"/>
        <v>100</v>
      </c>
      <c r="I48" s="16" t="str" cm="1">
        <f t="array" ref="I48">IF(AND(H47&gt;=100,H48&lt;2),INDEX(O:O,MATCH(I47,O:O,0)+1,0),I47)</f>
        <v>섬</v>
      </c>
      <c r="J48" s="16" t="str">
        <f t="shared" si="13"/>
        <v>1E+116</v>
      </c>
      <c r="K48" s="22">
        <f t="shared" si="2"/>
        <v>27750</v>
      </c>
      <c r="L48" s="22">
        <f t="shared" si="4"/>
        <v>55500</v>
      </c>
      <c r="M48" s="16">
        <v>39</v>
      </c>
      <c r="N48" s="22"/>
      <c r="O48" s="16" t="s">
        <v>73</v>
      </c>
      <c r="P48" s="16">
        <v>164</v>
      </c>
      <c r="Q48" s="17">
        <f t="shared" ref="Q48:Q49" si="20">POWER(10,P48)</f>
        <v>1E+164</v>
      </c>
      <c r="R48" s="17" t="str">
        <f t="shared" ref="R48:R49" si="21">RIGHT(Q48,P48)</f>
        <v>1E+164</v>
      </c>
      <c r="S48" s="11"/>
      <c r="T48" s="11"/>
      <c r="U48" s="11"/>
      <c r="V48" s="11"/>
      <c r="W48" s="11"/>
      <c r="X48" s="11"/>
      <c r="Y48" s="11"/>
      <c r="Z48" s="11"/>
      <c r="AA48" s="11"/>
    </row>
    <row r="49" spans="5:27" x14ac:dyDescent="0.3">
      <c r="E49" s="16">
        <v>40</v>
      </c>
      <c r="F49" s="17" t="str">
        <f t="shared" si="8"/>
        <v>1찰</v>
      </c>
      <c r="G49" s="17">
        <f t="shared" si="3"/>
        <v>9.9999999999999998E+119</v>
      </c>
      <c r="H49" s="17">
        <f t="shared" si="5"/>
        <v>1</v>
      </c>
      <c r="I49" s="16" t="str" cm="1">
        <f t="array" ref="I49">IF(AND(H48&gt;=100,H49&lt;2),INDEX(O:O,MATCH(I48,O:O,0)+1,0),I48)</f>
        <v>찰</v>
      </c>
      <c r="J49" s="16" t="str">
        <f t="shared" si="13"/>
        <v>1E+120</v>
      </c>
      <c r="K49" s="22">
        <f t="shared" si="2"/>
        <v>29000</v>
      </c>
      <c r="L49" s="22">
        <f t="shared" si="4"/>
        <v>58000</v>
      </c>
      <c r="M49" s="16">
        <v>40</v>
      </c>
      <c r="N49" s="22"/>
      <c r="O49" s="16" t="s">
        <v>74</v>
      </c>
      <c r="P49" s="16">
        <v>168</v>
      </c>
      <c r="Q49" s="17">
        <f t="shared" si="20"/>
        <v>9.9999999999999993E+167</v>
      </c>
      <c r="R49" s="17" t="str">
        <f t="shared" si="21"/>
        <v>1E+168</v>
      </c>
      <c r="S49" s="11"/>
      <c r="T49" s="11"/>
      <c r="U49" s="11"/>
      <c r="V49" s="11"/>
      <c r="W49" s="11"/>
      <c r="X49" s="11"/>
      <c r="Y49" s="11"/>
      <c r="Z49" s="11"/>
      <c r="AA49" s="11"/>
    </row>
    <row r="50" spans="5:27" x14ac:dyDescent="0.3">
      <c r="E50" s="16">
        <v>41</v>
      </c>
      <c r="F50" s="17" t="str">
        <f t="shared" si="8"/>
        <v>100찰</v>
      </c>
      <c r="G50" s="17">
        <f t="shared" si="3"/>
        <v>1E+122</v>
      </c>
      <c r="H50" s="17">
        <f t="shared" si="5"/>
        <v>100</v>
      </c>
      <c r="I50" s="16" t="str" cm="1">
        <f t="array" ref="I50">IF(AND(H49&gt;=100,H50&lt;2),INDEX(O:O,MATCH(I49,O:O,0)+1,0),I49)</f>
        <v>찰</v>
      </c>
      <c r="J50" s="16" t="str">
        <f t="shared" si="13"/>
        <v>1E+120</v>
      </c>
      <c r="K50" s="22">
        <f t="shared" si="2"/>
        <v>30250</v>
      </c>
      <c r="L50" s="22">
        <f t="shared" si="4"/>
        <v>60500</v>
      </c>
      <c r="M50" s="16">
        <v>41</v>
      </c>
      <c r="N50" s="22"/>
      <c r="O50" s="16" t="s">
        <v>75</v>
      </c>
      <c r="P50" s="16">
        <v>172</v>
      </c>
      <c r="Q50" s="17">
        <f t="shared" ref="Q50:Q51" si="22">POWER(10,P50)</f>
        <v>1.0000000000000001E+172</v>
      </c>
      <c r="R50" s="17" t="str">
        <f t="shared" ref="R50:R51" si="23">RIGHT(Q50,P50)</f>
        <v>1E+172</v>
      </c>
      <c r="S50" s="11"/>
      <c r="T50" s="11"/>
      <c r="U50" s="11"/>
      <c r="V50" s="11"/>
      <c r="W50" s="11"/>
      <c r="X50" s="11"/>
      <c r="Y50" s="11"/>
      <c r="Z50" s="11"/>
      <c r="AA50" s="11"/>
    </row>
    <row r="51" spans="5:27" x14ac:dyDescent="0.3">
      <c r="E51" s="16">
        <v>42</v>
      </c>
      <c r="F51" s="17" t="str">
        <f t="shared" si="8"/>
        <v>1교</v>
      </c>
      <c r="G51" s="17">
        <f t="shared" si="3"/>
        <v>9.9999999999999995E+123</v>
      </c>
      <c r="H51" s="17">
        <f t="shared" si="5"/>
        <v>1</v>
      </c>
      <c r="I51" s="16" t="str" cm="1">
        <f t="array" ref="I51">IF(AND(H50&gt;=100,H51&lt;2),INDEX(O:O,MATCH(I50,O:O,0)+1,0),I50)</f>
        <v>교</v>
      </c>
      <c r="J51" s="16" t="str">
        <f t="shared" si="13"/>
        <v>1E+124</v>
      </c>
      <c r="K51" s="22">
        <f t="shared" si="2"/>
        <v>31500</v>
      </c>
      <c r="L51" s="22">
        <f t="shared" si="4"/>
        <v>63000</v>
      </c>
      <c r="M51" s="16">
        <v>42</v>
      </c>
      <c r="N51" s="22"/>
      <c r="O51" s="16" t="s">
        <v>76</v>
      </c>
      <c r="P51" s="16">
        <v>176</v>
      </c>
      <c r="Q51" s="17">
        <f t="shared" si="22"/>
        <v>1E+176</v>
      </c>
      <c r="R51" s="17" t="str">
        <f t="shared" si="23"/>
        <v>1E+176</v>
      </c>
      <c r="S51" s="11"/>
      <c r="T51" s="11"/>
      <c r="U51" s="11"/>
      <c r="V51" s="11"/>
      <c r="W51" s="11"/>
      <c r="X51" s="11"/>
      <c r="Y51" s="11"/>
      <c r="Z51" s="11"/>
      <c r="AA51" s="11"/>
    </row>
    <row r="52" spans="5:27" x14ac:dyDescent="0.3">
      <c r="E52" s="16">
        <v>43</v>
      </c>
      <c r="F52" s="17" t="str">
        <f t="shared" si="8"/>
        <v>100교</v>
      </c>
      <c r="G52" s="17">
        <f t="shared" si="3"/>
        <v>9.9999999999999992E+125</v>
      </c>
      <c r="H52" s="17">
        <f t="shared" si="5"/>
        <v>100</v>
      </c>
      <c r="I52" s="16" t="str" cm="1">
        <f t="array" ref="I52">IF(AND(H51&gt;=100,H52&lt;2),INDEX(O:O,MATCH(I51,O:O,0)+1,0),I51)</f>
        <v>교</v>
      </c>
      <c r="J52" s="16" t="str">
        <f t="shared" si="13"/>
        <v>1E+124</v>
      </c>
      <c r="K52" s="22">
        <f t="shared" si="2"/>
        <v>32750</v>
      </c>
      <c r="L52" s="22">
        <f t="shared" si="4"/>
        <v>65500</v>
      </c>
      <c r="M52" s="16">
        <v>43</v>
      </c>
      <c r="N52" s="22"/>
      <c r="O52" s="16" t="s">
        <v>77</v>
      </c>
      <c r="P52" s="16">
        <v>180</v>
      </c>
      <c r="Q52" s="17">
        <f t="shared" ref="Q52:Q53" si="24">POWER(10,P52)</f>
        <v>1E+180</v>
      </c>
      <c r="R52" s="17" t="str">
        <f t="shared" ref="R52:R53" si="25">RIGHT(Q52,P52)</f>
        <v>1E+180</v>
      </c>
      <c r="S52" s="11"/>
      <c r="T52" s="11"/>
      <c r="U52" s="11"/>
      <c r="V52" s="11"/>
      <c r="W52" s="11"/>
      <c r="X52" s="11"/>
      <c r="Y52" s="11"/>
      <c r="Z52" s="11"/>
      <c r="AA52" s="11"/>
    </row>
    <row r="53" spans="5:27" x14ac:dyDescent="0.3">
      <c r="E53" s="16">
        <v>44</v>
      </c>
      <c r="F53" s="17" t="str">
        <f t="shared" si="8"/>
        <v>1위</v>
      </c>
      <c r="G53" s="17">
        <f t="shared" si="3"/>
        <v>1.0000000000000001E+128</v>
      </c>
      <c r="H53" s="17">
        <f t="shared" si="5"/>
        <v>1</v>
      </c>
      <c r="I53" s="16" t="str" cm="1">
        <f t="array" ref="I53">IF(AND(H52&gt;=100,H53&lt;2),INDEX(O:O,MATCH(I52,O:O,0)+1,0),I52)</f>
        <v>위</v>
      </c>
      <c r="J53" s="16" t="str">
        <f t="shared" si="13"/>
        <v>1E+128</v>
      </c>
      <c r="K53" s="22">
        <f t="shared" si="2"/>
        <v>34000</v>
      </c>
      <c r="L53" s="22">
        <f t="shared" si="4"/>
        <v>68000</v>
      </c>
      <c r="M53" s="16">
        <v>44</v>
      </c>
      <c r="N53" s="22"/>
      <c r="O53" s="16" t="s">
        <v>78</v>
      </c>
      <c r="P53" s="16">
        <v>184</v>
      </c>
      <c r="Q53" s="17">
        <f t="shared" si="24"/>
        <v>1E+184</v>
      </c>
      <c r="R53" s="17" t="str">
        <f t="shared" si="25"/>
        <v>1E+184</v>
      </c>
      <c r="S53" s="11"/>
      <c r="T53" s="11"/>
      <c r="U53" s="11"/>
      <c r="V53" s="11"/>
      <c r="W53" s="11"/>
      <c r="X53" s="11"/>
      <c r="Y53" s="11"/>
      <c r="Z53" s="11"/>
      <c r="AA53" s="11"/>
    </row>
    <row r="54" spans="5:27" x14ac:dyDescent="0.3">
      <c r="E54" s="16">
        <v>45</v>
      </c>
      <c r="F54" s="17" t="str">
        <f t="shared" si="8"/>
        <v>100위</v>
      </c>
      <c r="G54" s="17">
        <f t="shared" si="3"/>
        <v>1.0000000000000001E+130</v>
      </c>
      <c r="H54" s="17">
        <f t="shared" si="5"/>
        <v>100</v>
      </c>
      <c r="I54" s="16" t="str" cm="1">
        <f t="array" ref="I54">IF(AND(H53&gt;=100,H54&lt;2),INDEX(O:O,MATCH(I53,O:O,0)+1,0),I53)</f>
        <v>위</v>
      </c>
      <c r="J54" s="16" t="str">
        <f t="shared" si="13"/>
        <v>1E+128</v>
      </c>
      <c r="K54" s="22">
        <f t="shared" si="2"/>
        <v>35750</v>
      </c>
      <c r="L54" s="22">
        <f t="shared" si="4"/>
        <v>71500</v>
      </c>
      <c r="M54" s="16">
        <v>45</v>
      </c>
      <c r="N54" s="22"/>
      <c r="O54" s="16" t="s">
        <v>79</v>
      </c>
      <c r="P54" s="16">
        <v>188</v>
      </c>
      <c r="Q54" s="17">
        <f t="shared" ref="Q54" si="26">POWER(10,P54)</f>
        <v>1E+188</v>
      </c>
      <c r="R54" s="17" t="str">
        <f t="shared" ref="R54" si="27">RIGHT(Q54,P54)</f>
        <v>1E+188</v>
      </c>
      <c r="S54" s="11"/>
      <c r="T54" s="11"/>
      <c r="U54" s="11"/>
      <c r="V54" s="11"/>
      <c r="W54" s="11"/>
      <c r="X54" s="11"/>
      <c r="Y54" s="11"/>
      <c r="Z54" s="11"/>
      <c r="AA54" s="11"/>
    </row>
    <row r="55" spans="5:27" x14ac:dyDescent="0.3">
      <c r="E55" s="16">
        <v>46</v>
      </c>
      <c r="F55" s="17" t="str">
        <f t="shared" si="8"/>
        <v>1설</v>
      </c>
      <c r="G55" s="17">
        <f t="shared" si="3"/>
        <v>9.9999999999999999E+131</v>
      </c>
      <c r="H55" s="17">
        <f t="shared" si="5"/>
        <v>1</v>
      </c>
      <c r="I55" s="16" t="str" cm="1">
        <f t="array" ref="I55">IF(AND(H54&gt;=100,H55&lt;2),INDEX(O:O,MATCH(I54,O:O,0)+1,0),I54)</f>
        <v>설</v>
      </c>
      <c r="J55" s="16" t="str">
        <f t="shared" si="13"/>
        <v>1E+132</v>
      </c>
      <c r="K55" s="22">
        <f t="shared" si="2"/>
        <v>37500</v>
      </c>
      <c r="L55" s="22">
        <f t="shared" si="4"/>
        <v>75000</v>
      </c>
      <c r="M55" s="16">
        <v>46</v>
      </c>
      <c r="N55" s="22"/>
      <c r="O55" s="16" t="s">
        <v>80</v>
      </c>
      <c r="P55" s="16">
        <v>192</v>
      </c>
      <c r="Q55" s="17">
        <f t="shared" ref="Q55" si="28">POWER(10,P55)</f>
        <v>1E+192</v>
      </c>
      <c r="R55" s="17" t="str">
        <f t="shared" ref="R55" si="29">RIGHT(Q55,P55)</f>
        <v>1E+192</v>
      </c>
      <c r="S55" s="11"/>
      <c r="T55" s="11"/>
      <c r="U55" s="11"/>
      <c r="V55" s="11"/>
      <c r="W55" s="11"/>
      <c r="X55" s="11"/>
      <c r="Y55" s="11"/>
      <c r="Z55" s="11"/>
      <c r="AA55" s="11"/>
    </row>
    <row r="56" spans="5:27" x14ac:dyDescent="0.3">
      <c r="E56" s="16">
        <v>47</v>
      </c>
      <c r="F56" s="17" t="str">
        <f t="shared" si="8"/>
        <v>100설</v>
      </c>
      <c r="G56" s="17">
        <f t="shared" si="3"/>
        <v>9.9999999999999992E+133</v>
      </c>
      <c r="H56" s="17">
        <f t="shared" si="5"/>
        <v>100</v>
      </c>
      <c r="I56" s="16" t="str" cm="1">
        <f t="array" ref="I56">IF(AND(H55&gt;=100,H56&lt;2),INDEX(O:O,MATCH(I55,O:O,0)+1,0),I55)</f>
        <v>설</v>
      </c>
      <c r="J56" s="16" t="str">
        <f t="shared" si="13"/>
        <v>1E+132</v>
      </c>
      <c r="K56" s="22">
        <f t="shared" si="2"/>
        <v>40000</v>
      </c>
      <c r="L56" s="22">
        <f>L55+500+QUOTIENT(E56,15)*1500</f>
        <v>80000</v>
      </c>
      <c r="M56" s="22" t="e">
        <f>M55+500+QUOTIENT(F56,15)*1500</f>
        <v>#VALUE!</v>
      </c>
      <c r="N56" s="22"/>
      <c r="O56" s="16" t="s">
        <v>81</v>
      </c>
      <c r="P56" s="16">
        <v>196</v>
      </c>
      <c r="Q56" s="17">
        <f t="shared" ref="Q56:Q57" si="30">POWER(10,P56)</f>
        <v>9.9999999999999995E+195</v>
      </c>
      <c r="R56" s="17" t="str">
        <f t="shared" ref="R56:R57" si="31">RIGHT(Q56,P56)</f>
        <v>1E+196</v>
      </c>
      <c r="S56" s="11"/>
      <c r="T56" s="11"/>
      <c r="U56" s="11"/>
      <c r="V56" s="11"/>
      <c r="W56" s="11"/>
      <c r="X56" s="11"/>
      <c r="Y56" s="11"/>
      <c r="Z56" s="11"/>
      <c r="AA56" s="11"/>
    </row>
    <row r="57" spans="5:27" x14ac:dyDescent="0.3">
      <c r="E57" s="16">
        <v>48</v>
      </c>
      <c r="F57" s="17" t="str">
        <f t="shared" si="8"/>
        <v>1적</v>
      </c>
      <c r="G57" s="17">
        <f t="shared" si="3"/>
        <v>1.0000000000000001E+136</v>
      </c>
      <c r="H57" s="17">
        <f t="shared" si="5"/>
        <v>1</v>
      </c>
      <c r="I57" s="16" t="str" cm="1">
        <f t="array" ref="I57">IF(AND(H56&gt;=100,H57&lt;2),INDEX(O:O,MATCH(I56,O:O,0)+1,0),I56)</f>
        <v>적</v>
      </c>
      <c r="J57" s="16" t="str">
        <f t="shared" si="13"/>
        <v>1E+136</v>
      </c>
      <c r="K57" s="22">
        <f t="shared" si="2"/>
        <v>42500</v>
      </c>
      <c r="L57" s="22">
        <f t="shared" ref="L57:L69" si="32">L56+500+QUOTIENT(E57,15)*1500</f>
        <v>85000</v>
      </c>
      <c r="M57" s="16">
        <v>48</v>
      </c>
      <c r="N57" s="22"/>
      <c r="O57" s="16" t="s">
        <v>82</v>
      </c>
      <c r="P57" s="16">
        <v>200</v>
      </c>
      <c r="Q57" s="17">
        <f t="shared" si="30"/>
        <v>9.9999999999999997E+199</v>
      </c>
      <c r="R57" s="17" t="str">
        <f t="shared" si="31"/>
        <v>1E+200</v>
      </c>
      <c r="S57" s="11"/>
      <c r="T57" s="11"/>
      <c r="U57" s="11"/>
      <c r="V57" s="11"/>
      <c r="W57" s="11"/>
      <c r="X57" s="11"/>
      <c r="Y57" s="11"/>
      <c r="Z57" s="11"/>
      <c r="AA57" s="11"/>
    </row>
    <row r="58" spans="5:27" x14ac:dyDescent="0.3">
      <c r="E58" s="16">
        <v>49</v>
      </c>
      <c r="F58" s="17" t="str">
        <f t="shared" si="8"/>
        <v>100적</v>
      </c>
      <c r="G58" s="17">
        <f t="shared" si="3"/>
        <v>1E+138</v>
      </c>
      <c r="H58" s="17">
        <f t="shared" si="5"/>
        <v>100</v>
      </c>
      <c r="I58" s="16" t="str" cm="1">
        <f t="array" ref="I58">IF(AND(H57&gt;=100,H58&lt;2),INDEX(O:O,MATCH(I57,O:O,0)+1,0),I57)</f>
        <v>적</v>
      </c>
      <c r="J58" s="16" t="str">
        <f t="shared" si="13"/>
        <v>1E+136</v>
      </c>
      <c r="K58" s="22">
        <f t="shared" si="2"/>
        <v>45000</v>
      </c>
      <c r="L58" s="22">
        <f t="shared" si="32"/>
        <v>90000</v>
      </c>
      <c r="M58" s="16">
        <v>49</v>
      </c>
      <c r="N58" s="22"/>
      <c r="O58" s="16" t="s">
        <v>83</v>
      </c>
      <c r="P58" s="16">
        <v>204</v>
      </c>
      <c r="Q58" s="17">
        <f t="shared" ref="Q58:Q59" si="33">POWER(10,P58)</f>
        <v>9.9999999999999999E+203</v>
      </c>
      <c r="R58" s="17" t="str">
        <f t="shared" ref="R58:R59" si="34">RIGHT(Q58,P58)</f>
        <v>1E+204</v>
      </c>
      <c r="S58" s="11"/>
      <c r="T58" s="11"/>
      <c r="U58" s="11"/>
      <c r="V58" s="11"/>
      <c r="W58" s="11"/>
      <c r="X58" s="11"/>
      <c r="Y58" s="11"/>
      <c r="Z58" s="11"/>
      <c r="AA58" s="11"/>
    </row>
    <row r="59" spans="5:27" x14ac:dyDescent="0.3">
      <c r="E59" s="16">
        <v>50</v>
      </c>
      <c r="F59" s="17" t="str">
        <f t="shared" si="8"/>
        <v>1고</v>
      </c>
      <c r="G59" s="17">
        <f t="shared" si="3"/>
        <v>1.0000000000000001E+140</v>
      </c>
      <c r="H59" s="17">
        <f t="shared" si="5"/>
        <v>1</v>
      </c>
      <c r="I59" s="16" t="str" cm="1">
        <f t="array" ref="I59">IF(AND(H58&gt;=100,H59&lt;2),INDEX(O:O,MATCH(I58,O:O,0)+1,0),I58)</f>
        <v>고</v>
      </c>
      <c r="J59" s="16" t="str">
        <f t="shared" si="13"/>
        <v>1E+140</v>
      </c>
      <c r="K59" s="22">
        <f t="shared" si="2"/>
        <v>47500</v>
      </c>
      <c r="L59" s="22">
        <f t="shared" si="32"/>
        <v>95000</v>
      </c>
      <c r="M59" s="16">
        <v>50</v>
      </c>
      <c r="N59" s="22"/>
      <c r="O59" s="16" t="s">
        <v>84</v>
      </c>
      <c r="P59" s="16">
        <v>208</v>
      </c>
      <c r="Q59" s="17">
        <f t="shared" si="33"/>
        <v>9.9999999999999998E+207</v>
      </c>
      <c r="R59" s="17" t="str">
        <f t="shared" si="34"/>
        <v>1E+208</v>
      </c>
      <c r="S59" s="11"/>
      <c r="T59" s="11"/>
      <c r="U59" s="11"/>
      <c r="V59" s="11"/>
      <c r="W59" s="11"/>
      <c r="X59" s="11"/>
      <c r="Y59" s="11"/>
      <c r="Z59" s="11"/>
      <c r="AA59" s="11"/>
    </row>
    <row r="60" spans="5:27" x14ac:dyDescent="0.3">
      <c r="E60" s="16">
        <v>51</v>
      </c>
      <c r="F60" s="17" t="str">
        <f t="shared" si="8"/>
        <v>100고</v>
      </c>
      <c r="G60" s="17">
        <f t="shared" si="3"/>
        <v>1.0000000000000001E+142</v>
      </c>
      <c r="H60" s="17">
        <f t="shared" si="5"/>
        <v>100</v>
      </c>
      <c r="I60" s="16" t="str" cm="1">
        <f t="array" ref="I60">IF(AND(H59&gt;=100,H60&lt;2),INDEX(O:O,MATCH(I59,O:O,0)+1,0),I59)</f>
        <v>고</v>
      </c>
      <c r="J60" s="16" t="str">
        <f t="shared" si="13"/>
        <v>1E+140</v>
      </c>
      <c r="K60" s="22">
        <f t="shared" si="2"/>
        <v>50000</v>
      </c>
      <c r="L60" s="22">
        <f t="shared" si="32"/>
        <v>100000</v>
      </c>
      <c r="M60" s="16">
        <v>51</v>
      </c>
      <c r="N60" s="22"/>
      <c r="O60" s="16" t="s">
        <v>85</v>
      </c>
      <c r="P60" s="16">
        <v>212</v>
      </c>
      <c r="Q60" s="17">
        <f t="shared" ref="Q60" si="35">POWER(10,P60)</f>
        <v>9.9999999999999991E+211</v>
      </c>
      <c r="R60" s="17" t="str">
        <f t="shared" ref="R60" si="36">RIGHT(Q60,P60)</f>
        <v>1E+212</v>
      </c>
      <c r="S60" s="11"/>
      <c r="T60" s="11"/>
      <c r="U60" s="11"/>
      <c r="V60" s="11"/>
      <c r="W60" s="11"/>
      <c r="X60" s="11"/>
      <c r="Y60" s="11"/>
      <c r="Z60" s="11"/>
      <c r="AA60" s="11"/>
    </row>
    <row r="61" spans="5:27" x14ac:dyDescent="0.3">
      <c r="E61" s="16">
        <v>52</v>
      </c>
      <c r="F61" s="17" t="str">
        <f t="shared" si="8"/>
        <v>1화</v>
      </c>
      <c r="G61" s="17">
        <f t="shared" si="3"/>
        <v>1E+144</v>
      </c>
      <c r="H61" s="17">
        <f t="shared" si="5"/>
        <v>1</v>
      </c>
      <c r="I61" s="16" t="str" cm="1">
        <f t="array" ref="I61">IF(AND(H60&gt;=100,H61&lt;2),INDEX(O:O,MATCH(I60,O:O,0)+1,0),I60)</f>
        <v>화</v>
      </c>
      <c r="J61" s="16" t="str">
        <f t="shared" si="13"/>
        <v>1E+144</v>
      </c>
      <c r="K61" s="22">
        <f t="shared" si="2"/>
        <v>52500</v>
      </c>
      <c r="L61" s="22">
        <f t="shared" si="32"/>
        <v>105000</v>
      </c>
      <c r="M61" s="16">
        <v>52</v>
      </c>
      <c r="N61" s="22"/>
      <c r="O61" s="16" t="s">
        <v>86</v>
      </c>
      <c r="P61" s="16">
        <v>216</v>
      </c>
      <c r="Q61" s="17">
        <f t="shared" ref="Q61:Q62" si="37">POWER(10,P61)</f>
        <v>1E+216</v>
      </c>
      <c r="R61" s="17" t="str">
        <f t="shared" ref="R61:R62" si="38">RIGHT(Q61,P61)</f>
        <v>1E+216</v>
      </c>
      <c r="S61" s="11"/>
      <c r="T61" s="11"/>
      <c r="U61" s="11"/>
      <c r="V61" s="11"/>
      <c r="W61" s="11"/>
      <c r="X61" s="11"/>
      <c r="Y61" s="11"/>
      <c r="Z61" s="11"/>
      <c r="AA61" s="11"/>
    </row>
    <row r="62" spans="5:27" x14ac:dyDescent="0.3">
      <c r="E62" s="16">
        <v>53</v>
      </c>
      <c r="F62" s="17" t="str">
        <f t="shared" si="8"/>
        <v>100화</v>
      </c>
      <c r="G62" s="17">
        <f t="shared" si="3"/>
        <v>9.9999999999999993E+145</v>
      </c>
      <c r="H62" s="17">
        <f t="shared" si="5"/>
        <v>100</v>
      </c>
      <c r="I62" s="16" t="str" cm="1">
        <f t="array" ref="I62">IF(AND(H61&gt;=100,H62&lt;2),INDEX(O:O,MATCH(I61,O:O,0)+1,0),I61)</f>
        <v>화</v>
      </c>
      <c r="J62" s="16" t="str">
        <f t="shared" si="13"/>
        <v>1E+144</v>
      </c>
      <c r="K62" s="22">
        <f t="shared" si="2"/>
        <v>55000</v>
      </c>
      <c r="L62" s="22">
        <f t="shared" si="32"/>
        <v>110000</v>
      </c>
      <c r="M62" s="16">
        <v>53</v>
      </c>
      <c r="N62" s="22"/>
      <c r="O62" s="16" t="s">
        <v>87</v>
      </c>
      <c r="P62" s="16">
        <v>220</v>
      </c>
      <c r="Q62" s="17">
        <f t="shared" si="37"/>
        <v>1E+220</v>
      </c>
      <c r="R62" s="17" t="str">
        <f t="shared" si="38"/>
        <v>1E+220</v>
      </c>
      <c r="S62" s="11"/>
      <c r="T62" s="11"/>
      <c r="U62" s="11"/>
      <c r="V62" s="11"/>
      <c r="W62" s="11"/>
      <c r="X62" s="11"/>
      <c r="Y62" s="11"/>
      <c r="Z62" s="11"/>
      <c r="AA62" s="11"/>
    </row>
    <row r="63" spans="5:27" x14ac:dyDescent="0.3">
      <c r="E63" s="16">
        <v>54</v>
      </c>
      <c r="F63" s="17" t="str">
        <f t="shared" si="8"/>
        <v>1명</v>
      </c>
      <c r="G63" s="17">
        <f t="shared" si="3"/>
        <v>1E+148</v>
      </c>
      <c r="H63" s="17">
        <f t="shared" si="5"/>
        <v>1</v>
      </c>
      <c r="I63" s="16" t="str" cm="1">
        <f t="array" ref="I63">IF(AND(H62&gt;=100,H63&lt;2),INDEX(O:O,MATCH(I62,O:O,0)+1,0),I62)</f>
        <v>명</v>
      </c>
      <c r="J63" s="16" t="str">
        <f t="shared" si="13"/>
        <v>1E+148</v>
      </c>
      <c r="K63" s="22">
        <f t="shared" si="2"/>
        <v>57500</v>
      </c>
      <c r="L63" s="22">
        <f t="shared" si="32"/>
        <v>115000</v>
      </c>
      <c r="M63" s="16">
        <v>54</v>
      </c>
      <c r="N63" s="22"/>
      <c r="O63" s="16" t="s">
        <v>88</v>
      </c>
      <c r="P63" s="16">
        <v>224</v>
      </c>
      <c r="Q63" s="17">
        <f t="shared" ref="Q63:Q64" si="39">POWER(10,P63)</f>
        <v>9.9999999999999997E+223</v>
      </c>
      <c r="R63" s="17" t="str">
        <f t="shared" ref="R63:R64" si="40">RIGHT(Q63,P63)</f>
        <v>1E+224</v>
      </c>
      <c r="S63" s="11"/>
      <c r="T63" s="11"/>
      <c r="U63" s="11"/>
      <c r="V63" s="11"/>
      <c r="W63" s="11"/>
      <c r="X63" s="11"/>
      <c r="Y63" s="11"/>
      <c r="Z63" s="11"/>
      <c r="AA63" s="11"/>
    </row>
    <row r="64" spans="5:27" x14ac:dyDescent="0.3">
      <c r="E64" s="16">
        <v>55</v>
      </c>
      <c r="F64" s="17" t="str">
        <f t="shared" si="8"/>
        <v>100명</v>
      </c>
      <c r="G64" s="17">
        <f t="shared" si="3"/>
        <v>9.9999999999999998E+149</v>
      </c>
      <c r="H64" s="17">
        <f t="shared" si="5"/>
        <v>100</v>
      </c>
      <c r="I64" s="16" t="str" cm="1">
        <f t="array" ref="I64">IF(AND(H63&gt;=100,H64&lt;2),INDEX(O:O,MATCH(I63,O:O,0)+1,0),I63)</f>
        <v>명</v>
      </c>
      <c r="J64" s="16" t="str">
        <f t="shared" si="13"/>
        <v>1E+148</v>
      </c>
      <c r="K64" s="22">
        <f t="shared" si="2"/>
        <v>60000</v>
      </c>
      <c r="L64" s="22">
        <f t="shared" si="32"/>
        <v>120000</v>
      </c>
      <c r="M64" s="16">
        <v>55</v>
      </c>
      <c r="N64" s="22"/>
      <c r="O64" s="16" t="s">
        <v>89</v>
      </c>
      <c r="P64" s="16">
        <v>228</v>
      </c>
      <c r="Q64" s="17">
        <f t="shared" si="39"/>
        <v>9.9999999999999992E+227</v>
      </c>
      <c r="R64" s="17" t="str">
        <f t="shared" si="40"/>
        <v>1E+228</v>
      </c>
      <c r="S64" s="11"/>
      <c r="T64" s="11"/>
      <c r="U64" s="11"/>
      <c r="V64" s="11"/>
      <c r="W64" s="11"/>
      <c r="X64" s="11"/>
      <c r="Y64" s="11"/>
      <c r="Z64" s="11"/>
      <c r="AA64" s="11"/>
    </row>
    <row r="65" spans="5:27" x14ac:dyDescent="0.3">
      <c r="E65" s="16">
        <v>56</v>
      </c>
      <c r="F65" s="17" t="str">
        <f t="shared" si="8"/>
        <v>1월</v>
      </c>
      <c r="G65" s="17">
        <f t="shared" si="3"/>
        <v>1E+152</v>
      </c>
      <c r="H65" s="17">
        <f t="shared" si="5"/>
        <v>1</v>
      </c>
      <c r="I65" s="16" t="str" cm="1">
        <f t="array" ref="I65">IF(AND(H64&gt;=100,H65&lt;2),INDEX(O:O,MATCH(I64,O:O,0)+1,0),I64)</f>
        <v>월</v>
      </c>
      <c r="J65" s="16" t="str">
        <f t="shared" si="13"/>
        <v>1E+152</v>
      </c>
      <c r="K65" s="22">
        <f t="shared" si="2"/>
        <v>62500</v>
      </c>
      <c r="L65" s="22">
        <f t="shared" si="32"/>
        <v>125000</v>
      </c>
      <c r="M65" s="16">
        <v>56</v>
      </c>
      <c r="N65" s="22"/>
      <c r="O65" s="16" t="s">
        <v>90</v>
      </c>
      <c r="P65" s="16">
        <v>232</v>
      </c>
      <c r="Q65" s="17">
        <f t="shared" ref="Q65:Q66" si="41">POWER(10,P65)</f>
        <v>1.0000000000000001E+232</v>
      </c>
      <c r="R65" s="17" t="str">
        <f t="shared" ref="R65:R66" si="42">RIGHT(Q65,P65)</f>
        <v>1E+232</v>
      </c>
      <c r="S65" s="11"/>
      <c r="T65" s="11"/>
      <c r="U65" s="11"/>
      <c r="V65" s="11"/>
      <c r="W65" s="11"/>
      <c r="X65" s="11"/>
      <c r="Y65" s="11"/>
      <c r="Z65" s="11"/>
      <c r="AA65" s="11"/>
    </row>
    <row r="66" spans="5:27" x14ac:dyDescent="0.3">
      <c r="E66" s="16">
        <v>57</v>
      </c>
      <c r="F66" s="17" t="str">
        <f t="shared" si="8"/>
        <v>100월</v>
      </c>
      <c r="G66" s="17">
        <f t="shared" si="3"/>
        <v>1E+154</v>
      </c>
      <c r="H66" s="17">
        <f t="shared" si="5"/>
        <v>100</v>
      </c>
      <c r="I66" s="16" t="str" cm="1">
        <f t="array" ref="I66">IF(AND(H65&gt;=100,H66&lt;2),INDEX(O:O,MATCH(I65,O:O,0)+1,0),I65)</f>
        <v>월</v>
      </c>
      <c r="J66" s="16" t="str">
        <f t="shared" si="13"/>
        <v>1E+152</v>
      </c>
      <c r="K66" s="22">
        <f t="shared" si="2"/>
        <v>65000</v>
      </c>
      <c r="L66" s="22">
        <f t="shared" si="32"/>
        <v>130000</v>
      </c>
      <c r="M66" s="16">
        <v>57</v>
      </c>
      <c r="N66" s="22"/>
      <c r="O66" s="16" t="s">
        <v>91</v>
      </c>
      <c r="P66" s="16">
        <v>236</v>
      </c>
      <c r="Q66" s="17">
        <f t="shared" si="41"/>
        <v>1.0000000000000001E+236</v>
      </c>
      <c r="R66" s="17" t="str">
        <f t="shared" si="42"/>
        <v>1E+236</v>
      </c>
      <c r="S66" s="11"/>
      <c r="T66" s="11"/>
      <c r="U66" s="11"/>
      <c r="V66" s="11"/>
      <c r="W66" s="11"/>
      <c r="X66" s="11"/>
      <c r="Y66" s="11"/>
      <c r="Z66" s="11"/>
      <c r="AA66" s="11"/>
    </row>
    <row r="67" spans="5:27" x14ac:dyDescent="0.3">
      <c r="E67" s="16">
        <v>58</v>
      </c>
      <c r="F67" s="17" t="str">
        <f t="shared" si="8"/>
        <v>1후</v>
      </c>
      <c r="G67" s="17">
        <f t="shared" si="3"/>
        <v>9.9999999999999998E+155</v>
      </c>
      <c r="H67" s="17">
        <f t="shared" si="5"/>
        <v>1</v>
      </c>
      <c r="I67" s="16" t="str" cm="1">
        <f t="array" ref="I67">IF(AND(H66&gt;=100,H67&lt;2),INDEX(O:O,MATCH(I66,O:O,0)+1,0),I66)</f>
        <v>후</v>
      </c>
      <c r="J67" s="16" t="str">
        <f t="shared" si="13"/>
        <v>1E+156</v>
      </c>
      <c r="K67" s="22">
        <f t="shared" si="2"/>
        <v>67500</v>
      </c>
      <c r="L67" s="22">
        <f t="shared" si="32"/>
        <v>135000</v>
      </c>
      <c r="M67" s="16">
        <v>58</v>
      </c>
      <c r="N67" s="22"/>
      <c r="O67" s="16" t="s">
        <v>92</v>
      </c>
      <c r="P67" s="16">
        <v>240</v>
      </c>
      <c r="Q67" s="17">
        <f t="shared" ref="Q67:Q68" si="43">POWER(10,P67)</f>
        <v>1E+240</v>
      </c>
      <c r="R67" s="17" t="str">
        <f t="shared" ref="R67:R68" si="44">RIGHT(Q67,P67)</f>
        <v>1E+240</v>
      </c>
    </row>
    <row r="68" spans="5:27" x14ac:dyDescent="0.3">
      <c r="E68" s="16">
        <v>59</v>
      </c>
      <c r="F68" s="17" t="str">
        <f>H68&amp;I68</f>
        <v>100후</v>
      </c>
      <c r="G68" s="17">
        <f t="shared" si="3"/>
        <v>9.9999999999999995E+157</v>
      </c>
      <c r="H68" s="17">
        <f t="shared" si="5"/>
        <v>100</v>
      </c>
      <c r="I68" s="16" t="str" cm="1">
        <f t="array" ref="I68">IF(AND(H67&gt;=100,H68&lt;2),INDEX(O:O,MATCH(I67,O:O,0)+1,0),I67)</f>
        <v>후</v>
      </c>
      <c r="J68" s="16" t="str">
        <f t="shared" si="13"/>
        <v>1E+156</v>
      </c>
      <c r="K68" s="22">
        <f t="shared" si="2"/>
        <v>70000</v>
      </c>
      <c r="L68" s="22">
        <f t="shared" si="32"/>
        <v>140000</v>
      </c>
      <c r="M68" s="16">
        <v>59</v>
      </c>
      <c r="N68" s="22"/>
      <c r="O68" s="16" t="s">
        <v>93</v>
      </c>
      <c r="P68" s="16">
        <v>244</v>
      </c>
      <c r="Q68" s="17">
        <f t="shared" si="43"/>
        <v>1.0000000000000001E+244</v>
      </c>
      <c r="R68" s="17" t="str">
        <f t="shared" si="44"/>
        <v>1E+244</v>
      </c>
    </row>
    <row r="69" spans="5:27" x14ac:dyDescent="0.3">
      <c r="E69" s="16">
        <v>60</v>
      </c>
      <c r="F69" s="17" t="str">
        <f t="shared" ref="F69" si="45">H69&amp;I69</f>
        <v>1단</v>
      </c>
      <c r="G69" s="17">
        <f t="shared" si="3"/>
        <v>1E+160</v>
      </c>
      <c r="H69" s="17">
        <f t="shared" si="5"/>
        <v>1</v>
      </c>
      <c r="I69" s="16" t="str" cm="1">
        <f t="array" ref="I69">IF(AND(H68&gt;=100,H69&lt;2),INDEX(O:O,MATCH(I68,O:O,0)+1,0),I68)</f>
        <v>단</v>
      </c>
      <c r="J69" s="16" t="str">
        <f t="shared" si="13"/>
        <v>1E+160</v>
      </c>
      <c r="K69" s="22">
        <f t="shared" si="2"/>
        <v>73250</v>
      </c>
      <c r="L69" s="22">
        <f t="shared" si="32"/>
        <v>146500</v>
      </c>
      <c r="M69" s="16">
        <v>60</v>
      </c>
      <c r="N69" s="22"/>
      <c r="O69" s="16" t="s">
        <v>94</v>
      </c>
      <c r="P69" s="16">
        <v>248</v>
      </c>
      <c r="Q69" s="17">
        <f t="shared" ref="Q69:Q70" si="46">POWER(10,P69)</f>
        <v>1E+248</v>
      </c>
      <c r="R69" s="17" t="str">
        <f t="shared" ref="R69:R70" si="47">RIGHT(Q69,P69)</f>
        <v>1E+248</v>
      </c>
    </row>
    <row r="70" spans="5:27" x14ac:dyDescent="0.3">
      <c r="E70" s="16">
        <v>61</v>
      </c>
      <c r="F70" s="17" t="str">
        <f>H70&amp;I70</f>
        <v>100단</v>
      </c>
      <c r="G70" s="17">
        <f t="shared" ref="G70:G72" si="48">H70*J70</f>
        <v>9.9999999999999994E+161</v>
      </c>
      <c r="H70" s="17">
        <f t="shared" si="5"/>
        <v>100</v>
      </c>
      <c r="I70" s="16" t="str" cm="1">
        <f t="array" ref="I70">IF(AND(H69&gt;=100,H70&lt;2),INDEX(O:O,MATCH(I69,O:O,0)+1,0),I69)</f>
        <v>단</v>
      </c>
      <c r="J70" s="16" t="str">
        <f t="shared" ref="J70:J72" si="49">VLOOKUP(I70,O:R,4,FALSE)</f>
        <v>1E+160</v>
      </c>
      <c r="K70" s="22">
        <f t="shared" ref="K70:K72" si="50">L70*0.5</f>
        <v>76500</v>
      </c>
      <c r="L70" s="22">
        <f t="shared" ref="L70:L72" si="51">L69+500+QUOTIENT(E70,15)*1500</f>
        <v>153000</v>
      </c>
      <c r="O70" s="16" t="s">
        <v>95</v>
      </c>
      <c r="P70" s="16">
        <v>252</v>
      </c>
      <c r="Q70" s="17">
        <f t="shared" si="46"/>
        <v>1.0000000000000001E+252</v>
      </c>
      <c r="R70" s="17" t="str">
        <f t="shared" si="47"/>
        <v>1E+252</v>
      </c>
    </row>
    <row r="71" spans="5:27" x14ac:dyDescent="0.3">
      <c r="E71" s="16">
        <v>62</v>
      </c>
      <c r="F71" s="17" t="str">
        <f t="shared" ref="F71:F72" si="52">H71&amp;I71</f>
        <v>1절</v>
      </c>
      <c r="G71" s="17">
        <f t="shared" si="48"/>
        <v>1E+164</v>
      </c>
      <c r="H71" s="17">
        <f t="shared" si="5"/>
        <v>1</v>
      </c>
      <c r="I71" s="16" t="str" cm="1">
        <f t="array" ref="I71">IF(AND(H70&gt;=100,H71&lt;2),INDEX(O:O,MATCH(I70,O:O,0)+1,0),I70)</f>
        <v>절</v>
      </c>
      <c r="J71" s="16" t="str">
        <f t="shared" si="49"/>
        <v>1E+164</v>
      </c>
      <c r="K71" s="22">
        <f t="shared" si="50"/>
        <v>79750</v>
      </c>
      <c r="L71" s="22">
        <f t="shared" si="51"/>
        <v>159500</v>
      </c>
    </row>
    <row r="72" spans="5:27" x14ac:dyDescent="0.3">
      <c r="E72" s="16">
        <v>63</v>
      </c>
      <c r="F72" s="17" t="str">
        <f t="shared" si="52"/>
        <v>100절</v>
      </c>
      <c r="G72" s="17">
        <f t="shared" si="48"/>
        <v>9.9999999999999994E+165</v>
      </c>
      <c r="H72" s="17">
        <f t="shared" si="5"/>
        <v>100</v>
      </c>
      <c r="I72" s="16" t="str" cm="1">
        <f t="array" ref="I72">IF(AND(H71&gt;=100,H72&lt;2),INDEX(O:O,MATCH(I71,O:O,0)+1,0),I71)</f>
        <v>절</v>
      </c>
      <c r="J72" s="16" t="str">
        <f t="shared" si="49"/>
        <v>1E+164</v>
      </c>
      <c r="K72" s="22">
        <f t="shared" si="50"/>
        <v>83000</v>
      </c>
      <c r="L72" s="22">
        <f t="shared" si="51"/>
        <v>166000</v>
      </c>
    </row>
    <row r="73" spans="5:27" x14ac:dyDescent="0.3">
      <c r="E73" s="16">
        <v>64</v>
      </c>
      <c r="F73" s="17" t="str">
        <f t="shared" ref="F73:F75" si="53">H73&amp;I73</f>
        <v>1격</v>
      </c>
      <c r="G73" s="17">
        <f t="shared" ref="G73:G75" si="54">H73*J73</f>
        <v>9.9999999999999993E+167</v>
      </c>
      <c r="H73" s="17">
        <f t="shared" si="5"/>
        <v>1</v>
      </c>
      <c r="I73" s="16" t="str" cm="1">
        <f t="array" ref="I73">IF(AND(H72&gt;=100,H73&lt;2),INDEX(O:O,MATCH(I72,O:O,0)+1,0),I72)</f>
        <v>격</v>
      </c>
      <c r="J73" s="16" t="str">
        <f t="shared" ref="J73:J75" si="55">VLOOKUP(I73,O:R,4,FALSE)</f>
        <v>1E+168</v>
      </c>
      <c r="K73" s="22">
        <f t="shared" ref="K73:K75" si="56">L73*0.5</f>
        <v>86250</v>
      </c>
      <c r="L73" s="22">
        <f t="shared" ref="L73:L75" si="57">L72+500+QUOTIENT(E73,15)*1500</f>
        <v>172500</v>
      </c>
    </row>
    <row r="74" spans="5:27" x14ac:dyDescent="0.3">
      <c r="E74" s="16">
        <v>65</v>
      </c>
      <c r="F74" s="17" t="str">
        <f t="shared" si="53"/>
        <v>100격</v>
      </c>
      <c r="G74" s="17">
        <f t="shared" si="54"/>
        <v>9.999999999999999E+169</v>
      </c>
      <c r="H74" s="17">
        <f t="shared" si="5"/>
        <v>100</v>
      </c>
      <c r="I74" s="16" t="str" cm="1">
        <f t="array" ref="I74">IF(AND(H73&gt;=100,H74&lt;2),INDEX(O:O,MATCH(I73,O:O,0)+1,0),I73)</f>
        <v>격</v>
      </c>
      <c r="J74" s="16" t="str">
        <f t="shared" si="55"/>
        <v>1E+168</v>
      </c>
      <c r="K74" s="22">
        <f t="shared" si="56"/>
        <v>89500</v>
      </c>
      <c r="L74" s="22">
        <f t="shared" si="57"/>
        <v>179000</v>
      </c>
    </row>
    <row r="75" spans="5:27" x14ac:dyDescent="0.3">
      <c r="E75" s="16">
        <v>66</v>
      </c>
      <c r="F75" s="17" t="str">
        <f t="shared" si="53"/>
        <v>1창</v>
      </c>
      <c r="G75" s="17">
        <f t="shared" si="54"/>
        <v>1.0000000000000001E+172</v>
      </c>
      <c r="H75" s="17">
        <f t="shared" si="5"/>
        <v>1</v>
      </c>
      <c r="I75" s="16" t="str" cm="1">
        <f t="array" ref="I75">IF(AND(H74&gt;=100,H75&lt;2),INDEX(O:O,MATCH(I74,O:O,0)+1,0),I74)</f>
        <v>창</v>
      </c>
      <c r="J75" s="16" t="str">
        <f t="shared" si="55"/>
        <v>1E+172</v>
      </c>
      <c r="K75" s="22">
        <f t="shared" si="56"/>
        <v>92750</v>
      </c>
      <c r="L75" s="22">
        <f t="shared" si="57"/>
        <v>185500</v>
      </c>
    </row>
    <row r="76" spans="5:27" x14ac:dyDescent="0.3">
      <c r="E76" s="16">
        <v>67</v>
      </c>
      <c r="F76" s="17" t="str">
        <f t="shared" ref="F76:F80" si="58">H76&amp;I76</f>
        <v>100창</v>
      </c>
      <c r="G76" s="17">
        <f t="shared" ref="G76:G80" si="59">H76*J76</f>
        <v>1.0000000000000001E+174</v>
      </c>
      <c r="H76" s="17">
        <f t="shared" si="5"/>
        <v>100</v>
      </c>
      <c r="I76" s="16" t="str" cm="1">
        <f t="array" ref="I76">IF(AND(H75&gt;=100,H76&lt;2),INDEX(O:O,MATCH(I75,O:O,0)+1,0),I75)</f>
        <v>창</v>
      </c>
      <c r="J76" s="16" t="str">
        <f t="shared" ref="J76:J80" si="60">VLOOKUP(I76,O:R,4,FALSE)</f>
        <v>1E+172</v>
      </c>
      <c r="K76" s="22">
        <f t="shared" ref="K76:K80" si="61">L76*0.5</f>
        <v>96000</v>
      </c>
      <c r="L76" s="22">
        <f t="shared" ref="L76:L80" si="62">L75+500+QUOTIENT(E76,15)*1500</f>
        <v>192000</v>
      </c>
    </row>
    <row r="77" spans="5:27" x14ac:dyDescent="0.3">
      <c r="E77" s="16">
        <v>68</v>
      </c>
      <c r="F77" s="17" t="str">
        <f t="shared" si="58"/>
        <v>1공</v>
      </c>
      <c r="G77" s="17">
        <f t="shared" si="59"/>
        <v>1E+176</v>
      </c>
      <c r="H77" s="17">
        <f t="shared" si="5"/>
        <v>1</v>
      </c>
      <c r="I77" s="16" t="str" cm="1">
        <f t="array" ref="I77">IF(AND(H76&gt;=100,H77&lt;2),INDEX(O:O,MATCH(I76,O:O,0)+1,0),I76)</f>
        <v>공</v>
      </c>
      <c r="J77" s="16" t="str">
        <f t="shared" si="60"/>
        <v>1E+176</v>
      </c>
      <c r="K77" s="22">
        <f t="shared" si="61"/>
        <v>99250</v>
      </c>
      <c r="L77" s="22">
        <f t="shared" si="62"/>
        <v>198500</v>
      </c>
    </row>
    <row r="78" spans="5:27" x14ac:dyDescent="0.3">
      <c r="E78" s="16">
        <v>69</v>
      </c>
      <c r="F78" s="17" t="str">
        <f t="shared" si="58"/>
        <v>100공</v>
      </c>
      <c r="G78" s="17">
        <f t="shared" si="59"/>
        <v>1.0000000000000001E+178</v>
      </c>
      <c r="H78" s="17">
        <f t="shared" si="5"/>
        <v>100</v>
      </c>
      <c r="I78" s="16" t="str" cm="1">
        <f t="array" ref="I78">IF(AND(H77&gt;=100,H78&lt;2),INDEX(O:O,MATCH(I77,O:O,0)+1,0),I77)</f>
        <v>공</v>
      </c>
      <c r="J78" s="16" t="str">
        <f t="shared" si="60"/>
        <v>1E+176</v>
      </c>
      <c r="K78" s="22">
        <f t="shared" si="61"/>
        <v>102500</v>
      </c>
      <c r="L78" s="22">
        <f t="shared" si="62"/>
        <v>205000</v>
      </c>
    </row>
    <row r="79" spans="5:27" x14ac:dyDescent="0.3">
      <c r="E79" s="16">
        <v>70</v>
      </c>
      <c r="F79" s="17" t="str">
        <f t="shared" si="58"/>
        <v>1채</v>
      </c>
      <c r="G79" s="17">
        <f t="shared" si="59"/>
        <v>1E+180</v>
      </c>
      <c r="H79" s="17">
        <f t="shared" si="5"/>
        <v>1</v>
      </c>
      <c r="I79" s="16" t="str" cm="1">
        <f t="array" ref="I79">IF(AND(H78&gt;=100,H79&lt;2),INDEX(O:O,MATCH(I78,O:O,0)+1,0),I78)</f>
        <v>채</v>
      </c>
      <c r="J79" s="16" t="str">
        <f t="shared" si="60"/>
        <v>1E+180</v>
      </c>
      <c r="K79" s="22">
        <f t="shared" si="61"/>
        <v>105750</v>
      </c>
      <c r="L79" s="22">
        <f t="shared" si="62"/>
        <v>211500</v>
      </c>
    </row>
    <row r="80" spans="5:27" x14ac:dyDescent="0.3">
      <c r="E80" s="16">
        <v>71</v>
      </c>
      <c r="F80" s="17" t="str">
        <f t="shared" si="58"/>
        <v>100채</v>
      </c>
      <c r="G80" s="17">
        <f t="shared" si="59"/>
        <v>1.0000000000000001E+182</v>
      </c>
      <c r="H80" s="17">
        <f t="shared" si="5"/>
        <v>100</v>
      </c>
      <c r="I80" s="16" t="str" cm="1">
        <f t="array" ref="I80">IF(AND(H79&gt;=100,H80&lt;2),INDEX(O:O,MATCH(I79,O:O,0)+1,0),I79)</f>
        <v>채</v>
      </c>
      <c r="J80" s="16" t="str">
        <f t="shared" si="60"/>
        <v>1E+180</v>
      </c>
      <c r="K80" s="22">
        <f t="shared" si="61"/>
        <v>109000</v>
      </c>
      <c r="L80" s="22">
        <f t="shared" si="62"/>
        <v>218000</v>
      </c>
    </row>
    <row r="81" spans="5:12" x14ac:dyDescent="0.3">
      <c r="E81" s="16">
        <v>72</v>
      </c>
      <c r="F81" s="17" t="str">
        <f t="shared" ref="F81:F82" si="63">H81&amp;I81</f>
        <v>1피</v>
      </c>
      <c r="G81" s="17">
        <f t="shared" ref="G81:G82" si="64">H81*J81</f>
        <v>1E+184</v>
      </c>
      <c r="H81" s="17">
        <f t="shared" si="5"/>
        <v>1</v>
      </c>
      <c r="I81" s="16" t="str" cm="1">
        <f t="array" ref="I81">IF(AND(H80&gt;=100,H81&lt;2),INDEX(O:O,MATCH(I80,O:O,0)+1,0),I80)</f>
        <v>피</v>
      </c>
      <c r="J81" s="16" t="str">
        <f t="shared" ref="J81:J82" si="65">VLOOKUP(I81,O:R,4,FALSE)</f>
        <v>1E+184</v>
      </c>
      <c r="K81" s="22">
        <f t="shared" ref="K81:K82" si="66">L81*0.5</f>
        <v>112250</v>
      </c>
      <c r="L81" s="22">
        <f t="shared" ref="L81:L82" si="67">L80+500+QUOTIENT(E81,15)*1500</f>
        <v>224500</v>
      </c>
    </row>
    <row r="82" spans="5:12" x14ac:dyDescent="0.3">
      <c r="E82" s="16">
        <v>73</v>
      </c>
      <c r="F82" s="17" t="str">
        <f t="shared" si="63"/>
        <v>100피</v>
      </c>
      <c r="G82" s="17">
        <f t="shared" si="64"/>
        <v>9.9999999999999998E+185</v>
      </c>
      <c r="H82" s="17">
        <f t="shared" si="5"/>
        <v>100</v>
      </c>
      <c r="I82" s="16" t="str" cm="1">
        <f t="array" ref="I82">IF(AND(H81&gt;=100,H82&lt;2),INDEX(O:O,MATCH(I81,O:O,0)+1,0),I81)</f>
        <v>피</v>
      </c>
      <c r="J82" s="16" t="str">
        <f t="shared" si="65"/>
        <v>1E+184</v>
      </c>
      <c r="K82" s="22">
        <f t="shared" si="66"/>
        <v>115500</v>
      </c>
      <c r="L82" s="22">
        <f t="shared" si="67"/>
        <v>231000</v>
      </c>
    </row>
    <row r="83" spans="5:12" x14ac:dyDescent="0.3">
      <c r="E83" s="16">
        <v>74</v>
      </c>
      <c r="F83" s="17" t="str">
        <f t="shared" ref="F83:F86" si="68">H83&amp;I83</f>
        <v>1동</v>
      </c>
      <c r="G83" s="17">
        <f t="shared" ref="G83:G86" si="69">H83*J83</f>
        <v>1E+188</v>
      </c>
      <c r="H83" s="17">
        <f t="shared" si="5"/>
        <v>1</v>
      </c>
      <c r="I83" s="16" t="str" cm="1">
        <f t="array" ref="I83">IF(AND(H82&gt;=100,H83&lt;2),INDEX(O:O,MATCH(I82,O:O,0)+1,0),I82)</f>
        <v>동</v>
      </c>
      <c r="J83" s="16" t="str">
        <f t="shared" ref="J83:J86" si="70">VLOOKUP(I83,O:R,4,FALSE)</f>
        <v>1E+188</v>
      </c>
      <c r="K83" s="22">
        <f t="shared" ref="K83:K86" si="71">L83*0.5</f>
        <v>118750</v>
      </c>
      <c r="L83" s="22">
        <f t="shared" ref="L83:L86" si="72">L82+500+QUOTIENT(E83,15)*1500</f>
        <v>237500</v>
      </c>
    </row>
    <row r="84" spans="5:12" x14ac:dyDescent="0.3">
      <c r="E84" s="16">
        <v>75</v>
      </c>
      <c r="F84" s="17" t="str">
        <f t="shared" si="68"/>
        <v>100동</v>
      </c>
      <c r="G84" s="17">
        <f t="shared" si="69"/>
        <v>1.0000000000000001E+190</v>
      </c>
      <c r="H84" s="17">
        <f t="shared" si="5"/>
        <v>100</v>
      </c>
      <c r="I84" s="16" t="str" cm="1">
        <f t="array" ref="I84">IF(AND(H83&gt;=100,H84&lt;2),INDEX(O:O,MATCH(I83,O:O,0)+1,0),I83)</f>
        <v>동</v>
      </c>
      <c r="J84" s="16" t="str">
        <f t="shared" si="70"/>
        <v>1E+188</v>
      </c>
      <c r="K84" s="22">
        <f t="shared" si="71"/>
        <v>122750</v>
      </c>
      <c r="L84" s="22">
        <f t="shared" si="72"/>
        <v>245500</v>
      </c>
    </row>
    <row r="85" spans="5:12" x14ac:dyDescent="0.3">
      <c r="E85" s="16">
        <v>76</v>
      </c>
      <c r="F85" s="17" t="str">
        <f t="shared" si="68"/>
        <v>1멸</v>
      </c>
      <c r="G85" s="17">
        <f t="shared" si="69"/>
        <v>1E+192</v>
      </c>
      <c r="H85" s="17">
        <f t="shared" si="5"/>
        <v>1</v>
      </c>
      <c r="I85" s="16" t="str" cm="1">
        <f t="array" ref="I85">IF(AND(H84&gt;=100,H85&lt;2),INDEX(O:O,MATCH(I84,O:O,0)+1,0),I84)</f>
        <v>멸</v>
      </c>
      <c r="J85" s="16" t="str">
        <f t="shared" si="70"/>
        <v>1E+192</v>
      </c>
      <c r="K85" s="22">
        <f t="shared" si="71"/>
        <v>126750</v>
      </c>
      <c r="L85" s="22">
        <f t="shared" si="72"/>
        <v>253500</v>
      </c>
    </row>
    <row r="86" spans="5:12" x14ac:dyDescent="0.3">
      <c r="E86" s="16">
        <v>77</v>
      </c>
      <c r="F86" s="17" t="str">
        <f t="shared" si="68"/>
        <v>100멸</v>
      </c>
      <c r="G86" s="17">
        <f t="shared" si="69"/>
        <v>1.0000000000000001E+194</v>
      </c>
      <c r="H86" s="17">
        <f t="shared" si="5"/>
        <v>100</v>
      </c>
      <c r="I86" s="16" t="str" cm="1">
        <f t="array" ref="I86">IF(AND(H85&gt;=100,H86&lt;2),INDEX(O:O,MATCH(I85,O:O,0)+1,0),I85)</f>
        <v>멸</v>
      </c>
      <c r="J86" s="16" t="str">
        <f t="shared" si="70"/>
        <v>1E+192</v>
      </c>
      <c r="K86" s="22">
        <f t="shared" si="71"/>
        <v>130750</v>
      </c>
      <c r="L86" s="22">
        <f t="shared" si="72"/>
        <v>261500</v>
      </c>
    </row>
    <row r="87" spans="5:12" x14ac:dyDescent="0.3">
      <c r="E87" s="16">
        <v>78</v>
      </c>
      <c r="F87" s="17" t="str">
        <f t="shared" ref="F87:F90" si="73">H87&amp;I87</f>
        <v>1향</v>
      </c>
      <c r="G87" s="17">
        <f t="shared" ref="G87:G90" si="74">H87*J87</f>
        <v>9.9999999999999995E+195</v>
      </c>
      <c r="H87" s="17">
        <f t="shared" si="5"/>
        <v>1</v>
      </c>
      <c r="I87" s="16" t="str" cm="1">
        <f t="array" ref="I87">IF(AND(H86&gt;=100,H87&lt;2),INDEX(O:O,MATCH(I86,O:O,0)+1,0),I86)</f>
        <v>향</v>
      </c>
      <c r="J87" s="16" t="str">
        <f t="shared" ref="J87:J90" si="75">VLOOKUP(I87,O:R,4,FALSE)</f>
        <v>1E+196</v>
      </c>
      <c r="K87" s="22">
        <f t="shared" ref="K87:K90" si="76">L87*0.5</f>
        <v>134750</v>
      </c>
      <c r="L87" s="22">
        <f t="shared" ref="L87:L90" si="77">L86+500+QUOTIENT(E87,15)*1500</f>
        <v>269500</v>
      </c>
    </row>
    <row r="88" spans="5:12" x14ac:dyDescent="0.3">
      <c r="E88" s="16">
        <v>79</v>
      </c>
      <c r="F88" s="17" t="str">
        <f t="shared" si="73"/>
        <v>100향</v>
      </c>
      <c r="G88" s="17">
        <f t="shared" si="74"/>
        <v>9.9999999999999988E+197</v>
      </c>
      <c r="H88" s="17">
        <f t="shared" si="5"/>
        <v>100</v>
      </c>
      <c r="I88" s="16" t="str" cm="1">
        <f t="array" ref="I88">IF(AND(H87&gt;=100,H88&lt;2),INDEX(O:O,MATCH(I87,O:O,0)+1,0),I87)</f>
        <v>향</v>
      </c>
      <c r="J88" s="16" t="str">
        <f t="shared" si="75"/>
        <v>1E+196</v>
      </c>
      <c r="K88" s="22">
        <f t="shared" si="76"/>
        <v>138750</v>
      </c>
      <c r="L88" s="22">
        <f t="shared" si="77"/>
        <v>277500</v>
      </c>
    </row>
    <row r="89" spans="5:12" x14ac:dyDescent="0.3">
      <c r="E89" s="16">
        <v>80</v>
      </c>
      <c r="F89" s="17" t="str">
        <f t="shared" si="73"/>
        <v>1증</v>
      </c>
      <c r="G89" s="17">
        <f t="shared" si="74"/>
        <v>9.9999999999999997E+199</v>
      </c>
      <c r="H89" s="17">
        <f t="shared" si="5"/>
        <v>1</v>
      </c>
      <c r="I89" s="16" t="str" cm="1">
        <f t="array" ref="I89">IF(AND(H88&gt;=100,H89&lt;2),INDEX(O:O,MATCH(I88,O:O,0)+1,0),I88)</f>
        <v>증</v>
      </c>
      <c r="J89" s="16" t="str">
        <f t="shared" si="75"/>
        <v>1E+200</v>
      </c>
      <c r="K89" s="22">
        <f t="shared" si="76"/>
        <v>142750</v>
      </c>
      <c r="L89" s="22">
        <f t="shared" si="77"/>
        <v>285500</v>
      </c>
    </row>
    <row r="90" spans="5:12" x14ac:dyDescent="0.3">
      <c r="E90" s="16">
        <v>81</v>
      </c>
      <c r="F90" s="17" t="str">
        <f t="shared" si="73"/>
        <v>100증</v>
      </c>
      <c r="G90" s="17">
        <f t="shared" si="74"/>
        <v>9.999999999999999E+201</v>
      </c>
      <c r="H90" s="17">
        <f t="shared" si="5"/>
        <v>100</v>
      </c>
      <c r="I90" s="16" t="str" cm="1">
        <f t="array" ref="I90">IF(AND(H89&gt;=100,H90&lt;2),INDEX(O:O,MATCH(I89,O:O,0)+1,0),I89)</f>
        <v>증</v>
      </c>
      <c r="J90" s="16" t="str">
        <f t="shared" si="75"/>
        <v>1E+200</v>
      </c>
      <c r="K90" s="22">
        <f t="shared" si="76"/>
        <v>146750</v>
      </c>
      <c r="L90" s="22">
        <f t="shared" si="77"/>
        <v>293500</v>
      </c>
    </row>
    <row r="91" spans="5:12" x14ac:dyDescent="0.3">
      <c r="E91" s="16">
        <v>82</v>
      </c>
      <c r="F91" s="17" t="str">
        <f t="shared" ref="F91:F94" si="78">H91&amp;I91</f>
        <v>1쾌</v>
      </c>
      <c r="G91" s="17">
        <f t="shared" ref="G91:G94" si="79">H91*J91</f>
        <v>9.9999999999999999E+203</v>
      </c>
      <c r="H91" s="17">
        <f t="shared" si="5"/>
        <v>1</v>
      </c>
      <c r="I91" s="16" t="str" cm="1">
        <f t="array" ref="I91">IF(AND(H90&gt;=100,H91&lt;2),INDEX(O:O,MATCH(I90,O:O,0)+1,0),I90)</f>
        <v>쾌</v>
      </c>
      <c r="J91" s="16" t="str">
        <f t="shared" ref="J91:J94" si="80">VLOOKUP(I91,O:R,4,FALSE)</f>
        <v>1E+204</v>
      </c>
      <c r="K91" s="22">
        <f t="shared" ref="K91:K94" si="81">L91*0.5</f>
        <v>150750</v>
      </c>
      <c r="L91" s="22">
        <f t="shared" ref="L91:L94" si="82">L90+500+QUOTIENT(E91,15)*1500</f>
        <v>301500</v>
      </c>
    </row>
    <row r="92" spans="5:12" x14ac:dyDescent="0.3">
      <c r="E92" s="16">
        <v>83</v>
      </c>
      <c r="F92" s="17" t="str">
        <f t="shared" si="78"/>
        <v>100쾌</v>
      </c>
      <c r="G92" s="17">
        <f t="shared" si="79"/>
        <v>1E+206</v>
      </c>
      <c r="H92" s="17">
        <f t="shared" si="5"/>
        <v>100</v>
      </c>
      <c r="I92" s="16" t="str" cm="1">
        <f t="array" ref="I92">IF(AND(H91&gt;=100,H92&lt;2),INDEX(O:O,MATCH(I91,O:O,0)+1,0),I91)</f>
        <v>쾌</v>
      </c>
      <c r="J92" s="16" t="str">
        <f t="shared" si="80"/>
        <v>1E+204</v>
      </c>
      <c r="K92" s="22">
        <f t="shared" si="81"/>
        <v>154750</v>
      </c>
      <c r="L92" s="22">
        <f t="shared" si="82"/>
        <v>309500</v>
      </c>
    </row>
    <row r="93" spans="5:12" x14ac:dyDescent="0.3">
      <c r="E93" s="16">
        <v>84</v>
      </c>
      <c r="F93" s="17" t="str">
        <f t="shared" si="78"/>
        <v>1우</v>
      </c>
      <c r="G93" s="17">
        <f t="shared" si="79"/>
        <v>9.9999999999999998E+207</v>
      </c>
      <c r="H93" s="17">
        <f t="shared" si="5"/>
        <v>1</v>
      </c>
      <c r="I93" s="16" t="str" cm="1">
        <f t="array" ref="I93">IF(AND(H92&gt;=100,H93&lt;2),INDEX(O:O,MATCH(I92,O:O,0)+1,0),I92)</f>
        <v>우</v>
      </c>
      <c r="J93" s="16" t="str">
        <f t="shared" si="80"/>
        <v>1E+208</v>
      </c>
      <c r="K93" s="22">
        <f t="shared" si="81"/>
        <v>158750</v>
      </c>
      <c r="L93" s="22">
        <f t="shared" si="82"/>
        <v>317500</v>
      </c>
    </row>
    <row r="94" spans="5:12" x14ac:dyDescent="0.3">
      <c r="E94" s="16">
        <v>85</v>
      </c>
      <c r="F94" s="17" t="str">
        <f t="shared" si="78"/>
        <v>100우</v>
      </c>
      <c r="G94" s="17">
        <f t="shared" si="79"/>
        <v>9.9999999999999993E+209</v>
      </c>
      <c r="H94" s="17">
        <f t="shared" si="5"/>
        <v>100</v>
      </c>
      <c r="I94" s="16" t="str" cm="1">
        <f t="array" ref="I94">IF(AND(H93&gt;=100,H94&lt;2),INDEX(O:O,MATCH(I93,O:O,0)+1,0),I93)</f>
        <v>우</v>
      </c>
      <c r="J94" s="16" t="str">
        <f t="shared" si="80"/>
        <v>1E+208</v>
      </c>
      <c r="K94" s="22">
        <f t="shared" si="81"/>
        <v>162750</v>
      </c>
      <c r="L94" s="22">
        <f t="shared" si="82"/>
        <v>325500</v>
      </c>
    </row>
    <row r="95" spans="5:12" x14ac:dyDescent="0.3">
      <c r="E95" s="16">
        <v>86</v>
      </c>
      <c r="F95" s="17" t="str">
        <f t="shared" ref="F95:F99" si="83">H95&amp;I95</f>
        <v>1팽</v>
      </c>
      <c r="G95" s="17">
        <f t="shared" ref="G95:G99" si="84">H95*J95</f>
        <v>9.9999999999999991E+211</v>
      </c>
      <c r="H95" s="17">
        <f t="shared" si="5"/>
        <v>1</v>
      </c>
      <c r="I95" s="16" t="str" cm="1">
        <f t="array" ref="I95">IF(AND(H94&gt;=100,H95&lt;2),INDEX(O:O,MATCH(I94,O:O,0)+1,0),I94)</f>
        <v>팽</v>
      </c>
      <c r="J95" s="16" t="str">
        <f t="shared" ref="J95:J99" si="85">VLOOKUP(I95,O:R,4,FALSE)</f>
        <v>1E+212</v>
      </c>
      <c r="K95" s="22">
        <f t="shared" ref="K95:K99" si="86">L95*0.5</f>
        <v>166750</v>
      </c>
      <c r="L95" s="22">
        <f t="shared" ref="L95:L99" si="87">L94+500+QUOTIENT(E95,15)*1500</f>
        <v>333500</v>
      </c>
    </row>
    <row r="96" spans="5:12" x14ac:dyDescent="0.3">
      <c r="E96" s="16">
        <v>87</v>
      </c>
      <c r="F96" s="17" t="str">
        <f t="shared" si="83"/>
        <v>100팽</v>
      </c>
      <c r="G96" s="17">
        <f t="shared" si="84"/>
        <v>9.9999999999999995E+213</v>
      </c>
      <c r="H96" s="17">
        <f t="shared" si="5"/>
        <v>100</v>
      </c>
      <c r="I96" s="16" t="str" cm="1">
        <f t="array" ref="I96">IF(AND(H95&gt;=100,H96&lt;2),INDEX(O:O,MATCH(I95,O:O,0)+1,0),I95)</f>
        <v>팽</v>
      </c>
      <c r="J96" s="16" t="str">
        <f t="shared" si="85"/>
        <v>1E+212</v>
      </c>
      <c r="K96" s="22">
        <f t="shared" si="86"/>
        <v>170750</v>
      </c>
      <c r="L96" s="22">
        <f t="shared" si="87"/>
        <v>341500</v>
      </c>
    </row>
    <row r="97" spans="5:12" x14ac:dyDescent="0.3">
      <c r="E97" s="16">
        <v>88</v>
      </c>
      <c r="F97" s="17" t="str">
        <f t="shared" si="83"/>
        <v>1관</v>
      </c>
      <c r="G97" s="17">
        <f t="shared" si="84"/>
        <v>1E+216</v>
      </c>
      <c r="H97" s="17">
        <f t="shared" si="5"/>
        <v>1</v>
      </c>
      <c r="I97" s="16" t="str" cm="1">
        <f t="array" ref="I97">IF(AND(H96&gt;=100,H97&lt;2),INDEX(O:O,MATCH(I96,O:O,0)+1,0),I96)</f>
        <v>관</v>
      </c>
      <c r="J97" s="16" t="str">
        <f t="shared" si="85"/>
        <v>1E+216</v>
      </c>
      <c r="K97" s="22">
        <f t="shared" si="86"/>
        <v>174750</v>
      </c>
      <c r="L97" s="22">
        <f t="shared" si="87"/>
        <v>349500</v>
      </c>
    </row>
    <row r="98" spans="5:12" x14ac:dyDescent="0.3">
      <c r="E98" s="16">
        <v>89</v>
      </c>
      <c r="F98" s="17" t="str">
        <f t="shared" si="83"/>
        <v>100관</v>
      </c>
      <c r="G98" s="17">
        <f t="shared" si="84"/>
        <v>1.0000000000000001E+218</v>
      </c>
      <c r="H98" s="17">
        <f t="shared" si="5"/>
        <v>100</v>
      </c>
      <c r="I98" s="16" t="str" cm="1">
        <f t="array" ref="I98">IF(AND(H97&gt;=100,H98&lt;2),INDEX(O:O,MATCH(I97,O:O,0)+1,0),I97)</f>
        <v>관</v>
      </c>
      <c r="J98" s="16" t="str">
        <f t="shared" si="85"/>
        <v>1E+216</v>
      </c>
      <c r="K98" s="22">
        <f t="shared" si="86"/>
        <v>178750</v>
      </c>
      <c r="L98" s="22">
        <f t="shared" si="87"/>
        <v>357500</v>
      </c>
    </row>
    <row r="99" spans="5:12" x14ac:dyDescent="0.3">
      <c r="E99" s="16">
        <v>90</v>
      </c>
      <c r="F99" s="17" t="str">
        <f t="shared" si="83"/>
        <v>1한</v>
      </c>
      <c r="G99" s="17">
        <f t="shared" si="84"/>
        <v>1E+220</v>
      </c>
      <c r="H99" s="17">
        <f t="shared" si="5"/>
        <v>1</v>
      </c>
      <c r="I99" s="16" t="str" cm="1">
        <f t="array" ref="I99">IF(AND(H98&gt;=100,H99&lt;2),INDEX(O:O,MATCH(I98,O:O,0)+1,0),I98)</f>
        <v>한</v>
      </c>
      <c r="J99" s="16" t="str">
        <f t="shared" si="85"/>
        <v>1E+220</v>
      </c>
      <c r="K99" s="22">
        <f t="shared" si="86"/>
        <v>183500</v>
      </c>
      <c r="L99" s="22">
        <f t="shared" si="87"/>
        <v>367000</v>
      </c>
    </row>
    <row r="100" spans="5:12" x14ac:dyDescent="0.3">
      <c r="E100" s="16">
        <v>91</v>
      </c>
      <c r="F100" s="17" t="str">
        <f t="shared" ref="F100:F102" si="88">H100&amp;I100</f>
        <v>100한</v>
      </c>
      <c r="G100" s="17">
        <f t="shared" ref="G100:G102" si="89">H100*J100</f>
        <v>1E+222</v>
      </c>
      <c r="H100" s="17">
        <f t="shared" si="5"/>
        <v>100</v>
      </c>
      <c r="I100" s="16" t="str" cm="1">
        <f t="array" ref="I100">IF(AND(H99&gt;=100,H100&lt;2),INDEX(O:O,MATCH(I99,O:O,0)+1,0),I99)</f>
        <v>한</v>
      </c>
      <c r="J100" s="16" t="str">
        <f t="shared" ref="J100:J102" si="90">VLOOKUP(I100,O:R,4,FALSE)</f>
        <v>1E+220</v>
      </c>
      <c r="K100" s="22">
        <f t="shared" ref="K100:K102" si="91">L100*0.5</f>
        <v>188250</v>
      </c>
      <c r="L100" s="22">
        <f t="shared" ref="L100:L102" si="92">L99+500+QUOTIENT(E100,15)*1500</f>
        <v>376500</v>
      </c>
    </row>
    <row r="101" spans="5:12" x14ac:dyDescent="0.3">
      <c r="E101" s="16">
        <v>92</v>
      </c>
      <c r="F101" s="17" t="str">
        <f t="shared" si="88"/>
        <v>1혈</v>
      </c>
      <c r="G101" s="17">
        <f t="shared" si="89"/>
        <v>9.9999999999999997E+223</v>
      </c>
      <c r="H101" s="17">
        <f t="shared" si="5"/>
        <v>1</v>
      </c>
      <c r="I101" s="16" t="str" cm="1">
        <f t="array" ref="I101">IF(AND(H100&gt;=100,H101&lt;2),INDEX(O:O,MATCH(I100,O:O,0)+1,0),I100)</f>
        <v>혈</v>
      </c>
      <c r="J101" s="16" t="str">
        <f t="shared" si="90"/>
        <v>1E+224</v>
      </c>
      <c r="K101" s="22">
        <f t="shared" si="91"/>
        <v>193000</v>
      </c>
      <c r="L101" s="22">
        <f t="shared" si="92"/>
        <v>386000</v>
      </c>
    </row>
    <row r="102" spans="5:12" x14ac:dyDescent="0.3">
      <c r="E102" s="16">
        <v>93</v>
      </c>
      <c r="F102" s="17" t="str">
        <f t="shared" si="88"/>
        <v>100혈</v>
      </c>
      <c r="G102" s="17">
        <f t="shared" si="89"/>
        <v>9.9999999999999996E+225</v>
      </c>
      <c r="H102" s="17">
        <f t="shared" si="5"/>
        <v>100</v>
      </c>
      <c r="I102" s="16" t="str" cm="1">
        <f t="array" ref="I102">IF(AND(H101&gt;=100,H102&lt;2),INDEX(O:O,MATCH(I101,O:O,0)+1,0),I101)</f>
        <v>혈</v>
      </c>
      <c r="J102" s="16" t="str">
        <f t="shared" si="90"/>
        <v>1E+224</v>
      </c>
      <c r="K102" s="22">
        <f t="shared" si="91"/>
        <v>197750</v>
      </c>
      <c r="L102" s="22">
        <f t="shared" si="92"/>
        <v>395500</v>
      </c>
    </row>
    <row r="103" spans="5:12" x14ac:dyDescent="0.3">
      <c r="E103" s="16">
        <v>94</v>
      </c>
      <c r="F103" s="17" t="str">
        <f t="shared" ref="F103:F106" si="93">H103&amp;I103</f>
        <v>1연</v>
      </c>
      <c r="G103" s="17">
        <f t="shared" ref="G103:G106" si="94">H103*J103</f>
        <v>9.9999999999999992E+227</v>
      </c>
      <c r="H103" s="17">
        <f t="shared" si="5"/>
        <v>1</v>
      </c>
      <c r="I103" s="16" t="str" cm="1">
        <f t="array" ref="I103">IF(AND(H102&gt;=100,H103&lt;2),INDEX(O:O,MATCH(I102,O:O,0)+1,0),I102)</f>
        <v>연</v>
      </c>
      <c r="J103" s="16" t="str">
        <f t="shared" ref="J103:J106" si="95">VLOOKUP(I103,O:R,4,FALSE)</f>
        <v>1E+228</v>
      </c>
      <c r="K103" s="22">
        <f t="shared" ref="K103:K106" si="96">L103*0.5</f>
        <v>202500</v>
      </c>
      <c r="L103" s="22">
        <f t="shared" ref="L103:L106" si="97">L102+500+QUOTIENT(E103,15)*1500</f>
        <v>405000</v>
      </c>
    </row>
    <row r="104" spans="5:12" x14ac:dyDescent="0.3">
      <c r="E104" s="16">
        <v>95</v>
      </c>
      <c r="F104" s="17" t="str">
        <f t="shared" si="93"/>
        <v>100연</v>
      </c>
      <c r="G104" s="17">
        <f t="shared" si="94"/>
        <v>9.9999999999999988E+229</v>
      </c>
      <c r="H104" s="17">
        <f t="shared" si="5"/>
        <v>100</v>
      </c>
      <c r="I104" s="16" t="str" cm="1">
        <f t="array" ref="I104">IF(AND(H103&gt;=100,H104&lt;2),INDEX(O:O,MATCH(I103,O:O,0)+1,0),I103)</f>
        <v>연</v>
      </c>
      <c r="J104" s="16" t="str">
        <f t="shared" si="95"/>
        <v>1E+228</v>
      </c>
      <c r="K104" s="22">
        <f t="shared" si="96"/>
        <v>207250</v>
      </c>
      <c r="L104" s="22">
        <f t="shared" si="97"/>
        <v>414500</v>
      </c>
    </row>
    <row r="105" spans="5:12" x14ac:dyDescent="0.3">
      <c r="E105" s="16">
        <v>96</v>
      </c>
      <c r="F105" s="17" t="str">
        <f t="shared" si="93"/>
        <v>1난</v>
      </c>
      <c r="G105" s="17">
        <f t="shared" si="94"/>
        <v>1.0000000000000001E+232</v>
      </c>
      <c r="H105" s="17">
        <f t="shared" si="5"/>
        <v>1</v>
      </c>
      <c r="I105" s="16" t="str" cm="1">
        <f t="array" ref="I105">IF(AND(H104&gt;=100,H105&lt;2),INDEX(O:O,MATCH(I104,O:O,0)+1,0),I104)</f>
        <v>난</v>
      </c>
      <c r="J105" s="16" t="str">
        <f t="shared" si="95"/>
        <v>1E+232</v>
      </c>
      <c r="K105" s="22">
        <f t="shared" si="96"/>
        <v>212000</v>
      </c>
      <c r="L105" s="22">
        <f t="shared" si="97"/>
        <v>424000</v>
      </c>
    </row>
    <row r="106" spans="5:12" x14ac:dyDescent="0.3">
      <c r="E106" s="16">
        <v>97</v>
      </c>
      <c r="F106" s="17" t="str">
        <f t="shared" si="93"/>
        <v>100난</v>
      </c>
      <c r="G106" s="17">
        <f t="shared" si="94"/>
        <v>1E+234</v>
      </c>
      <c r="H106" s="17">
        <f t="shared" si="5"/>
        <v>100</v>
      </c>
      <c r="I106" s="16" t="str" cm="1">
        <f t="array" ref="I106">IF(AND(H105&gt;=100,H106&lt;2),INDEX(O:O,MATCH(I105,O:O,0)+1,0),I105)</f>
        <v>난</v>
      </c>
      <c r="J106" s="16" t="str">
        <f t="shared" si="95"/>
        <v>1E+232</v>
      </c>
      <c r="K106" s="22">
        <f t="shared" si="96"/>
        <v>216750</v>
      </c>
      <c r="L106" s="22">
        <f t="shared" si="97"/>
        <v>433500</v>
      </c>
    </row>
    <row r="107" spans="5:12" x14ac:dyDescent="0.3">
      <c r="E107" s="16">
        <v>98</v>
      </c>
      <c r="F107" s="17" t="str">
        <f t="shared" ref="F107:F110" si="98">H107&amp;I107</f>
        <v>1군</v>
      </c>
      <c r="G107" s="17">
        <f t="shared" ref="G107:G110" si="99">H107*J107</f>
        <v>1.0000000000000001E+236</v>
      </c>
      <c r="H107" s="17">
        <f t="shared" si="5"/>
        <v>1</v>
      </c>
      <c r="I107" s="16" t="str" cm="1">
        <f t="array" ref="I107">IF(AND(H106&gt;=100,H107&lt;2),INDEX(O:O,MATCH(I106,O:O,0)+1,0),I106)</f>
        <v>군</v>
      </c>
      <c r="J107" s="16" t="str">
        <f t="shared" ref="J107:J110" si="100">VLOOKUP(I107,O:R,4,FALSE)</f>
        <v>1E+236</v>
      </c>
      <c r="K107" s="22">
        <f t="shared" ref="K107:K110" si="101">L107*0.5</f>
        <v>221500</v>
      </c>
      <c r="L107" s="22">
        <f t="shared" ref="L107:L110" si="102">L106+500+QUOTIENT(E107,15)*1500</f>
        <v>443000</v>
      </c>
    </row>
    <row r="108" spans="5:12" x14ac:dyDescent="0.3">
      <c r="E108" s="16">
        <v>99</v>
      </c>
      <c r="F108" s="17" t="str">
        <f t="shared" si="98"/>
        <v>100군</v>
      </c>
      <c r="G108" s="17">
        <f t="shared" si="99"/>
        <v>1E+238</v>
      </c>
      <c r="H108" s="17">
        <f t="shared" si="5"/>
        <v>100</v>
      </c>
      <c r="I108" s="16" t="str" cm="1">
        <f t="array" ref="I108">IF(AND(H107&gt;=100,H108&lt;2),INDEX(O:O,MATCH(I107,O:O,0)+1,0),I107)</f>
        <v>군</v>
      </c>
      <c r="J108" s="16" t="str">
        <f t="shared" si="100"/>
        <v>1E+236</v>
      </c>
      <c r="K108" s="22">
        <f t="shared" si="101"/>
        <v>226250</v>
      </c>
      <c r="L108" s="22">
        <f t="shared" si="102"/>
        <v>452500</v>
      </c>
    </row>
    <row r="109" spans="5:12" x14ac:dyDescent="0.3">
      <c r="E109" s="16">
        <v>100</v>
      </c>
      <c r="F109" s="17" t="str">
        <f t="shared" si="98"/>
        <v>1결</v>
      </c>
      <c r="G109" s="17">
        <f t="shared" si="99"/>
        <v>1E+240</v>
      </c>
      <c r="H109" s="17">
        <f t="shared" si="5"/>
        <v>1</v>
      </c>
      <c r="I109" s="16" t="str" cm="1">
        <f t="array" ref="I109">IF(AND(H108&gt;=100,H109&lt;2),INDEX(O:O,MATCH(I108,O:O,0)+1,0),I108)</f>
        <v>결</v>
      </c>
      <c r="J109" s="16" t="str">
        <f t="shared" si="100"/>
        <v>1E+240</v>
      </c>
      <c r="K109" s="22">
        <f t="shared" si="101"/>
        <v>231000</v>
      </c>
      <c r="L109" s="22">
        <f t="shared" si="102"/>
        <v>462000</v>
      </c>
    </row>
    <row r="110" spans="5:12" x14ac:dyDescent="0.3">
      <c r="E110" s="16">
        <v>101</v>
      </c>
      <c r="F110" s="17" t="str">
        <f t="shared" si="98"/>
        <v>100결</v>
      </c>
      <c r="G110" s="17">
        <f t="shared" si="99"/>
        <v>1.0000000000000001E+242</v>
      </c>
      <c r="H110" s="17">
        <f t="shared" si="5"/>
        <v>100</v>
      </c>
      <c r="I110" s="16" t="str" cm="1">
        <f t="array" ref="I110">IF(AND(H109&gt;=100,H110&lt;2),INDEX(O:O,MATCH(I109,O:O,0)+1,0),I109)</f>
        <v>결</v>
      </c>
      <c r="J110" s="16" t="str">
        <f t="shared" si="100"/>
        <v>1E+240</v>
      </c>
      <c r="K110" s="22">
        <f t="shared" si="101"/>
        <v>235750</v>
      </c>
      <c r="L110" s="22">
        <f t="shared" si="102"/>
        <v>471500</v>
      </c>
    </row>
    <row r="111" spans="5:12" x14ac:dyDescent="0.3">
      <c r="E111" s="16">
        <v>102</v>
      </c>
      <c r="F111" s="17" t="str">
        <f t="shared" ref="F111:F114" si="103">H111&amp;I111</f>
        <v>1맥</v>
      </c>
      <c r="G111" s="17">
        <f t="shared" ref="G111:G114" si="104">H111*J111</f>
        <v>1.0000000000000001E+244</v>
      </c>
      <c r="H111" s="17">
        <f t="shared" si="5"/>
        <v>1</v>
      </c>
      <c r="I111" s="16" t="str" cm="1">
        <f t="array" ref="I111">IF(AND(H110&gt;=100,H111&lt;2),INDEX(O:O,MATCH(I110,O:O,0)+1,0),I110)</f>
        <v>맥</v>
      </c>
      <c r="J111" s="16" t="str">
        <f t="shared" ref="J111:J114" si="105">VLOOKUP(I111,O:R,4,FALSE)</f>
        <v>1E+244</v>
      </c>
      <c r="K111" s="22">
        <f t="shared" ref="K111:K114" si="106">L111*0.5</f>
        <v>240500</v>
      </c>
      <c r="L111" s="22">
        <f t="shared" ref="L111:L114" si="107">L110+500+QUOTIENT(E111,15)*1500</f>
        <v>481000</v>
      </c>
    </row>
    <row r="112" spans="5:12" x14ac:dyDescent="0.3">
      <c r="E112" s="16">
        <v>103</v>
      </c>
      <c r="F112" s="17" t="str">
        <f t="shared" si="103"/>
        <v>100맥</v>
      </c>
      <c r="G112" s="17">
        <f t="shared" si="104"/>
        <v>1.0000000000000001E+246</v>
      </c>
      <c r="H112" s="17">
        <f t="shared" si="5"/>
        <v>100</v>
      </c>
      <c r="I112" s="16" t="str" cm="1">
        <f t="array" ref="I112">IF(AND(H111&gt;=100,H112&lt;2),INDEX(O:O,MATCH(I111,O:O,0)+1,0),I111)</f>
        <v>맥</v>
      </c>
      <c r="J112" s="16" t="str">
        <f t="shared" si="105"/>
        <v>1E+244</v>
      </c>
      <c r="K112" s="22">
        <f t="shared" si="106"/>
        <v>245250</v>
      </c>
      <c r="L112" s="22">
        <f t="shared" si="107"/>
        <v>490500</v>
      </c>
    </row>
    <row r="113" spans="5:12" x14ac:dyDescent="0.3">
      <c r="E113" s="16">
        <v>104</v>
      </c>
      <c r="F113" s="17" t="str">
        <f t="shared" si="103"/>
        <v>1토</v>
      </c>
      <c r="G113" s="17">
        <f t="shared" si="104"/>
        <v>1E+248</v>
      </c>
      <c r="H113" s="17">
        <f t="shared" si="5"/>
        <v>1</v>
      </c>
      <c r="I113" s="16" t="str" cm="1">
        <f t="array" ref="I113">IF(AND(H112&gt;=100,H113&lt;2),INDEX(O:O,MATCH(I112,O:O,0)+1,0),I112)</f>
        <v>토</v>
      </c>
      <c r="J113" s="16" t="str">
        <f t="shared" si="105"/>
        <v>1E+248</v>
      </c>
      <c r="K113" s="22">
        <f t="shared" si="106"/>
        <v>250000</v>
      </c>
      <c r="L113" s="22">
        <f t="shared" si="107"/>
        <v>500000</v>
      </c>
    </row>
    <row r="114" spans="5:12" x14ac:dyDescent="0.3">
      <c r="E114" s="16">
        <v>105</v>
      </c>
      <c r="F114" s="17" t="str">
        <f t="shared" si="103"/>
        <v>100토</v>
      </c>
      <c r="G114" s="17">
        <f t="shared" si="104"/>
        <v>1.0000000000000001E+250</v>
      </c>
      <c r="H114" s="17">
        <f t="shared" si="5"/>
        <v>100</v>
      </c>
      <c r="I114" s="16" t="str" cm="1">
        <f t="array" ref="I114">IF(AND(H113&gt;=100,H114&lt;2),INDEX(O:O,MATCH(I113,O:O,0)+1,0),I113)</f>
        <v>토</v>
      </c>
      <c r="J114" s="16" t="str">
        <f t="shared" si="105"/>
        <v>1E+248</v>
      </c>
      <c r="K114" s="22">
        <f t="shared" si="106"/>
        <v>255500</v>
      </c>
      <c r="L114" s="22">
        <f t="shared" si="107"/>
        <v>511000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MeditationTower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2024-07-08T08:27:48Z</dcterms:modified>
</cp:coreProperties>
</file>