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D69F522D-B673-4EA3-B4BE-C1020C568A88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ByeolhoTower" sheetId="1" r:id="rId1"/>
    <sheet name="Balanc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54" i="1" l="1"/>
  <c r="C154" i="1"/>
  <c r="D154" i="1"/>
  <c r="E154" i="1"/>
  <c r="E155" i="1" s="1"/>
  <c r="E156" i="1" s="1"/>
  <c r="E157" i="1" s="1"/>
  <c r="F154" i="1"/>
  <c r="G154" i="1"/>
  <c r="G155" i="1" s="1"/>
  <c r="G156" i="1" s="1"/>
  <c r="G157" i="1" s="1"/>
  <c r="H154" i="1"/>
  <c r="H155" i="1" s="1"/>
  <c r="H156" i="1" s="1"/>
  <c r="H157" i="1" s="1"/>
  <c r="I154" i="1"/>
  <c r="K154" i="1"/>
  <c r="K155" i="1" s="1"/>
  <c r="K156" i="1" s="1"/>
  <c r="K157" i="1" s="1"/>
  <c r="M154" i="1"/>
  <c r="B155" i="1"/>
  <c r="B156" i="1" s="1"/>
  <c r="B157" i="1" s="1"/>
  <c r="C155" i="1"/>
  <c r="D155" i="1"/>
  <c r="F155" i="1"/>
  <c r="F156" i="1" s="1"/>
  <c r="F157" i="1" s="1"/>
  <c r="I155" i="1"/>
  <c r="I156" i="1" s="1"/>
  <c r="I157" i="1" s="1"/>
  <c r="M155" i="1"/>
  <c r="C156" i="1"/>
  <c r="C157" i="1" s="1"/>
  <c r="D156" i="1"/>
  <c r="M156" i="1"/>
  <c r="D157" i="1"/>
  <c r="M157" i="1"/>
  <c r="H161" i="3"/>
  <c r="I161" i="3" a="1"/>
  <c r="I161" i="3" s="1"/>
  <c r="K161" i="3"/>
  <c r="H162" i="3"/>
  <c r="K162" i="3"/>
  <c r="H163" i="3"/>
  <c r="K163" i="3"/>
  <c r="H164" i="3"/>
  <c r="K164" i="3"/>
  <c r="P66" i="3"/>
  <c r="Q66" i="3" s="1"/>
  <c r="P65" i="3"/>
  <c r="Q65" i="3" s="1"/>
  <c r="B150" i="1"/>
  <c r="C150" i="1"/>
  <c r="D150" i="1"/>
  <c r="E150" i="1"/>
  <c r="E151" i="1" s="1"/>
  <c r="E152" i="1" s="1"/>
  <c r="E153" i="1" s="1"/>
  <c r="F150" i="1"/>
  <c r="G150" i="1"/>
  <c r="G151" i="1" s="1"/>
  <c r="G152" i="1" s="1"/>
  <c r="G153" i="1" s="1"/>
  <c r="H150" i="1"/>
  <c r="H151" i="1" s="1"/>
  <c r="H152" i="1" s="1"/>
  <c r="H153" i="1" s="1"/>
  <c r="I150" i="1"/>
  <c r="I151" i="1" s="1"/>
  <c r="I152" i="1" s="1"/>
  <c r="I153" i="1" s="1"/>
  <c r="K150" i="1"/>
  <c r="K151" i="1" s="1"/>
  <c r="K152" i="1" s="1"/>
  <c r="K153" i="1" s="1"/>
  <c r="M150" i="1"/>
  <c r="B151" i="1"/>
  <c r="B152" i="1" s="1"/>
  <c r="B153" i="1" s="1"/>
  <c r="C151" i="1"/>
  <c r="D151" i="1"/>
  <c r="F151" i="1"/>
  <c r="F152" i="1" s="1"/>
  <c r="F153" i="1" s="1"/>
  <c r="M151" i="1"/>
  <c r="C152" i="1"/>
  <c r="C153" i="1" s="1"/>
  <c r="D152" i="1"/>
  <c r="M152" i="1"/>
  <c r="D153" i="1"/>
  <c r="M153" i="1"/>
  <c r="H157" i="3"/>
  <c r="K157" i="3"/>
  <c r="H158" i="3"/>
  <c r="K158" i="3"/>
  <c r="H159" i="3"/>
  <c r="K159" i="3"/>
  <c r="H160" i="3"/>
  <c r="K160" i="3"/>
  <c r="D142" i="1"/>
  <c r="M142" i="1"/>
  <c r="D143" i="1"/>
  <c r="M143" i="1"/>
  <c r="D144" i="1"/>
  <c r="M144" i="1"/>
  <c r="D145" i="1"/>
  <c r="M145" i="1"/>
  <c r="D146" i="1"/>
  <c r="M146" i="1"/>
  <c r="D147" i="1"/>
  <c r="M147" i="1"/>
  <c r="D148" i="1"/>
  <c r="M148" i="1"/>
  <c r="D149" i="1"/>
  <c r="M149" i="1"/>
  <c r="H156" i="3"/>
  <c r="K156" i="3"/>
  <c r="H149" i="3"/>
  <c r="K149" i="3"/>
  <c r="H150" i="3"/>
  <c r="H154" i="3" s="1"/>
  <c r="K150" i="3"/>
  <c r="H151" i="3"/>
  <c r="K151" i="3"/>
  <c r="H152" i="3"/>
  <c r="K152" i="3"/>
  <c r="H153" i="3"/>
  <c r="K153" i="3"/>
  <c r="K154" i="3"/>
  <c r="H155" i="3"/>
  <c r="K155" i="3"/>
  <c r="P64" i="3"/>
  <c r="Q64" i="3" s="1"/>
  <c r="P63" i="3"/>
  <c r="Q63" i="3" s="1"/>
  <c r="D138" i="1"/>
  <c r="M138" i="1"/>
  <c r="D139" i="1"/>
  <c r="M139" i="1"/>
  <c r="D140" i="1"/>
  <c r="M140" i="1"/>
  <c r="D141" i="1"/>
  <c r="M141" i="1"/>
  <c r="H145" i="3"/>
  <c r="K145" i="3"/>
  <c r="H146" i="3"/>
  <c r="K146" i="3"/>
  <c r="H147" i="3"/>
  <c r="K147" i="3"/>
  <c r="H148" i="3"/>
  <c r="K148" i="3"/>
  <c r="P62" i="3"/>
  <c r="Q62" i="3" s="1"/>
  <c r="P61" i="3"/>
  <c r="Q61" i="3" s="1"/>
  <c r="D134" i="1"/>
  <c r="M134" i="1"/>
  <c r="D135" i="1"/>
  <c r="M135" i="1"/>
  <c r="D136" i="1"/>
  <c r="M136" i="1"/>
  <c r="D137" i="1"/>
  <c r="M137" i="1"/>
  <c r="H141" i="3"/>
  <c r="K141" i="3"/>
  <c r="H142" i="3"/>
  <c r="K142" i="3"/>
  <c r="H143" i="3"/>
  <c r="K143" i="3"/>
  <c r="H144" i="3"/>
  <c r="K144" i="3"/>
  <c r="P60" i="3"/>
  <c r="Q60" i="3" s="1"/>
  <c r="D130" i="1"/>
  <c r="M130" i="1"/>
  <c r="D131" i="1"/>
  <c r="M131" i="1"/>
  <c r="D132" i="1"/>
  <c r="M132" i="1"/>
  <c r="D133" i="1"/>
  <c r="M133" i="1"/>
  <c r="H137" i="3"/>
  <c r="K137" i="3"/>
  <c r="H138" i="3"/>
  <c r="K138" i="3"/>
  <c r="H139" i="3"/>
  <c r="K139" i="3"/>
  <c r="H140" i="3"/>
  <c r="K140" i="3"/>
  <c r="P59" i="3"/>
  <c r="Q59" i="3" s="1"/>
  <c r="P58" i="3"/>
  <c r="Q58" i="3" s="1"/>
  <c r="D126" i="1"/>
  <c r="M126" i="1"/>
  <c r="D127" i="1"/>
  <c r="M127" i="1"/>
  <c r="D128" i="1"/>
  <c r="M128" i="1"/>
  <c r="D129" i="1"/>
  <c r="M129" i="1"/>
  <c r="D122" i="1"/>
  <c r="M122" i="1"/>
  <c r="D123" i="1"/>
  <c r="M123" i="1"/>
  <c r="D124" i="1"/>
  <c r="M124" i="1"/>
  <c r="D125" i="1"/>
  <c r="M125" i="1"/>
  <c r="H133" i="3"/>
  <c r="K133" i="3"/>
  <c r="H134" i="3"/>
  <c r="K134" i="3"/>
  <c r="H135" i="3"/>
  <c r="K135" i="3"/>
  <c r="H136" i="3"/>
  <c r="K136" i="3"/>
  <c r="H129" i="3"/>
  <c r="K129" i="3"/>
  <c r="H130" i="3"/>
  <c r="K130" i="3"/>
  <c r="H131" i="3"/>
  <c r="K131" i="3"/>
  <c r="H132" i="3"/>
  <c r="K132" i="3"/>
  <c r="P57" i="3"/>
  <c r="Q57" i="3" s="1"/>
  <c r="P56" i="3"/>
  <c r="Q56" i="3" s="1"/>
  <c r="H125" i="3"/>
  <c r="K125" i="3"/>
  <c r="H126" i="3"/>
  <c r="K126" i="3"/>
  <c r="H127" i="3"/>
  <c r="K127" i="3"/>
  <c r="H128" i="3"/>
  <c r="K128" i="3"/>
  <c r="P55" i="3"/>
  <c r="Q55" i="3" s="1"/>
  <c r="D120" i="1"/>
  <c r="M120" i="1"/>
  <c r="D121" i="1"/>
  <c r="M121" i="1"/>
  <c r="D118" i="1"/>
  <c r="M118" i="1"/>
  <c r="D119" i="1"/>
  <c r="M119" i="1"/>
  <c r="H121" i="3"/>
  <c r="K121" i="3"/>
  <c r="H122" i="3"/>
  <c r="K122" i="3"/>
  <c r="H123" i="3"/>
  <c r="K123" i="3"/>
  <c r="H124" i="3"/>
  <c r="K124" i="3"/>
  <c r="D117" i="1" s="1"/>
  <c r="P54" i="3"/>
  <c r="Q54" i="3" s="1"/>
  <c r="M117" i="1"/>
  <c r="D114" i="1"/>
  <c r="M114" i="1"/>
  <c r="D115" i="1"/>
  <c r="M115" i="1"/>
  <c r="D116" i="1"/>
  <c r="M116" i="1"/>
  <c r="D110" i="1"/>
  <c r="M110" i="1"/>
  <c r="D111" i="1"/>
  <c r="M111" i="1"/>
  <c r="D112" i="1"/>
  <c r="M112" i="1"/>
  <c r="D113" i="1"/>
  <c r="M113" i="1"/>
  <c r="D106" i="1"/>
  <c r="M106" i="1"/>
  <c r="D107" i="1"/>
  <c r="M107" i="1"/>
  <c r="D108" i="1"/>
  <c r="M108" i="1"/>
  <c r="D109" i="1"/>
  <c r="M109" i="1"/>
  <c r="H117" i="3"/>
  <c r="K117" i="3"/>
  <c r="H118" i="3"/>
  <c r="K118" i="3"/>
  <c r="H119" i="3"/>
  <c r="K119" i="3"/>
  <c r="H120" i="3"/>
  <c r="K120" i="3"/>
  <c r="H113" i="3"/>
  <c r="K113" i="3"/>
  <c r="H114" i="3"/>
  <c r="K114" i="3"/>
  <c r="H115" i="3"/>
  <c r="K115" i="3"/>
  <c r="H116" i="3"/>
  <c r="K116" i="3"/>
  <c r="P53" i="3"/>
  <c r="Q53" i="3" s="1"/>
  <c r="P52" i="3"/>
  <c r="Q52" i="3" s="1"/>
  <c r="K102" i="3"/>
  <c r="K103" i="3"/>
  <c r="K104" i="3"/>
  <c r="K105" i="3"/>
  <c r="K106" i="3"/>
  <c r="K107" i="3"/>
  <c r="K108" i="3"/>
  <c r="K109" i="3"/>
  <c r="K110" i="3"/>
  <c r="K111" i="3"/>
  <c r="K112" i="3"/>
  <c r="D105" i="1" s="1"/>
  <c r="K101" i="3"/>
  <c r="F97" i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D98" i="1"/>
  <c r="M98" i="1"/>
  <c r="D99" i="1"/>
  <c r="M99" i="1"/>
  <c r="D100" i="1"/>
  <c r="M100" i="1"/>
  <c r="D101" i="1"/>
  <c r="M101" i="1"/>
  <c r="D102" i="1"/>
  <c r="M102" i="1"/>
  <c r="D103" i="1"/>
  <c r="M103" i="1"/>
  <c r="D104" i="1"/>
  <c r="M104" i="1"/>
  <c r="M105" i="1"/>
  <c r="P50" i="3"/>
  <c r="Q50" i="3" s="1"/>
  <c r="P51" i="3"/>
  <c r="Q51" i="3" s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2" i="1"/>
  <c r="J161" i="3" l="1"/>
  <c r="G161" i="3" s="1"/>
  <c r="I162" i="3" a="1"/>
  <c r="I162" i="3" s="1"/>
  <c r="J162" i="3" s="1"/>
  <c r="G162" i="3" s="1"/>
  <c r="F161" i="3"/>
  <c r="I10" i="3" a="1"/>
  <c r="I10" i="3" s="1"/>
  <c r="I11" i="3" s="1" a="1"/>
  <c r="I11" i="3" s="1"/>
  <c r="I12" i="3" s="1" a="1"/>
  <c r="I12" i="3" s="1"/>
  <c r="I13" i="3" s="1" a="1"/>
  <c r="I13" i="3" s="1"/>
  <c r="I14" i="3" s="1" a="1"/>
  <c r="I14" i="3" s="1"/>
  <c r="I15" i="3" s="1" a="1"/>
  <c r="I15" i="3" s="1"/>
  <c r="I16" i="3" s="1" a="1"/>
  <c r="I16" i="3" s="1"/>
  <c r="H14" i="3"/>
  <c r="H15" i="3"/>
  <c r="H19" i="3" s="1"/>
  <c r="H23" i="3" s="1"/>
  <c r="H27" i="3" s="1"/>
  <c r="H31" i="3" s="1"/>
  <c r="H35" i="3" s="1"/>
  <c r="H39" i="3" s="1"/>
  <c r="H43" i="3" s="1"/>
  <c r="H47" i="3" s="1"/>
  <c r="H51" i="3" s="1"/>
  <c r="H55" i="3" s="1"/>
  <c r="H59" i="3" s="1"/>
  <c r="H63" i="3" s="1"/>
  <c r="H67" i="3" s="1"/>
  <c r="H71" i="3" s="1"/>
  <c r="H75" i="3" s="1"/>
  <c r="H79" i="3" s="1"/>
  <c r="H83" i="3" s="1"/>
  <c r="H87" i="3" s="1"/>
  <c r="H91" i="3" s="1"/>
  <c r="H95" i="3" s="1"/>
  <c r="H99" i="3" s="1"/>
  <c r="H103" i="3" s="1"/>
  <c r="H107" i="3" s="1"/>
  <c r="H111" i="3" s="1"/>
  <c r="H16" i="3"/>
  <c r="H20" i="3" s="1"/>
  <c r="H24" i="3" s="1"/>
  <c r="H28" i="3" s="1"/>
  <c r="H32" i="3" s="1"/>
  <c r="H36" i="3" s="1"/>
  <c r="H40" i="3" s="1"/>
  <c r="H44" i="3" s="1"/>
  <c r="H48" i="3" s="1"/>
  <c r="H52" i="3" s="1"/>
  <c r="H56" i="3" s="1"/>
  <c r="H60" i="3" s="1"/>
  <c r="H64" i="3" s="1"/>
  <c r="H68" i="3" s="1"/>
  <c r="H72" i="3" s="1"/>
  <c r="H76" i="3" s="1"/>
  <c r="H80" i="3" s="1"/>
  <c r="H84" i="3" s="1"/>
  <c r="H88" i="3" s="1"/>
  <c r="H92" i="3" s="1"/>
  <c r="H96" i="3" s="1"/>
  <c r="H100" i="3" s="1"/>
  <c r="H104" i="3" s="1"/>
  <c r="H18" i="3"/>
  <c r="H22" i="3"/>
  <c r="H26" i="3" s="1"/>
  <c r="H30" i="3" s="1"/>
  <c r="H34" i="3" s="1"/>
  <c r="H38" i="3" s="1"/>
  <c r="H42" i="3" s="1"/>
  <c r="H46" i="3" s="1"/>
  <c r="H50" i="3" s="1"/>
  <c r="H54" i="3" s="1"/>
  <c r="H58" i="3" s="1"/>
  <c r="H62" i="3" s="1"/>
  <c r="H66" i="3" s="1"/>
  <c r="H70" i="3" s="1"/>
  <c r="H74" i="3" s="1"/>
  <c r="H78" i="3" s="1"/>
  <c r="H82" i="3" s="1"/>
  <c r="H86" i="3" s="1"/>
  <c r="H90" i="3" s="1"/>
  <c r="H94" i="3" s="1"/>
  <c r="H98" i="3" s="1"/>
  <c r="H102" i="3" s="1"/>
  <c r="H106" i="3" s="1"/>
  <c r="H110" i="3" s="1"/>
  <c r="H13" i="3"/>
  <c r="H17" i="3" s="1"/>
  <c r="H21" i="3" s="1"/>
  <c r="H25" i="3" s="1"/>
  <c r="H29" i="3" s="1"/>
  <c r="H33" i="3" s="1"/>
  <c r="H37" i="3" s="1"/>
  <c r="H41" i="3" s="1"/>
  <c r="H45" i="3" s="1"/>
  <c r="H49" i="3" s="1"/>
  <c r="H53" i="3" s="1"/>
  <c r="H57" i="3" s="1"/>
  <c r="H61" i="3" s="1"/>
  <c r="H65" i="3" s="1"/>
  <c r="H69" i="3" s="1"/>
  <c r="H73" i="3" s="1"/>
  <c r="H77" i="3" s="1"/>
  <c r="H81" i="3" s="1"/>
  <c r="H85" i="3" s="1"/>
  <c r="H89" i="3" s="1"/>
  <c r="H93" i="3" s="1"/>
  <c r="H97" i="3" s="1"/>
  <c r="H101" i="3" s="1"/>
  <c r="H105" i="3" s="1"/>
  <c r="H109" i="3" s="1"/>
  <c r="I163" i="3" l="1" a="1"/>
  <c r="I163" i="3" s="1"/>
  <c r="F162" i="3"/>
  <c r="H108" i="3"/>
  <c r="H112" i="3" s="1"/>
  <c r="I17" i="3" a="1"/>
  <c r="I17" i="3" s="1"/>
  <c r="I18" i="3" s="1" a="1"/>
  <c r="I18" i="3" s="1"/>
  <c r="I19" i="3" s="1" a="1"/>
  <c r="I19" i="3" s="1"/>
  <c r="I20" i="3" s="1" a="1"/>
  <c r="I20" i="3" s="1"/>
  <c r="I21" i="3" s="1" a="1"/>
  <c r="I21" i="3" s="1"/>
  <c r="I22" i="3" s="1" a="1"/>
  <c r="I22" i="3" s="1"/>
  <c r="I23" i="3" s="1" a="1"/>
  <c r="I23" i="3" s="1"/>
  <c r="I24" i="3" s="1" a="1"/>
  <c r="I24" i="3" s="1"/>
  <c r="I25" i="3" s="1" a="1"/>
  <c r="I25" i="3" s="1"/>
  <c r="I26" i="3" s="1" a="1"/>
  <c r="I26" i="3" s="1"/>
  <c r="I27" i="3" s="1" a="1"/>
  <c r="I27" i="3" s="1"/>
  <c r="I28" i="3" s="1" a="1"/>
  <c r="I28" i="3" s="1"/>
  <c r="I29" i="3" s="1" a="1"/>
  <c r="I29" i="3" s="1"/>
  <c r="I30" i="3" s="1" a="1"/>
  <c r="I30" i="3" s="1"/>
  <c r="I31" i="3" s="1" a="1"/>
  <c r="I31" i="3" s="1"/>
  <c r="I32" i="3" s="1" a="1"/>
  <c r="I32" i="3" s="1"/>
  <c r="I33" i="3" s="1" a="1"/>
  <c r="I33" i="3" s="1"/>
  <c r="I34" i="3" s="1" a="1"/>
  <c r="I34" i="3" s="1"/>
  <c r="I35" i="3" s="1" a="1"/>
  <c r="I35" i="3" s="1"/>
  <c r="I36" i="3" s="1" a="1"/>
  <c r="I36" i="3" s="1"/>
  <c r="I37" i="3" s="1" a="1"/>
  <c r="I37" i="3" s="1"/>
  <c r="I38" i="3" s="1" a="1"/>
  <c r="I38" i="3" s="1"/>
  <c r="I39" i="3" s="1" a="1"/>
  <c r="I39" i="3" s="1"/>
  <c r="I40" i="3" s="1" a="1"/>
  <c r="I40" i="3" s="1"/>
  <c r="I41" i="3" s="1" a="1"/>
  <c r="I41" i="3" s="1"/>
  <c r="I42" i="3" s="1" a="1"/>
  <c r="I42" i="3" s="1"/>
  <c r="I43" i="3" s="1" a="1"/>
  <c r="I43" i="3" s="1"/>
  <c r="I44" i="3" s="1" a="1"/>
  <c r="I44" i="3" s="1"/>
  <c r="I45" i="3" s="1" a="1"/>
  <c r="I45" i="3" s="1"/>
  <c r="I46" i="3" s="1" a="1"/>
  <c r="I46" i="3" s="1"/>
  <c r="I47" i="3" s="1" a="1"/>
  <c r="I47" i="3" s="1"/>
  <c r="I48" i="3" s="1" a="1"/>
  <c r="I48" i="3" s="1"/>
  <c r="I49" i="3" s="1" a="1"/>
  <c r="I49" i="3" s="1"/>
  <c r="I50" i="3" s="1" a="1"/>
  <c r="I50" i="3" s="1"/>
  <c r="I51" i="3" s="1" a="1"/>
  <c r="I51" i="3" s="1"/>
  <c r="I52" i="3" s="1" a="1"/>
  <c r="I52" i="3" s="1"/>
  <c r="I53" i="3" s="1" a="1"/>
  <c r="I53" i="3" s="1"/>
  <c r="I54" i="3" s="1" a="1"/>
  <c r="I54" i="3" s="1"/>
  <c r="I55" i="3" s="1" a="1"/>
  <c r="I55" i="3" s="1"/>
  <c r="I56" i="3" s="1" a="1"/>
  <c r="I56" i="3" s="1"/>
  <c r="I57" i="3" s="1" a="1"/>
  <c r="I57" i="3" s="1"/>
  <c r="I58" i="3" s="1" a="1"/>
  <c r="I58" i="3" s="1"/>
  <c r="I59" i="3" s="1" a="1"/>
  <c r="I59" i="3" s="1"/>
  <c r="I60" i="3" s="1" a="1"/>
  <c r="I60" i="3" s="1"/>
  <c r="I61" i="3" s="1" a="1"/>
  <c r="I61" i="3" s="1"/>
  <c r="I62" i="3" s="1" a="1"/>
  <c r="I62" i="3" s="1"/>
  <c r="I63" i="3" s="1" a="1"/>
  <c r="I63" i="3" s="1"/>
  <c r="I64" i="3" s="1" a="1"/>
  <c r="I64" i="3" s="1"/>
  <c r="I65" i="3" s="1" a="1"/>
  <c r="I65" i="3" s="1"/>
  <c r="I66" i="3" s="1" a="1"/>
  <c r="I66" i="3" s="1"/>
  <c r="I67" i="3" s="1" a="1"/>
  <c r="I67" i="3" s="1"/>
  <c r="I68" i="3" s="1" a="1"/>
  <c r="I68" i="3" s="1"/>
  <c r="I69" i="3" s="1" a="1"/>
  <c r="I69" i="3" s="1"/>
  <c r="I70" i="3" s="1" a="1"/>
  <c r="I70" i="3" s="1"/>
  <c r="I71" i="3" s="1" a="1"/>
  <c r="I71" i="3" s="1"/>
  <c r="I72" i="3" s="1" a="1"/>
  <c r="I72" i="3" s="1"/>
  <c r="I73" i="3" s="1" a="1"/>
  <c r="I73" i="3" s="1"/>
  <c r="I74" i="3" s="1" a="1"/>
  <c r="I74" i="3" s="1"/>
  <c r="I75" i="3" s="1" a="1"/>
  <c r="I75" i="3" s="1"/>
  <c r="I76" i="3" s="1" a="1"/>
  <c r="I76" i="3" s="1"/>
  <c r="I77" i="3" s="1" a="1"/>
  <c r="I77" i="3" s="1"/>
  <c r="I78" i="3" s="1" a="1"/>
  <c r="I78" i="3" s="1"/>
  <c r="I79" i="3" s="1" a="1"/>
  <c r="I79" i="3" s="1"/>
  <c r="I80" i="3" s="1" a="1"/>
  <c r="I80" i="3" s="1"/>
  <c r="I81" i="3" s="1" a="1"/>
  <c r="I81" i="3" s="1"/>
  <c r="I82" i="3" s="1" a="1"/>
  <c r="I82" i="3" s="1"/>
  <c r="I83" i="3" s="1" a="1"/>
  <c r="I83" i="3" s="1"/>
  <c r="I84" i="3" s="1" a="1"/>
  <c r="I84" i="3" s="1"/>
  <c r="I85" i="3" s="1" a="1"/>
  <c r="I85" i="3" s="1"/>
  <c r="I86" i="3" s="1" a="1"/>
  <c r="I86" i="3" s="1"/>
  <c r="I87" i="3" s="1" a="1"/>
  <c r="I87" i="3" s="1"/>
  <c r="I88" i="3" s="1" a="1"/>
  <c r="I88" i="3" s="1"/>
  <c r="I89" i="3" s="1" a="1"/>
  <c r="I89" i="3" s="1"/>
  <c r="I90" i="3" s="1" a="1"/>
  <c r="I90" i="3" s="1"/>
  <c r="I91" i="3" s="1" a="1"/>
  <c r="I91" i="3" s="1"/>
  <c r="I92" i="3" s="1" a="1"/>
  <c r="I92" i="3" s="1"/>
  <c r="I93" i="3" s="1" a="1"/>
  <c r="I93" i="3" s="1"/>
  <c r="I94" i="3" s="1" a="1"/>
  <c r="I94" i="3" s="1"/>
  <c r="I95" i="3" s="1" a="1"/>
  <c r="I95" i="3" s="1"/>
  <c r="I96" i="3" s="1" a="1"/>
  <c r="I96" i="3" s="1"/>
  <c r="I97" i="3" s="1" a="1"/>
  <c r="I97" i="3" s="1"/>
  <c r="I98" i="3" s="1" a="1"/>
  <c r="I98" i="3" s="1"/>
  <c r="I99" i="3" s="1" a="1"/>
  <c r="I99" i="3" s="1"/>
  <c r="I100" i="3" s="1" a="1"/>
  <c r="I100" i="3" s="1"/>
  <c r="I101" i="3" s="1" a="1"/>
  <c r="I101" i="3" s="1"/>
  <c r="I102" i="3" s="1" a="1"/>
  <c r="I102" i="3" s="1"/>
  <c r="I103" i="3" s="1" a="1"/>
  <c r="I103" i="3" s="1"/>
  <c r="I104" i="3" s="1" a="1"/>
  <c r="I104" i="3" s="1"/>
  <c r="I105" i="3" s="1" a="1"/>
  <c r="I105" i="3" s="1"/>
  <c r="F105" i="3" s="1"/>
  <c r="J163" i="3" l="1"/>
  <c r="G163" i="3" s="1"/>
  <c r="I164" i="3" a="1"/>
  <c r="I164" i="3" s="1"/>
  <c r="F163" i="3"/>
  <c r="J105" i="3"/>
  <c r="G105" i="3" s="1"/>
  <c r="I106" i="3" a="1"/>
  <c r="I106" i="3" s="1"/>
  <c r="F106" i="3" s="1"/>
  <c r="P49" i="3"/>
  <c r="Q49" i="3" s="1"/>
  <c r="P48" i="3"/>
  <c r="Q48" i="3" s="1"/>
  <c r="P47" i="3"/>
  <c r="Q47" i="3" s="1"/>
  <c r="P46" i="3"/>
  <c r="Q46" i="3" s="1"/>
  <c r="P45" i="3"/>
  <c r="Q45" i="3" s="1"/>
  <c r="P44" i="3"/>
  <c r="Q44" i="3" s="1"/>
  <c r="P43" i="3"/>
  <c r="Q43" i="3" s="1"/>
  <c r="P42" i="3"/>
  <c r="Q42" i="3" s="1"/>
  <c r="P41" i="3"/>
  <c r="Q41" i="3" s="1"/>
  <c r="P40" i="3"/>
  <c r="Q40" i="3" s="1"/>
  <c r="P39" i="3"/>
  <c r="Q39" i="3" s="1"/>
  <c r="J164" i="3" l="1"/>
  <c r="G164" i="3" s="1"/>
  <c r="F164" i="3"/>
  <c r="J106" i="3"/>
  <c r="G106" i="3" s="1"/>
  <c r="I107" i="3" a="1"/>
  <c r="I107" i="3" s="1"/>
  <c r="F107" i="3" s="1"/>
  <c r="D2" i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K126" i="1" s="1"/>
  <c r="K127" i="1" s="1"/>
  <c r="K128" i="1" s="1"/>
  <c r="K129" i="1" s="1"/>
  <c r="K130" i="1" s="1"/>
  <c r="K131" i="1" s="1"/>
  <c r="K132" i="1" s="1"/>
  <c r="K133" i="1" s="1"/>
  <c r="K134" i="1" s="1"/>
  <c r="K135" i="1" s="1"/>
  <c r="K136" i="1" s="1"/>
  <c r="K137" i="1" s="1"/>
  <c r="K138" i="1" s="1"/>
  <c r="K139" i="1" s="1"/>
  <c r="K140" i="1" s="1"/>
  <c r="K141" i="1" s="1"/>
  <c r="K142" i="1" s="1"/>
  <c r="K143" i="1" s="1"/>
  <c r="K144" i="1" s="1"/>
  <c r="K145" i="1" s="1"/>
  <c r="K146" i="1" s="1"/>
  <c r="K147" i="1" s="1"/>
  <c r="K148" i="1" s="1"/>
  <c r="K149" i="1" s="1"/>
  <c r="I3" i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I121" i="1" s="1"/>
  <c r="I122" i="1" s="1"/>
  <c r="I123" i="1" s="1"/>
  <c r="I124" i="1" s="1"/>
  <c r="I125" i="1" s="1"/>
  <c r="I126" i="1" s="1"/>
  <c r="I127" i="1" s="1"/>
  <c r="I128" i="1" s="1"/>
  <c r="I129" i="1" s="1"/>
  <c r="I130" i="1" s="1"/>
  <c r="I131" i="1" s="1"/>
  <c r="I132" i="1" s="1"/>
  <c r="I133" i="1" s="1"/>
  <c r="I134" i="1" s="1"/>
  <c r="I135" i="1" s="1"/>
  <c r="I136" i="1" s="1"/>
  <c r="I137" i="1" s="1"/>
  <c r="I138" i="1" s="1"/>
  <c r="I139" i="1" s="1"/>
  <c r="I140" i="1" s="1"/>
  <c r="I141" i="1" s="1"/>
  <c r="I142" i="1" s="1"/>
  <c r="I143" i="1" s="1"/>
  <c r="I144" i="1" s="1"/>
  <c r="I145" i="1" s="1"/>
  <c r="I146" i="1" s="1"/>
  <c r="I147" i="1" s="1"/>
  <c r="I148" i="1" s="1"/>
  <c r="I149" i="1" s="1"/>
  <c r="H3" i="1"/>
  <c r="H4" i="1" s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  <c r="H134" i="1" s="1"/>
  <c r="H135" i="1" s="1"/>
  <c r="H136" i="1" s="1"/>
  <c r="H137" i="1" s="1"/>
  <c r="H138" i="1" s="1"/>
  <c r="H139" i="1" s="1"/>
  <c r="H140" i="1" s="1"/>
  <c r="H141" i="1" s="1"/>
  <c r="H142" i="1" s="1"/>
  <c r="H143" i="1" s="1"/>
  <c r="H144" i="1" s="1"/>
  <c r="H145" i="1" s="1"/>
  <c r="H146" i="1" s="1"/>
  <c r="H147" i="1" s="1"/>
  <c r="H148" i="1" s="1"/>
  <c r="H149" i="1" s="1"/>
  <c r="G3" i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105" i="1" s="1"/>
  <c r="G106" i="1" s="1"/>
  <c r="G107" i="1" s="1"/>
  <c r="G108" i="1" s="1"/>
  <c r="G109" i="1" s="1"/>
  <c r="G110" i="1" s="1"/>
  <c r="G111" i="1" s="1"/>
  <c r="G112" i="1" s="1"/>
  <c r="G113" i="1" s="1"/>
  <c r="G114" i="1" s="1"/>
  <c r="G115" i="1" s="1"/>
  <c r="G116" i="1" s="1"/>
  <c r="G117" i="1" s="1"/>
  <c r="G118" i="1" s="1"/>
  <c r="G119" i="1" s="1"/>
  <c r="G120" i="1" s="1"/>
  <c r="G121" i="1" s="1"/>
  <c r="G122" i="1" s="1"/>
  <c r="G123" i="1" s="1"/>
  <c r="G124" i="1" s="1"/>
  <c r="G125" i="1" s="1"/>
  <c r="G126" i="1" s="1"/>
  <c r="G127" i="1" s="1"/>
  <c r="G128" i="1" s="1"/>
  <c r="G129" i="1" s="1"/>
  <c r="G130" i="1" s="1"/>
  <c r="G131" i="1" s="1"/>
  <c r="G132" i="1" s="1"/>
  <c r="G133" i="1" s="1"/>
  <c r="G134" i="1" s="1"/>
  <c r="G135" i="1" s="1"/>
  <c r="G136" i="1" s="1"/>
  <c r="G137" i="1" s="1"/>
  <c r="G138" i="1" s="1"/>
  <c r="G139" i="1" s="1"/>
  <c r="G140" i="1" s="1"/>
  <c r="G141" i="1" s="1"/>
  <c r="G142" i="1" s="1"/>
  <c r="G143" i="1" s="1"/>
  <c r="G144" i="1" s="1"/>
  <c r="G145" i="1" s="1"/>
  <c r="G146" i="1" s="1"/>
  <c r="G147" i="1" s="1"/>
  <c r="G148" i="1" s="1"/>
  <c r="G149" i="1" s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P38" i="3"/>
  <c r="Q38" i="3" s="1"/>
  <c r="P37" i="3"/>
  <c r="Q37" i="3" s="1"/>
  <c r="P36" i="3"/>
  <c r="Q36" i="3" s="1"/>
  <c r="P35" i="3"/>
  <c r="Q35" i="3" s="1"/>
  <c r="P34" i="3"/>
  <c r="Q34" i="3" s="1"/>
  <c r="P33" i="3"/>
  <c r="Q33" i="3" s="1"/>
  <c r="P32" i="3"/>
  <c r="Q32" i="3" s="1"/>
  <c r="P31" i="3"/>
  <c r="Q31" i="3" s="1"/>
  <c r="P30" i="3"/>
  <c r="Q30" i="3" s="1"/>
  <c r="P29" i="3"/>
  <c r="Q29" i="3" s="1"/>
  <c r="P28" i="3"/>
  <c r="Q28" i="3" s="1"/>
  <c r="P27" i="3"/>
  <c r="Q27" i="3" s="1"/>
  <c r="P26" i="3"/>
  <c r="Q26" i="3" s="1"/>
  <c r="P25" i="3"/>
  <c r="Q25" i="3" s="1"/>
  <c r="P24" i="3"/>
  <c r="Q24" i="3" s="1"/>
  <c r="P23" i="3"/>
  <c r="Q23" i="3" s="1"/>
  <c r="P22" i="3"/>
  <c r="Q22" i="3" s="1"/>
  <c r="P21" i="3"/>
  <c r="Q21" i="3" s="1"/>
  <c r="P20" i="3"/>
  <c r="Q20" i="3" s="1"/>
  <c r="P19" i="3"/>
  <c r="Q19" i="3" s="1"/>
  <c r="P18" i="3"/>
  <c r="Q18" i="3" s="1"/>
  <c r="P17" i="3"/>
  <c r="Q17" i="3" s="1"/>
  <c r="P16" i="3"/>
  <c r="Q16" i="3" s="1"/>
  <c r="P15" i="3"/>
  <c r="Q15" i="3" s="1"/>
  <c r="P14" i="3"/>
  <c r="Q14" i="3" s="1"/>
  <c r="P13" i="3"/>
  <c r="Q13" i="3" s="1"/>
  <c r="P12" i="3"/>
  <c r="Q12" i="3" s="1"/>
  <c r="J9" i="3" s="1"/>
  <c r="G9" i="3" s="1"/>
  <c r="P11" i="3"/>
  <c r="Q11" i="3" s="1"/>
  <c r="P10" i="3"/>
  <c r="Q10" i="3" s="1"/>
  <c r="P9" i="3"/>
  <c r="Q9" i="3" s="1"/>
  <c r="F9" i="3"/>
  <c r="P8" i="3"/>
  <c r="Q8" i="3" s="1"/>
  <c r="J107" i="3" l="1"/>
  <c r="G107" i="3" s="1"/>
  <c r="I108" i="3" a="1"/>
  <c r="I108" i="3" s="1"/>
  <c r="F108" i="3" s="1"/>
  <c r="D3" i="1"/>
  <c r="D4" i="1"/>
  <c r="I109" i="3" l="1" a="1"/>
  <c r="I109" i="3" s="1"/>
  <c r="F109" i="3" s="1"/>
  <c r="J108" i="3"/>
  <c r="G108" i="3" s="1"/>
  <c r="D5" i="1"/>
  <c r="J10" i="3"/>
  <c r="G10" i="3" s="1"/>
  <c r="F10" i="3"/>
  <c r="J109" i="3" l="1"/>
  <c r="G109" i="3" s="1"/>
  <c r="I110" i="3" a="1"/>
  <c r="I110" i="3" s="1"/>
  <c r="F110" i="3" s="1"/>
  <c r="D6" i="1"/>
  <c r="J12" i="3"/>
  <c r="G12" i="3" s="1"/>
  <c r="F12" i="3"/>
  <c r="J13" i="3"/>
  <c r="G13" i="3" s="1"/>
  <c r="J11" i="3"/>
  <c r="G11" i="3" s="1"/>
  <c r="F11" i="3"/>
  <c r="J110" i="3" l="1"/>
  <c r="G110" i="3" s="1"/>
  <c r="I111" i="3" a="1"/>
  <c r="I111" i="3" s="1"/>
  <c r="F111" i="3" s="1"/>
  <c r="D7" i="1"/>
  <c r="J14" i="3"/>
  <c r="G14" i="3" s="1"/>
  <c r="F13" i="3"/>
  <c r="J111" i="3" l="1"/>
  <c r="G111" i="3" s="1"/>
  <c r="I112" i="3" a="1"/>
  <c r="I112" i="3" s="1"/>
  <c r="I113" i="3" s="1" a="1"/>
  <c r="I113" i="3" s="1"/>
  <c r="D8" i="1"/>
  <c r="J15" i="3"/>
  <c r="G15" i="3" s="1"/>
  <c r="F14" i="3"/>
  <c r="F113" i="3" l="1"/>
  <c r="J113" i="3"/>
  <c r="G113" i="3" s="1"/>
  <c r="I114" i="3" a="1"/>
  <c r="I114" i="3" s="1"/>
  <c r="J112" i="3"/>
  <c r="G112" i="3" s="1"/>
  <c r="F112" i="3"/>
  <c r="D9" i="1"/>
  <c r="J16" i="3"/>
  <c r="G16" i="3" s="1"/>
  <c r="F15" i="3"/>
  <c r="J114" i="3" l="1"/>
  <c r="G114" i="3" s="1"/>
  <c r="I115" i="3" a="1"/>
  <c r="I115" i="3" s="1"/>
  <c r="F114" i="3"/>
  <c r="D10" i="1"/>
  <c r="J17" i="3"/>
  <c r="G17" i="3" s="1"/>
  <c r="F16" i="3"/>
  <c r="J115" i="3" l="1"/>
  <c r="G115" i="3" s="1"/>
  <c r="I116" i="3" a="1"/>
  <c r="I116" i="3" s="1"/>
  <c r="F115" i="3"/>
  <c r="D11" i="1"/>
  <c r="J18" i="3"/>
  <c r="G18" i="3" s="1"/>
  <c r="F17" i="3"/>
  <c r="I117" i="3" l="1" a="1"/>
  <c r="I117" i="3" s="1"/>
  <c r="F116" i="3"/>
  <c r="J116" i="3"/>
  <c r="G116" i="3" s="1"/>
  <c r="D12" i="1"/>
  <c r="F18" i="3"/>
  <c r="J19" i="3"/>
  <c r="G19" i="3" s="1"/>
  <c r="J117" i="3" l="1"/>
  <c r="G117" i="3" s="1"/>
  <c r="I118" i="3" a="1"/>
  <c r="I118" i="3" s="1"/>
  <c r="F117" i="3"/>
  <c r="D13" i="1"/>
  <c r="J20" i="3"/>
  <c r="G20" i="3" s="1"/>
  <c r="F19" i="3"/>
  <c r="J118" i="3" l="1"/>
  <c r="G118" i="3" s="1"/>
  <c r="F118" i="3"/>
  <c r="I119" i="3" a="1"/>
  <c r="I119" i="3" s="1"/>
  <c r="D14" i="1"/>
  <c r="J21" i="3"/>
  <c r="G21" i="3" s="1"/>
  <c r="F20" i="3"/>
  <c r="J119" i="3" l="1"/>
  <c r="G119" i="3" s="1"/>
  <c r="I120" i="3" a="1"/>
  <c r="I120" i="3" s="1"/>
  <c r="I121" i="3" s="1" a="1"/>
  <c r="I121" i="3" s="1"/>
  <c r="F119" i="3"/>
  <c r="D15" i="1"/>
  <c r="F21" i="3"/>
  <c r="J22" i="3"/>
  <c r="G22" i="3" s="1"/>
  <c r="J121" i="3" l="1"/>
  <c r="G121" i="3" s="1"/>
  <c r="I122" i="3" a="1"/>
  <c r="I122" i="3" s="1"/>
  <c r="F121" i="3"/>
  <c r="J120" i="3"/>
  <c r="G120" i="3" s="1"/>
  <c r="F120" i="3"/>
  <c r="D16" i="1"/>
  <c r="F22" i="3"/>
  <c r="J23" i="3"/>
  <c r="G23" i="3" s="1"/>
  <c r="J122" i="3" l="1"/>
  <c r="G122" i="3" s="1"/>
  <c r="F122" i="3"/>
  <c r="I123" i="3" a="1"/>
  <c r="I123" i="3" s="1"/>
  <c r="D17" i="1"/>
  <c r="J24" i="3"/>
  <c r="G24" i="3" s="1"/>
  <c r="F23" i="3"/>
  <c r="J123" i="3" l="1"/>
  <c r="G123" i="3" s="1"/>
  <c r="I124" i="3" a="1"/>
  <c r="I124" i="3" s="1"/>
  <c r="I125" i="3" s="1" a="1"/>
  <c r="I125" i="3" s="1"/>
  <c r="F123" i="3"/>
  <c r="D18" i="1"/>
  <c r="F24" i="3"/>
  <c r="J25" i="3"/>
  <c r="G25" i="3" s="1"/>
  <c r="J125" i="3" l="1"/>
  <c r="G125" i="3" s="1"/>
  <c r="F125" i="3"/>
  <c r="I126" i="3" a="1"/>
  <c r="I126" i="3" s="1"/>
  <c r="J124" i="3"/>
  <c r="G124" i="3" s="1"/>
  <c r="F124" i="3"/>
  <c r="D19" i="1"/>
  <c r="J26" i="3"/>
  <c r="G26" i="3" s="1"/>
  <c r="F25" i="3"/>
  <c r="J126" i="3" l="1"/>
  <c r="G126" i="3" s="1"/>
  <c r="F126" i="3"/>
  <c r="I127" i="3" a="1"/>
  <c r="I127" i="3" s="1"/>
  <c r="D20" i="1"/>
  <c r="J27" i="3"/>
  <c r="G27" i="3" s="1"/>
  <c r="F26" i="3"/>
  <c r="F127" i="3" l="1"/>
  <c r="J127" i="3"/>
  <c r="G127" i="3" s="1"/>
  <c r="I128" i="3" a="1"/>
  <c r="I128" i="3" s="1"/>
  <c r="I129" i="3" s="1" a="1"/>
  <c r="I129" i="3" s="1"/>
  <c r="D21" i="1"/>
  <c r="F27" i="3"/>
  <c r="J28" i="3"/>
  <c r="G28" i="3" s="1"/>
  <c r="J129" i="3" l="1"/>
  <c r="G129" i="3" s="1"/>
  <c r="I130" i="3" a="1"/>
  <c r="I130" i="3" s="1"/>
  <c r="F129" i="3"/>
  <c r="F128" i="3"/>
  <c r="J128" i="3"/>
  <c r="G128" i="3" s="1"/>
  <c r="D22" i="1"/>
  <c r="J29" i="3"/>
  <c r="G29" i="3" s="1"/>
  <c r="F28" i="3"/>
  <c r="F130" i="3" l="1"/>
  <c r="I131" i="3" a="1"/>
  <c r="I131" i="3" s="1"/>
  <c r="J130" i="3"/>
  <c r="G130" i="3" s="1"/>
  <c r="D23" i="1"/>
  <c r="F29" i="3"/>
  <c r="J30" i="3"/>
  <c r="G30" i="3" s="1"/>
  <c r="J131" i="3" l="1"/>
  <c r="G131" i="3" s="1"/>
  <c r="I132" i="3" a="1"/>
  <c r="I132" i="3" s="1"/>
  <c r="F131" i="3"/>
  <c r="D24" i="1"/>
  <c r="F30" i="3"/>
  <c r="J31" i="3"/>
  <c r="G31" i="3" s="1"/>
  <c r="I133" i="3" l="1" a="1"/>
  <c r="I133" i="3" s="1"/>
  <c r="J132" i="3"/>
  <c r="G132" i="3" s="1"/>
  <c r="F132" i="3"/>
  <c r="D25" i="1"/>
  <c r="F31" i="3"/>
  <c r="J32" i="3"/>
  <c r="G32" i="3" s="1"/>
  <c r="J133" i="3" l="1"/>
  <c r="G133" i="3" s="1"/>
  <c r="F133" i="3"/>
  <c r="I134" i="3" a="1"/>
  <c r="I134" i="3" s="1"/>
  <c r="D26" i="1"/>
  <c r="J33" i="3"/>
  <c r="G33" i="3" s="1"/>
  <c r="F32" i="3"/>
  <c r="J134" i="3" l="1"/>
  <c r="G134" i="3" s="1"/>
  <c r="I135" i="3" a="1"/>
  <c r="I135" i="3" s="1"/>
  <c r="F134" i="3"/>
  <c r="D27" i="1"/>
  <c r="J34" i="3"/>
  <c r="G34" i="3" s="1"/>
  <c r="F33" i="3"/>
  <c r="F135" i="3" l="1"/>
  <c r="J135" i="3"/>
  <c r="G135" i="3" s="1"/>
  <c r="I136" i="3" a="1"/>
  <c r="I136" i="3" s="1"/>
  <c r="I137" i="3" s="1" a="1"/>
  <c r="I137" i="3" s="1"/>
  <c r="D28" i="1"/>
  <c r="F34" i="3"/>
  <c r="J35" i="3"/>
  <c r="G35" i="3" s="1"/>
  <c r="F137" i="3" l="1"/>
  <c r="I138" i="3" a="1"/>
  <c r="I138" i="3" s="1"/>
  <c r="J137" i="3"/>
  <c r="G137" i="3" s="1"/>
  <c r="J136" i="3"/>
  <c r="G136" i="3" s="1"/>
  <c r="F136" i="3"/>
  <c r="D29" i="1"/>
  <c r="F35" i="3"/>
  <c r="J36" i="3"/>
  <c r="G36" i="3" s="1"/>
  <c r="J138" i="3" l="1"/>
  <c r="G138" i="3" s="1"/>
  <c r="F138" i="3"/>
  <c r="I139" i="3" a="1"/>
  <c r="I139" i="3" s="1"/>
  <c r="D30" i="1"/>
  <c r="F36" i="3"/>
  <c r="J37" i="3"/>
  <c r="G37" i="3" s="1"/>
  <c r="J139" i="3" l="1"/>
  <c r="G139" i="3" s="1"/>
  <c r="I140" i="3" a="1"/>
  <c r="I140" i="3" s="1"/>
  <c r="I141" i="3" s="1" a="1"/>
  <c r="I141" i="3" s="1"/>
  <c r="F139" i="3"/>
  <c r="D31" i="1"/>
  <c r="J38" i="3"/>
  <c r="G38" i="3" s="1"/>
  <c r="F37" i="3"/>
  <c r="J141" i="3" l="1"/>
  <c r="G141" i="3" s="1"/>
  <c r="I142" i="3" a="1"/>
  <c r="I142" i="3" s="1"/>
  <c r="F141" i="3"/>
  <c r="J140" i="3"/>
  <c r="G140" i="3" s="1"/>
  <c r="F140" i="3"/>
  <c r="D32" i="1"/>
  <c r="J39" i="3"/>
  <c r="G39" i="3" s="1"/>
  <c r="F38" i="3"/>
  <c r="J142" i="3" l="1"/>
  <c r="G142" i="3" s="1"/>
  <c r="F142" i="3"/>
  <c r="I143" i="3" a="1"/>
  <c r="I143" i="3" s="1"/>
  <c r="D33" i="1"/>
  <c r="F39" i="3"/>
  <c r="J40" i="3"/>
  <c r="G40" i="3" s="1"/>
  <c r="J143" i="3" l="1"/>
  <c r="G143" i="3" s="1"/>
  <c r="I144" i="3" a="1"/>
  <c r="I144" i="3" s="1"/>
  <c r="I145" i="3" s="1" a="1"/>
  <c r="I145" i="3" s="1"/>
  <c r="F143" i="3"/>
  <c r="D34" i="1"/>
  <c r="J41" i="3"/>
  <c r="G41" i="3" s="1"/>
  <c r="F40" i="3"/>
  <c r="I146" i="3" l="1" a="1"/>
  <c r="I146" i="3" s="1"/>
  <c r="J145" i="3"/>
  <c r="G145" i="3" s="1"/>
  <c r="F145" i="3"/>
  <c r="J144" i="3"/>
  <c r="G144" i="3" s="1"/>
  <c r="F144" i="3"/>
  <c r="D35" i="1"/>
  <c r="F41" i="3"/>
  <c r="J42" i="3"/>
  <c r="G42" i="3" s="1"/>
  <c r="J146" i="3" l="1"/>
  <c r="G146" i="3" s="1"/>
  <c r="F146" i="3"/>
  <c r="I147" i="3" a="1"/>
  <c r="I147" i="3" s="1"/>
  <c r="D36" i="1"/>
  <c r="J43" i="3"/>
  <c r="G43" i="3" s="1"/>
  <c r="F42" i="3"/>
  <c r="J147" i="3" l="1"/>
  <c r="G147" i="3" s="1"/>
  <c r="I148" i="3" a="1"/>
  <c r="I148" i="3" s="1"/>
  <c r="I149" i="3" s="1" a="1"/>
  <c r="I149" i="3" s="1"/>
  <c r="F147" i="3"/>
  <c r="D37" i="1"/>
  <c r="F43" i="3"/>
  <c r="J44" i="3"/>
  <c r="G44" i="3" s="1"/>
  <c r="J149" i="3" l="1"/>
  <c r="G149" i="3" s="1"/>
  <c r="I150" i="3" a="1"/>
  <c r="I150" i="3" s="1"/>
  <c r="F149" i="3"/>
  <c r="J148" i="3"/>
  <c r="G148" i="3" s="1"/>
  <c r="F148" i="3"/>
  <c r="D38" i="1"/>
  <c r="F44" i="3"/>
  <c r="J45" i="3"/>
  <c r="G45" i="3" s="1"/>
  <c r="J150" i="3" l="1"/>
  <c r="G150" i="3" s="1"/>
  <c r="I151" i="3" a="1"/>
  <c r="I151" i="3" s="1"/>
  <c r="F150" i="3"/>
  <c r="D39" i="1"/>
  <c r="J46" i="3"/>
  <c r="G46" i="3" s="1"/>
  <c r="F45" i="3"/>
  <c r="F151" i="3" l="1"/>
  <c r="J151" i="3"/>
  <c r="G151" i="3" s="1"/>
  <c r="I152" i="3" a="1"/>
  <c r="I152" i="3" s="1"/>
  <c r="D40" i="1"/>
  <c r="F46" i="3"/>
  <c r="J47" i="3"/>
  <c r="G47" i="3" s="1"/>
  <c r="J152" i="3" l="1"/>
  <c r="G152" i="3" s="1"/>
  <c r="F152" i="3"/>
  <c r="I153" i="3" a="1"/>
  <c r="I153" i="3" s="1"/>
  <c r="D41" i="1"/>
  <c r="F47" i="3"/>
  <c r="J48" i="3"/>
  <c r="G48" i="3" s="1"/>
  <c r="J153" i="3" l="1"/>
  <c r="G153" i="3" s="1"/>
  <c r="I154" i="3" a="1"/>
  <c r="I154" i="3" s="1"/>
  <c r="F153" i="3"/>
  <c r="D42" i="1"/>
  <c r="J49" i="3"/>
  <c r="G49" i="3" s="1"/>
  <c r="F48" i="3"/>
  <c r="J154" i="3" l="1"/>
  <c r="G154" i="3" s="1"/>
  <c r="I155" i="3" a="1"/>
  <c r="I155" i="3" s="1"/>
  <c r="F154" i="3"/>
  <c r="D43" i="1"/>
  <c r="F49" i="3"/>
  <c r="J50" i="3"/>
  <c r="G50" i="3" s="1"/>
  <c r="I156" i="3" l="1" a="1"/>
  <c r="I156" i="3" s="1"/>
  <c r="F155" i="3"/>
  <c r="J155" i="3"/>
  <c r="G155" i="3" s="1"/>
  <c r="D44" i="1"/>
  <c r="J51" i="3"/>
  <c r="G51" i="3" s="1"/>
  <c r="F50" i="3"/>
  <c r="J156" i="3" l="1"/>
  <c r="G156" i="3" s="1"/>
  <c r="I157" i="3" a="1"/>
  <c r="I157" i="3" s="1"/>
  <c r="F156" i="3"/>
  <c r="D45" i="1"/>
  <c r="F51" i="3"/>
  <c r="J52" i="3"/>
  <c r="G52" i="3" s="1"/>
  <c r="F157" i="3" l="1"/>
  <c r="J157" i="3"/>
  <c r="G157" i="3" s="1"/>
  <c r="I158" i="3" a="1"/>
  <c r="I158" i="3" s="1"/>
  <c r="D46" i="1"/>
  <c r="J53" i="3"/>
  <c r="G53" i="3" s="1"/>
  <c r="F52" i="3"/>
  <c r="J158" i="3" l="1"/>
  <c r="G158" i="3" s="1"/>
  <c r="I159" i="3" a="1"/>
  <c r="I159" i="3" s="1"/>
  <c r="F158" i="3"/>
  <c r="D47" i="1"/>
  <c r="J54" i="3"/>
  <c r="G54" i="3" s="1"/>
  <c r="F53" i="3"/>
  <c r="J159" i="3" l="1"/>
  <c r="G159" i="3" s="1"/>
  <c r="I160" i="3" a="1"/>
  <c r="I160" i="3" s="1"/>
  <c r="F159" i="3"/>
  <c r="D48" i="1"/>
  <c r="F54" i="3"/>
  <c r="J55" i="3"/>
  <c r="G55" i="3" s="1"/>
  <c r="J160" i="3" l="1"/>
  <c r="G160" i="3" s="1"/>
  <c r="F160" i="3"/>
  <c r="D49" i="1"/>
  <c r="F55" i="3"/>
  <c r="J56" i="3"/>
  <c r="G56" i="3" s="1"/>
  <c r="D50" i="1" l="1"/>
  <c r="J57" i="3"/>
  <c r="G57" i="3" s="1"/>
  <c r="F56" i="3"/>
  <c r="D51" i="1" l="1"/>
  <c r="J58" i="3"/>
  <c r="G58" i="3" s="1"/>
  <c r="F57" i="3"/>
  <c r="D52" i="1" l="1"/>
  <c r="J59" i="3"/>
  <c r="G59" i="3" s="1"/>
  <c r="F58" i="3"/>
  <c r="D53" i="1" l="1"/>
  <c r="F59" i="3"/>
  <c r="J60" i="3"/>
  <c r="G60" i="3" s="1"/>
  <c r="D54" i="1" l="1"/>
  <c r="J61" i="3"/>
  <c r="G61" i="3" s="1"/>
  <c r="F60" i="3"/>
  <c r="D55" i="1" l="1"/>
  <c r="J62" i="3"/>
  <c r="G62" i="3" s="1"/>
  <c r="F61" i="3"/>
  <c r="D56" i="1" l="1"/>
  <c r="F62" i="3"/>
  <c r="J63" i="3"/>
  <c r="G63" i="3" s="1"/>
  <c r="D57" i="1" l="1"/>
  <c r="J64" i="3"/>
  <c r="G64" i="3" s="1"/>
  <c r="F63" i="3"/>
  <c r="D58" i="1" l="1"/>
  <c r="F64" i="3"/>
  <c r="J65" i="3"/>
  <c r="G65" i="3" s="1"/>
  <c r="D59" i="1" l="1"/>
  <c r="J66" i="3"/>
  <c r="G66" i="3" s="1"/>
  <c r="F65" i="3"/>
  <c r="D60" i="1" l="1"/>
  <c r="F66" i="3"/>
  <c r="J67" i="3"/>
  <c r="G67" i="3" s="1"/>
  <c r="D61" i="1" l="1"/>
  <c r="J68" i="3"/>
  <c r="G68" i="3" s="1"/>
  <c r="F67" i="3"/>
  <c r="D62" i="1" l="1"/>
  <c r="F68" i="3"/>
  <c r="J69" i="3"/>
  <c r="G69" i="3" s="1"/>
  <c r="D63" i="1" l="1"/>
  <c r="J70" i="3"/>
  <c r="G70" i="3" s="1"/>
  <c r="F69" i="3"/>
  <c r="D64" i="1" l="1"/>
  <c r="F70" i="3"/>
  <c r="J71" i="3"/>
  <c r="G71" i="3" s="1"/>
  <c r="D65" i="1" l="1"/>
  <c r="J72" i="3"/>
  <c r="G72" i="3" s="1"/>
  <c r="F71" i="3"/>
  <c r="D66" i="1" l="1"/>
  <c r="F72" i="3"/>
  <c r="J73" i="3"/>
  <c r="G73" i="3" s="1"/>
  <c r="D67" i="1" l="1"/>
  <c r="F73" i="3"/>
  <c r="J74" i="3"/>
  <c r="G74" i="3" s="1"/>
  <c r="D68" i="1" l="1"/>
  <c r="J75" i="3"/>
  <c r="G75" i="3" s="1"/>
  <c r="F74" i="3"/>
  <c r="D69" i="1" l="1"/>
  <c r="J76" i="3"/>
  <c r="G76" i="3" s="1"/>
  <c r="F75" i="3"/>
  <c r="D70" i="1" l="1"/>
  <c r="J77" i="3"/>
  <c r="G77" i="3" s="1"/>
  <c r="F76" i="3"/>
  <c r="D71" i="1" l="1"/>
  <c r="F77" i="3"/>
  <c r="J78" i="3"/>
  <c r="G78" i="3" s="1"/>
  <c r="D72" i="1" l="1"/>
  <c r="J79" i="3"/>
  <c r="G79" i="3" s="1"/>
  <c r="F78" i="3"/>
  <c r="D73" i="1" l="1"/>
  <c r="J80" i="3"/>
  <c r="G80" i="3" s="1"/>
  <c r="F79" i="3"/>
  <c r="D74" i="1" l="1"/>
  <c r="J81" i="3"/>
  <c r="G81" i="3" s="1"/>
  <c r="F80" i="3"/>
  <c r="D75" i="1" l="1"/>
  <c r="F81" i="3"/>
  <c r="J82" i="3"/>
  <c r="G82" i="3" s="1"/>
  <c r="D76" i="1" l="1"/>
  <c r="F82" i="3"/>
  <c r="J83" i="3"/>
  <c r="G83" i="3" s="1"/>
  <c r="D77" i="1" l="1"/>
  <c r="J84" i="3"/>
  <c r="G84" i="3" s="1"/>
  <c r="F83" i="3"/>
  <c r="D78" i="1" l="1"/>
  <c r="J85" i="3"/>
  <c r="G85" i="3" s="1"/>
  <c r="F84" i="3"/>
  <c r="D79" i="1" l="1"/>
  <c r="F85" i="3"/>
  <c r="J86" i="3"/>
  <c r="G86" i="3" s="1"/>
  <c r="D80" i="1" l="1"/>
  <c r="F86" i="3"/>
  <c r="J87" i="3"/>
  <c r="G87" i="3" s="1"/>
  <c r="D81" i="1" l="1"/>
  <c r="F87" i="3"/>
  <c r="J88" i="3"/>
  <c r="G88" i="3" s="1"/>
  <c r="D82" i="1" l="1"/>
  <c r="J89" i="3"/>
  <c r="G89" i="3" s="1"/>
  <c r="F88" i="3"/>
  <c r="D83" i="1" l="1"/>
  <c r="J90" i="3"/>
  <c r="G90" i="3" s="1"/>
  <c r="F89" i="3"/>
  <c r="D84" i="1" l="1"/>
  <c r="J91" i="3"/>
  <c r="G91" i="3" s="1"/>
  <c r="F90" i="3"/>
  <c r="D85" i="1" l="1"/>
  <c r="F91" i="3"/>
  <c r="J92" i="3"/>
  <c r="G92" i="3" s="1"/>
  <c r="D86" i="1" l="1"/>
  <c r="F92" i="3"/>
  <c r="J93" i="3"/>
  <c r="G93" i="3" s="1"/>
  <c r="D87" i="1" l="1"/>
  <c r="F93" i="3"/>
  <c r="J94" i="3"/>
  <c r="G94" i="3" s="1"/>
  <c r="D88" i="1" l="1"/>
  <c r="J95" i="3"/>
  <c r="G95" i="3" s="1"/>
  <c r="F94" i="3"/>
  <c r="D89" i="1" l="1"/>
  <c r="J96" i="3"/>
  <c r="G96" i="3" s="1"/>
  <c r="F95" i="3"/>
  <c r="D90" i="1" l="1"/>
  <c r="J97" i="3"/>
  <c r="G97" i="3" s="1"/>
  <c r="F96" i="3"/>
  <c r="D91" i="1" l="1"/>
  <c r="J98" i="3"/>
  <c r="G98" i="3" s="1"/>
  <c r="F97" i="3"/>
  <c r="D92" i="1" l="1"/>
  <c r="F98" i="3"/>
  <c r="J99" i="3"/>
  <c r="G99" i="3" s="1"/>
  <c r="D93" i="1" l="1"/>
  <c r="F99" i="3"/>
  <c r="J100" i="3"/>
  <c r="G100" i="3" s="1"/>
  <c r="D94" i="1" l="1"/>
  <c r="J101" i="3"/>
  <c r="G101" i="3" s="1"/>
  <c r="F100" i="3"/>
  <c r="D95" i="1" l="1"/>
  <c r="J102" i="3"/>
  <c r="G102" i="3" s="1"/>
  <c r="F101" i="3"/>
  <c r="D96" i="1" l="1"/>
  <c r="F102" i="3"/>
  <c r="J103" i="3"/>
  <c r="G103" i="3" s="1"/>
  <c r="D97" i="1" l="1"/>
  <c r="J104" i="3"/>
  <c r="G104" i="3" s="1"/>
  <c r="F103" i="3"/>
  <c r="F104" i="3" l="1"/>
  <c r="K8" i="3" l="1"/>
  <c r="B3" i="1" l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<sst xmlns="http://schemas.openxmlformats.org/spreadsheetml/2006/main" count="248" uniqueCount="91">
  <si>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</si>
  <si>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</si>
  <si>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</si>
  <si>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</si>
  <si>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attackPower</t>
    <phoneticPr fontId="1" type="noConversion"/>
  </si>
  <si>
    <t>moveSpeed</t>
    <phoneticPr fontId="1" type="noConversion"/>
  </si>
  <si>
    <t>spawnNum</t>
    <phoneticPr fontId="1" type="noConversion"/>
  </si>
  <si>
    <t>knockBackPower</t>
    <phoneticPr fontId="1" type="noConversion"/>
  </si>
  <si>
    <t>defense</t>
    <phoneticPr fontId="1" type="noConversion"/>
  </si>
  <si>
    <t>1-1</t>
    <phoneticPr fontId="1" type="noConversion"/>
  </si>
  <si>
    <t>기획 의도</t>
    <phoneticPr fontId="1" type="noConversion"/>
  </si>
  <si>
    <t>층</t>
    <phoneticPr fontId="1" type="noConversion"/>
  </si>
  <si>
    <t>cutString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</si>
  <si>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</si>
  <si>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</si>
  <si>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</si>
  <si>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</si>
  <si>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</si>
  <si>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</si>
  <si>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</si>
  <si>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긍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</si>
  <si>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</si>
  <si>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</si>
  <si>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</si>
  <si>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</si>
  <si>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</si>
  <si>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</si>
  <si>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</si>
  <si>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</si>
  <si>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</si>
  <si>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</si>
  <si>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</si>
  <si>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</si>
  <si>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</si>
  <si>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</si>
  <si>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</si>
  <si>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</si>
  <si>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</si>
  <si>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</si>
  <si>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가</t>
    <phoneticPr fontId="1" type="noConversion"/>
  </si>
  <si>
    <t>업</t>
    <phoneticPr fontId="1" type="noConversion"/>
  </si>
  <si>
    <t>갈</t>
    <phoneticPr fontId="1" type="noConversion"/>
  </si>
  <si>
    <t>라</t>
    <phoneticPr fontId="1" type="noConversion"/>
  </si>
  <si>
    <t>단위 환산 표</t>
    <phoneticPr fontId="1" type="noConversion"/>
  </si>
  <si>
    <t>언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</si>
  <si>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</si>
  <si>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</si>
  <si>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</si>
  <si>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</si>
  <si>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</si>
  <si>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</si>
  <si>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보상 측정용</t>
    <phoneticPr fontId="1" type="noConversion"/>
  </si>
  <si>
    <t>rewardCut</t>
    <phoneticPr fontId="1" type="noConversion"/>
  </si>
  <si>
    <t>보상 커트라인</t>
    <phoneticPr fontId="1" type="noConversion"/>
  </si>
  <si>
    <t>도술 타워 밸런스 기준</t>
    <phoneticPr fontId="1" type="noConversion"/>
  </si>
  <si>
    <t>rewrardCut</t>
    <phoneticPr fontId="1" type="noConversion"/>
  </si>
  <si>
    <t>TimeType</t>
    <phoneticPr fontId="1" type="noConversion"/>
  </si>
  <si>
    <t>Quarter</t>
    <phoneticPr fontId="1" type="noConversion"/>
  </si>
  <si>
    <t>클리어 보상</t>
    <phoneticPr fontId="1" type="noConversion"/>
  </si>
  <si>
    <t>1만</t>
    <phoneticPr fontId="1" type="noConversion"/>
  </si>
  <si>
    <t>위</t>
    <phoneticPr fontId="1" type="noConversion"/>
  </si>
  <si>
    <t>설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</si>
  <si>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</si>
  <si>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</si>
  <si>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</si>
  <si>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</si>
  <si>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</si>
  <si>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후</t>
    <phoneticPr fontId="1" type="noConversion"/>
  </si>
  <si>
    <t>단</t>
    <phoneticPr fontId="1" type="noConversion"/>
  </si>
  <si>
    <t>절</t>
    <phoneticPr fontId="1" type="noConversion"/>
  </si>
  <si>
    <t>sweeepType</t>
  </si>
  <si>
    <t>sweepValue</t>
  </si>
  <si>
    <t>1일 소탕 보상</t>
    <phoneticPr fontId="1" type="noConversion"/>
  </si>
  <si>
    <t>격</t>
    <phoneticPr fontId="1" type="noConversion"/>
  </si>
  <si>
    <t>창</t>
    <phoneticPr fontId="1" type="noConversion"/>
  </si>
  <si>
    <t>공</t>
    <phoneticPr fontId="1" type="noConversion"/>
  </si>
  <si>
    <t>채</t>
    <phoneticPr fontId="1" type="noConversion"/>
  </si>
  <si>
    <t>피</t>
    <phoneticPr fontId="1" type="noConversion"/>
  </si>
  <si>
    <t>동</t>
    <phoneticPr fontId="1" type="noConversion"/>
  </si>
  <si>
    <t>멸</t>
    <phoneticPr fontId="1" type="noConversion"/>
  </si>
  <si>
    <t>향</t>
    <phoneticPr fontId="1" type="noConversion"/>
  </si>
  <si>
    <t>증</t>
    <phoneticPr fontId="1" type="noConversion"/>
  </si>
  <si>
    <t>쾌</t>
    <phoneticPr fontId="1" type="noConversion"/>
  </si>
  <si>
    <t>우</t>
    <phoneticPr fontId="1" type="noConversion"/>
  </si>
  <si>
    <t>팽</t>
    <phoneticPr fontId="1" type="noConversion"/>
  </si>
  <si>
    <t>관</t>
    <phoneticPr fontId="1" type="noConversion"/>
  </si>
  <si>
    <t>한</t>
    <phoneticPr fontId="1" type="noConversion"/>
  </si>
  <si>
    <t>혈</t>
    <phoneticPr fontId="1" type="noConversion"/>
  </si>
  <si>
    <t>연</t>
    <phoneticPr fontId="1" type="noConversion"/>
  </si>
  <si>
    <t>난</t>
    <phoneticPr fontId="1" type="noConversion"/>
  </si>
  <si>
    <t>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</si>
</sst>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3" fillId="5" borderId="5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3" fontId="3" fillId="3" borderId="0" xfId="0" applyNumberFormat="1" applyFont="1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M157"/>
  <sheetViews>
    <sheetView tabSelected="1" zoomScale="85" zoomScaleNormal="85" workbookViewId="0">
      <pane ySplit="1" topLeftCell="A134" activePane="bottomLeft" state="frozen"/>
      <selection pane="bottomLeft" activeCell="A155" sqref="A155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3.5" customWidth="1"/>
    <col min="6" max="6" width="15" customWidth="1"/>
    <col min="7" max="7" width="15.5" customWidth="1"/>
    <col min="8" max="8" width="16.125" customWidth="1"/>
    <col min="9" max="10" width="27.3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55</v>
      </c>
      <c r="G1" t="s">
        <v>4</v>
      </c>
      <c r="H1" t="s">
        <v>5</v>
      </c>
      <c r="I1" t="s">
        <v>7</v>
      </c>
      <c r="J1" t="s">
        <v>56</v>
      </c>
      <c r="K1" t="s">
        <v>8</v>
      </c>
      <c r="L1" t="s">
        <v>70</v>
      </c>
      <c r="M1" t="s">
        <v>71</v>
      </c>
    </row>
    <row r="2" spans="1:13" x14ac:dyDescent="0.3">
      <c r="A2">
        <v>0</v>
      </c>
      <c r="B2" s="1" t="s">
        <v>9</v>
      </c>
      <c r="C2">
        <v>9054</v>
      </c>
      <c r="D2">
        <f>VLOOKUP(A2,Balance!E:K,7,FALSE)</f>
        <v>1000</v>
      </c>
      <c r="E2">
        <v>1</v>
      </c>
      <c r="F2" s="2">
        <v>1E+76</v>
      </c>
      <c r="G2">
        <v>1000</v>
      </c>
      <c r="H2">
        <v>8</v>
      </c>
      <c r="I2">
        <v>0</v>
      </c>
      <c r="J2" t="s">
        <v>57</v>
      </c>
      <c r="K2">
        <v>2000</v>
      </c>
      <c r="L2">
        <v>9054</v>
      </c>
      <c r="M2">
        <f>VLOOKUP(A2,Balance!E:L,8,FALSE)/2</f>
        <v>5000</v>
      </c>
    </row>
    <row r="3" spans="1:13" x14ac:dyDescent="0.3">
      <c r="A3">
        <v>1</v>
      </c>
      <c r="B3" s="1" t="str">
        <f>B2</f>
        <v>1-1</v>
      </c>
      <c r="C3">
        <f>C2</f>
        <v>9054</v>
      </c>
      <c r="D3">
        <f>VLOOKUP(A3,Balance!E:K,7,FALSE)</f>
        <v>1000</v>
      </c>
      <c r="E3">
        <f>E2</f>
        <v>1</v>
      </c>
      <c r="F3" s="2">
        <v>1.0000000000000001E+77</v>
      </c>
      <c r="G3">
        <f>G2</f>
        <v>1000</v>
      </c>
      <c r="H3">
        <f>H2</f>
        <v>8</v>
      </c>
      <c r="I3">
        <f>I2</f>
        <v>0</v>
      </c>
      <c r="J3" t="s">
        <v>57</v>
      </c>
      <c r="K3">
        <f>K2+200</f>
        <v>2200</v>
      </c>
      <c r="L3">
        <v>9054</v>
      </c>
      <c r="M3">
        <f>VLOOKUP(A3,Balance!E:L,8,FALSE)/2</f>
        <v>5050</v>
      </c>
    </row>
    <row r="4" spans="1:13" x14ac:dyDescent="0.3">
      <c r="A4">
        <v>2</v>
      </c>
      <c r="B4" s="1" t="str">
        <f t="shared" ref="B4:C64" si="0">B3</f>
        <v>1-1</v>
      </c>
      <c r="C4">
        <f t="shared" si="0"/>
        <v>9054</v>
      </c>
      <c r="D4">
        <f>VLOOKUP(A4,Balance!E:K,7,FALSE)</f>
        <v>1000</v>
      </c>
      <c r="E4">
        <f t="shared" ref="E4:E67" si="1">E3</f>
        <v>1</v>
      </c>
      <c r="F4" s="2">
        <v>1E+78</v>
      </c>
      <c r="G4">
        <f t="shared" ref="G4:G67" si="2">G3</f>
        <v>1000</v>
      </c>
      <c r="H4">
        <f t="shared" ref="H4:H67" si="3">H3</f>
        <v>8</v>
      </c>
      <c r="I4">
        <f t="shared" ref="I4:I67" si="4">I3</f>
        <v>0</v>
      </c>
      <c r="J4" t="s">
        <v>57</v>
      </c>
      <c r="K4">
        <f t="shared" ref="K4:K67" si="5">K3+200</f>
        <v>2400</v>
      </c>
      <c r="L4">
        <v>9054</v>
      </c>
      <c r="M4">
        <f>VLOOKUP(A4,Balance!E:L,8,FALSE)/2</f>
        <v>5100</v>
      </c>
    </row>
    <row r="5" spans="1:13" x14ac:dyDescent="0.3">
      <c r="A5">
        <v>3</v>
      </c>
      <c r="B5" s="1" t="str">
        <f t="shared" si="0"/>
        <v>1-1</v>
      </c>
      <c r="C5">
        <f t="shared" si="0"/>
        <v>9054</v>
      </c>
      <c r="D5">
        <f>VLOOKUP(A5,Balance!E:K,7,FALSE)</f>
        <v>1000</v>
      </c>
      <c r="E5">
        <f t="shared" si="1"/>
        <v>1</v>
      </c>
      <c r="F5" s="2">
        <v>9.9999999999999997E+78</v>
      </c>
      <c r="G5">
        <f t="shared" si="2"/>
        <v>1000</v>
      </c>
      <c r="H5">
        <f t="shared" si="3"/>
        <v>8</v>
      </c>
      <c r="I5">
        <f t="shared" si="4"/>
        <v>0</v>
      </c>
      <c r="J5" t="s">
        <v>57</v>
      </c>
      <c r="K5">
        <f t="shared" si="5"/>
        <v>2600</v>
      </c>
      <c r="L5">
        <v>9054</v>
      </c>
      <c r="M5">
        <f>VLOOKUP(A5,Balance!E:L,8,FALSE)/2</f>
        <v>5150</v>
      </c>
    </row>
    <row r="6" spans="1:13" x14ac:dyDescent="0.3">
      <c r="A6">
        <v>4</v>
      </c>
      <c r="B6" s="1" t="str">
        <f t="shared" si="0"/>
        <v>1-1</v>
      </c>
      <c r="C6">
        <f t="shared" si="0"/>
        <v>9054</v>
      </c>
      <c r="D6">
        <f>VLOOKUP(A6,Balance!E:K,7,FALSE)</f>
        <v>2000</v>
      </c>
      <c r="E6">
        <f t="shared" si="1"/>
        <v>1</v>
      </c>
      <c r="F6" s="2">
        <v>1E+80</v>
      </c>
      <c r="G6">
        <f t="shared" si="2"/>
        <v>1000</v>
      </c>
      <c r="H6">
        <f t="shared" si="3"/>
        <v>8</v>
      </c>
      <c r="I6">
        <f t="shared" si="4"/>
        <v>0</v>
      </c>
      <c r="J6" t="s">
        <v>57</v>
      </c>
      <c r="K6">
        <f t="shared" si="5"/>
        <v>2800</v>
      </c>
      <c r="L6">
        <v>9054</v>
      </c>
      <c r="M6">
        <f>VLOOKUP(A6,Balance!E:L,8,FALSE)/2</f>
        <v>5200</v>
      </c>
    </row>
    <row r="7" spans="1:13" x14ac:dyDescent="0.3">
      <c r="A7">
        <v>5</v>
      </c>
      <c r="B7" s="1" t="str">
        <f t="shared" si="0"/>
        <v>1-1</v>
      </c>
      <c r="C7">
        <f t="shared" si="0"/>
        <v>9054</v>
      </c>
      <c r="D7">
        <f>VLOOKUP(A7,Balance!E:K,7,FALSE)</f>
        <v>2000</v>
      </c>
      <c r="E7">
        <f t="shared" si="1"/>
        <v>1</v>
      </c>
      <c r="F7" s="2">
        <v>9.9999999999999992E+80</v>
      </c>
      <c r="G7">
        <f t="shared" si="2"/>
        <v>1000</v>
      </c>
      <c r="H7">
        <f t="shared" si="3"/>
        <v>8</v>
      </c>
      <c r="I7">
        <f t="shared" si="4"/>
        <v>0</v>
      </c>
      <c r="J7" t="s">
        <v>57</v>
      </c>
      <c r="K7">
        <f t="shared" si="5"/>
        <v>3000</v>
      </c>
      <c r="L7">
        <v>9054</v>
      </c>
      <c r="M7">
        <f>VLOOKUP(A7,Balance!E:L,8,FALSE)/2</f>
        <v>5250</v>
      </c>
    </row>
    <row r="8" spans="1:13" x14ac:dyDescent="0.3">
      <c r="A8">
        <v>6</v>
      </c>
      <c r="B8" s="1" t="str">
        <f t="shared" si="0"/>
        <v>1-1</v>
      </c>
      <c r="C8">
        <f t="shared" si="0"/>
        <v>9054</v>
      </c>
      <c r="D8">
        <f>VLOOKUP(A8,Balance!E:K,7,FALSE)</f>
        <v>2000</v>
      </c>
      <c r="E8">
        <f t="shared" si="1"/>
        <v>1</v>
      </c>
      <c r="F8" s="2">
        <v>9.9999999999999996E+81</v>
      </c>
      <c r="G8">
        <f t="shared" si="2"/>
        <v>1000</v>
      </c>
      <c r="H8">
        <f t="shared" si="3"/>
        <v>8</v>
      </c>
      <c r="I8">
        <f t="shared" si="4"/>
        <v>0</v>
      </c>
      <c r="J8" t="s">
        <v>57</v>
      </c>
      <c r="K8">
        <f t="shared" si="5"/>
        <v>3200</v>
      </c>
      <c r="L8">
        <v>9054</v>
      </c>
      <c r="M8">
        <f>VLOOKUP(A8,Balance!E:L,8,FALSE)/2</f>
        <v>5300</v>
      </c>
    </row>
    <row r="9" spans="1:13" x14ac:dyDescent="0.3">
      <c r="A9">
        <v>7</v>
      </c>
      <c r="B9" s="1" t="str">
        <f t="shared" si="0"/>
        <v>1-1</v>
      </c>
      <c r="C9">
        <f t="shared" si="0"/>
        <v>9054</v>
      </c>
      <c r="D9">
        <f>VLOOKUP(A9,Balance!E:K,7,FALSE)</f>
        <v>2000</v>
      </c>
      <c r="E9">
        <f t="shared" si="1"/>
        <v>1</v>
      </c>
      <c r="F9" s="2">
        <v>1E+83</v>
      </c>
      <c r="G9">
        <f t="shared" si="2"/>
        <v>1000</v>
      </c>
      <c r="H9">
        <f t="shared" si="3"/>
        <v>8</v>
      </c>
      <c r="I9">
        <f t="shared" si="4"/>
        <v>0</v>
      </c>
      <c r="J9" t="s">
        <v>57</v>
      </c>
      <c r="K9">
        <f t="shared" si="5"/>
        <v>3400</v>
      </c>
      <c r="L9">
        <v>9054</v>
      </c>
      <c r="M9">
        <f>VLOOKUP(A9,Balance!E:L,8,FALSE)/2</f>
        <v>5350</v>
      </c>
    </row>
    <row r="10" spans="1:13" x14ac:dyDescent="0.3">
      <c r="A10">
        <v>8</v>
      </c>
      <c r="B10" s="1" t="str">
        <f t="shared" si="0"/>
        <v>1-1</v>
      </c>
      <c r="C10">
        <f t="shared" si="0"/>
        <v>9054</v>
      </c>
      <c r="D10">
        <f>VLOOKUP(A10,Balance!E:K,7,FALSE)</f>
        <v>3000</v>
      </c>
      <c r="E10">
        <f t="shared" si="1"/>
        <v>1</v>
      </c>
      <c r="F10" s="2">
        <v>1.0000000000000001E+84</v>
      </c>
      <c r="G10">
        <f t="shared" si="2"/>
        <v>1000</v>
      </c>
      <c r="H10">
        <f t="shared" si="3"/>
        <v>8</v>
      </c>
      <c r="I10">
        <f t="shared" si="4"/>
        <v>0</v>
      </c>
      <c r="J10" t="s">
        <v>57</v>
      </c>
      <c r="K10">
        <f t="shared" si="5"/>
        <v>3600</v>
      </c>
      <c r="L10">
        <v>9054</v>
      </c>
      <c r="M10">
        <f>VLOOKUP(A10,Balance!E:L,8,FALSE)/2</f>
        <v>5400</v>
      </c>
    </row>
    <row r="11" spans="1:13" x14ac:dyDescent="0.3">
      <c r="A11">
        <v>9</v>
      </c>
      <c r="B11" s="1" t="str">
        <f t="shared" si="0"/>
        <v>1-1</v>
      </c>
      <c r="C11">
        <f t="shared" si="0"/>
        <v>9054</v>
      </c>
      <c r="D11">
        <f>VLOOKUP(A11,Balance!E:K,7,FALSE)</f>
        <v>3000</v>
      </c>
      <c r="E11">
        <f t="shared" si="1"/>
        <v>1</v>
      </c>
      <c r="F11" s="2">
        <v>1E+85</v>
      </c>
      <c r="G11">
        <f t="shared" si="2"/>
        <v>1000</v>
      </c>
      <c r="H11">
        <f t="shared" si="3"/>
        <v>8</v>
      </c>
      <c r="I11">
        <f t="shared" si="4"/>
        <v>0</v>
      </c>
      <c r="J11" t="s">
        <v>57</v>
      </c>
      <c r="K11">
        <f t="shared" si="5"/>
        <v>3800</v>
      </c>
      <c r="L11">
        <v>9054</v>
      </c>
      <c r="M11">
        <f>VLOOKUP(A11,Balance!E:L,8,FALSE)/2</f>
        <v>5450</v>
      </c>
    </row>
    <row r="12" spans="1:13" x14ac:dyDescent="0.3">
      <c r="A12">
        <v>10</v>
      </c>
      <c r="B12" s="1" t="str">
        <f t="shared" si="0"/>
        <v>1-1</v>
      </c>
      <c r="C12">
        <f t="shared" si="0"/>
        <v>9054</v>
      </c>
      <c r="D12">
        <f>VLOOKUP(A12,Balance!E:K,7,FALSE)</f>
        <v>3000</v>
      </c>
      <c r="E12">
        <f t="shared" si="1"/>
        <v>1</v>
      </c>
      <c r="F12" s="2">
        <v>1E+86</v>
      </c>
      <c r="G12">
        <f t="shared" si="2"/>
        <v>1000</v>
      </c>
      <c r="H12">
        <f t="shared" si="3"/>
        <v>8</v>
      </c>
      <c r="I12">
        <f t="shared" si="4"/>
        <v>0</v>
      </c>
      <c r="J12" t="s">
        <v>57</v>
      </c>
      <c r="K12">
        <f t="shared" si="5"/>
        <v>4000</v>
      </c>
      <c r="L12">
        <v>9054</v>
      </c>
      <c r="M12">
        <f>VLOOKUP(A12,Balance!E:L,8,FALSE)/2</f>
        <v>5500</v>
      </c>
    </row>
    <row r="13" spans="1:13" x14ac:dyDescent="0.3">
      <c r="A13">
        <v>11</v>
      </c>
      <c r="B13" s="1" t="str">
        <f t="shared" si="0"/>
        <v>1-1</v>
      </c>
      <c r="C13">
        <f t="shared" si="0"/>
        <v>9054</v>
      </c>
      <c r="D13">
        <f>VLOOKUP(A13,Balance!E:K,7,FALSE)</f>
        <v>3000</v>
      </c>
      <c r="E13">
        <f t="shared" si="1"/>
        <v>1</v>
      </c>
      <c r="F13" s="2">
        <v>9.9999999999999996E+86</v>
      </c>
      <c r="G13">
        <f t="shared" si="2"/>
        <v>1000</v>
      </c>
      <c r="H13">
        <f t="shared" si="3"/>
        <v>8</v>
      </c>
      <c r="I13">
        <f t="shared" si="4"/>
        <v>0</v>
      </c>
      <c r="J13" t="s">
        <v>57</v>
      </c>
      <c r="K13">
        <f t="shared" si="5"/>
        <v>4200</v>
      </c>
      <c r="L13">
        <v>9054</v>
      </c>
      <c r="M13">
        <f>VLOOKUP(A13,Balance!E:L,8,FALSE)/2</f>
        <v>5550</v>
      </c>
    </row>
    <row r="14" spans="1:13" x14ac:dyDescent="0.3">
      <c r="A14">
        <v>12</v>
      </c>
      <c r="B14" s="1" t="str">
        <f t="shared" si="0"/>
        <v>1-1</v>
      </c>
      <c r="C14">
        <f t="shared" si="0"/>
        <v>9054</v>
      </c>
      <c r="D14">
        <f>VLOOKUP(A14,Balance!E:K,7,FALSE)</f>
        <v>4000</v>
      </c>
      <c r="E14">
        <f t="shared" si="1"/>
        <v>1</v>
      </c>
      <c r="F14" s="2">
        <v>9.9999999999999996E+87</v>
      </c>
      <c r="G14">
        <f t="shared" si="2"/>
        <v>1000</v>
      </c>
      <c r="H14">
        <f t="shared" si="3"/>
        <v>8</v>
      </c>
      <c r="I14">
        <f t="shared" si="4"/>
        <v>0</v>
      </c>
      <c r="J14" t="s">
        <v>57</v>
      </c>
      <c r="K14">
        <f t="shared" si="5"/>
        <v>4400</v>
      </c>
      <c r="L14">
        <v>9054</v>
      </c>
      <c r="M14">
        <f>VLOOKUP(A14,Balance!E:L,8,FALSE)/2</f>
        <v>5600</v>
      </c>
    </row>
    <row r="15" spans="1:13" x14ac:dyDescent="0.3">
      <c r="A15">
        <v>13</v>
      </c>
      <c r="B15" s="1" t="str">
        <f t="shared" si="0"/>
        <v>1-1</v>
      </c>
      <c r="C15">
        <f t="shared" si="0"/>
        <v>9054</v>
      </c>
      <c r="D15">
        <f>VLOOKUP(A15,Balance!E:K,7,FALSE)</f>
        <v>4000</v>
      </c>
      <c r="E15">
        <f t="shared" si="1"/>
        <v>1</v>
      </c>
      <c r="F15" s="2">
        <v>9.9999999999999999E+88</v>
      </c>
      <c r="G15">
        <f t="shared" si="2"/>
        <v>1000</v>
      </c>
      <c r="H15">
        <f t="shared" si="3"/>
        <v>8</v>
      </c>
      <c r="I15">
        <f t="shared" si="4"/>
        <v>0</v>
      </c>
      <c r="J15" t="s">
        <v>57</v>
      </c>
      <c r="K15">
        <f t="shared" si="5"/>
        <v>4600</v>
      </c>
      <c r="L15">
        <v>9054</v>
      </c>
      <c r="M15">
        <f>VLOOKUP(A15,Balance!E:L,8,FALSE)/2</f>
        <v>5650</v>
      </c>
    </row>
    <row r="16" spans="1:13" x14ac:dyDescent="0.3">
      <c r="A16">
        <v>14</v>
      </c>
      <c r="B16" s="1" t="str">
        <f t="shared" si="0"/>
        <v>1-1</v>
      </c>
      <c r="C16">
        <f t="shared" si="0"/>
        <v>9054</v>
      </c>
      <c r="D16">
        <f>VLOOKUP(A16,Balance!E:K,7,FALSE)</f>
        <v>4000</v>
      </c>
      <c r="E16">
        <f t="shared" si="1"/>
        <v>1</v>
      </c>
      <c r="F16" s="2">
        <v>9.9999999999999997E+89</v>
      </c>
      <c r="G16">
        <f t="shared" si="2"/>
        <v>1000</v>
      </c>
      <c r="H16">
        <f t="shared" si="3"/>
        <v>8</v>
      </c>
      <c r="I16">
        <f t="shared" si="4"/>
        <v>0</v>
      </c>
      <c r="J16" t="s">
        <v>57</v>
      </c>
      <c r="K16">
        <f t="shared" si="5"/>
        <v>4800</v>
      </c>
      <c r="L16">
        <v>9054</v>
      </c>
      <c r="M16">
        <f>VLOOKUP(A16,Balance!E:L,8,FALSE)/2</f>
        <v>5700</v>
      </c>
    </row>
    <row r="17" spans="1:13" x14ac:dyDescent="0.3">
      <c r="A17">
        <v>15</v>
      </c>
      <c r="B17" s="1" t="str">
        <f t="shared" si="0"/>
        <v>1-1</v>
      </c>
      <c r="C17">
        <f t="shared" si="0"/>
        <v>9054</v>
      </c>
      <c r="D17">
        <f>VLOOKUP(A17,Balance!E:K,7,FALSE)</f>
        <v>4000</v>
      </c>
      <c r="E17">
        <f t="shared" si="1"/>
        <v>1</v>
      </c>
      <c r="F17" s="2">
        <v>9.999999999999999E+90</v>
      </c>
      <c r="G17">
        <f t="shared" si="2"/>
        <v>1000</v>
      </c>
      <c r="H17">
        <f t="shared" si="3"/>
        <v>8</v>
      </c>
      <c r="I17">
        <f t="shared" si="4"/>
        <v>0</v>
      </c>
      <c r="J17" t="s">
        <v>57</v>
      </c>
      <c r="K17">
        <f t="shared" si="5"/>
        <v>5000</v>
      </c>
      <c r="L17">
        <v>9054</v>
      </c>
      <c r="M17">
        <f>VLOOKUP(A17,Balance!E:L,8,FALSE)/2</f>
        <v>5750</v>
      </c>
    </row>
    <row r="18" spans="1:13" x14ac:dyDescent="0.3">
      <c r="A18">
        <v>16</v>
      </c>
      <c r="B18" s="1" t="str">
        <f t="shared" si="0"/>
        <v>1-1</v>
      </c>
      <c r="C18">
        <f t="shared" si="0"/>
        <v>9054</v>
      </c>
      <c r="D18">
        <f>VLOOKUP(A18,Balance!E:K,7,FALSE)</f>
        <v>5000</v>
      </c>
      <c r="E18">
        <f t="shared" si="1"/>
        <v>1</v>
      </c>
      <c r="F18" s="2">
        <v>1E+92</v>
      </c>
      <c r="G18">
        <f t="shared" si="2"/>
        <v>1000</v>
      </c>
      <c r="H18">
        <f t="shared" si="3"/>
        <v>8</v>
      </c>
      <c r="I18">
        <f t="shared" si="4"/>
        <v>0</v>
      </c>
      <c r="J18" t="s">
        <v>57</v>
      </c>
      <c r="K18">
        <f t="shared" si="5"/>
        <v>5200</v>
      </c>
      <c r="L18">
        <v>9054</v>
      </c>
      <c r="M18">
        <f>VLOOKUP(A18,Balance!E:L,8,FALSE)/2</f>
        <v>5800</v>
      </c>
    </row>
    <row r="19" spans="1:13" x14ac:dyDescent="0.3">
      <c r="A19">
        <v>17</v>
      </c>
      <c r="B19" s="1" t="str">
        <f t="shared" si="0"/>
        <v>1-1</v>
      </c>
      <c r="C19">
        <f t="shared" si="0"/>
        <v>9054</v>
      </c>
      <c r="D19">
        <f>VLOOKUP(A19,Balance!E:K,7,FALSE)</f>
        <v>5000</v>
      </c>
      <c r="E19">
        <f t="shared" si="1"/>
        <v>1</v>
      </c>
      <c r="F19" s="2">
        <v>1E+93</v>
      </c>
      <c r="G19">
        <f t="shared" si="2"/>
        <v>1000</v>
      </c>
      <c r="H19">
        <f t="shared" si="3"/>
        <v>8</v>
      </c>
      <c r="I19">
        <f t="shared" si="4"/>
        <v>0</v>
      </c>
      <c r="J19" t="s">
        <v>57</v>
      </c>
      <c r="K19">
        <f t="shared" si="5"/>
        <v>5400</v>
      </c>
      <c r="L19">
        <v>9054</v>
      </c>
      <c r="M19">
        <f>VLOOKUP(A19,Balance!E:L,8,FALSE)/2</f>
        <v>5850</v>
      </c>
    </row>
    <row r="20" spans="1:13" x14ac:dyDescent="0.3">
      <c r="A20">
        <v>18</v>
      </c>
      <c r="B20" s="1" t="str">
        <f t="shared" si="0"/>
        <v>1-1</v>
      </c>
      <c r="C20">
        <f t="shared" si="0"/>
        <v>9054</v>
      </c>
      <c r="D20">
        <f>VLOOKUP(A20,Balance!E:K,7,FALSE)</f>
        <v>5000</v>
      </c>
      <c r="E20">
        <f t="shared" si="1"/>
        <v>1</v>
      </c>
      <c r="F20" s="2">
        <v>1E+94</v>
      </c>
      <c r="G20">
        <f t="shared" si="2"/>
        <v>1000</v>
      </c>
      <c r="H20">
        <f t="shared" si="3"/>
        <v>8</v>
      </c>
      <c r="I20">
        <f t="shared" si="4"/>
        <v>0</v>
      </c>
      <c r="J20" t="s">
        <v>57</v>
      </c>
      <c r="K20">
        <f t="shared" si="5"/>
        <v>5600</v>
      </c>
      <c r="L20">
        <v>9054</v>
      </c>
      <c r="M20">
        <f>VLOOKUP(A20,Balance!E:L,8,FALSE)/2</f>
        <v>5900</v>
      </c>
    </row>
    <row r="21" spans="1:13" x14ac:dyDescent="0.3">
      <c r="A21">
        <v>19</v>
      </c>
      <c r="B21" s="1" t="str">
        <f t="shared" si="0"/>
        <v>1-1</v>
      </c>
      <c r="C21">
        <f t="shared" si="0"/>
        <v>9054</v>
      </c>
      <c r="D21">
        <f>VLOOKUP(A21,Balance!E:K,7,FALSE)</f>
        <v>5000</v>
      </c>
      <c r="E21">
        <f t="shared" si="1"/>
        <v>1</v>
      </c>
      <c r="F21" s="2">
        <v>1E+95</v>
      </c>
      <c r="G21">
        <f t="shared" si="2"/>
        <v>1000</v>
      </c>
      <c r="H21">
        <f t="shared" si="3"/>
        <v>8</v>
      </c>
      <c r="I21">
        <f t="shared" si="4"/>
        <v>0</v>
      </c>
      <c r="J21" t="s">
        <v>57</v>
      </c>
      <c r="K21">
        <f t="shared" si="5"/>
        <v>5800</v>
      </c>
      <c r="L21">
        <v>9054</v>
      </c>
      <c r="M21">
        <f>VLOOKUP(A21,Balance!E:L,8,FALSE)/2</f>
        <v>5950</v>
      </c>
    </row>
    <row r="22" spans="1:13" x14ac:dyDescent="0.3">
      <c r="A22">
        <v>20</v>
      </c>
      <c r="B22" s="1" t="str">
        <f t="shared" si="0"/>
        <v>1-1</v>
      </c>
      <c r="C22">
        <f t="shared" si="0"/>
        <v>9054</v>
      </c>
      <c r="D22">
        <f>VLOOKUP(A22,Balance!E:K,7,FALSE)</f>
        <v>6000</v>
      </c>
      <c r="E22">
        <f t="shared" si="1"/>
        <v>1</v>
      </c>
      <c r="F22" s="2">
        <v>1E+96</v>
      </c>
      <c r="G22">
        <f t="shared" si="2"/>
        <v>1000</v>
      </c>
      <c r="H22">
        <f t="shared" si="3"/>
        <v>8</v>
      </c>
      <c r="I22">
        <f t="shared" si="4"/>
        <v>0</v>
      </c>
      <c r="J22" t="s">
        <v>57</v>
      </c>
      <c r="K22">
        <f t="shared" si="5"/>
        <v>6000</v>
      </c>
      <c r="L22">
        <v>9054</v>
      </c>
      <c r="M22">
        <f>VLOOKUP(A22,Balance!E:L,8,FALSE)/2</f>
        <v>6000</v>
      </c>
    </row>
    <row r="23" spans="1:13" x14ac:dyDescent="0.3">
      <c r="A23">
        <v>21</v>
      </c>
      <c r="B23" s="1" t="str">
        <f t="shared" si="0"/>
        <v>1-1</v>
      </c>
      <c r="C23">
        <f t="shared" si="0"/>
        <v>9054</v>
      </c>
      <c r="D23">
        <f>VLOOKUP(A23,Balance!E:K,7,FALSE)</f>
        <v>6000</v>
      </c>
      <c r="E23">
        <f t="shared" si="1"/>
        <v>1</v>
      </c>
      <c r="F23" s="2">
        <v>1.0000000000000001E+97</v>
      </c>
      <c r="G23">
        <f t="shared" si="2"/>
        <v>1000</v>
      </c>
      <c r="H23">
        <f t="shared" si="3"/>
        <v>8</v>
      </c>
      <c r="I23">
        <f t="shared" si="4"/>
        <v>0</v>
      </c>
      <c r="J23" t="s">
        <v>57</v>
      </c>
      <c r="K23">
        <f t="shared" si="5"/>
        <v>6200</v>
      </c>
      <c r="L23">
        <v>9054</v>
      </c>
      <c r="M23">
        <f>VLOOKUP(A23,Balance!E:L,8,FALSE)/2</f>
        <v>6050</v>
      </c>
    </row>
    <row r="24" spans="1:13" x14ac:dyDescent="0.3">
      <c r="A24">
        <v>22</v>
      </c>
      <c r="B24" s="1" t="str">
        <f t="shared" si="0"/>
        <v>1-1</v>
      </c>
      <c r="C24">
        <f t="shared" si="0"/>
        <v>9054</v>
      </c>
      <c r="D24">
        <f>VLOOKUP(A24,Balance!E:K,7,FALSE)</f>
        <v>6000</v>
      </c>
      <c r="E24">
        <f t="shared" si="1"/>
        <v>1</v>
      </c>
      <c r="F24" s="2">
        <v>1E+98</v>
      </c>
      <c r="G24">
        <f t="shared" si="2"/>
        <v>1000</v>
      </c>
      <c r="H24">
        <f t="shared" si="3"/>
        <v>8</v>
      </c>
      <c r="I24">
        <f t="shared" si="4"/>
        <v>0</v>
      </c>
      <c r="J24" t="s">
        <v>57</v>
      </c>
      <c r="K24">
        <f t="shared" si="5"/>
        <v>6400</v>
      </c>
      <c r="L24">
        <v>9054</v>
      </c>
      <c r="M24">
        <f>VLOOKUP(A24,Balance!E:L,8,FALSE)/2</f>
        <v>6100</v>
      </c>
    </row>
    <row r="25" spans="1:13" x14ac:dyDescent="0.3">
      <c r="A25">
        <v>23</v>
      </c>
      <c r="B25" s="1" t="str">
        <f t="shared" si="0"/>
        <v>1-1</v>
      </c>
      <c r="C25">
        <f t="shared" si="0"/>
        <v>9054</v>
      </c>
      <c r="D25">
        <f>VLOOKUP(A25,Balance!E:K,7,FALSE)</f>
        <v>6000</v>
      </c>
      <c r="E25">
        <f t="shared" si="1"/>
        <v>1</v>
      </c>
      <c r="F25" s="2">
        <v>1.0000000000000001E+99</v>
      </c>
      <c r="G25">
        <f t="shared" si="2"/>
        <v>1000</v>
      </c>
      <c r="H25">
        <f t="shared" si="3"/>
        <v>8</v>
      </c>
      <c r="I25">
        <f t="shared" si="4"/>
        <v>0</v>
      </c>
      <c r="J25" t="s">
        <v>57</v>
      </c>
      <c r="K25">
        <f t="shared" si="5"/>
        <v>6600</v>
      </c>
      <c r="L25">
        <v>9054</v>
      </c>
      <c r="M25">
        <f>VLOOKUP(A25,Balance!E:L,8,FALSE)/2</f>
        <v>6150</v>
      </c>
    </row>
    <row r="26" spans="1:13" x14ac:dyDescent="0.3">
      <c r="A26">
        <v>24</v>
      </c>
      <c r="B26" s="1" t="str">
        <f t="shared" si="0"/>
        <v>1-1</v>
      </c>
      <c r="C26">
        <f t="shared" si="0"/>
        <v>9054</v>
      </c>
      <c r="D26">
        <f>VLOOKUP(A26,Balance!E:K,7,FALSE)</f>
        <v>7000</v>
      </c>
      <c r="E26">
        <f t="shared" si="1"/>
        <v>1</v>
      </c>
      <c r="F26" s="2">
        <v>1E+100</v>
      </c>
      <c r="G26">
        <f t="shared" si="2"/>
        <v>1000</v>
      </c>
      <c r="H26">
        <f t="shared" si="3"/>
        <v>8</v>
      </c>
      <c r="I26">
        <f t="shared" si="4"/>
        <v>0</v>
      </c>
      <c r="J26" t="s">
        <v>57</v>
      </c>
      <c r="K26">
        <f t="shared" si="5"/>
        <v>6800</v>
      </c>
      <c r="L26">
        <v>9054</v>
      </c>
      <c r="M26">
        <f>VLOOKUP(A26,Balance!E:L,8,FALSE)/2</f>
        <v>6200</v>
      </c>
    </row>
    <row r="27" spans="1:13" x14ac:dyDescent="0.3">
      <c r="A27">
        <v>25</v>
      </c>
      <c r="B27" s="1" t="str">
        <f t="shared" si="0"/>
        <v>1-1</v>
      </c>
      <c r="C27">
        <f t="shared" si="0"/>
        <v>9054</v>
      </c>
      <c r="D27">
        <f>VLOOKUP(A27,Balance!E:K,7,FALSE)</f>
        <v>7000</v>
      </c>
      <c r="E27">
        <f t="shared" si="1"/>
        <v>1</v>
      </c>
      <c r="F27" s="2">
        <v>9.9999999999999998E+100</v>
      </c>
      <c r="G27">
        <f t="shared" si="2"/>
        <v>1000</v>
      </c>
      <c r="H27">
        <f t="shared" si="3"/>
        <v>8</v>
      </c>
      <c r="I27">
        <f t="shared" si="4"/>
        <v>0</v>
      </c>
      <c r="J27" t="s">
        <v>57</v>
      </c>
      <c r="K27">
        <f t="shared" si="5"/>
        <v>7000</v>
      </c>
      <c r="L27">
        <v>9054</v>
      </c>
      <c r="M27">
        <f>VLOOKUP(A27,Balance!E:L,8,FALSE)/2</f>
        <v>6250</v>
      </c>
    </row>
    <row r="28" spans="1:13" x14ac:dyDescent="0.3">
      <c r="A28">
        <v>26</v>
      </c>
      <c r="B28" s="1" t="str">
        <f t="shared" si="0"/>
        <v>1-1</v>
      </c>
      <c r="C28">
        <f t="shared" si="0"/>
        <v>9054</v>
      </c>
      <c r="D28">
        <f>VLOOKUP(A28,Balance!E:K,7,FALSE)</f>
        <v>7000</v>
      </c>
      <c r="E28">
        <f t="shared" si="1"/>
        <v>1</v>
      </c>
      <c r="F28" s="2">
        <v>9.9999999999999998E+101</v>
      </c>
      <c r="G28">
        <f t="shared" si="2"/>
        <v>1000</v>
      </c>
      <c r="H28">
        <f t="shared" si="3"/>
        <v>8</v>
      </c>
      <c r="I28">
        <f t="shared" si="4"/>
        <v>0</v>
      </c>
      <c r="J28" t="s">
        <v>57</v>
      </c>
      <c r="K28">
        <f t="shared" si="5"/>
        <v>7200</v>
      </c>
      <c r="L28">
        <v>9054</v>
      </c>
      <c r="M28">
        <f>VLOOKUP(A28,Balance!E:L,8,FALSE)/2</f>
        <v>6300</v>
      </c>
    </row>
    <row r="29" spans="1:13" x14ac:dyDescent="0.3">
      <c r="A29">
        <v>27</v>
      </c>
      <c r="B29" s="1" t="str">
        <f t="shared" si="0"/>
        <v>1-1</v>
      </c>
      <c r="C29">
        <f t="shared" si="0"/>
        <v>9054</v>
      </c>
      <c r="D29">
        <f>VLOOKUP(A29,Balance!E:K,7,FALSE)</f>
        <v>7000</v>
      </c>
      <c r="E29">
        <f t="shared" si="1"/>
        <v>1</v>
      </c>
      <c r="F29" s="2">
        <v>1E+103</v>
      </c>
      <c r="G29">
        <f t="shared" si="2"/>
        <v>1000</v>
      </c>
      <c r="H29">
        <f t="shared" si="3"/>
        <v>8</v>
      </c>
      <c r="I29">
        <f t="shared" si="4"/>
        <v>0</v>
      </c>
      <c r="J29" t="s">
        <v>57</v>
      </c>
      <c r="K29">
        <f t="shared" si="5"/>
        <v>7400</v>
      </c>
      <c r="L29">
        <v>9054</v>
      </c>
      <c r="M29">
        <f>VLOOKUP(A29,Balance!E:L,8,FALSE)/2</f>
        <v>6350</v>
      </c>
    </row>
    <row r="30" spans="1:13" x14ac:dyDescent="0.3">
      <c r="A30">
        <v>28</v>
      </c>
      <c r="B30" s="1" t="str">
        <f t="shared" si="0"/>
        <v>1-1</v>
      </c>
      <c r="C30">
        <f t="shared" si="0"/>
        <v>9054</v>
      </c>
      <c r="D30">
        <f>VLOOKUP(A30,Balance!E:K,7,FALSE)</f>
        <v>8000</v>
      </c>
      <c r="E30">
        <f t="shared" si="1"/>
        <v>1</v>
      </c>
      <c r="F30" s="2">
        <v>1E+104</v>
      </c>
      <c r="G30">
        <f t="shared" si="2"/>
        <v>1000</v>
      </c>
      <c r="H30">
        <f t="shared" si="3"/>
        <v>8</v>
      </c>
      <c r="I30">
        <f t="shared" si="4"/>
        <v>0</v>
      </c>
      <c r="J30" t="s">
        <v>57</v>
      </c>
      <c r="K30">
        <f t="shared" si="5"/>
        <v>7600</v>
      </c>
      <c r="L30">
        <v>9054</v>
      </c>
      <c r="M30">
        <f>VLOOKUP(A30,Balance!E:L,8,FALSE)/2</f>
        <v>6400</v>
      </c>
    </row>
    <row r="31" spans="1:13" x14ac:dyDescent="0.3">
      <c r="A31">
        <v>29</v>
      </c>
      <c r="B31" s="1" t="str">
        <f t="shared" si="0"/>
        <v>1-1</v>
      </c>
      <c r="C31">
        <f t="shared" si="0"/>
        <v>9054</v>
      </c>
      <c r="D31">
        <f>VLOOKUP(A31,Balance!E:K,7,FALSE)</f>
        <v>8000</v>
      </c>
      <c r="E31">
        <f t="shared" si="1"/>
        <v>1</v>
      </c>
      <c r="F31" s="2">
        <v>9.9999999999999994E+104</v>
      </c>
      <c r="G31">
        <f t="shared" si="2"/>
        <v>1000</v>
      </c>
      <c r="H31">
        <f t="shared" si="3"/>
        <v>8</v>
      </c>
      <c r="I31">
        <f t="shared" si="4"/>
        <v>0</v>
      </c>
      <c r="J31" t="s">
        <v>57</v>
      </c>
      <c r="K31">
        <f t="shared" si="5"/>
        <v>7800</v>
      </c>
      <c r="L31">
        <v>9054</v>
      </c>
      <c r="M31">
        <f>VLOOKUP(A31,Balance!E:L,8,FALSE)/2</f>
        <v>6450</v>
      </c>
    </row>
    <row r="32" spans="1:13" x14ac:dyDescent="0.3">
      <c r="A32">
        <v>30</v>
      </c>
      <c r="B32" s="1" t="str">
        <f t="shared" si="0"/>
        <v>1-1</v>
      </c>
      <c r="C32">
        <f t="shared" si="0"/>
        <v>9054</v>
      </c>
      <c r="D32">
        <f>VLOOKUP(A32,Balance!E:K,7,FALSE)</f>
        <v>8000</v>
      </c>
      <c r="E32">
        <f t="shared" si="1"/>
        <v>1</v>
      </c>
      <c r="F32" s="2">
        <v>1.0000000000000001E+106</v>
      </c>
      <c r="G32">
        <f t="shared" si="2"/>
        <v>1000</v>
      </c>
      <c r="H32">
        <f t="shared" si="3"/>
        <v>8</v>
      </c>
      <c r="I32">
        <f t="shared" si="4"/>
        <v>0</v>
      </c>
      <c r="J32" t="s">
        <v>57</v>
      </c>
      <c r="K32">
        <f t="shared" si="5"/>
        <v>8000</v>
      </c>
      <c r="L32">
        <v>9054</v>
      </c>
      <c r="M32">
        <f>VLOOKUP(A32,Balance!E:L,8,FALSE)/2</f>
        <v>6500</v>
      </c>
    </row>
    <row r="33" spans="1:13" x14ac:dyDescent="0.3">
      <c r="A33">
        <v>31</v>
      </c>
      <c r="B33" s="1" t="str">
        <f t="shared" si="0"/>
        <v>1-1</v>
      </c>
      <c r="C33">
        <f t="shared" si="0"/>
        <v>9054</v>
      </c>
      <c r="D33">
        <f>VLOOKUP(A33,Balance!E:K,7,FALSE)</f>
        <v>8000</v>
      </c>
      <c r="E33">
        <f t="shared" si="1"/>
        <v>1</v>
      </c>
      <c r="F33" s="2">
        <v>9.9999999999999997E+106</v>
      </c>
      <c r="G33">
        <f t="shared" si="2"/>
        <v>1000</v>
      </c>
      <c r="H33">
        <f t="shared" si="3"/>
        <v>8</v>
      </c>
      <c r="I33">
        <f t="shared" si="4"/>
        <v>0</v>
      </c>
      <c r="J33" t="s">
        <v>57</v>
      </c>
      <c r="K33">
        <f t="shared" si="5"/>
        <v>8200</v>
      </c>
      <c r="L33">
        <v>9054</v>
      </c>
      <c r="M33">
        <f>VLOOKUP(A33,Balance!E:L,8,FALSE)/2</f>
        <v>6550</v>
      </c>
    </row>
    <row r="34" spans="1:13" x14ac:dyDescent="0.3">
      <c r="A34">
        <v>32</v>
      </c>
      <c r="B34" s="1" t="str">
        <f t="shared" si="0"/>
        <v>1-1</v>
      </c>
      <c r="C34">
        <f t="shared" si="0"/>
        <v>9054</v>
      </c>
      <c r="D34">
        <f>VLOOKUP(A34,Balance!E:K,7,FALSE)</f>
        <v>9000</v>
      </c>
      <c r="E34">
        <f t="shared" si="1"/>
        <v>1</v>
      </c>
      <c r="F34" s="2">
        <v>1E+108</v>
      </c>
      <c r="G34">
        <f t="shared" si="2"/>
        <v>1000</v>
      </c>
      <c r="H34">
        <f t="shared" si="3"/>
        <v>8</v>
      </c>
      <c r="I34">
        <f t="shared" si="4"/>
        <v>0</v>
      </c>
      <c r="J34" t="s">
        <v>57</v>
      </c>
      <c r="K34">
        <f t="shared" si="5"/>
        <v>8400</v>
      </c>
      <c r="L34">
        <v>9054</v>
      </c>
      <c r="M34">
        <f>VLOOKUP(A34,Balance!E:L,8,FALSE)/2</f>
        <v>6600</v>
      </c>
    </row>
    <row r="35" spans="1:13" x14ac:dyDescent="0.3">
      <c r="A35">
        <v>33</v>
      </c>
      <c r="B35" s="1" t="str">
        <f t="shared" si="0"/>
        <v>1-1</v>
      </c>
      <c r="C35">
        <f t="shared" si="0"/>
        <v>9054</v>
      </c>
      <c r="D35">
        <f>VLOOKUP(A35,Balance!E:K,7,FALSE)</f>
        <v>9000</v>
      </c>
      <c r="E35">
        <f t="shared" si="1"/>
        <v>1</v>
      </c>
      <c r="F35" s="2">
        <v>9.9999999999999998E+108</v>
      </c>
      <c r="G35">
        <f t="shared" si="2"/>
        <v>1000</v>
      </c>
      <c r="H35">
        <f t="shared" si="3"/>
        <v>8</v>
      </c>
      <c r="I35">
        <f t="shared" si="4"/>
        <v>0</v>
      </c>
      <c r="J35" t="s">
        <v>57</v>
      </c>
      <c r="K35">
        <f t="shared" si="5"/>
        <v>8600</v>
      </c>
      <c r="L35">
        <v>9054</v>
      </c>
      <c r="M35">
        <f>VLOOKUP(A35,Balance!E:L,8,FALSE)/2</f>
        <v>6650</v>
      </c>
    </row>
    <row r="36" spans="1:13" x14ac:dyDescent="0.3">
      <c r="A36">
        <v>34</v>
      </c>
      <c r="B36" s="1" t="str">
        <f t="shared" si="0"/>
        <v>1-1</v>
      </c>
      <c r="C36">
        <f t="shared" si="0"/>
        <v>9054</v>
      </c>
      <c r="D36">
        <f>VLOOKUP(A36,Balance!E:K,7,FALSE)</f>
        <v>9000</v>
      </c>
      <c r="E36">
        <f t="shared" si="1"/>
        <v>1</v>
      </c>
      <c r="F36" s="2">
        <v>1E+110</v>
      </c>
      <c r="G36">
        <f t="shared" si="2"/>
        <v>1000</v>
      </c>
      <c r="H36">
        <f t="shared" si="3"/>
        <v>8</v>
      </c>
      <c r="I36">
        <f t="shared" si="4"/>
        <v>0</v>
      </c>
      <c r="J36" t="s">
        <v>57</v>
      </c>
      <c r="K36">
        <f t="shared" si="5"/>
        <v>8800</v>
      </c>
      <c r="L36">
        <v>9054</v>
      </c>
      <c r="M36">
        <f>VLOOKUP(A36,Balance!E:L,8,FALSE)/2</f>
        <v>6700</v>
      </c>
    </row>
    <row r="37" spans="1:13" x14ac:dyDescent="0.3">
      <c r="A37">
        <v>35</v>
      </c>
      <c r="B37" s="1" t="str">
        <f t="shared" si="0"/>
        <v>1-1</v>
      </c>
      <c r="C37">
        <f t="shared" si="0"/>
        <v>9054</v>
      </c>
      <c r="D37">
        <f>VLOOKUP(A37,Balance!E:K,7,FALSE)</f>
        <v>9000</v>
      </c>
      <c r="E37">
        <f t="shared" si="1"/>
        <v>1</v>
      </c>
      <c r="F37" s="2">
        <v>1.0000000000000001E+111</v>
      </c>
      <c r="G37">
        <f t="shared" si="2"/>
        <v>1000</v>
      </c>
      <c r="H37">
        <f t="shared" si="3"/>
        <v>8</v>
      </c>
      <c r="I37">
        <f t="shared" si="4"/>
        <v>0</v>
      </c>
      <c r="J37" t="s">
        <v>57</v>
      </c>
      <c r="K37">
        <f t="shared" si="5"/>
        <v>9000</v>
      </c>
      <c r="L37">
        <v>9054</v>
      </c>
      <c r="M37">
        <f>VLOOKUP(A37,Balance!E:L,8,FALSE)/2</f>
        <v>6750</v>
      </c>
    </row>
    <row r="38" spans="1:13" x14ac:dyDescent="0.3">
      <c r="A38">
        <v>36</v>
      </c>
      <c r="B38" s="1" t="str">
        <f t="shared" si="0"/>
        <v>1-1</v>
      </c>
      <c r="C38">
        <f t="shared" si="0"/>
        <v>9054</v>
      </c>
      <c r="D38">
        <f>VLOOKUP(A38,Balance!E:K,7,FALSE)</f>
        <v>10000</v>
      </c>
      <c r="E38">
        <f t="shared" si="1"/>
        <v>1</v>
      </c>
      <c r="F38" s="2">
        <v>9.9999999999999993E+111</v>
      </c>
      <c r="G38">
        <f t="shared" si="2"/>
        <v>1000</v>
      </c>
      <c r="H38">
        <f t="shared" si="3"/>
        <v>8</v>
      </c>
      <c r="I38">
        <f t="shared" si="4"/>
        <v>0</v>
      </c>
      <c r="J38" t="s">
        <v>57</v>
      </c>
      <c r="K38">
        <f t="shared" si="5"/>
        <v>9200</v>
      </c>
      <c r="L38">
        <v>9054</v>
      </c>
      <c r="M38">
        <f>VLOOKUP(A38,Balance!E:L,8,FALSE)/2</f>
        <v>6800</v>
      </c>
    </row>
    <row r="39" spans="1:13" x14ac:dyDescent="0.3">
      <c r="A39">
        <v>37</v>
      </c>
      <c r="B39" s="1" t="str">
        <f t="shared" si="0"/>
        <v>1-1</v>
      </c>
      <c r="C39">
        <f t="shared" si="0"/>
        <v>9054</v>
      </c>
      <c r="D39">
        <f>VLOOKUP(A39,Balance!E:K,7,FALSE)</f>
        <v>10000</v>
      </c>
      <c r="E39">
        <f t="shared" si="1"/>
        <v>1</v>
      </c>
      <c r="F39" s="2">
        <v>1E+113</v>
      </c>
      <c r="G39">
        <f t="shared" si="2"/>
        <v>1000</v>
      </c>
      <c r="H39">
        <f t="shared" si="3"/>
        <v>8</v>
      </c>
      <c r="I39">
        <f t="shared" si="4"/>
        <v>0</v>
      </c>
      <c r="J39" t="s">
        <v>57</v>
      </c>
      <c r="K39">
        <f t="shared" si="5"/>
        <v>9400</v>
      </c>
      <c r="L39">
        <v>9054</v>
      </c>
      <c r="M39">
        <f>VLOOKUP(A39,Balance!E:L,8,FALSE)/2</f>
        <v>6850</v>
      </c>
    </row>
    <row r="40" spans="1:13" x14ac:dyDescent="0.3">
      <c r="A40">
        <v>38</v>
      </c>
      <c r="B40" s="1" t="str">
        <f t="shared" si="0"/>
        <v>1-1</v>
      </c>
      <c r="C40">
        <f t="shared" si="0"/>
        <v>9054</v>
      </c>
      <c r="D40">
        <f>VLOOKUP(A40,Balance!E:K,7,FALSE)</f>
        <v>10000</v>
      </c>
      <c r="E40">
        <f t="shared" si="1"/>
        <v>1</v>
      </c>
      <c r="F40" s="2">
        <v>9.9999999999999988E+113</v>
      </c>
      <c r="G40">
        <f t="shared" si="2"/>
        <v>1000</v>
      </c>
      <c r="H40">
        <f t="shared" si="3"/>
        <v>8</v>
      </c>
      <c r="I40">
        <f t="shared" si="4"/>
        <v>0</v>
      </c>
      <c r="J40" t="s">
        <v>57</v>
      </c>
      <c r="K40">
        <f t="shared" si="5"/>
        <v>9600</v>
      </c>
      <c r="L40">
        <v>9054</v>
      </c>
      <c r="M40">
        <f>VLOOKUP(A40,Balance!E:L,8,FALSE)/2</f>
        <v>6900</v>
      </c>
    </row>
    <row r="41" spans="1:13" x14ac:dyDescent="0.3">
      <c r="A41">
        <v>39</v>
      </c>
      <c r="B41" s="1" t="str">
        <f t="shared" si="0"/>
        <v>1-1</v>
      </c>
      <c r="C41">
        <f t="shared" si="0"/>
        <v>9054</v>
      </c>
      <c r="D41">
        <f>VLOOKUP(A41,Balance!E:K,7,FALSE)</f>
        <v>10000</v>
      </c>
      <c r="E41">
        <f t="shared" si="1"/>
        <v>1</v>
      </c>
      <c r="F41" s="2">
        <v>1E+115</v>
      </c>
      <c r="G41">
        <f t="shared" si="2"/>
        <v>1000</v>
      </c>
      <c r="H41">
        <f t="shared" si="3"/>
        <v>8</v>
      </c>
      <c r="I41">
        <f t="shared" si="4"/>
        <v>0</v>
      </c>
      <c r="J41" t="s">
        <v>57</v>
      </c>
      <c r="K41">
        <f t="shared" si="5"/>
        <v>9800</v>
      </c>
      <c r="L41">
        <v>9054</v>
      </c>
      <c r="M41">
        <f>VLOOKUP(A41,Balance!E:L,8,FALSE)/2</f>
        <v>6950</v>
      </c>
    </row>
    <row r="42" spans="1:13" x14ac:dyDescent="0.3">
      <c r="A42">
        <v>40</v>
      </c>
      <c r="B42" s="1" t="str">
        <f t="shared" si="0"/>
        <v>1-1</v>
      </c>
      <c r="C42">
        <f t="shared" si="0"/>
        <v>9054</v>
      </c>
      <c r="D42">
        <f>VLOOKUP(A42,Balance!E:K,7,FALSE)</f>
        <v>11000</v>
      </c>
      <c r="E42">
        <f t="shared" si="1"/>
        <v>1</v>
      </c>
      <c r="F42" s="2">
        <v>1E+116</v>
      </c>
      <c r="G42">
        <f t="shared" si="2"/>
        <v>1000</v>
      </c>
      <c r="H42">
        <f t="shared" si="3"/>
        <v>8</v>
      </c>
      <c r="I42">
        <f t="shared" si="4"/>
        <v>0</v>
      </c>
      <c r="J42" t="s">
        <v>57</v>
      </c>
      <c r="K42">
        <f t="shared" si="5"/>
        <v>10000</v>
      </c>
      <c r="L42">
        <v>9054</v>
      </c>
      <c r="M42">
        <f>VLOOKUP(A42,Balance!E:L,8,FALSE)/2</f>
        <v>7000</v>
      </c>
    </row>
    <row r="43" spans="1:13" x14ac:dyDescent="0.3">
      <c r="A43">
        <v>41</v>
      </c>
      <c r="B43" s="1" t="str">
        <f t="shared" si="0"/>
        <v>1-1</v>
      </c>
      <c r="C43">
        <f t="shared" si="0"/>
        <v>9054</v>
      </c>
      <c r="D43">
        <f>VLOOKUP(A43,Balance!E:K,7,FALSE)</f>
        <v>11000</v>
      </c>
      <c r="E43">
        <f t="shared" si="1"/>
        <v>1</v>
      </c>
      <c r="F43" s="2">
        <v>1.0000000000000001E+117</v>
      </c>
      <c r="G43">
        <f t="shared" si="2"/>
        <v>1000</v>
      </c>
      <c r="H43">
        <f t="shared" si="3"/>
        <v>8</v>
      </c>
      <c r="I43">
        <f t="shared" si="4"/>
        <v>0</v>
      </c>
      <c r="J43" t="s">
        <v>57</v>
      </c>
      <c r="K43">
        <f t="shared" si="5"/>
        <v>10200</v>
      </c>
      <c r="L43">
        <v>9054</v>
      </c>
      <c r="M43">
        <f>VLOOKUP(A43,Balance!E:L,8,FALSE)/2</f>
        <v>7050</v>
      </c>
    </row>
    <row r="44" spans="1:13" x14ac:dyDescent="0.3">
      <c r="A44">
        <v>42</v>
      </c>
      <c r="B44" s="1" t="str">
        <f t="shared" si="0"/>
        <v>1-1</v>
      </c>
      <c r="C44">
        <f t="shared" si="0"/>
        <v>9054</v>
      </c>
      <c r="D44">
        <f>VLOOKUP(A44,Balance!E:K,7,FALSE)</f>
        <v>11000</v>
      </c>
      <c r="E44">
        <f t="shared" si="1"/>
        <v>1</v>
      </c>
      <c r="F44" s="2">
        <v>9.9999999999999997E+117</v>
      </c>
      <c r="G44">
        <f t="shared" si="2"/>
        <v>1000</v>
      </c>
      <c r="H44">
        <f t="shared" si="3"/>
        <v>8</v>
      </c>
      <c r="I44">
        <f t="shared" si="4"/>
        <v>0</v>
      </c>
      <c r="J44" t="s">
        <v>57</v>
      </c>
      <c r="K44">
        <f t="shared" si="5"/>
        <v>10400</v>
      </c>
      <c r="L44">
        <v>9054</v>
      </c>
      <c r="M44">
        <f>VLOOKUP(A44,Balance!E:L,8,FALSE)/2</f>
        <v>7100</v>
      </c>
    </row>
    <row r="45" spans="1:13" x14ac:dyDescent="0.3">
      <c r="A45">
        <v>43</v>
      </c>
      <c r="B45" s="1" t="str">
        <f t="shared" si="0"/>
        <v>1-1</v>
      </c>
      <c r="C45">
        <f t="shared" si="0"/>
        <v>9054</v>
      </c>
      <c r="D45">
        <f>VLOOKUP(A45,Balance!E:K,7,FALSE)</f>
        <v>11000</v>
      </c>
      <c r="E45">
        <f t="shared" si="1"/>
        <v>1</v>
      </c>
      <c r="F45" s="2">
        <v>9.9999999999999994E+118</v>
      </c>
      <c r="G45">
        <f t="shared" si="2"/>
        <v>1000</v>
      </c>
      <c r="H45">
        <f t="shared" si="3"/>
        <v>8</v>
      </c>
      <c r="I45">
        <f t="shared" si="4"/>
        <v>0</v>
      </c>
      <c r="J45" t="s">
        <v>57</v>
      </c>
      <c r="K45">
        <f t="shared" si="5"/>
        <v>10600</v>
      </c>
      <c r="L45">
        <v>9054</v>
      </c>
      <c r="M45">
        <f>VLOOKUP(A45,Balance!E:L,8,FALSE)/2</f>
        <v>7150</v>
      </c>
    </row>
    <row r="46" spans="1:13" x14ac:dyDescent="0.3">
      <c r="A46">
        <v>44</v>
      </c>
      <c r="B46" s="1" t="str">
        <f t="shared" si="0"/>
        <v>1-1</v>
      </c>
      <c r="C46">
        <f t="shared" si="0"/>
        <v>9054</v>
      </c>
      <c r="D46">
        <f>VLOOKUP(A46,Balance!E:K,7,FALSE)</f>
        <v>12000</v>
      </c>
      <c r="E46">
        <f t="shared" si="1"/>
        <v>1</v>
      </c>
      <c r="F46" s="2">
        <v>9.9999999999999998E+119</v>
      </c>
      <c r="G46">
        <f t="shared" si="2"/>
        <v>1000</v>
      </c>
      <c r="H46">
        <f t="shared" si="3"/>
        <v>8</v>
      </c>
      <c r="I46">
        <f t="shared" si="4"/>
        <v>0</v>
      </c>
      <c r="J46" t="s">
        <v>57</v>
      </c>
      <c r="K46">
        <f t="shared" si="5"/>
        <v>10800</v>
      </c>
      <c r="L46">
        <v>9054</v>
      </c>
      <c r="M46">
        <f>VLOOKUP(A46,Balance!E:L,8,FALSE)/2</f>
        <v>7200</v>
      </c>
    </row>
    <row r="47" spans="1:13" x14ac:dyDescent="0.3">
      <c r="A47">
        <v>45</v>
      </c>
      <c r="B47" s="1" t="str">
        <f t="shared" si="0"/>
        <v>1-1</v>
      </c>
      <c r="C47">
        <f t="shared" si="0"/>
        <v>9054</v>
      </c>
      <c r="D47">
        <f>VLOOKUP(A47,Balance!E:K,7,FALSE)</f>
        <v>12000</v>
      </c>
      <c r="E47">
        <f t="shared" si="1"/>
        <v>1</v>
      </c>
      <c r="F47" s="2">
        <v>9.9999999999999992E+120</v>
      </c>
      <c r="G47">
        <f t="shared" si="2"/>
        <v>1000</v>
      </c>
      <c r="H47">
        <f t="shared" si="3"/>
        <v>8</v>
      </c>
      <c r="I47">
        <f t="shared" si="4"/>
        <v>0</v>
      </c>
      <c r="J47" t="s">
        <v>57</v>
      </c>
      <c r="K47">
        <f t="shared" si="5"/>
        <v>11000</v>
      </c>
      <c r="L47">
        <v>9054</v>
      </c>
      <c r="M47">
        <f>VLOOKUP(A47,Balance!E:L,8,FALSE)/2</f>
        <v>7250</v>
      </c>
    </row>
    <row r="48" spans="1:13" x14ac:dyDescent="0.3">
      <c r="A48">
        <v>46</v>
      </c>
      <c r="B48" s="1" t="str">
        <f t="shared" si="0"/>
        <v>1-1</v>
      </c>
      <c r="C48">
        <f t="shared" si="0"/>
        <v>9054</v>
      </c>
      <c r="D48">
        <f>VLOOKUP(A48,Balance!E:K,7,FALSE)</f>
        <v>12000</v>
      </c>
      <c r="E48">
        <f t="shared" si="1"/>
        <v>1</v>
      </c>
      <c r="F48" s="2">
        <v>1E+122</v>
      </c>
      <c r="G48">
        <f t="shared" si="2"/>
        <v>1000</v>
      </c>
      <c r="H48">
        <f t="shared" si="3"/>
        <v>8</v>
      </c>
      <c r="I48">
        <f t="shared" si="4"/>
        <v>0</v>
      </c>
      <c r="J48" t="s">
        <v>57</v>
      </c>
      <c r="K48">
        <f t="shared" si="5"/>
        <v>11200</v>
      </c>
      <c r="L48">
        <v>9054</v>
      </c>
      <c r="M48">
        <f>VLOOKUP(A48,Balance!E:L,8,FALSE)/2</f>
        <v>7300</v>
      </c>
    </row>
    <row r="49" spans="1:13" x14ac:dyDescent="0.3">
      <c r="A49">
        <v>47</v>
      </c>
      <c r="B49" s="1" t="str">
        <f t="shared" si="0"/>
        <v>1-1</v>
      </c>
      <c r="C49">
        <f t="shared" si="0"/>
        <v>9054</v>
      </c>
      <c r="D49">
        <f>VLOOKUP(A49,Balance!E:K,7,FALSE)</f>
        <v>12000</v>
      </c>
      <c r="E49">
        <f t="shared" si="1"/>
        <v>1</v>
      </c>
      <c r="F49" s="2">
        <v>9.9999999999999998E+122</v>
      </c>
      <c r="G49">
        <f t="shared" si="2"/>
        <v>1000</v>
      </c>
      <c r="H49">
        <f t="shared" si="3"/>
        <v>8</v>
      </c>
      <c r="I49">
        <f t="shared" si="4"/>
        <v>0</v>
      </c>
      <c r="J49" t="s">
        <v>57</v>
      </c>
      <c r="K49">
        <f t="shared" si="5"/>
        <v>11400</v>
      </c>
      <c r="L49">
        <v>9054</v>
      </c>
      <c r="M49">
        <f>VLOOKUP(A49,Balance!E:L,8,FALSE)/2</f>
        <v>7350</v>
      </c>
    </row>
    <row r="50" spans="1:13" x14ac:dyDescent="0.3">
      <c r="A50">
        <v>48</v>
      </c>
      <c r="B50" s="1" t="str">
        <f t="shared" si="0"/>
        <v>1-1</v>
      </c>
      <c r="C50">
        <f t="shared" si="0"/>
        <v>9054</v>
      </c>
      <c r="D50">
        <f>VLOOKUP(A50,Balance!E:K,7,FALSE)</f>
        <v>13000</v>
      </c>
      <c r="E50">
        <f t="shared" si="1"/>
        <v>1</v>
      </c>
      <c r="F50" s="2">
        <v>9.9999999999999995E+123</v>
      </c>
      <c r="G50">
        <f t="shared" si="2"/>
        <v>1000</v>
      </c>
      <c r="H50">
        <f t="shared" si="3"/>
        <v>8</v>
      </c>
      <c r="I50">
        <f t="shared" si="4"/>
        <v>0</v>
      </c>
      <c r="J50" t="s">
        <v>57</v>
      </c>
      <c r="K50">
        <f t="shared" si="5"/>
        <v>11600</v>
      </c>
      <c r="L50">
        <v>9054</v>
      </c>
      <c r="M50">
        <f>VLOOKUP(A50,Balance!E:L,8,FALSE)/2</f>
        <v>7400</v>
      </c>
    </row>
    <row r="51" spans="1:13" x14ac:dyDescent="0.3">
      <c r="A51">
        <v>49</v>
      </c>
      <c r="B51" s="1" t="str">
        <f t="shared" si="0"/>
        <v>1-1</v>
      </c>
      <c r="C51">
        <f t="shared" si="0"/>
        <v>9054</v>
      </c>
      <c r="D51">
        <f>VLOOKUP(A51,Balance!E:K,7,FALSE)</f>
        <v>13000</v>
      </c>
      <c r="E51">
        <f t="shared" si="1"/>
        <v>1</v>
      </c>
      <c r="F51" s="2">
        <v>9.9999999999999992E+124</v>
      </c>
      <c r="G51">
        <f t="shared" si="2"/>
        <v>1000</v>
      </c>
      <c r="H51">
        <f t="shared" si="3"/>
        <v>8</v>
      </c>
      <c r="I51">
        <f t="shared" si="4"/>
        <v>0</v>
      </c>
      <c r="J51" t="s">
        <v>57</v>
      </c>
      <c r="K51">
        <f t="shared" si="5"/>
        <v>11800</v>
      </c>
      <c r="L51">
        <v>9054</v>
      </c>
      <c r="M51">
        <f>VLOOKUP(A51,Balance!E:L,8,FALSE)/2</f>
        <v>7450</v>
      </c>
    </row>
    <row r="52" spans="1:13" x14ac:dyDescent="0.3">
      <c r="A52">
        <v>50</v>
      </c>
      <c r="B52" s="1" t="str">
        <f t="shared" si="0"/>
        <v>1-1</v>
      </c>
      <c r="C52">
        <f t="shared" si="0"/>
        <v>9054</v>
      </c>
      <c r="D52">
        <f>VLOOKUP(A52,Balance!E:K,7,FALSE)</f>
        <v>13000</v>
      </c>
      <c r="E52">
        <f t="shared" si="1"/>
        <v>1</v>
      </c>
      <c r="F52" s="2">
        <v>9.9999999999999992E+125</v>
      </c>
      <c r="G52">
        <f t="shared" si="2"/>
        <v>1000</v>
      </c>
      <c r="H52">
        <f t="shared" si="3"/>
        <v>8</v>
      </c>
      <c r="I52">
        <f t="shared" si="4"/>
        <v>0</v>
      </c>
      <c r="J52" t="s">
        <v>57</v>
      </c>
      <c r="K52">
        <f t="shared" si="5"/>
        <v>12000</v>
      </c>
      <c r="L52">
        <v>9054</v>
      </c>
      <c r="M52">
        <f>VLOOKUP(A52,Balance!E:L,8,FALSE)/2</f>
        <v>7500</v>
      </c>
    </row>
    <row r="53" spans="1:13" x14ac:dyDescent="0.3">
      <c r="A53">
        <v>51</v>
      </c>
      <c r="B53" s="1" t="str">
        <f t="shared" si="0"/>
        <v>1-1</v>
      </c>
      <c r="C53">
        <f t="shared" si="0"/>
        <v>9054</v>
      </c>
      <c r="D53">
        <f>VLOOKUP(A53,Balance!E:K,7,FALSE)</f>
        <v>13000</v>
      </c>
      <c r="E53">
        <f t="shared" si="1"/>
        <v>1</v>
      </c>
      <c r="F53" s="2">
        <v>9.9999999999999995E+126</v>
      </c>
      <c r="G53">
        <f t="shared" si="2"/>
        <v>1000</v>
      </c>
      <c r="H53">
        <f t="shared" si="3"/>
        <v>8</v>
      </c>
      <c r="I53">
        <f t="shared" si="4"/>
        <v>0</v>
      </c>
      <c r="J53" t="s">
        <v>57</v>
      </c>
      <c r="K53">
        <f t="shared" si="5"/>
        <v>12200</v>
      </c>
      <c r="L53">
        <v>9054</v>
      </c>
      <c r="M53">
        <f>VLOOKUP(A53,Balance!E:L,8,FALSE)/2</f>
        <v>7550</v>
      </c>
    </row>
    <row r="54" spans="1:13" x14ac:dyDescent="0.3">
      <c r="A54">
        <v>52</v>
      </c>
      <c r="B54" s="1" t="str">
        <f t="shared" si="0"/>
        <v>1-1</v>
      </c>
      <c r="C54">
        <f t="shared" si="0"/>
        <v>9054</v>
      </c>
      <c r="D54">
        <f>VLOOKUP(A54,Balance!E:K,7,FALSE)</f>
        <v>14000</v>
      </c>
      <c r="E54">
        <f t="shared" si="1"/>
        <v>1</v>
      </c>
      <c r="F54" s="2">
        <v>1.0000000000000001E+128</v>
      </c>
      <c r="G54">
        <f t="shared" si="2"/>
        <v>1000</v>
      </c>
      <c r="H54">
        <f t="shared" si="3"/>
        <v>8</v>
      </c>
      <c r="I54">
        <f t="shared" si="4"/>
        <v>0</v>
      </c>
      <c r="J54" t="s">
        <v>57</v>
      </c>
      <c r="K54">
        <f t="shared" si="5"/>
        <v>12400</v>
      </c>
      <c r="L54">
        <v>9054</v>
      </c>
      <c r="M54">
        <f>VLOOKUP(A54,Balance!E:L,8,FALSE)/2</f>
        <v>7600</v>
      </c>
    </row>
    <row r="55" spans="1:13" x14ac:dyDescent="0.3">
      <c r="A55">
        <v>53</v>
      </c>
      <c r="B55" s="1" t="str">
        <f t="shared" si="0"/>
        <v>1-1</v>
      </c>
      <c r="C55">
        <f t="shared" si="0"/>
        <v>9054</v>
      </c>
      <c r="D55">
        <f>VLOOKUP(A55,Balance!E:K,7,FALSE)</f>
        <v>14000</v>
      </c>
      <c r="E55">
        <f t="shared" si="1"/>
        <v>1</v>
      </c>
      <c r="F55" s="2">
        <v>1E+129</v>
      </c>
      <c r="G55">
        <f t="shared" si="2"/>
        <v>1000</v>
      </c>
      <c r="H55">
        <f t="shared" si="3"/>
        <v>8</v>
      </c>
      <c r="I55">
        <f t="shared" si="4"/>
        <v>0</v>
      </c>
      <c r="J55" t="s">
        <v>57</v>
      </c>
      <c r="K55">
        <f t="shared" si="5"/>
        <v>12600</v>
      </c>
      <c r="L55">
        <v>9054</v>
      </c>
      <c r="M55">
        <f>VLOOKUP(A55,Balance!E:L,8,FALSE)/2</f>
        <v>7650</v>
      </c>
    </row>
    <row r="56" spans="1:13" x14ac:dyDescent="0.3">
      <c r="A56">
        <v>54</v>
      </c>
      <c r="B56" s="1" t="str">
        <f t="shared" si="0"/>
        <v>1-1</v>
      </c>
      <c r="C56">
        <f t="shared" si="0"/>
        <v>9054</v>
      </c>
      <c r="D56">
        <f>VLOOKUP(A56,Balance!E:K,7,FALSE)</f>
        <v>14000</v>
      </c>
      <c r="E56">
        <f t="shared" si="1"/>
        <v>1</v>
      </c>
      <c r="F56" s="2">
        <v>1.0000000000000001E+130</v>
      </c>
      <c r="G56">
        <f t="shared" si="2"/>
        <v>1000</v>
      </c>
      <c r="H56">
        <f t="shared" si="3"/>
        <v>8</v>
      </c>
      <c r="I56">
        <f t="shared" si="4"/>
        <v>0</v>
      </c>
      <c r="J56" t="s">
        <v>57</v>
      </c>
      <c r="K56">
        <f t="shared" si="5"/>
        <v>12800</v>
      </c>
      <c r="L56">
        <v>9054</v>
      </c>
      <c r="M56">
        <f>VLOOKUP(A56,Balance!E:L,8,FALSE)/2</f>
        <v>7700</v>
      </c>
    </row>
    <row r="57" spans="1:13" x14ac:dyDescent="0.3">
      <c r="A57">
        <v>55</v>
      </c>
      <c r="B57" s="1" t="str">
        <f t="shared" si="0"/>
        <v>1-1</v>
      </c>
      <c r="C57">
        <f t="shared" si="0"/>
        <v>9054</v>
      </c>
      <c r="D57">
        <f>VLOOKUP(A57,Balance!E:K,7,FALSE)</f>
        <v>14000</v>
      </c>
      <c r="E57">
        <f t="shared" si="1"/>
        <v>1</v>
      </c>
      <c r="F57" s="2">
        <v>1.0000000000000001E+131</v>
      </c>
      <c r="G57">
        <f t="shared" si="2"/>
        <v>1000</v>
      </c>
      <c r="H57">
        <f t="shared" si="3"/>
        <v>8</v>
      </c>
      <c r="I57">
        <f t="shared" si="4"/>
        <v>0</v>
      </c>
      <c r="J57" t="s">
        <v>57</v>
      </c>
      <c r="K57">
        <f t="shared" si="5"/>
        <v>13000</v>
      </c>
      <c r="L57">
        <v>9054</v>
      </c>
      <c r="M57">
        <f>VLOOKUP(A57,Balance!E:L,8,FALSE)/2</f>
        <v>7750</v>
      </c>
    </row>
    <row r="58" spans="1:13" x14ac:dyDescent="0.3">
      <c r="A58">
        <v>56</v>
      </c>
      <c r="B58" s="1" t="str">
        <f t="shared" si="0"/>
        <v>1-1</v>
      </c>
      <c r="C58">
        <f t="shared" si="0"/>
        <v>9054</v>
      </c>
      <c r="D58">
        <f>VLOOKUP(A58,Balance!E:K,7,FALSE)</f>
        <v>15000</v>
      </c>
      <c r="E58">
        <f t="shared" si="1"/>
        <v>1</v>
      </c>
      <c r="F58" s="2">
        <v>9.9999999999999999E+131</v>
      </c>
      <c r="G58">
        <f t="shared" si="2"/>
        <v>1000</v>
      </c>
      <c r="H58">
        <f t="shared" si="3"/>
        <v>8</v>
      </c>
      <c r="I58">
        <f t="shared" si="4"/>
        <v>0</v>
      </c>
      <c r="J58" t="s">
        <v>57</v>
      </c>
      <c r="K58">
        <f t="shared" si="5"/>
        <v>13200</v>
      </c>
      <c r="L58">
        <v>9054</v>
      </c>
      <c r="M58">
        <f>VLOOKUP(A58,Balance!E:L,8,FALSE)/2</f>
        <v>7800</v>
      </c>
    </row>
    <row r="59" spans="1:13" x14ac:dyDescent="0.3">
      <c r="A59">
        <v>57</v>
      </c>
      <c r="B59" s="1" t="str">
        <f t="shared" si="0"/>
        <v>1-1</v>
      </c>
      <c r="C59">
        <f t="shared" si="0"/>
        <v>9054</v>
      </c>
      <c r="D59">
        <f>VLOOKUP(A59,Balance!E:K,7,FALSE)</f>
        <v>15000</v>
      </c>
      <c r="E59">
        <f t="shared" si="1"/>
        <v>1</v>
      </c>
      <c r="F59" s="2">
        <v>1E+133</v>
      </c>
      <c r="G59">
        <f t="shared" si="2"/>
        <v>1000</v>
      </c>
      <c r="H59">
        <f t="shared" si="3"/>
        <v>8</v>
      </c>
      <c r="I59">
        <f t="shared" si="4"/>
        <v>0</v>
      </c>
      <c r="J59" t="s">
        <v>57</v>
      </c>
      <c r="K59">
        <f t="shared" si="5"/>
        <v>13400</v>
      </c>
      <c r="L59">
        <v>9054</v>
      </c>
      <c r="M59">
        <f>VLOOKUP(A59,Balance!E:L,8,FALSE)/2</f>
        <v>7850</v>
      </c>
    </row>
    <row r="60" spans="1:13" x14ac:dyDescent="0.3">
      <c r="A60">
        <v>58</v>
      </c>
      <c r="B60" s="1" t="str">
        <f t="shared" si="0"/>
        <v>1-1</v>
      </c>
      <c r="C60">
        <f t="shared" si="0"/>
        <v>9054</v>
      </c>
      <c r="D60">
        <f>VLOOKUP(A60,Balance!E:K,7,FALSE)</f>
        <v>15000</v>
      </c>
      <c r="E60">
        <f t="shared" si="1"/>
        <v>1</v>
      </c>
      <c r="F60" s="2">
        <v>9.9999999999999992E+133</v>
      </c>
      <c r="G60">
        <f t="shared" si="2"/>
        <v>1000</v>
      </c>
      <c r="H60">
        <f t="shared" si="3"/>
        <v>8</v>
      </c>
      <c r="I60">
        <f t="shared" si="4"/>
        <v>0</v>
      </c>
      <c r="J60" t="s">
        <v>57</v>
      </c>
      <c r="K60">
        <f t="shared" si="5"/>
        <v>13600</v>
      </c>
      <c r="L60">
        <v>9054</v>
      </c>
      <c r="M60">
        <f>VLOOKUP(A60,Balance!E:L,8,FALSE)/2</f>
        <v>7900</v>
      </c>
    </row>
    <row r="61" spans="1:13" x14ac:dyDescent="0.3">
      <c r="A61">
        <v>59</v>
      </c>
      <c r="B61" s="1" t="str">
        <f t="shared" si="0"/>
        <v>1-1</v>
      </c>
      <c r="C61">
        <f t="shared" si="0"/>
        <v>9054</v>
      </c>
      <c r="D61">
        <f>VLOOKUP(A61,Balance!E:K,7,FALSE)</f>
        <v>15000</v>
      </c>
      <c r="E61">
        <f t="shared" si="1"/>
        <v>1</v>
      </c>
      <c r="F61" s="2">
        <v>9.9999999999999996E+134</v>
      </c>
      <c r="G61">
        <f t="shared" si="2"/>
        <v>1000</v>
      </c>
      <c r="H61">
        <f t="shared" si="3"/>
        <v>8</v>
      </c>
      <c r="I61">
        <f t="shared" si="4"/>
        <v>0</v>
      </c>
      <c r="J61" t="s">
        <v>57</v>
      </c>
      <c r="K61">
        <f t="shared" si="5"/>
        <v>13800</v>
      </c>
      <c r="L61">
        <v>9054</v>
      </c>
      <c r="M61">
        <f>VLOOKUP(A61,Balance!E:L,8,FALSE)/2</f>
        <v>7950</v>
      </c>
    </row>
    <row r="62" spans="1:13" x14ac:dyDescent="0.3">
      <c r="A62">
        <v>60</v>
      </c>
      <c r="B62" s="1" t="str">
        <f t="shared" si="0"/>
        <v>1-1</v>
      </c>
      <c r="C62">
        <f t="shared" si="0"/>
        <v>9054</v>
      </c>
      <c r="D62">
        <f>VLOOKUP(A62,Balance!E:K,7,FALSE)</f>
        <v>16000</v>
      </c>
      <c r="E62">
        <f t="shared" si="1"/>
        <v>1</v>
      </c>
      <c r="F62" s="2">
        <v>1.0000000000000001E+136</v>
      </c>
      <c r="G62">
        <f t="shared" si="2"/>
        <v>1000</v>
      </c>
      <c r="H62">
        <f t="shared" si="3"/>
        <v>8</v>
      </c>
      <c r="I62">
        <f t="shared" si="4"/>
        <v>0</v>
      </c>
      <c r="J62" t="s">
        <v>57</v>
      </c>
      <c r="K62">
        <f t="shared" si="5"/>
        <v>14000</v>
      </c>
      <c r="L62">
        <v>9054</v>
      </c>
      <c r="M62">
        <f>VLOOKUP(A62,Balance!E:L,8,FALSE)/2</f>
        <v>8000</v>
      </c>
    </row>
    <row r="63" spans="1:13" x14ac:dyDescent="0.3">
      <c r="A63">
        <v>61</v>
      </c>
      <c r="B63" s="1" t="str">
        <f t="shared" si="0"/>
        <v>1-1</v>
      </c>
      <c r="C63">
        <f t="shared" si="0"/>
        <v>9054</v>
      </c>
      <c r="D63">
        <f>VLOOKUP(A63,Balance!E:K,7,FALSE)</f>
        <v>16000</v>
      </c>
      <c r="E63">
        <f t="shared" si="1"/>
        <v>1</v>
      </c>
      <c r="F63" s="2">
        <v>1E+137</v>
      </c>
      <c r="G63">
        <f t="shared" si="2"/>
        <v>1000</v>
      </c>
      <c r="H63">
        <f t="shared" si="3"/>
        <v>8</v>
      </c>
      <c r="I63">
        <f t="shared" si="4"/>
        <v>0</v>
      </c>
      <c r="J63" t="s">
        <v>57</v>
      </c>
      <c r="K63">
        <f t="shared" si="5"/>
        <v>14200</v>
      </c>
      <c r="L63">
        <v>9054</v>
      </c>
      <c r="M63">
        <f>VLOOKUP(A63,Balance!E:L,8,FALSE)/2</f>
        <v>8050</v>
      </c>
    </row>
    <row r="64" spans="1:13" x14ac:dyDescent="0.3">
      <c r="A64">
        <v>62</v>
      </c>
      <c r="B64" s="1" t="str">
        <f t="shared" si="0"/>
        <v>1-1</v>
      </c>
      <c r="C64">
        <f t="shared" si="0"/>
        <v>9054</v>
      </c>
      <c r="D64">
        <f>VLOOKUP(A64,Balance!E:K,7,FALSE)</f>
        <v>16000</v>
      </c>
      <c r="E64">
        <f t="shared" si="1"/>
        <v>1</v>
      </c>
      <c r="F64" s="2">
        <v>1E+138</v>
      </c>
      <c r="G64">
        <f t="shared" si="2"/>
        <v>1000</v>
      </c>
      <c r="H64">
        <f t="shared" si="3"/>
        <v>8</v>
      </c>
      <c r="I64">
        <f t="shared" si="4"/>
        <v>0</v>
      </c>
      <c r="J64" t="s">
        <v>57</v>
      </c>
      <c r="K64">
        <f t="shared" si="5"/>
        <v>14400</v>
      </c>
      <c r="L64">
        <v>9054</v>
      </c>
      <c r="M64">
        <f>VLOOKUP(A64,Balance!E:L,8,FALSE)/2</f>
        <v>8100</v>
      </c>
    </row>
    <row r="65" spans="1:13" x14ac:dyDescent="0.3">
      <c r="A65">
        <v>63</v>
      </c>
      <c r="B65" s="1" t="str">
        <f t="shared" ref="B65:C65" si="6">B64</f>
        <v>1-1</v>
      </c>
      <c r="C65">
        <f t="shared" si="6"/>
        <v>9054</v>
      </c>
      <c r="D65">
        <f>VLOOKUP(A65,Balance!E:K,7,FALSE)</f>
        <v>16000</v>
      </c>
      <c r="E65">
        <f t="shared" si="1"/>
        <v>1</v>
      </c>
      <c r="F65" s="2">
        <v>1E+139</v>
      </c>
      <c r="G65">
        <f t="shared" si="2"/>
        <v>1000</v>
      </c>
      <c r="H65">
        <f t="shared" si="3"/>
        <v>8</v>
      </c>
      <c r="I65">
        <f t="shared" si="4"/>
        <v>0</v>
      </c>
      <c r="J65" t="s">
        <v>57</v>
      </c>
      <c r="K65">
        <f t="shared" si="5"/>
        <v>14600</v>
      </c>
      <c r="L65">
        <v>9054</v>
      </c>
      <c r="M65">
        <f>VLOOKUP(A65,Balance!E:L,8,FALSE)/2</f>
        <v>8150</v>
      </c>
    </row>
    <row r="66" spans="1:13" x14ac:dyDescent="0.3">
      <c r="A66">
        <v>64</v>
      </c>
      <c r="B66" s="1" t="str">
        <f t="shared" ref="B66:C66" si="7">B65</f>
        <v>1-1</v>
      </c>
      <c r="C66">
        <f t="shared" si="7"/>
        <v>9054</v>
      </c>
      <c r="D66">
        <f>VLOOKUP(A66,Balance!E:K,7,FALSE)</f>
        <v>17000</v>
      </c>
      <c r="E66">
        <f t="shared" si="1"/>
        <v>1</v>
      </c>
      <c r="F66" s="2">
        <v>1.0000000000000001E+140</v>
      </c>
      <c r="G66">
        <f t="shared" si="2"/>
        <v>1000</v>
      </c>
      <c r="H66">
        <f t="shared" si="3"/>
        <v>8</v>
      </c>
      <c r="I66">
        <f t="shared" si="4"/>
        <v>0</v>
      </c>
      <c r="J66" t="s">
        <v>57</v>
      </c>
      <c r="K66">
        <f t="shared" si="5"/>
        <v>14800</v>
      </c>
      <c r="L66">
        <v>9054</v>
      </c>
      <c r="M66">
        <f>VLOOKUP(A66,Balance!E:L,8,FALSE)/2</f>
        <v>8200</v>
      </c>
    </row>
    <row r="67" spans="1:13" x14ac:dyDescent="0.3">
      <c r="A67">
        <v>65</v>
      </c>
      <c r="B67" s="1" t="str">
        <f t="shared" ref="B67:C67" si="8">B66</f>
        <v>1-1</v>
      </c>
      <c r="C67">
        <f t="shared" si="8"/>
        <v>9054</v>
      </c>
      <c r="D67">
        <f>VLOOKUP(A67,Balance!E:K,7,FALSE)</f>
        <v>17000</v>
      </c>
      <c r="E67">
        <f t="shared" si="1"/>
        <v>1</v>
      </c>
      <c r="F67" s="2">
        <v>1E+141</v>
      </c>
      <c r="G67">
        <f t="shared" si="2"/>
        <v>1000</v>
      </c>
      <c r="H67">
        <f t="shared" si="3"/>
        <v>8</v>
      </c>
      <c r="I67">
        <f t="shared" si="4"/>
        <v>0</v>
      </c>
      <c r="J67" t="s">
        <v>57</v>
      </c>
      <c r="K67">
        <f t="shared" si="5"/>
        <v>15000</v>
      </c>
      <c r="L67">
        <v>9054</v>
      </c>
      <c r="M67">
        <f>VLOOKUP(A67,Balance!E:L,8,FALSE)/2</f>
        <v>8250</v>
      </c>
    </row>
    <row r="68" spans="1:13" x14ac:dyDescent="0.3">
      <c r="A68">
        <v>66</v>
      </c>
      <c r="B68" s="1" t="str">
        <f t="shared" ref="B68:C68" si="9">B67</f>
        <v>1-1</v>
      </c>
      <c r="C68">
        <f t="shared" si="9"/>
        <v>9054</v>
      </c>
      <c r="D68">
        <f>VLOOKUP(A68,Balance!E:K,7,FALSE)</f>
        <v>17000</v>
      </c>
      <c r="E68">
        <f t="shared" ref="E68:E109" si="10">E67</f>
        <v>1</v>
      </c>
      <c r="F68" s="2">
        <v>1.0000000000000001E+142</v>
      </c>
      <c r="G68">
        <f t="shared" ref="G68:I83" si="11">G67</f>
        <v>1000</v>
      </c>
      <c r="H68">
        <f t="shared" si="11"/>
        <v>8</v>
      </c>
      <c r="I68">
        <f t="shared" si="11"/>
        <v>0</v>
      </c>
      <c r="J68" t="s">
        <v>57</v>
      </c>
      <c r="K68">
        <f t="shared" ref="K68:K109" si="12">K67+200</f>
        <v>15200</v>
      </c>
      <c r="L68">
        <v>9054</v>
      </c>
      <c r="M68">
        <f>VLOOKUP(A68,Balance!E:L,8,FALSE)/2</f>
        <v>8300</v>
      </c>
    </row>
    <row r="69" spans="1:13" x14ac:dyDescent="0.3">
      <c r="A69">
        <v>67</v>
      </c>
      <c r="B69" s="1" t="str">
        <f t="shared" ref="B69:C69" si="13">B68</f>
        <v>1-1</v>
      </c>
      <c r="C69">
        <f t="shared" si="13"/>
        <v>9054</v>
      </c>
      <c r="D69">
        <f>VLOOKUP(A69,Balance!E:K,7,FALSE)</f>
        <v>17000</v>
      </c>
      <c r="E69">
        <f t="shared" si="10"/>
        <v>1</v>
      </c>
      <c r="F69" s="2">
        <v>1E+143</v>
      </c>
      <c r="G69">
        <f t="shared" si="11"/>
        <v>1000</v>
      </c>
      <c r="H69">
        <f t="shared" si="11"/>
        <v>8</v>
      </c>
      <c r="I69">
        <f t="shared" si="11"/>
        <v>0</v>
      </c>
      <c r="J69" t="s">
        <v>57</v>
      </c>
      <c r="K69">
        <f t="shared" si="12"/>
        <v>15400</v>
      </c>
      <c r="L69">
        <v>9054</v>
      </c>
      <c r="M69">
        <f>VLOOKUP(A69,Balance!E:L,8,FALSE)/2</f>
        <v>8350</v>
      </c>
    </row>
    <row r="70" spans="1:13" x14ac:dyDescent="0.3">
      <c r="A70">
        <v>68</v>
      </c>
      <c r="B70" s="1" t="str">
        <f t="shared" ref="B70:C70" si="14">B69</f>
        <v>1-1</v>
      </c>
      <c r="C70">
        <f t="shared" si="14"/>
        <v>9054</v>
      </c>
      <c r="D70">
        <f>VLOOKUP(A70,Balance!E:K,7,FALSE)</f>
        <v>18000</v>
      </c>
      <c r="E70">
        <f t="shared" si="10"/>
        <v>1</v>
      </c>
      <c r="F70" s="2">
        <v>1E+144</v>
      </c>
      <c r="G70">
        <f t="shared" si="11"/>
        <v>1000</v>
      </c>
      <c r="H70">
        <f t="shared" si="11"/>
        <v>8</v>
      </c>
      <c r="I70">
        <f t="shared" si="11"/>
        <v>0</v>
      </c>
      <c r="J70" t="s">
        <v>57</v>
      </c>
      <c r="K70">
        <f t="shared" si="12"/>
        <v>15600</v>
      </c>
      <c r="L70">
        <v>9054</v>
      </c>
      <c r="M70">
        <f>VLOOKUP(A70,Balance!E:L,8,FALSE)/2</f>
        <v>8400</v>
      </c>
    </row>
    <row r="71" spans="1:13" x14ac:dyDescent="0.3">
      <c r="A71">
        <v>69</v>
      </c>
      <c r="B71" s="1" t="str">
        <f t="shared" ref="B71:C71" si="15">B70</f>
        <v>1-1</v>
      </c>
      <c r="C71">
        <f t="shared" si="15"/>
        <v>9054</v>
      </c>
      <c r="D71">
        <f>VLOOKUP(A71,Balance!E:K,7,FALSE)</f>
        <v>18000</v>
      </c>
      <c r="E71">
        <f t="shared" si="10"/>
        <v>1</v>
      </c>
      <c r="F71" s="2">
        <v>9.9999999999999999E+144</v>
      </c>
      <c r="G71">
        <f t="shared" si="11"/>
        <v>1000</v>
      </c>
      <c r="H71">
        <f t="shared" si="11"/>
        <v>8</v>
      </c>
      <c r="I71">
        <f t="shared" si="11"/>
        <v>0</v>
      </c>
      <c r="J71" t="s">
        <v>57</v>
      </c>
      <c r="K71">
        <f t="shared" si="12"/>
        <v>15800</v>
      </c>
      <c r="L71">
        <v>9054</v>
      </c>
      <c r="M71">
        <f>VLOOKUP(A71,Balance!E:L,8,FALSE)/2</f>
        <v>8450</v>
      </c>
    </row>
    <row r="72" spans="1:13" x14ac:dyDescent="0.3">
      <c r="A72">
        <v>70</v>
      </c>
      <c r="B72" s="1" t="str">
        <f t="shared" ref="B72:C72" si="16">B71</f>
        <v>1-1</v>
      </c>
      <c r="C72">
        <f t="shared" si="16"/>
        <v>9054</v>
      </c>
      <c r="D72">
        <f>VLOOKUP(A72,Balance!E:K,7,FALSE)</f>
        <v>18000</v>
      </c>
      <c r="E72">
        <f t="shared" si="10"/>
        <v>1</v>
      </c>
      <c r="F72" s="2">
        <v>9.9999999999999993E+145</v>
      </c>
      <c r="G72">
        <f t="shared" si="11"/>
        <v>1000</v>
      </c>
      <c r="H72">
        <f t="shared" si="11"/>
        <v>8</v>
      </c>
      <c r="I72">
        <f t="shared" si="11"/>
        <v>0</v>
      </c>
      <c r="J72" t="s">
        <v>57</v>
      </c>
      <c r="K72">
        <f t="shared" si="12"/>
        <v>16000</v>
      </c>
      <c r="L72">
        <v>9054</v>
      </c>
      <c r="M72">
        <f>VLOOKUP(A72,Balance!E:L,8,FALSE)/2</f>
        <v>8500</v>
      </c>
    </row>
    <row r="73" spans="1:13" x14ac:dyDescent="0.3">
      <c r="A73">
        <v>71</v>
      </c>
      <c r="B73" s="1" t="str">
        <f t="shared" ref="B73:C73" si="17">B72</f>
        <v>1-1</v>
      </c>
      <c r="C73">
        <f t="shared" si="17"/>
        <v>9054</v>
      </c>
      <c r="D73">
        <f>VLOOKUP(A73,Balance!E:K,7,FALSE)</f>
        <v>18000</v>
      </c>
      <c r="E73">
        <f t="shared" si="10"/>
        <v>1</v>
      </c>
      <c r="F73" s="2">
        <v>9.9999999999999998E+146</v>
      </c>
      <c r="G73">
        <f t="shared" si="11"/>
        <v>1000</v>
      </c>
      <c r="H73">
        <f t="shared" si="11"/>
        <v>8</v>
      </c>
      <c r="I73">
        <f t="shared" si="11"/>
        <v>0</v>
      </c>
      <c r="J73" t="s">
        <v>57</v>
      </c>
      <c r="K73">
        <f t="shared" si="12"/>
        <v>16200</v>
      </c>
      <c r="L73">
        <v>9054</v>
      </c>
      <c r="M73">
        <f>VLOOKUP(A73,Balance!E:L,8,FALSE)/2</f>
        <v>8550</v>
      </c>
    </row>
    <row r="74" spans="1:13" x14ac:dyDescent="0.3">
      <c r="A74">
        <v>72</v>
      </c>
      <c r="B74" s="1" t="str">
        <f t="shared" ref="B74:C74" si="18">B73</f>
        <v>1-1</v>
      </c>
      <c r="C74">
        <f t="shared" si="18"/>
        <v>9054</v>
      </c>
      <c r="D74">
        <f>VLOOKUP(A74,Balance!E:K,7,FALSE)</f>
        <v>19000</v>
      </c>
      <c r="E74">
        <f t="shared" si="10"/>
        <v>1</v>
      </c>
      <c r="F74" s="2">
        <v>1E+148</v>
      </c>
      <c r="G74">
        <f t="shared" si="11"/>
        <v>1000</v>
      </c>
      <c r="H74">
        <f t="shared" si="11"/>
        <v>8</v>
      </c>
      <c r="I74">
        <f t="shared" si="11"/>
        <v>0</v>
      </c>
      <c r="J74" t="s">
        <v>57</v>
      </c>
      <c r="K74">
        <f t="shared" si="12"/>
        <v>16400</v>
      </c>
      <c r="L74">
        <v>9054</v>
      </c>
      <c r="M74">
        <f>VLOOKUP(A74,Balance!E:L,8,FALSE)/2</f>
        <v>8600</v>
      </c>
    </row>
    <row r="75" spans="1:13" x14ac:dyDescent="0.3">
      <c r="A75">
        <v>73</v>
      </c>
      <c r="B75" s="1" t="str">
        <f t="shared" ref="B75:C75" si="19">B74</f>
        <v>1-1</v>
      </c>
      <c r="C75">
        <f t="shared" si="19"/>
        <v>9054</v>
      </c>
      <c r="D75">
        <f>VLOOKUP(A75,Balance!E:K,7,FALSE)</f>
        <v>19000</v>
      </c>
      <c r="E75">
        <f t="shared" si="10"/>
        <v>1</v>
      </c>
      <c r="F75" s="2">
        <v>1E+149</v>
      </c>
      <c r="G75">
        <f t="shared" si="11"/>
        <v>1000</v>
      </c>
      <c r="H75">
        <f t="shared" si="11"/>
        <v>8</v>
      </c>
      <c r="I75">
        <f t="shared" si="11"/>
        <v>0</v>
      </c>
      <c r="J75" t="s">
        <v>57</v>
      </c>
      <c r="K75">
        <f t="shared" si="12"/>
        <v>16600</v>
      </c>
      <c r="L75">
        <v>9054</v>
      </c>
      <c r="M75">
        <f>VLOOKUP(A75,Balance!E:L,8,FALSE)/2</f>
        <v>8650</v>
      </c>
    </row>
    <row r="76" spans="1:13" x14ac:dyDescent="0.3">
      <c r="A76">
        <v>74</v>
      </c>
      <c r="B76" s="1" t="str">
        <f t="shared" ref="B76:C76" si="20">B75</f>
        <v>1-1</v>
      </c>
      <c r="C76">
        <f t="shared" si="20"/>
        <v>9054</v>
      </c>
      <c r="D76">
        <f>VLOOKUP(A76,Balance!E:K,7,FALSE)</f>
        <v>19000</v>
      </c>
      <c r="E76">
        <f t="shared" si="10"/>
        <v>1</v>
      </c>
      <c r="F76" s="2">
        <v>9.9999999999999998E+149</v>
      </c>
      <c r="G76">
        <f t="shared" si="11"/>
        <v>1000</v>
      </c>
      <c r="H76">
        <f t="shared" si="11"/>
        <v>8</v>
      </c>
      <c r="I76">
        <f t="shared" si="11"/>
        <v>0</v>
      </c>
      <c r="J76" t="s">
        <v>57</v>
      </c>
      <c r="K76">
        <f t="shared" si="12"/>
        <v>16800</v>
      </c>
      <c r="L76">
        <v>9054</v>
      </c>
      <c r="M76">
        <f>VLOOKUP(A76,Balance!E:L,8,FALSE)/2</f>
        <v>8700</v>
      </c>
    </row>
    <row r="77" spans="1:13" x14ac:dyDescent="0.3">
      <c r="A77">
        <v>75</v>
      </c>
      <c r="B77" s="1" t="str">
        <f t="shared" ref="B77:C77" si="21">B76</f>
        <v>1-1</v>
      </c>
      <c r="C77">
        <f t="shared" si="21"/>
        <v>9054</v>
      </c>
      <c r="D77">
        <f>VLOOKUP(A77,Balance!E:K,7,FALSE)</f>
        <v>19000</v>
      </c>
      <c r="E77">
        <f t="shared" si="10"/>
        <v>1</v>
      </c>
      <c r="F77" s="2">
        <v>1E+151</v>
      </c>
      <c r="G77">
        <f t="shared" si="11"/>
        <v>1000</v>
      </c>
      <c r="H77">
        <f t="shared" si="11"/>
        <v>8</v>
      </c>
      <c r="I77">
        <f t="shared" si="11"/>
        <v>0</v>
      </c>
      <c r="J77" t="s">
        <v>57</v>
      </c>
      <c r="K77">
        <f t="shared" si="12"/>
        <v>17000</v>
      </c>
      <c r="L77">
        <v>9054</v>
      </c>
      <c r="M77">
        <f>VLOOKUP(A77,Balance!E:L,8,FALSE)/2</f>
        <v>8750</v>
      </c>
    </row>
    <row r="78" spans="1:13" x14ac:dyDescent="0.3">
      <c r="A78">
        <v>76</v>
      </c>
      <c r="B78" s="1" t="str">
        <f t="shared" ref="B78:C78" si="22">B77</f>
        <v>1-1</v>
      </c>
      <c r="C78">
        <f t="shared" si="22"/>
        <v>9054</v>
      </c>
      <c r="D78">
        <f>VLOOKUP(A78,Balance!E:K,7,FALSE)</f>
        <v>20000</v>
      </c>
      <c r="E78">
        <f t="shared" si="10"/>
        <v>1</v>
      </c>
      <c r="F78" s="2">
        <v>1E+152</v>
      </c>
      <c r="G78">
        <f t="shared" si="11"/>
        <v>1000</v>
      </c>
      <c r="H78">
        <f t="shared" si="11"/>
        <v>8</v>
      </c>
      <c r="I78">
        <f t="shared" si="11"/>
        <v>0</v>
      </c>
      <c r="J78" t="s">
        <v>57</v>
      </c>
      <c r="K78">
        <f t="shared" si="12"/>
        <v>17200</v>
      </c>
      <c r="L78">
        <v>9054</v>
      </c>
      <c r="M78">
        <f>VLOOKUP(A78,Balance!E:L,8,FALSE)/2</f>
        <v>8800</v>
      </c>
    </row>
    <row r="79" spans="1:13" x14ac:dyDescent="0.3">
      <c r="A79">
        <v>77</v>
      </c>
      <c r="B79" s="1" t="str">
        <f t="shared" ref="B79:C79" si="23">B78</f>
        <v>1-1</v>
      </c>
      <c r="C79">
        <f t="shared" si="23"/>
        <v>9054</v>
      </c>
      <c r="D79">
        <f>VLOOKUP(A79,Balance!E:K,7,FALSE)</f>
        <v>20000</v>
      </c>
      <c r="E79">
        <f t="shared" si="10"/>
        <v>1</v>
      </c>
      <c r="F79" s="2">
        <v>1E+153</v>
      </c>
      <c r="G79">
        <f t="shared" si="11"/>
        <v>1000</v>
      </c>
      <c r="H79">
        <f t="shared" si="11"/>
        <v>8</v>
      </c>
      <c r="I79">
        <f t="shared" si="11"/>
        <v>0</v>
      </c>
      <c r="J79" t="s">
        <v>57</v>
      </c>
      <c r="K79">
        <f t="shared" si="12"/>
        <v>17400</v>
      </c>
      <c r="L79">
        <v>9054</v>
      </c>
      <c r="M79">
        <f>VLOOKUP(A79,Balance!E:L,8,FALSE)/2</f>
        <v>8850</v>
      </c>
    </row>
    <row r="80" spans="1:13" x14ac:dyDescent="0.3">
      <c r="A80">
        <v>78</v>
      </c>
      <c r="B80" s="1" t="str">
        <f t="shared" ref="B80:C80" si="24">B79</f>
        <v>1-1</v>
      </c>
      <c r="C80">
        <f t="shared" si="24"/>
        <v>9054</v>
      </c>
      <c r="D80">
        <f>VLOOKUP(A80,Balance!E:K,7,FALSE)</f>
        <v>20000</v>
      </c>
      <c r="E80">
        <f t="shared" si="10"/>
        <v>1</v>
      </c>
      <c r="F80" s="2">
        <v>1E+154</v>
      </c>
      <c r="G80">
        <f t="shared" si="11"/>
        <v>1000</v>
      </c>
      <c r="H80">
        <f t="shared" si="11"/>
        <v>8</v>
      </c>
      <c r="I80">
        <f t="shared" si="11"/>
        <v>0</v>
      </c>
      <c r="J80" t="s">
        <v>57</v>
      </c>
      <c r="K80">
        <f t="shared" si="12"/>
        <v>17600</v>
      </c>
      <c r="L80">
        <v>9054</v>
      </c>
      <c r="M80">
        <f>VLOOKUP(A80,Balance!E:L,8,FALSE)/2</f>
        <v>8900</v>
      </c>
    </row>
    <row r="81" spans="1:13" x14ac:dyDescent="0.3">
      <c r="A81">
        <v>79</v>
      </c>
      <c r="B81" s="1" t="str">
        <f t="shared" ref="B81:C81" si="25">B80</f>
        <v>1-1</v>
      </c>
      <c r="C81">
        <f t="shared" si="25"/>
        <v>9054</v>
      </c>
      <c r="D81">
        <f>VLOOKUP(A81,Balance!E:K,7,FALSE)</f>
        <v>20000</v>
      </c>
      <c r="E81">
        <f t="shared" si="10"/>
        <v>1</v>
      </c>
      <c r="F81" s="2">
        <v>1E+155</v>
      </c>
      <c r="G81">
        <f t="shared" si="11"/>
        <v>1000</v>
      </c>
      <c r="H81">
        <f t="shared" si="11"/>
        <v>8</v>
      </c>
      <c r="I81">
        <f t="shared" si="11"/>
        <v>0</v>
      </c>
      <c r="J81" t="s">
        <v>57</v>
      </c>
      <c r="K81">
        <f t="shared" si="12"/>
        <v>17800</v>
      </c>
      <c r="L81">
        <v>9054</v>
      </c>
      <c r="M81">
        <f>VLOOKUP(A81,Balance!E:L,8,FALSE)/2</f>
        <v>8950</v>
      </c>
    </row>
    <row r="82" spans="1:13" x14ac:dyDescent="0.3">
      <c r="A82">
        <v>80</v>
      </c>
      <c r="B82" s="1" t="str">
        <f t="shared" ref="B82:C82" si="26">B81</f>
        <v>1-1</v>
      </c>
      <c r="C82">
        <f t="shared" si="26"/>
        <v>9054</v>
      </c>
      <c r="D82">
        <f>VLOOKUP(A82,Balance!E:K,7,FALSE)</f>
        <v>21000</v>
      </c>
      <c r="E82">
        <f t="shared" si="10"/>
        <v>1</v>
      </c>
      <c r="F82" s="2">
        <v>9.9999999999999998E+155</v>
      </c>
      <c r="G82">
        <f t="shared" si="11"/>
        <v>1000</v>
      </c>
      <c r="H82">
        <f t="shared" si="11"/>
        <v>8</v>
      </c>
      <c r="I82">
        <f t="shared" si="11"/>
        <v>0</v>
      </c>
      <c r="J82" t="s">
        <v>57</v>
      </c>
      <c r="K82">
        <f t="shared" si="12"/>
        <v>18000</v>
      </c>
      <c r="L82">
        <v>9054</v>
      </c>
      <c r="M82">
        <f>VLOOKUP(A82,Balance!E:L,8,FALSE)/2</f>
        <v>9000</v>
      </c>
    </row>
    <row r="83" spans="1:13" x14ac:dyDescent="0.3">
      <c r="A83">
        <v>81</v>
      </c>
      <c r="B83" s="1" t="str">
        <f t="shared" ref="B83:C83" si="27">B82</f>
        <v>1-1</v>
      </c>
      <c r="C83">
        <f t="shared" si="27"/>
        <v>9054</v>
      </c>
      <c r="D83">
        <f>VLOOKUP(A83,Balance!E:K,7,FALSE)</f>
        <v>21000</v>
      </c>
      <c r="E83">
        <f t="shared" si="10"/>
        <v>1</v>
      </c>
      <c r="F83" s="2">
        <v>9.9999999999999998E+156</v>
      </c>
      <c r="G83">
        <f t="shared" si="11"/>
        <v>1000</v>
      </c>
      <c r="H83">
        <f t="shared" si="11"/>
        <v>8</v>
      </c>
      <c r="I83">
        <f t="shared" si="11"/>
        <v>0</v>
      </c>
      <c r="J83" t="s">
        <v>57</v>
      </c>
      <c r="K83">
        <f t="shared" si="12"/>
        <v>18200</v>
      </c>
      <c r="L83">
        <v>9054</v>
      </c>
      <c r="M83">
        <f>VLOOKUP(A83,Balance!E:L,8,FALSE)/2</f>
        <v>9050</v>
      </c>
    </row>
    <row r="84" spans="1:13" x14ac:dyDescent="0.3">
      <c r="A84">
        <v>82</v>
      </c>
      <c r="B84" s="1" t="str">
        <f t="shared" ref="B84:C84" si="28">B83</f>
        <v>1-1</v>
      </c>
      <c r="C84">
        <f t="shared" si="28"/>
        <v>9054</v>
      </c>
      <c r="D84">
        <f>VLOOKUP(A84,Balance!E:K,7,FALSE)</f>
        <v>21000</v>
      </c>
      <c r="E84">
        <f t="shared" si="10"/>
        <v>1</v>
      </c>
      <c r="F84" s="2">
        <v>9.9999999999999995E+157</v>
      </c>
      <c r="G84">
        <f t="shared" ref="G84:I97" si="29">G83</f>
        <v>1000</v>
      </c>
      <c r="H84">
        <f t="shared" si="29"/>
        <v>8</v>
      </c>
      <c r="I84">
        <f t="shared" si="29"/>
        <v>0</v>
      </c>
      <c r="J84" t="s">
        <v>57</v>
      </c>
      <c r="K84">
        <f t="shared" si="12"/>
        <v>18400</v>
      </c>
      <c r="L84">
        <v>9054</v>
      </c>
      <c r="M84">
        <f>VLOOKUP(A84,Balance!E:L,8,FALSE)/2</f>
        <v>9100</v>
      </c>
    </row>
    <row r="85" spans="1:13" x14ac:dyDescent="0.3">
      <c r="A85">
        <v>83</v>
      </c>
      <c r="B85" s="1" t="str">
        <f t="shared" ref="B85:C85" si="30">B84</f>
        <v>1-1</v>
      </c>
      <c r="C85">
        <f t="shared" si="30"/>
        <v>9054</v>
      </c>
      <c r="D85">
        <f>VLOOKUP(A85,Balance!E:K,7,FALSE)</f>
        <v>21000</v>
      </c>
      <c r="E85">
        <f t="shared" si="10"/>
        <v>1</v>
      </c>
      <c r="F85" s="2">
        <v>9.9999999999999993E+158</v>
      </c>
      <c r="G85">
        <f t="shared" si="29"/>
        <v>1000</v>
      </c>
      <c r="H85">
        <f t="shared" si="29"/>
        <v>8</v>
      </c>
      <c r="I85">
        <f t="shared" si="29"/>
        <v>0</v>
      </c>
      <c r="J85" t="s">
        <v>57</v>
      </c>
      <c r="K85">
        <f t="shared" si="12"/>
        <v>18600</v>
      </c>
      <c r="L85">
        <v>9054</v>
      </c>
      <c r="M85">
        <f>VLOOKUP(A85,Balance!E:L,8,FALSE)/2</f>
        <v>9150</v>
      </c>
    </row>
    <row r="86" spans="1:13" x14ac:dyDescent="0.3">
      <c r="A86">
        <v>84</v>
      </c>
      <c r="B86" s="1" t="str">
        <f t="shared" ref="B86:C86" si="31">B85</f>
        <v>1-1</v>
      </c>
      <c r="C86">
        <f t="shared" si="31"/>
        <v>9054</v>
      </c>
      <c r="D86">
        <f>VLOOKUP(A86,Balance!E:K,7,FALSE)</f>
        <v>22000</v>
      </c>
      <c r="E86">
        <f t="shared" si="10"/>
        <v>1</v>
      </c>
      <c r="F86" s="2">
        <v>1E+160</v>
      </c>
      <c r="G86">
        <f t="shared" si="29"/>
        <v>1000</v>
      </c>
      <c r="H86">
        <f t="shared" si="29"/>
        <v>8</v>
      </c>
      <c r="I86">
        <f t="shared" si="29"/>
        <v>0</v>
      </c>
      <c r="J86" t="s">
        <v>57</v>
      </c>
      <c r="K86">
        <f t="shared" si="12"/>
        <v>18800</v>
      </c>
      <c r="L86">
        <v>9054</v>
      </c>
      <c r="M86">
        <f>VLOOKUP(A86,Balance!E:L,8,FALSE)/2</f>
        <v>9200</v>
      </c>
    </row>
    <row r="87" spans="1:13" x14ac:dyDescent="0.3">
      <c r="A87">
        <v>85</v>
      </c>
      <c r="B87" s="1" t="str">
        <f t="shared" ref="B87:C87" si="32">B86</f>
        <v>1-1</v>
      </c>
      <c r="C87">
        <f t="shared" si="32"/>
        <v>9054</v>
      </c>
      <c r="D87">
        <f>VLOOKUP(A87,Balance!E:K,7,FALSE)</f>
        <v>22000</v>
      </c>
      <c r="E87">
        <f t="shared" si="10"/>
        <v>1</v>
      </c>
      <c r="F87" s="2">
        <v>1E+161</v>
      </c>
      <c r="G87">
        <f t="shared" si="29"/>
        <v>1000</v>
      </c>
      <c r="H87">
        <f t="shared" si="29"/>
        <v>8</v>
      </c>
      <c r="I87">
        <f t="shared" si="29"/>
        <v>0</v>
      </c>
      <c r="J87" t="s">
        <v>57</v>
      </c>
      <c r="K87">
        <f t="shared" si="12"/>
        <v>19000</v>
      </c>
      <c r="L87">
        <v>9054</v>
      </c>
      <c r="M87">
        <f>VLOOKUP(A87,Balance!E:L,8,FALSE)/2</f>
        <v>9250</v>
      </c>
    </row>
    <row r="88" spans="1:13" x14ac:dyDescent="0.3">
      <c r="A88">
        <v>86</v>
      </c>
      <c r="B88" s="1" t="str">
        <f t="shared" ref="B88:C88" si="33">B87</f>
        <v>1-1</v>
      </c>
      <c r="C88">
        <f t="shared" si="33"/>
        <v>9054</v>
      </c>
      <c r="D88">
        <f>VLOOKUP(A88,Balance!E:K,7,FALSE)</f>
        <v>22000</v>
      </c>
      <c r="E88">
        <f t="shared" si="10"/>
        <v>1</v>
      </c>
      <c r="F88" s="2">
        <v>9.9999999999999994E+161</v>
      </c>
      <c r="G88">
        <f t="shared" si="29"/>
        <v>1000</v>
      </c>
      <c r="H88">
        <f t="shared" si="29"/>
        <v>8</v>
      </c>
      <c r="I88">
        <f t="shared" si="29"/>
        <v>0</v>
      </c>
      <c r="J88" t="s">
        <v>57</v>
      </c>
      <c r="K88">
        <f t="shared" si="12"/>
        <v>19200</v>
      </c>
      <c r="L88">
        <v>9054</v>
      </c>
      <c r="M88">
        <f>VLOOKUP(A88,Balance!E:L,8,FALSE)/2</f>
        <v>9300</v>
      </c>
    </row>
    <row r="89" spans="1:13" x14ac:dyDescent="0.3">
      <c r="A89">
        <v>87</v>
      </c>
      <c r="B89" s="1" t="str">
        <f t="shared" ref="B89:C89" si="34">B88</f>
        <v>1-1</v>
      </c>
      <c r="C89">
        <f t="shared" si="34"/>
        <v>9054</v>
      </c>
      <c r="D89">
        <f>VLOOKUP(A89,Balance!E:K,7,FALSE)</f>
        <v>22000</v>
      </c>
      <c r="E89">
        <f t="shared" si="10"/>
        <v>1</v>
      </c>
      <c r="F89" s="2">
        <v>9.9999999999999994E+162</v>
      </c>
      <c r="G89">
        <f t="shared" si="29"/>
        <v>1000</v>
      </c>
      <c r="H89">
        <f t="shared" si="29"/>
        <v>8</v>
      </c>
      <c r="I89">
        <f t="shared" si="29"/>
        <v>0</v>
      </c>
      <c r="J89" t="s">
        <v>57</v>
      </c>
      <c r="K89">
        <f t="shared" si="12"/>
        <v>19400</v>
      </c>
      <c r="L89">
        <v>9054</v>
      </c>
      <c r="M89">
        <f>VLOOKUP(A89,Balance!E:L,8,FALSE)/2</f>
        <v>9350</v>
      </c>
    </row>
    <row r="90" spans="1:13" x14ac:dyDescent="0.3">
      <c r="A90">
        <v>88</v>
      </c>
      <c r="B90" s="1" t="str">
        <f t="shared" ref="B90:C90" si="35">B89</f>
        <v>1-1</v>
      </c>
      <c r="C90">
        <f t="shared" si="35"/>
        <v>9054</v>
      </c>
      <c r="D90">
        <f>VLOOKUP(A90,Balance!E:K,7,FALSE)</f>
        <v>23000</v>
      </c>
      <c r="E90">
        <f t="shared" si="10"/>
        <v>1</v>
      </c>
      <c r="F90" s="2">
        <v>1E+164</v>
      </c>
      <c r="G90">
        <f t="shared" si="29"/>
        <v>1000</v>
      </c>
      <c r="H90">
        <f t="shared" si="29"/>
        <v>8</v>
      </c>
      <c r="I90">
        <f t="shared" si="29"/>
        <v>0</v>
      </c>
      <c r="J90" t="s">
        <v>57</v>
      </c>
      <c r="K90">
        <f t="shared" si="12"/>
        <v>19600</v>
      </c>
      <c r="L90">
        <v>9054</v>
      </c>
      <c r="M90">
        <f>VLOOKUP(A90,Balance!E:L,8,FALSE)/2</f>
        <v>9400</v>
      </c>
    </row>
    <row r="91" spans="1:13" x14ac:dyDescent="0.3">
      <c r="A91">
        <v>89</v>
      </c>
      <c r="B91" s="1" t="str">
        <f t="shared" ref="B91:C91" si="36">B90</f>
        <v>1-1</v>
      </c>
      <c r="C91">
        <f t="shared" si="36"/>
        <v>9054</v>
      </c>
      <c r="D91">
        <f>VLOOKUP(A91,Balance!E:K,7,FALSE)</f>
        <v>23000</v>
      </c>
      <c r="E91">
        <f t="shared" si="10"/>
        <v>1</v>
      </c>
      <c r="F91" s="2">
        <v>1.0000000000000001E+165</v>
      </c>
      <c r="G91">
        <f t="shared" si="29"/>
        <v>1000</v>
      </c>
      <c r="H91">
        <f t="shared" si="29"/>
        <v>8</v>
      </c>
      <c r="I91">
        <f t="shared" si="29"/>
        <v>0</v>
      </c>
      <c r="J91" t="s">
        <v>57</v>
      </c>
      <c r="K91">
        <f t="shared" si="12"/>
        <v>19800</v>
      </c>
      <c r="L91">
        <v>9054</v>
      </c>
      <c r="M91">
        <f>VLOOKUP(A91,Balance!E:L,8,FALSE)/2</f>
        <v>9450</v>
      </c>
    </row>
    <row r="92" spans="1:13" x14ac:dyDescent="0.3">
      <c r="A92">
        <v>90</v>
      </c>
      <c r="B92" s="1" t="str">
        <f t="shared" ref="B92:C92" si="37">B91</f>
        <v>1-1</v>
      </c>
      <c r="C92">
        <f t="shared" si="37"/>
        <v>9054</v>
      </c>
      <c r="D92">
        <f>VLOOKUP(A92,Balance!E:K,7,FALSE)</f>
        <v>23000</v>
      </c>
      <c r="E92">
        <f t="shared" si="10"/>
        <v>1</v>
      </c>
      <c r="F92" s="2">
        <v>9.9999999999999994E+165</v>
      </c>
      <c r="G92">
        <f t="shared" si="29"/>
        <v>1000</v>
      </c>
      <c r="H92">
        <f t="shared" si="29"/>
        <v>8</v>
      </c>
      <c r="I92">
        <f t="shared" si="29"/>
        <v>0</v>
      </c>
      <c r="J92" t="s">
        <v>57</v>
      </c>
      <c r="K92">
        <f t="shared" si="12"/>
        <v>20000</v>
      </c>
      <c r="L92">
        <v>9054</v>
      </c>
      <c r="M92">
        <f>VLOOKUP(A92,Balance!E:L,8,FALSE)/2</f>
        <v>9500</v>
      </c>
    </row>
    <row r="93" spans="1:13" x14ac:dyDescent="0.3">
      <c r="A93">
        <v>91</v>
      </c>
      <c r="B93" s="1" t="str">
        <f t="shared" ref="B93:C93" si="38">B92</f>
        <v>1-1</v>
      </c>
      <c r="C93">
        <f t="shared" si="38"/>
        <v>9054</v>
      </c>
      <c r="D93">
        <f>VLOOKUP(A93,Balance!E:K,7,FALSE)</f>
        <v>23000</v>
      </c>
      <c r="E93">
        <f t="shared" si="10"/>
        <v>1</v>
      </c>
      <c r="F93" s="2">
        <v>1E+167</v>
      </c>
      <c r="G93">
        <f t="shared" si="29"/>
        <v>1000</v>
      </c>
      <c r="H93">
        <f t="shared" si="29"/>
        <v>8</v>
      </c>
      <c r="I93">
        <f t="shared" si="29"/>
        <v>0</v>
      </c>
      <c r="J93" t="s">
        <v>57</v>
      </c>
      <c r="K93">
        <f t="shared" si="12"/>
        <v>20200</v>
      </c>
      <c r="L93">
        <v>9054</v>
      </c>
      <c r="M93">
        <f>VLOOKUP(A93,Balance!E:L,8,FALSE)/2</f>
        <v>9550</v>
      </c>
    </row>
    <row r="94" spans="1:13" x14ac:dyDescent="0.3">
      <c r="A94">
        <v>92</v>
      </c>
      <c r="B94" s="1" t="str">
        <f t="shared" ref="B94:C94" si="39">B93</f>
        <v>1-1</v>
      </c>
      <c r="C94">
        <f t="shared" si="39"/>
        <v>9054</v>
      </c>
      <c r="D94">
        <f>VLOOKUP(A94,Balance!E:K,7,FALSE)</f>
        <v>24000</v>
      </c>
      <c r="E94">
        <f t="shared" si="10"/>
        <v>1</v>
      </c>
      <c r="F94" s="2">
        <v>9.9999999999999993E+167</v>
      </c>
      <c r="G94">
        <f t="shared" si="29"/>
        <v>1000</v>
      </c>
      <c r="H94">
        <f t="shared" si="29"/>
        <v>8</v>
      </c>
      <c r="I94">
        <f t="shared" si="29"/>
        <v>0</v>
      </c>
      <c r="J94" t="s">
        <v>57</v>
      </c>
      <c r="K94">
        <f t="shared" si="12"/>
        <v>20400</v>
      </c>
      <c r="L94">
        <v>9054</v>
      </c>
      <c r="M94">
        <f>VLOOKUP(A94,Balance!E:L,8,FALSE)/2</f>
        <v>9600</v>
      </c>
    </row>
    <row r="95" spans="1:13" x14ac:dyDescent="0.3">
      <c r="A95">
        <v>93</v>
      </c>
      <c r="B95" s="1" t="str">
        <f t="shared" ref="B95:C95" si="40">B94</f>
        <v>1-1</v>
      </c>
      <c r="C95">
        <f t="shared" si="40"/>
        <v>9054</v>
      </c>
      <c r="D95">
        <f>VLOOKUP(A95,Balance!E:K,7,FALSE)</f>
        <v>24000</v>
      </c>
      <c r="E95">
        <f t="shared" si="10"/>
        <v>1</v>
      </c>
      <c r="F95" s="2">
        <v>9.9999999999999993E+168</v>
      </c>
      <c r="G95">
        <f t="shared" si="29"/>
        <v>1000</v>
      </c>
      <c r="H95">
        <f t="shared" si="29"/>
        <v>8</v>
      </c>
      <c r="I95">
        <f t="shared" si="29"/>
        <v>0</v>
      </c>
      <c r="J95" t="s">
        <v>57</v>
      </c>
      <c r="K95">
        <f t="shared" si="12"/>
        <v>20600</v>
      </c>
      <c r="L95">
        <v>9054</v>
      </c>
      <c r="M95">
        <f>VLOOKUP(A95,Balance!E:L,8,FALSE)/2</f>
        <v>9650</v>
      </c>
    </row>
    <row r="96" spans="1:13" x14ac:dyDescent="0.3">
      <c r="A96">
        <v>94</v>
      </c>
      <c r="B96" s="1" t="str">
        <f t="shared" ref="B96:C96" si="41">B95</f>
        <v>1-1</v>
      </c>
      <c r="C96">
        <f t="shared" si="41"/>
        <v>9054</v>
      </c>
      <c r="D96">
        <f>VLOOKUP(A96,Balance!E:K,7,FALSE)</f>
        <v>24000</v>
      </c>
      <c r="E96">
        <f t="shared" si="10"/>
        <v>1</v>
      </c>
      <c r="F96" s="2">
        <v>9.999999999999999E+169</v>
      </c>
      <c r="G96">
        <f t="shared" si="29"/>
        <v>1000</v>
      </c>
      <c r="H96">
        <f t="shared" si="29"/>
        <v>8</v>
      </c>
      <c r="I96">
        <f t="shared" si="29"/>
        <v>0</v>
      </c>
      <c r="J96" t="s">
        <v>57</v>
      </c>
      <c r="K96">
        <f t="shared" si="12"/>
        <v>20800</v>
      </c>
      <c r="L96">
        <v>9054</v>
      </c>
      <c r="M96">
        <f>VLOOKUP(A96,Balance!E:L,8,FALSE)/2</f>
        <v>9700</v>
      </c>
    </row>
    <row r="97" spans="1:13" x14ac:dyDescent="0.3">
      <c r="A97">
        <v>95</v>
      </c>
      <c r="B97" s="1" t="str">
        <f t="shared" ref="B97:C97" si="42">B96</f>
        <v>1-1</v>
      </c>
      <c r="C97">
        <f t="shared" si="42"/>
        <v>9054</v>
      </c>
      <c r="D97">
        <f>VLOOKUP(A97,Balance!E:K,7,FALSE)</f>
        <v>24000</v>
      </c>
      <c r="E97">
        <f t="shared" si="10"/>
        <v>1</v>
      </c>
      <c r="F97" s="2">
        <f>F96*10</f>
        <v>9.9999999999999995E+170</v>
      </c>
      <c r="G97">
        <f t="shared" si="29"/>
        <v>1000</v>
      </c>
      <c r="H97">
        <f t="shared" si="29"/>
        <v>8</v>
      </c>
      <c r="I97">
        <f t="shared" si="29"/>
        <v>0</v>
      </c>
      <c r="J97" t="s">
        <v>57</v>
      </c>
      <c r="K97">
        <f t="shared" si="12"/>
        <v>21000</v>
      </c>
      <c r="L97">
        <v>9054</v>
      </c>
      <c r="M97">
        <f>VLOOKUP(A97,Balance!E:L,8,FALSE)/2</f>
        <v>9750</v>
      </c>
    </row>
    <row r="98" spans="1:13" x14ac:dyDescent="0.3">
      <c r="A98">
        <v>96</v>
      </c>
      <c r="B98" s="1" t="str">
        <f t="shared" ref="B98:C98" si="43">B97</f>
        <v>1-1</v>
      </c>
      <c r="C98">
        <f t="shared" si="43"/>
        <v>9054</v>
      </c>
      <c r="D98">
        <f>VLOOKUP(A98,Balance!E:K,7,FALSE)</f>
        <v>25000</v>
      </c>
      <c r="E98">
        <f t="shared" si="10"/>
        <v>1</v>
      </c>
      <c r="F98" s="2">
        <f t="shared" ref="F98:F109" si="44">F97*10</f>
        <v>9.9999999999999991E+171</v>
      </c>
      <c r="G98">
        <f t="shared" ref="G98:I98" si="45">G97</f>
        <v>1000</v>
      </c>
      <c r="H98">
        <f t="shared" si="45"/>
        <v>8</v>
      </c>
      <c r="I98">
        <f t="shared" si="45"/>
        <v>0</v>
      </c>
      <c r="J98" t="s">
        <v>57</v>
      </c>
      <c r="K98">
        <f t="shared" si="12"/>
        <v>21200</v>
      </c>
      <c r="L98">
        <v>9054</v>
      </c>
      <c r="M98">
        <f>VLOOKUP(A98,Balance!E:L,8,FALSE)/2</f>
        <v>9800</v>
      </c>
    </row>
    <row r="99" spans="1:13" x14ac:dyDescent="0.3">
      <c r="A99">
        <v>97</v>
      </c>
      <c r="B99" s="1" t="str">
        <f t="shared" ref="B99:C99" si="46">B98</f>
        <v>1-1</v>
      </c>
      <c r="C99">
        <f t="shared" si="46"/>
        <v>9054</v>
      </c>
      <c r="D99">
        <f>VLOOKUP(A99,Balance!E:K,7,FALSE)</f>
        <v>25000</v>
      </c>
      <c r="E99">
        <f t="shared" si="10"/>
        <v>1</v>
      </c>
      <c r="F99" s="2">
        <f t="shared" si="44"/>
        <v>9.9999999999999988E+172</v>
      </c>
      <c r="G99">
        <f t="shared" ref="G99:I99" si="47">G98</f>
        <v>1000</v>
      </c>
      <c r="H99">
        <f t="shared" si="47"/>
        <v>8</v>
      </c>
      <c r="I99">
        <f t="shared" si="47"/>
        <v>0</v>
      </c>
      <c r="J99" t="s">
        <v>57</v>
      </c>
      <c r="K99">
        <f t="shared" si="12"/>
        <v>21400</v>
      </c>
      <c r="L99">
        <v>9054</v>
      </c>
      <c r="M99">
        <f>VLOOKUP(A99,Balance!E:L,8,FALSE)/2</f>
        <v>9850</v>
      </c>
    </row>
    <row r="100" spans="1:13" x14ac:dyDescent="0.3">
      <c r="A100">
        <v>98</v>
      </c>
      <c r="B100" s="1" t="str">
        <f t="shared" ref="B100:C100" si="48">B99</f>
        <v>1-1</v>
      </c>
      <c r="C100">
        <f t="shared" si="48"/>
        <v>9054</v>
      </c>
      <c r="D100">
        <f>VLOOKUP(A100,Balance!E:K,7,FALSE)</f>
        <v>25000</v>
      </c>
      <c r="E100">
        <f t="shared" si="10"/>
        <v>1</v>
      </c>
      <c r="F100" s="2">
        <f t="shared" si="44"/>
        <v>9.9999999999999985E+173</v>
      </c>
      <c r="G100">
        <f t="shared" ref="G100:I100" si="49">G99</f>
        <v>1000</v>
      </c>
      <c r="H100">
        <f t="shared" si="49"/>
        <v>8</v>
      </c>
      <c r="I100">
        <f t="shared" si="49"/>
        <v>0</v>
      </c>
      <c r="J100" t="s">
        <v>57</v>
      </c>
      <c r="K100">
        <f t="shared" si="12"/>
        <v>21600</v>
      </c>
      <c r="L100">
        <v>9054</v>
      </c>
      <c r="M100">
        <f>VLOOKUP(A100,Balance!E:L,8,FALSE)/2</f>
        <v>9900</v>
      </c>
    </row>
    <row r="101" spans="1:13" x14ac:dyDescent="0.3">
      <c r="A101">
        <v>99</v>
      </c>
      <c r="B101" s="1" t="str">
        <f t="shared" ref="B101:C101" si="50">B100</f>
        <v>1-1</v>
      </c>
      <c r="C101">
        <f t="shared" si="50"/>
        <v>9054</v>
      </c>
      <c r="D101">
        <f>VLOOKUP(A101,Balance!E:K,7,FALSE)</f>
        <v>25000</v>
      </c>
      <c r="E101">
        <f t="shared" si="10"/>
        <v>1</v>
      </c>
      <c r="F101" s="2">
        <f t="shared" si="44"/>
        <v>9.9999999999999994E+174</v>
      </c>
      <c r="G101">
        <f t="shared" ref="G101:I101" si="51">G100</f>
        <v>1000</v>
      </c>
      <c r="H101">
        <f t="shared" si="51"/>
        <v>8</v>
      </c>
      <c r="I101">
        <f t="shared" si="51"/>
        <v>0</v>
      </c>
      <c r="J101" t="s">
        <v>57</v>
      </c>
      <c r="K101">
        <f t="shared" si="12"/>
        <v>21800</v>
      </c>
      <c r="L101">
        <v>9054</v>
      </c>
      <c r="M101">
        <f>VLOOKUP(A101,Balance!E:L,8,FALSE)/2</f>
        <v>9950</v>
      </c>
    </row>
    <row r="102" spans="1:13" x14ac:dyDescent="0.3">
      <c r="A102">
        <v>100</v>
      </c>
      <c r="B102" s="1" t="str">
        <f t="shared" ref="B102:C102" si="52">B101</f>
        <v>1-1</v>
      </c>
      <c r="C102">
        <f t="shared" si="52"/>
        <v>9054</v>
      </c>
      <c r="D102">
        <f>VLOOKUP(A102,Balance!E:K,7,FALSE)</f>
        <v>26000</v>
      </c>
      <c r="E102">
        <f t="shared" si="10"/>
        <v>1</v>
      </c>
      <c r="F102" s="2">
        <f t="shared" si="44"/>
        <v>1E+176</v>
      </c>
      <c r="G102">
        <f t="shared" ref="G102:I102" si="53">G101</f>
        <v>1000</v>
      </c>
      <c r="H102">
        <f t="shared" si="53"/>
        <v>8</v>
      </c>
      <c r="I102">
        <f t="shared" si="53"/>
        <v>0</v>
      </c>
      <c r="J102" t="s">
        <v>57</v>
      </c>
      <c r="K102">
        <f t="shared" si="12"/>
        <v>22000</v>
      </c>
      <c r="L102">
        <v>9054</v>
      </c>
      <c r="M102">
        <f>VLOOKUP(A102,Balance!E:L,8,FALSE)/2</f>
        <v>10000</v>
      </c>
    </row>
    <row r="103" spans="1:13" x14ac:dyDescent="0.3">
      <c r="A103">
        <v>101</v>
      </c>
      <c r="B103" s="1" t="str">
        <f t="shared" ref="B103:C103" si="54">B102</f>
        <v>1-1</v>
      </c>
      <c r="C103">
        <f t="shared" si="54"/>
        <v>9054</v>
      </c>
      <c r="D103">
        <f>VLOOKUP(A103,Balance!E:K,7,FALSE)</f>
        <v>26000</v>
      </c>
      <c r="E103">
        <f t="shared" si="10"/>
        <v>1</v>
      </c>
      <c r="F103" s="2">
        <f t="shared" si="44"/>
        <v>1E+177</v>
      </c>
      <c r="G103">
        <f t="shared" ref="G103:I103" si="55">G102</f>
        <v>1000</v>
      </c>
      <c r="H103">
        <f t="shared" si="55"/>
        <v>8</v>
      </c>
      <c r="I103">
        <f t="shared" si="55"/>
        <v>0</v>
      </c>
      <c r="J103" t="s">
        <v>57</v>
      </c>
      <c r="K103">
        <f t="shared" si="12"/>
        <v>22200</v>
      </c>
      <c r="L103">
        <v>9054</v>
      </c>
      <c r="M103">
        <f>VLOOKUP(A103,Balance!E:L,8,FALSE)/2</f>
        <v>10100</v>
      </c>
    </row>
    <row r="104" spans="1:13" x14ac:dyDescent="0.3">
      <c r="A104">
        <v>102</v>
      </c>
      <c r="B104" s="1" t="str">
        <f t="shared" ref="B104:C104" si="56">B103</f>
        <v>1-1</v>
      </c>
      <c r="C104">
        <f t="shared" si="56"/>
        <v>9054</v>
      </c>
      <c r="D104">
        <f>VLOOKUP(A104,Balance!E:K,7,FALSE)</f>
        <v>26000</v>
      </c>
      <c r="E104">
        <f t="shared" si="10"/>
        <v>1</v>
      </c>
      <c r="F104" s="2">
        <f t="shared" si="44"/>
        <v>1.0000000000000001E+178</v>
      </c>
      <c r="G104">
        <f t="shared" ref="G104:I104" si="57">G103</f>
        <v>1000</v>
      </c>
      <c r="H104">
        <f t="shared" si="57"/>
        <v>8</v>
      </c>
      <c r="I104">
        <f t="shared" si="57"/>
        <v>0</v>
      </c>
      <c r="J104" t="s">
        <v>57</v>
      </c>
      <c r="K104">
        <f t="shared" si="12"/>
        <v>22400</v>
      </c>
      <c r="L104">
        <v>9054</v>
      </c>
      <c r="M104">
        <f>VLOOKUP(A104,Balance!E:L,8,FALSE)/2</f>
        <v>10200</v>
      </c>
    </row>
    <row r="105" spans="1:13" x14ac:dyDescent="0.3">
      <c r="A105">
        <v>103</v>
      </c>
      <c r="B105" s="1" t="str">
        <f t="shared" ref="B105:C105" si="58">B104</f>
        <v>1-1</v>
      </c>
      <c r="C105">
        <f t="shared" si="58"/>
        <v>9054</v>
      </c>
      <c r="D105">
        <f>VLOOKUP(A105,Balance!E:K,7,FALSE)</f>
        <v>26000</v>
      </c>
      <c r="E105">
        <f t="shared" si="10"/>
        <v>1</v>
      </c>
      <c r="F105" s="2">
        <f t="shared" si="44"/>
        <v>1.0000000000000001E+179</v>
      </c>
      <c r="G105">
        <f t="shared" ref="G105:I105" si="59">G104</f>
        <v>1000</v>
      </c>
      <c r="H105">
        <f t="shared" si="59"/>
        <v>8</v>
      </c>
      <c r="I105">
        <f t="shared" si="59"/>
        <v>0</v>
      </c>
      <c r="J105" t="s">
        <v>57</v>
      </c>
      <c r="K105">
        <f t="shared" si="12"/>
        <v>22600</v>
      </c>
      <c r="L105">
        <v>9054</v>
      </c>
      <c r="M105">
        <f>VLOOKUP(A105,Balance!E:L,8,FALSE)/2</f>
        <v>10300</v>
      </c>
    </row>
    <row r="106" spans="1:13" x14ac:dyDescent="0.3">
      <c r="A106">
        <v>104</v>
      </c>
      <c r="B106" s="1" t="str">
        <f t="shared" ref="B106:C106" si="60">B105</f>
        <v>1-1</v>
      </c>
      <c r="C106">
        <f t="shared" si="60"/>
        <v>9054</v>
      </c>
      <c r="D106">
        <f>VLOOKUP(A106,Balance!E:K,7,FALSE)</f>
        <v>27000</v>
      </c>
      <c r="E106">
        <f t="shared" si="10"/>
        <v>1</v>
      </c>
      <c r="F106" s="2">
        <f t="shared" si="44"/>
        <v>1.0000000000000001E+180</v>
      </c>
      <c r="G106">
        <f t="shared" ref="G106:I106" si="61">G105</f>
        <v>1000</v>
      </c>
      <c r="H106">
        <f t="shared" si="61"/>
        <v>8</v>
      </c>
      <c r="I106">
        <f t="shared" si="61"/>
        <v>0</v>
      </c>
      <c r="J106" t="s">
        <v>57</v>
      </c>
      <c r="K106">
        <f t="shared" si="12"/>
        <v>22800</v>
      </c>
      <c r="L106">
        <v>9054</v>
      </c>
      <c r="M106">
        <f>VLOOKUP(A106,Balance!E:L,8,FALSE)/2</f>
        <v>10400</v>
      </c>
    </row>
    <row r="107" spans="1:13" x14ac:dyDescent="0.3">
      <c r="A107">
        <v>105</v>
      </c>
      <c r="B107" s="1" t="str">
        <f t="shared" ref="B107:C107" si="62">B106</f>
        <v>1-1</v>
      </c>
      <c r="C107">
        <f t="shared" si="62"/>
        <v>9054</v>
      </c>
      <c r="D107">
        <f>VLOOKUP(A107,Balance!E:K,7,FALSE)</f>
        <v>27000</v>
      </c>
      <c r="E107">
        <f t="shared" si="10"/>
        <v>1</v>
      </c>
      <c r="F107" s="2">
        <f t="shared" si="44"/>
        <v>1.0000000000000001E+181</v>
      </c>
      <c r="G107">
        <f t="shared" ref="G107:I107" si="63">G106</f>
        <v>1000</v>
      </c>
      <c r="H107">
        <f t="shared" si="63"/>
        <v>8</v>
      </c>
      <c r="I107">
        <f t="shared" si="63"/>
        <v>0</v>
      </c>
      <c r="J107" t="s">
        <v>57</v>
      </c>
      <c r="K107">
        <f t="shared" si="12"/>
        <v>23000</v>
      </c>
      <c r="L107">
        <v>9054</v>
      </c>
      <c r="M107">
        <f>VLOOKUP(A107,Balance!E:L,8,FALSE)/2</f>
        <v>10500</v>
      </c>
    </row>
    <row r="108" spans="1:13" x14ac:dyDescent="0.3">
      <c r="A108">
        <v>106</v>
      </c>
      <c r="B108" s="1" t="str">
        <f t="shared" ref="B108:C108" si="64">B107</f>
        <v>1-1</v>
      </c>
      <c r="C108">
        <f t="shared" si="64"/>
        <v>9054</v>
      </c>
      <c r="D108">
        <f>VLOOKUP(A108,Balance!E:K,7,FALSE)</f>
        <v>27000</v>
      </c>
      <c r="E108">
        <f t="shared" si="10"/>
        <v>1</v>
      </c>
      <c r="F108" s="2">
        <f t="shared" si="44"/>
        <v>1.0000000000000001E+182</v>
      </c>
      <c r="G108">
        <f t="shared" ref="G108:I108" si="65">G107</f>
        <v>1000</v>
      </c>
      <c r="H108">
        <f t="shared" si="65"/>
        <v>8</v>
      </c>
      <c r="I108">
        <f t="shared" si="65"/>
        <v>0</v>
      </c>
      <c r="J108" t="s">
        <v>57</v>
      </c>
      <c r="K108">
        <f t="shared" si="12"/>
        <v>23200</v>
      </c>
      <c r="L108">
        <v>9054</v>
      </c>
      <c r="M108">
        <f>VLOOKUP(A108,Balance!E:L,8,FALSE)/2</f>
        <v>10600</v>
      </c>
    </row>
    <row r="109" spans="1:13" x14ac:dyDescent="0.3">
      <c r="A109">
        <v>107</v>
      </c>
      <c r="B109" s="1" t="str">
        <f t="shared" ref="B109:C109" si="66">B108</f>
        <v>1-1</v>
      </c>
      <c r="C109">
        <f t="shared" si="66"/>
        <v>9054</v>
      </c>
      <c r="D109">
        <f>VLOOKUP(A109,Balance!E:K,7,FALSE)</f>
        <v>27000</v>
      </c>
      <c r="E109">
        <f t="shared" si="10"/>
        <v>1</v>
      </c>
      <c r="F109" s="2">
        <f t="shared" si="44"/>
        <v>1.0000000000000001E+183</v>
      </c>
      <c r="G109">
        <f t="shared" ref="G109:I109" si="67">G108</f>
        <v>1000</v>
      </c>
      <c r="H109">
        <f t="shared" si="67"/>
        <v>8</v>
      </c>
      <c r="I109">
        <f t="shared" si="67"/>
        <v>0</v>
      </c>
      <c r="J109" t="s">
        <v>57</v>
      </c>
      <c r="K109">
        <f t="shared" si="12"/>
        <v>23400</v>
      </c>
      <c r="L109">
        <v>9054</v>
      </c>
      <c r="M109">
        <f>VLOOKUP(A109,Balance!E:L,8,FALSE)/2</f>
        <v>10700</v>
      </c>
    </row>
    <row r="110" spans="1:13" x14ac:dyDescent="0.3">
      <c r="A110">
        <v>108</v>
      </c>
      <c r="B110" s="1" t="str">
        <f>B109</f>
        <v>1-1</v>
      </c>
      <c r="C110">
        <f>C109</f>
        <v>9054</v>
      </c>
      <c r="D110">
        <f>VLOOKUP(A110,Balance!E:K,7,FALSE)</f>
        <v>28000</v>
      </c>
      <c r="E110">
        <f t="shared" ref="E110:E117" si="68">E109</f>
        <v>1</v>
      </c>
      <c r="F110" s="2">
        <f t="shared" ref="F110:F117" si="69">F109*10</f>
        <v>1E+184</v>
      </c>
      <c r="G110">
        <f>G109</f>
        <v>1000</v>
      </c>
      <c r="H110">
        <f>H109</f>
        <v>8</v>
      </c>
      <c r="I110">
        <f>I109</f>
        <v>0</v>
      </c>
      <c r="J110" t="s">
        <v>57</v>
      </c>
      <c r="K110">
        <f t="shared" ref="K110:K117" si="70">K109+200</f>
        <v>23600</v>
      </c>
      <c r="L110">
        <v>9054</v>
      </c>
      <c r="M110">
        <f>VLOOKUP(A110,Balance!E:L,8,FALSE)/2</f>
        <v>10800</v>
      </c>
    </row>
    <row r="111" spans="1:13" x14ac:dyDescent="0.3">
      <c r="A111">
        <v>109</v>
      </c>
      <c r="B111" s="1" t="str">
        <f t="shared" ref="B111:C111" si="71">B110</f>
        <v>1-1</v>
      </c>
      <c r="C111">
        <f t="shared" si="71"/>
        <v>9054</v>
      </c>
      <c r="D111">
        <f>VLOOKUP(A111,Balance!E:K,7,FALSE)</f>
        <v>28000</v>
      </c>
      <c r="E111">
        <f t="shared" si="68"/>
        <v>1</v>
      </c>
      <c r="F111" s="2">
        <f t="shared" si="69"/>
        <v>9.9999999999999998E+184</v>
      </c>
      <c r="G111">
        <f t="shared" ref="G111:I111" si="72">G110</f>
        <v>1000</v>
      </c>
      <c r="H111">
        <f t="shared" si="72"/>
        <v>8</v>
      </c>
      <c r="I111">
        <f t="shared" si="72"/>
        <v>0</v>
      </c>
      <c r="J111" t="s">
        <v>57</v>
      </c>
      <c r="K111">
        <f t="shared" si="70"/>
        <v>23800</v>
      </c>
      <c r="L111">
        <v>9054</v>
      </c>
      <c r="M111">
        <f>VLOOKUP(A111,Balance!E:L,8,FALSE)/2</f>
        <v>10900</v>
      </c>
    </row>
    <row r="112" spans="1:13" x14ac:dyDescent="0.3">
      <c r="A112">
        <v>110</v>
      </c>
      <c r="B112" s="1" t="str">
        <f t="shared" ref="B112:C112" si="73">B111</f>
        <v>1-1</v>
      </c>
      <c r="C112">
        <f t="shared" si="73"/>
        <v>9054</v>
      </c>
      <c r="D112">
        <f>VLOOKUP(A112,Balance!E:K,7,FALSE)</f>
        <v>28000</v>
      </c>
      <c r="E112">
        <f t="shared" si="68"/>
        <v>1</v>
      </c>
      <c r="F112" s="2">
        <f t="shared" si="69"/>
        <v>9.9999999999999998E+185</v>
      </c>
      <c r="G112">
        <f t="shared" ref="G112:I112" si="74">G111</f>
        <v>1000</v>
      </c>
      <c r="H112">
        <f t="shared" si="74"/>
        <v>8</v>
      </c>
      <c r="I112">
        <f t="shared" si="74"/>
        <v>0</v>
      </c>
      <c r="J112" t="s">
        <v>57</v>
      </c>
      <c r="K112">
        <f t="shared" si="70"/>
        <v>24000</v>
      </c>
      <c r="L112">
        <v>9054</v>
      </c>
      <c r="M112">
        <f>VLOOKUP(A112,Balance!E:L,8,FALSE)/2</f>
        <v>11000</v>
      </c>
    </row>
    <row r="113" spans="1:13" x14ac:dyDescent="0.3">
      <c r="A113">
        <v>111</v>
      </c>
      <c r="B113" s="1" t="str">
        <f t="shared" ref="B113:C113" si="75">B112</f>
        <v>1-1</v>
      </c>
      <c r="C113">
        <f t="shared" si="75"/>
        <v>9054</v>
      </c>
      <c r="D113">
        <f>VLOOKUP(A113,Balance!E:K,7,FALSE)</f>
        <v>28000</v>
      </c>
      <c r="E113">
        <f t="shared" si="68"/>
        <v>1</v>
      </c>
      <c r="F113" s="2">
        <f t="shared" si="69"/>
        <v>9.9999999999999991E+186</v>
      </c>
      <c r="G113">
        <f t="shared" ref="G113:I113" si="76">G112</f>
        <v>1000</v>
      </c>
      <c r="H113">
        <f t="shared" si="76"/>
        <v>8</v>
      </c>
      <c r="I113">
        <f t="shared" si="76"/>
        <v>0</v>
      </c>
      <c r="J113" t="s">
        <v>57</v>
      </c>
      <c r="K113">
        <f t="shared" si="70"/>
        <v>24200</v>
      </c>
      <c r="L113">
        <v>9054</v>
      </c>
      <c r="M113">
        <f>VLOOKUP(A113,Balance!E:L,8,FALSE)/2</f>
        <v>11100</v>
      </c>
    </row>
    <row r="114" spans="1:13" x14ac:dyDescent="0.3">
      <c r="A114">
        <v>112</v>
      </c>
      <c r="B114" s="1" t="str">
        <f t="shared" ref="B114:C114" si="77">B113</f>
        <v>1-1</v>
      </c>
      <c r="C114">
        <f t="shared" si="77"/>
        <v>9054</v>
      </c>
      <c r="D114">
        <f>VLOOKUP(A114,Balance!E:K,7,FALSE)</f>
        <v>29000</v>
      </c>
      <c r="E114">
        <f t="shared" si="68"/>
        <v>1</v>
      </c>
      <c r="F114" s="2">
        <f t="shared" si="69"/>
        <v>9.9999999999999987E+187</v>
      </c>
      <c r="G114">
        <f t="shared" ref="G114:I114" si="78">G113</f>
        <v>1000</v>
      </c>
      <c r="H114">
        <f t="shared" si="78"/>
        <v>8</v>
      </c>
      <c r="I114">
        <f t="shared" si="78"/>
        <v>0</v>
      </c>
      <c r="J114" t="s">
        <v>57</v>
      </c>
      <c r="K114">
        <f t="shared" si="70"/>
        <v>24400</v>
      </c>
      <c r="L114">
        <v>9054</v>
      </c>
      <c r="M114">
        <f>VLOOKUP(A114,Balance!E:L,8,FALSE)/2</f>
        <v>11200</v>
      </c>
    </row>
    <row r="115" spans="1:13" x14ac:dyDescent="0.3">
      <c r="A115">
        <v>113</v>
      </c>
      <c r="B115" s="1" t="str">
        <f t="shared" ref="B115:C115" si="79">B114</f>
        <v>1-1</v>
      </c>
      <c r="C115">
        <f t="shared" si="79"/>
        <v>9054</v>
      </c>
      <c r="D115">
        <f>VLOOKUP(A115,Balance!E:K,7,FALSE)</f>
        <v>29000</v>
      </c>
      <c r="E115">
        <f t="shared" si="68"/>
        <v>1</v>
      </c>
      <c r="F115" s="2">
        <f t="shared" si="69"/>
        <v>9.999999999999999E+188</v>
      </c>
      <c r="G115">
        <f t="shared" ref="G115:I115" si="80">G114</f>
        <v>1000</v>
      </c>
      <c r="H115">
        <f t="shared" si="80"/>
        <v>8</v>
      </c>
      <c r="I115">
        <f t="shared" si="80"/>
        <v>0</v>
      </c>
      <c r="J115" t="s">
        <v>57</v>
      </c>
      <c r="K115">
        <f t="shared" si="70"/>
        <v>24600</v>
      </c>
      <c r="L115">
        <v>9054</v>
      </c>
      <c r="M115">
        <f>VLOOKUP(A115,Balance!E:L,8,FALSE)/2</f>
        <v>11300</v>
      </c>
    </row>
    <row r="116" spans="1:13" x14ac:dyDescent="0.3">
      <c r="A116">
        <v>114</v>
      </c>
      <c r="B116" s="1" t="str">
        <f t="shared" ref="B116:C116" si="81">B115</f>
        <v>1-1</v>
      </c>
      <c r="C116">
        <f t="shared" si="81"/>
        <v>9054</v>
      </c>
      <c r="D116">
        <f>VLOOKUP(A116,Balance!E:K,7,FALSE)</f>
        <v>29000</v>
      </c>
      <c r="E116">
        <f t="shared" si="68"/>
        <v>1</v>
      </c>
      <c r="F116" s="2">
        <f t="shared" si="69"/>
        <v>9.9999999999999987E+189</v>
      </c>
      <c r="G116">
        <f t="shared" ref="G116:I116" si="82">G115</f>
        <v>1000</v>
      </c>
      <c r="H116">
        <f t="shared" si="82"/>
        <v>8</v>
      </c>
      <c r="I116">
        <f t="shared" si="82"/>
        <v>0</v>
      </c>
      <c r="J116" t="s">
        <v>57</v>
      </c>
      <c r="K116">
        <f t="shared" si="70"/>
        <v>24800</v>
      </c>
      <c r="L116">
        <v>9054</v>
      </c>
      <c r="M116">
        <f>VLOOKUP(A116,Balance!E:L,8,FALSE)/2</f>
        <v>11400</v>
      </c>
    </row>
    <row r="117" spans="1:13" x14ac:dyDescent="0.3">
      <c r="A117">
        <v>115</v>
      </c>
      <c r="B117" s="1" t="str">
        <f>B116</f>
        <v>1-1</v>
      </c>
      <c r="C117">
        <f>C116</f>
        <v>9054</v>
      </c>
      <c r="D117">
        <f>VLOOKUP(A117,Balance!E:K,7,FALSE)</f>
        <v>29000</v>
      </c>
      <c r="E117">
        <f t="shared" si="68"/>
        <v>1</v>
      </c>
      <c r="F117" s="2">
        <f t="shared" si="69"/>
        <v>9.9999999999999991E+190</v>
      </c>
      <c r="G117">
        <f>G116</f>
        <v>1000</v>
      </c>
      <c r="H117">
        <f>H116</f>
        <v>8</v>
      </c>
      <c r="I117">
        <f>I116</f>
        <v>0</v>
      </c>
      <c r="J117" t="s">
        <v>57</v>
      </c>
      <c r="K117">
        <f t="shared" si="70"/>
        <v>25000</v>
      </c>
      <c r="L117">
        <v>9054</v>
      </c>
      <c r="M117">
        <f>VLOOKUP(A117,Balance!E:L,8,FALSE)/2</f>
        <v>11500</v>
      </c>
    </row>
    <row r="118" spans="1:13" x14ac:dyDescent="0.3">
      <c r="A118">
        <v>116</v>
      </c>
      <c r="B118" s="1" t="str">
        <f t="shared" ref="B118:C118" si="83">B117</f>
        <v>1-1</v>
      </c>
      <c r="C118">
        <f t="shared" si="83"/>
        <v>9054</v>
      </c>
      <c r="D118">
        <f>VLOOKUP(A118,Balance!E:K,7,FALSE)</f>
        <v>30000</v>
      </c>
      <c r="E118">
        <f t="shared" ref="E118:E157" si="84">E117</f>
        <v>1</v>
      </c>
      <c r="F118" s="2">
        <f t="shared" ref="F118:F157" si="85">F117*10</f>
        <v>9.9999999999999991E+191</v>
      </c>
      <c r="G118">
        <f t="shared" ref="G118:I118" si="86">G117</f>
        <v>1000</v>
      </c>
      <c r="H118">
        <f t="shared" si="86"/>
        <v>8</v>
      </c>
      <c r="I118">
        <f t="shared" si="86"/>
        <v>0</v>
      </c>
      <c r="J118" t="s">
        <v>57</v>
      </c>
      <c r="K118">
        <f t="shared" ref="K118:K157" si="87">K117+200</f>
        <v>25200</v>
      </c>
      <c r="L118">
        <v>9054</v>
      </c>
      <c r="M118">
        <f>VLOOKUP(A118,Balance!E:L,8,FALSE)/2</f>
        <v>11600</v>
      </c>
    </row>
    <row r="119" spans="1:13" x14ac:dyDescent="0.3">
      <c r="A119">
        <v>117</v>
      </c>
      <c r="B119" s="1" t="str">
        <f t="shared" ref="B119:C119" si="88">B118</f>
        <v>1-1</v>
      </c>
      <c r="C119">
        <f t="shared" si="88"/>
        <v>9054</v>
      </c>
      <c r="D119">
        <f>VLOOKUP(A119,Balance!E:K,7,FALSE)</f>
        <v>30000</v>
      </c>
      <c r="E119">
        <f t="shared" si="84"/>
        <v>1</v>
      </c>
      <c r="F119" s="2">
        <f t="shared" si="85"/>
        <v>9.9999999999999986E+192</v>
      </c>
      <c r="G119">
        <f t="shared" ref="G119:I119" si="89">G118</f>
        <v>1000</v>
      </c>
      <c r="H119">
        <f t="shared" si="89"/>
        <v>8</v>
      </c>
      <c r="I119">
        <f t="shared" si="89"/>
        <v>0</v>
      </c>
      <c r="J119" t="s">
        <v>57</v>
      </c>
      <c r="K119">
        <f t="shared" si="87"/>
        <v>25400</v>
      </c>
      <c r="L119">
        <v>9054</v>
      </c>
      <c r="M119">
        <f>VLOOKUP(A119,Balance!E:L,8,FALSE)/2</f>
        <v>11700</v>
      </c>
    </row>
    <row r="120" spans="1:13" x14ac:dyDescent="0.3">
      <c r="A120">
        <v>118</v>
      </c>
      <c r="B120" s="1" t="str">
        <f t="shared" ref="B120:C120" si="90">B119</f>
        <v>1-1</v>
      </c>
      <c r="C120">
        <f t="shared" si="90"/>
        <v>9054</v>
      </c>
      <c r="D120">
        <f>VLOOKUP(A120,Balance!E:K,7,FALSE)</f>
        <v>30000</v>
      </c>
      <c r="E120">
        <f t="shared" si="84"/>
        <v>1</v>
      </c>
      <c r="F120" s="2">
        <f t="shared" si="85"/>
        <v>9.9999999999999978E+193</v>
      </c>
      <c r="G120">
        <f t="shared" ref="G120:I120" si="91">G119</f>
        <v>1000</v>
      </c>
      <c r="H120">
        <f t="shared" si="91"/>
        <v>8</v>
      </c>
      <c r="I120">
        <f t="shared" si="91"/>
        <v>0</v>
      </c>
      <c r="J120" t="s">
        <v>57</v>
      </c>
      <c r="K120">
        <f t="shared" si="87"/>
        <v>25600</v>
      </c>
      <c r="L120">
        <v>9054</v>
      </c>
      <c r="M120">
        <f>VLOOKUP(A120,Balance!E:L,8,FALSE)/2</f>
        <v>11800</v>
      </c>
    </row>
    <row r="121" spans="1:13" x14ac:dyDescent="0.3">
      <c r="A121">
        <v>119</v>
      </c>
      <c r="B121" s="1" t="str">
        <f t="shared" ref="B121:C121" si="92">B120</f>
        <v>1-1</v>
      </c>
      <c r="C121">
        <f t="shared" si="92"/>
        <v>9054</v>
      </c>
      <c r="D121">
        <f>VLOOKUP(A121,Balance!E:K,7,FALSE)</f>
        <v>30000</v>
      </c>
      <c r="E121">
        <f t="shared" si="84"/>
        <v>1</v>
      </c>
      <c r="F121" s="2">
        <f t="shared" si="85"/>
        <v>9.9999999999999985E+194</v>
      </c>
      <c r="G121">
        <f t="shared" ref="G121:I121" si="93">G120</f>
        <v>1000</v>
      </c>
      <c r="H121">
        <f t="shared" si="93"/>
        <v>8</v>
      </c>
      <c r="I121">
        <f t="shared" si="93"/>
        <v>0</v>
      </c>
      <c r="J121" t="s">
        <v>57</v>
      </c>
      <c r="K121">
        <f t="shared" si="87"/>
        <v>25800</v>
      </c>
      <c r="L121">
        <v>9054</v>
      </c>
      <c r="M121">
        <f>VLOOKUP(A121,Balance!E:L,8,FALSE)/2</f>
        <v>11900</v>
      </c>
    </row>
    <row r="122" spans="1:13" x14ac:dyDescent="0.3">
      <c r="A122">
        <v>120</v>
      </c>
      <c r="B122" s="1" t="str">
        <f t="shared" ref="B122:C122" si="94">B121</f>
        <v>1-1</v>
      </c>
      <c r="C122">
        <f t="shared" si="94"/>
        <v>9054</v>
      </c>
      <c r="D122">
        <f>VLOOKUP(A122,Balance!E:K,7,FALSE)</f>
        <v>31000</v>
      </c>
      <c r="E122">
        <f t="shared" si="84"/>
        <v>1</v>
      </c>
      <c r="F122" s="2">
        <f t="shared" si="85"/>
        <v>9.9999999999999995E+195</v>
      </c>
      <c r="G122">
        <f t="shared" ref="G122:I122" si="95">G121</f>
        <v>1000</v>
      </c>
      <c r="H122">
        <f t="shared" si="95"/>
        <v>8</v>
      </c>
      <c r="I122">
        <f t="shared" si="95"/>
        <v>0</v>
      </c>
      <c r="J122" t="s">
        <v>57</v>
      </c>
      <c r="K122">
        <f t="shared" si="87"/>
        <v>26000</v>
      </c>
      <c r="L122">
        <v>9054</v>
      </c>
      <c r="M122">
        <f>VLOOKUP(A122,Balance!E:L,8,FALSE)/2</f>
        <v>12000</v>
      </c>
    </row>
    <row r="123" spans="1:13" x14ac:dyDescent="0.3">
      <c r="A123">
        <v>121</v>
      </c>
      <c r="B123" s="1" t="str">
        <f>B122</f>
        <v>1-1</v>
      </c>
      <c r="C123">
        <f>C122</f>
        <v>9054</v>
      </c>
      <c r="D123">
        <f>VLOOKUP(A123,Balance!E:K,7,FALSE)</f>
        <v>31000</v>
      </c>
      <c r="E123">
        <f t="shared" si="84"/>
        <v>1</v>
      </c>
      <c r="F123" s="2">
        <f t="shared" si="85"/>
        <v>9.9999999999999995E+196</v>
      </c>
      <c r="G123">
        <f>G122</f>
        <v>1000</v>
      </c>
      <c r="H123">
        <f>H122</f>
        <v>8</v>
      </c>
      <c r="I123">
        <f>I122</f>
        <v>0</v>
      </c>
      <c r="J123" t="s">
        <v>57</v>
      </c>
      <c r="K123">
        <f t="shared" si="87"/>
        <v>26200</v>
      </c>
      <c r="L123">
        <v>9054</v>
      </c>
      <c r="M123">
        <f>VLOOKUP(A123,Balance!E:L,8,FALSE)/2</f>
        <v>12100</v>
      </c>
    </row>
    <row r="124" spans="1:13" x14ac:dyDescent="0.3">
      <c r="A124">
        <v>122</v>
      </c>
      <c r="B124" s="1" t="str">
        <f t="shared" ref="B124:C124" si="96">B123</f>
        <v>1-1</v>
      </c>
      <c r="C124">
        <f t="shared" si="96"/>
        <v>9054</v>
      </c>
      <c r="D124">
        <f>VLOOKUP(A124,Balance!E:K,7,FALSE)</f>
        <v>31000</v>
      </c>
      <c r="E124">
        <f t="shared" si="84"/>
        <v>1</v>
      </c>
      <c r="F124" s="2">
        <f t="shared" si="85"/>
        <v>9.9999999999999988E+197</v>
      </c>
      <c r="G124">
        <f t="shared" ref="G124:I124" si="97">G123</f>
        <v>1000</v>
      </c>
      <c r="H124">
        <f t="shared" si="97"/>
        <v>8</v>
      </c>
      <c r="I124">
        <f t="shared" si="97"/>
        <v>0</v>
      </c>
      <c r="J124" t="s">
        <v>57</v>
      </c>
      <c r="K124">
        <f t="shared" si="87"/>
        <v>26400</v>
      </c>
      <c r="L124">
        <v>9054</v>
      </c>
      <c r="M124">
        <f>VLOOKUP(A124,Balance!E:L,8,FALSE)/2</f>
        <v>12200</v>
      </c>
    </row>
    <row r="125" spans="1:13" x14ac:dyDescent="0.3">
      <c r="A125">
        <v>123</v>
      </c>
      <c r="B125" s="1" t="str">
        <f t="shared" ref="B125:C125" si="98">B124</f>
        <v>1-1</v>
      </c>
      <c r="C125">
        <f t="shared" si="98"/>
        <v>9054</v>
      </c>
      <c r="D125">
        <f>VLOOKUP(A125,Balance!E:K,7,FALSE)</f>
        <v>31000</v>
      </c>
      <c r="E125">
        <f t="shared" si="84"/>
        <v>1</v>
      </c>
      <c r="F125" s="2">
        <f t="shared" si="85"/>
        <v>9.9999999999999988E+198</v>
      </c>
      <c r="G125">
        <f t="shared" ref="G125:I125" si="99">G124</f>
        <v>1000</v>
      </c>
      <c r="H125">
        <f t="shared" si="99"/>
        <v>8</v>
      </c>
      <c r="I125">
        <f t="shared" si="99"/>
        <v>0</v>
      </c>
      <c r="J125" t="s">
        <v>57</v>
      </c>
      <c r="K125">
        <f t="shared" si="87"/>
        <v>26600</v>
      </c>
      <c r="L125">
        <v>9054</v>
      </c>
      <c r="M125">
        <f>VLOOKUP(A125,Balance!E:L,8,FALSE)/2</f>
        <v>12300</v>
      </c>
    </row>
    <row r="126" spans="1:13" x14ac:dyDescent="0.3">
      <c r="A126">
        <v>124</v>
      </c>
      <c r="B126" s="1" t="str">
        <f t="shared" ref="B126:C126" si="100">B125</f>
        <v>1-1</v>
      </c>
      <c r="C126">
        <f t="shared" si="100"/>
        <v>9054</v>
      </c>
      <c r="D126">
        <f>VLOOKUP(A126,Balance!E:K,7,FALSE)</f>
        <v>32000</v>
      </c>
      <c r="E126">
        <f t="shared" si="84"/>
        <v>1</v>
      </c>
      <c r="F126" s="2">
        <f t="shared" si="85"/>
        <v>9.9999999999999997E+199</v>
      </c>
      <c r="G126">
        <f t="shared" ref="G126:I126" si="101">G125</f>
        <v>1000</v>
      </c>
      <c r="H126">
        <f t="shared" si="101"/>
        <v>8</v>
      </c>
      <c r="I126">
        <f t="shared" si="101"/>
        <v>0</v>
      </c>
      <c r="J126" t="s">
        <v>57</v>
      </c>
      <c r="K126">
        <f t="shared" si="87"/>
        <v>26800</v>
      </c>
      <c r="L126">
        <v>9054</v>
      </c>
      <c r="M126">
        <f>VLOOKUP(A126,Balance!E:L,8,FALSE)/2</f>
        <v>12400</v>
      </c>
    </row>
    <row r="127" spans="1:13" x14ac:dyDescent="0.3">
      <c r="A127">
        <v>125</v>
      </c>
      <c r="B127" s="1" t="str">
        <f>B126</f>
        <v>1-1</v>
      </c>
      <c r="C127">
        <f>C126</f>
        <v>9054</v>
      </c>
      <c r="D127">
        <f>VLOOKUP(A127,Balance!E:K,7,FALSE)</f>
        <v>32000</v>
      </c>
      <c r="E127">
        <f t="shared" si="84"/>
        <v>1</v>
      </c>
      <c r="F127" s="2">
        <f t="shared" si="85"/>
        <v>9.999999999999999E+200</v>
      </c>
      <c r="G127">
        <f>G126</f>
        <v>1000</v>
      </c>
      <c r="H127">
        <f>H126</f>
        <v>8</v>
      </c>
      <c r="I127">
        <f>I126</f>
        <v>0</v>
      </c>
      <c r="J127" t="s">
        <v>57</v>
      </c>
      <c r="K127">
        <f t="shared" si="87"/>
        <v>27000</v>
      </c>
      <c r="L127">
        <v>9054</v>
      </c>
      <c r="M127">
        <f>VLOOKUP(A127,Balance!E:L,8,FALSE)/2</f>
        <v>12500</v>
      </c>
    </row>
    <row r="128" spans="1:13" x14ac:dyDescent="0.3">
      <c r="A128">
        <v>126</v>
      </c>
      <c r="B128" s="1" t="str">
        <f t="shared" ref="B128:C128" si="102">B127</f>
        <v>1-1</v>
      </c>
      <c r="C128">
        <f t="shared" si="102"/>
        <v>9054</v>
      </c>
      <c r="D128">
        <f>VLOOKUP(A128,Balance!E:K,7,FALSE)</f>
        <v>32000</v>
      </c>
      <c r="E128">
        <f t="shared" si="84"/>
        <v>1</v>
      </c>
      <c r="F128" s="2">
        <f t="shared" si="85"/>
        <v>9.999999999999999E+201</v>
      </c>
      <c r="G128">
        <f t="shared" ref="G128:I128" si="103">G127</f>
        <v>1000</v>
      </c>
      <c r="H128">
        <f t="shared" si="103"/>
        <v>8</v>
      </c>
      <c r="I128">
        <f t="shared" si="103"/>
        <v>0</v>
      </c>
      <c r="J128" t="s">
        <v>57</v>
      </c>
      <c r="K128">
        <f t="shared" si="87"/>
        <v>27200</v>
      </c>
      <c r="L128">
        <v>9054</v>
      </c>
      <c r="M128">
        <f>VLOOKUP(A128,Balance!E:L,8,FALSE)/2</f>
        <v>12600</v>
      </c>
    </row>
    <row r="129" spans="1:13" x14ac:dyDescent="0.3">
      <c r="A129">
        <v>127</v>
      </c>
      <c r="B129" s="1" t="str">
        <f t="shared" ref="B129:C129" si="104">B128</f>
        <v>1-1</v>
      </c>
      <c r="C129">
        <f t="shared" si="104"/>
        <v>9054</v>
      </c>
      <c r="D129">
        <f>VLOOKUP(A129,Balance!E:K,7,FALSE)</f>
        <v>32000</v>
      </c>
      <c r="E129">
        <f t="shared" si="84"/>
        <v>1</v>
      </c>
      <c r="F129" s="2">
        <f t="shared" si="85"/>
        <v>9.9999999999999999E+202</v>
      </c>
      <c r="G129">
        <f t="shared" ref="G129:I129" si="105">G128</f>
        <v>1000</v>
      </c>
      <c r="H129">
        <f t="shared" si="105"/>
        <v>8</v>
      </c>
      <c r="I129">
        <f t="shared" si="105"/>
        <v>0</v>
      </c>
      <c r="J129" t="s">
        <v>57</v>
      </c>
      <c r="K129">
        <f t="shared" si="87"/>
        <v>27400</v>
      </c>
      <c r="L129">
        <v>9054</v>
      </c>
      <c r="M129">
        <f>VLOOKUP(A129,Balance!E:L,8,FALSE)/2</f>
        <v>12700</v>
      </c>
    </row>
    <row r="130" spans="1:13" x14ac:dyDescent="0.3">
      <c r="A130">
        <v>128</v>
      </c>
      <c r="B130" s="1" t="str">
        <f t="shared" ref="B130:C130" si="106">B129</f>
        <v>1-1</v>
      </c>
      <c r="C130">
        <f t="shared" si="106"/>
        <v>9054</v>
      </c>
      <c r="D130">
        <f>VLOOKUP(A130,Balance!E:K,7,FALSE)</f>
        <v>33000</v>
      </c>
      <c r="E130">
        <f t="shared" si="84"/>
        <v>1</v>
      </c>
      <c r="F130" s="2">
        <f t="shared" si="85"/>
        <v>9.9999999999999999E+203</v>
      </c>
      <c r="G130">
        <f t="shared" ref="G130:I130" si="107">G129</f>
        <v>1000</v>
      </c>
      <c r="H130">
        <f t="shared" si="107"/>
        <v>8</v>
      </c>
      <c r="I130">
        <f t="shared" si="107"/>
        <v>0</v>
      </c>
      <c r="J130" t="s">
        <v>57</v>
      </c>
      <c r="K130">
        <f t="shared" si="87"/>
        <v>27600</v>
      </c>
      <c r="L130">
        <v>9054</v>
      </c>
      <c r="M130">
        <f>VLOOKUP(A130,Balance!E:L,8,FALSE)/2</f>
        <v>12800</v>
      </c>
    </row>
    <row r="131" spans="1:13" x14ac:dyDescent="0.3">
      <c r="A131">
        <v>129</v>
      </c>
      <c r="B131" s="1" t="str">
        <f>B130</f>
        <v>1-1</v>
      </c>
      <c r="C131">
        <f>C130</f>
        <v>9054</v>
      </c>
      <c r="D131">
        <f>VLOOKUP(A131,Balance!E:K,7,FALSE)</f>
        <v>33000</v>
      </c>
      <c r="E131">
        <f t="shared" si="84"/>
        <v>1</v>
      </c>
      <c r="F131" s="2">
        <f t="shared" si="85"/>
        <v>1E+205</v>
      </c>
      <c r="G131">
        <f>G130</f>
        <v>1000</v>
      </c>
      <c r="H131">
        <f>H130</f>
        <v>8</v>
      </c>
      <c r="I131">
        <f>I130</f>
        <v>0</v>
      </c>
      <c r="J131" t="s">
        <v>57</v>
      </c>
      <c r="K131">
        <f t="shared" si="87"/>
        <v>27800</v>
      </c>
      <c r="L131">
        <v>9054</v>
      </c>
      <c r="M131">
        <f>VLOOKUP(A131,Balance!E:L,8,FALSE)/2</f>
        <v>12900</v>
      </c>
    </row>
    <row r="132" spans="1:13" x14ac:dyDescent="0.3">
      <c r="A132">
        <v>130</v>
      </c>
      <c r="B132" s="1" t="str">
        <f t="shared" ref="B132:C132" si="108">B131</f>
        <v>1-1</v>
      </c>
      <c r="C132">
        <f t="shared" si="108"/>
        <v>9054</v>
      </c>
      <c r="D132">
        <f>VLOOKUP(A132,Balance!E:K,7,FALSE)</f>
        <v>33000</v>
      </c>
      <c r="E132">
        <f t="shared" si="84"/>
        <v>1</v>
      </c>
      <c r="F132" s="2">
        <f t="shared" si="85"/>
        <v>1E+206</v>
      </c>
      <c r="G132">
        <f t="shared" ref="G132:I132" si="109">G131</f>
        <v>1000</v>
      </c>
      <c r="H132">
        <f t="shared" si="109"/>
        <v>8</v>
      </c>
      <c r="I132">
        <f t="shared" si="109"/>
        <v>0</v>
      </c>
      <c r="J132" t="s">
        <v>57</v>
      </c>
      <c r="K132">
        <f t="shared" si="87"/>
        <v>28000</v>
      </c>
      <c r="L132">
        <v>9054</v>
      </c>
      <c r="M132">
        <f>VLOOKUP(A132,Balance!E:L,8,FALSE)/2</f>
        <v>13000</v>
      </c>
    </row>
    <row r="133" spans="1:13" x14ac:dyDescent="0.3">
      <c r="A133">
        <v>131</v>
      </c>
      <c r="B133" s="1" t="str">
        <f t="shared" ref="B133:C133" si="110">B132</f>
        <v>1-1</v>
      </c>
      <c r="C133">
        <f t="shared" si="110"/>
        <v>9054</v>
      </c>
      <c r="D133">
        <f>VLOOKUP(A133,Balance!E:K,7,FALSE)</f>
        <v>33000</v>
      </c>
      <c r="E133">
        <f t="shared" si="84"/>
        <v>1</v>
      </c>
      <c r="F133" s="2">
        <f t="shared" si="85"/>
        <v>1E+207</v>
      </c>
      <c r="G133">
        <f t="shared" ref="G133:I133" si="111">G132</f>
        <v>1000</v>
      </c>
      <c r="H133">
        <f t="shared" si="111"/>
        <v>8</v>
      </c>
      <c r="I133">
        <f t="shared" si="111"/>
        <v>0</v>
      </c>
      <c r="J133" t="s">
        <v>57</v>
      </c>
      <c r="K133">
        <f t="shared" si="87"/>
        <v>28200</v>
      </c>
      <c r="L133">
        <v>9054</v>
      </c>
      <c r="M133">
        <f>VLOOKUP(A133,Balance!E:L,8,FALSE)/2</f>
        <v>13100</v>
      </c>
    </row>
    <row r="134" spans="1:13" x14ac:dyDescent="0.3">
      <c r="A134">
        <v>132</v>
      </c>
      <c r="B134" s="1" t="str">
        <f t="shared" ref="B134:C134" si="112">B133</f>
        <v>1-1</v>
      </c>
      <c r="C134">
        <f t="shared" si="112"/>
        <v>9054</v>
      </c>
      <c r="D134">
        <f>VLOOKUP(A134,Balance!E:K,7,FALSE)</f>
        <v>34000</v>
      </c>
      <c r="E134">
        <f t="shared" si="84"/>
        <v>1</v>
      </c>
      <c r="F134" s="2">
        <f t="shared" si="85"/>
        <v>9.9999999999999998E+207</v>
      </c>
      <c r="G134">
        <f t="shared" ref="G134:I134" si="113">G133</f>
        <v>1000</v>
      </c>
      <c r="H134">
        <f t="shared" si="113"/>
        <v>8</v>
      </c>
      <c r="I134">
        <f t="shared" si="113"/>
        <v>0</v>
      </c>
      <c r="J134" t="s">
        <v>57</v>
      </c>
      <c r="K134">
        <f t="shared" si="87"/>
        <v>28400</v>
      </c>
      <c r="L134">
        <v>9054</v>
      </c>
      <c r="M134">
        <f>VLOOKUP(A134,Balance!E:L,8,FALSE)/2</f>
        <v>13200</v>
      </c>
    </row>
    <row r="135" spans="1:13" x14ac:dyDescent="0.3">
      <c r="A135">
        <v>133</v>
      </c>
      <c r="B135" s="1" t="str">
        <f t="shared" ref="B135:C135" si="114">B134</f>
        <v>1-1</v>
      </c>
      <c r="C135">
        <f t="shared" si="114"/>
        <v>9054</v>
      </c>
      <c r="D135">
        <f>VLOOKUP(A135,Balance!E:K,7,FALSE)</f>
        <v>34000</v>
      </c>
      <c r="E135">
        <f t="shared" si="84"/>
        <v>1</v>
      </c>
      <c r="F135" s="2">
        <f t="shared" si="85"/>
        <v>1.0000000000000001E+209</v>
      </c>
      <c r="G135">
        <f t="shared" ref="G135:I135" si="115">G134</f>
        <v>1000</v>
      </c>
      <c r="H135">
        <f t="shared" si="115"/>
        <v>8</v>
      </c>
      <c r="I135">
        <f t="shared" si="115"/>
        <v>0</v>
      </c>
      <c r="J135" t="s">
        <v>57</v>
      </c>
      <c r="K135">
        <f t="shared" si="87"/>
        <v>28600</v>
      </c>
      <c r="L135">
        <v>9054</v>
      </c>
      <c r="M135">
        <f>VLOOKUP(A135,Balance!E:L,8,FALSE)/2</f>
        <v>13300</v>
      </c>
    </row>
    <row r="136" spans="1:13" x14ac:dyDescent="0.3">
      <c r="A136">
        <v>134</v>
      </c>
      <c r="B136" s="1" t="str">
        <f>B135</f>
        <v>1-1</v>
      </c>
      <c r="C136">
        <f>C135</f>
        <v>9054</v>
      </c>
      <c r="D136">
        <f>VLOOKUP(A136,Balance!E:K,7,FALSE)</f>
        <v>34000</v>
      </c>
      <c r="E136">
        <f t="shared" si="84"/>
        <v>1</v>
      </c>
      <c r="F136" s="2">
        <f t="shared" si="85"/>
        <v>1.0000000000000001E+210</v>
      </c>
      <c r="G136">
        <f>G135</f>
        <v>1000</v>
      </c>
      <c r="H136">
        <f>H135</f>
        <v>8</v>
      </c>
      <c r="I136">
        <f>I135</f>
        <v>0</v>
      </c>
      <c r="J136" t="s">
        <v>57</v>
      </c>
      <c r="K136">
        <f t="shared" si="87"/>
        <v>28800</v>
      </c>
      <c r="L136">
        <v>9054</v>
      </c>
      <c r="M136">
        <f>VLOOKUP(A136,Balance!E:L,8,FALSE)/2</f>
        <v>13400</v>
      </c>
    </row>
    <row r="137" spans="1:13" x14ac:dyDescent="0.3">
      <c r="A137">
        <v>135</v>
      </c>
      <c r="B137" s="1" t="str">
        <f t="shared" ref="B137:C137" si="116">B136</f>
        <v>1-1</v>
      </c>
      <c r="C137">
        <f t="shared" si="116"/>
        <v>9054</v>
      </c>
      <c r="D137">
        <f>VLOOKUP(A137,Balance!E:K,7,FALSE)</f>
        <v>34000</v>
      </c>
      <c r="E137">
        <f t="shared" si="84"/>
        <v>1</v>
      </c>
      <c r="F137" s="2">
        <f t="shared" si="85"/>
        <v>1.0000000000000001E+211</v>
      </c>
      <c r="G137">
        <f t="shared" ref="G137:I137" si="117">G136</f>
        <v>1000</v>
      </c>
      <c r="H137">
        <f t="shared" si="117"/>
        <v>8</v>
      </c>
      <c r="I137">
        <f t="shared" si="117"/>
        <v>0</v>
      </c>
      <c r="J137" t="s">
        <v>57</v>
      </c>
      <c r="K137">
        <f t="shared" si="87"/>
        <v>29000</v>
      </c>
      <c r="L137">
        <v>9054</v>
      </c>
      <c r="M137">
        <f>VLOOKUP(A137,Balance!E:L,8,FALSE)/2</f>
        <v>13500</v>
      </c>
    </row>
    <row r="138" spans="1:13" x14ac:dyDescent="0.3">
      <c r="A138">
        <v>136</v>
      </c>
      <c r="B138" s="1" t="str">
        <f t="shared" ref="B138:C138" si="118">B137</f>
        <v>1-1</v>
      </c>
      <c r="C138">
        <f t="shared" si="118"/>
        <v>9054</v>
      </c>
      <c r="D138">
        <f>VLOOKUP(A138,Balance!E:K,7,FALSE)</f>
        <v>35000</v>
      </c>
      <c r="E138">
        <f t="shared" si="84"/>
        <v>1</v>
      </c>
      <c r="F138" s="2">
        <f t="shared" si="85"/>
        <v>1.0000000000000001E+212</v>
      </c>
      <c r="G138">
        <f t="shared" ref="G138:I138" si="119">G137</f>
        <v>1000</v>
      </c>
      <c r="H138">
        <f t="shared" si="119"/>
        <v>8</v>
      </c>
      <c r="I138">
        <f t="shared" si="119"/>
        <v>0</v>
      </c>
      <c r="J138" t="s">
        <v>57</v>
      </c>
      <c r="K138">
        <f t="shared" si="87"/>
        <v>29200</v>
      </c>
      <c r="L138">
        <v>9054</v>
      </c>
      <c r="M138">
        <f>VLOOKUP(A138,Balance!E:L,8,FALSE)/2</f>
        <v>13600</v>
      </c>
    </row>
    <row r="139" spans="1:13" x14ac:dyDescent="0.3">
      <c r="A139">
        <v>137</v>
      </c>
      <c r="B139" s="1" t="str">
        <f t="shared" ref="B139:C139" si="120">B138</f>
        <v>1-1</v>
      </c>
      <c r="C139">
        <f t="shared" si="120"/>
        <v>9054</v>
      </c>
      <c r="D139">
        <f>VLOOKUP(A139,Balance!E:K,7,FALSE)</f>
        <v>35000</v>
      </c>
      <c r="E139">
        <f t="shared" si="84"/>
        <v>1</v>
      </c>
      <c r="F139" s="2">
        <f t="shared" si="85"/>
        <v>1.0000000000000001E+213</v>
      </c>
      <c r="G139">
        <f t="shared" ref="G139:I139" si="121">G138</f>
        <v>1000</v>
      </c>
      <c r="H139">
        <f t="shared" si="121"/>
        <v>8</v>
      </c>
      <c r="I139">
        <f t="shared" si="121"/>
        <v>0</v>
      </c>
      <c r="J139" t="s">
        <v>57</v>
      </c>
      <c r="K139">
        <f t="shared" si="87"/>
        <v>29400</v>
      </c>
      <c r="L139">
        <v>9054</v>
      </c>
      <c r="M139">
        <f>VLOOKUP(A139,Balance!E:L,8,FALSE)/2</f>
        <v>13700</v>
      </c>
    </row>
    <row r="140" spans="1:13" x14ac:dyDescent="0.3">
      <c r="A140">
        <v>138</v>
      </c>
      <c r="B140" s="1" t="str">
        <f>B139</f>
        <v>1-1</v>
      </c>
      <c r="C140">
        <f>C139</f>
        <v>9054</v>
      </c>
      <c r="D140">
        <f>VLOOKUP(A140,Balance!E:K,7,FALSE)</f>
        <v>35000</v>
      </c>
      <c r="E140">
        <f t="shared" si="84"/>
        <v>1</v>
      </c>
      <c r="F140" s="2">
        <f t="shared" si="85"/>
        <v>1.0000000000000002E+214</v>
      </c>
      <c r="G140">
        <f>G139</f>
        <v>1000</v>
      </c>
      <c r="H140">
        <f>H139</f>
        <v>8</v>
      </c>
      <c r="I140">
        <f>I139</f>
        <v>0</v>
      </c>
      <c r="J140" t="s">
        <v>57</v>
      </c>
      <c r="K140">
        <f t="shared" si="87"/>
        <v>29600</v>
      </c>
      <c r="L140">
        <v>9054</v>
      </c>
      <c r="M140">
        <f>VLOOKUP(A140,Balance!E:L,8,FALSE)/2</f>
        <v>13800</v>
      </c>
    </row>
    <row r="141" spans="1:13" x14ac:dyDescent="0.3">
      <c r="A141">
        <v>139</v>
      </c>
      <c r="B141" s="1" t="str">
        <f t="shared" ref="B141:C141" si="122">B140</f>
        <v>1-1</v>
      </c>
      <c r="C141">
        <f t="shared" si="122"/>
        <v>9054</v>
      </c>
      <c r="D141">
        <f>VLOOKUP(A141,Balance!E:K,7,FALSE)</f>
        <v>35000</v>
      </c>
      <c r="E141">
        <f t="shared" si="84"/>
        <v>1</v>
      </c>
      <c r="F141" s="2">
        <f t="shared" si="85"/>
        <v>1.0000000000000001E+215</v>
      </c>
      <c r="G141">
        <f t="shared" ref="G141:I141" si="123">G140</f>
        <v>1000</v>
      </c>
      <c r="H141">
        <f t="shared" si="123"/>
        <v>8</v>
      </c>
      <c r="I141">
        <f t="shared" si="123"/>
        <v>0</v>
      </c>
      <c r="J141" t="s">
        <v>57</v>
      </c>
      <c r="K141">
        <f t="shared" si="87"/>
        <v>29800</v>
      </c>
      <c r="L141">
        <v>9054</v>
      </c>
      <c r="M141">
        <f>VLOOKUP(A141,Balance!E:L,8,FALSE)/2</f>
        <v>13900</v>
      </c>
    </row>
    <row r="142" spans="1:13" x14ac:dyDescent="0.3">
      <c r="A142">
        <v>140</v>
      </c>
      <c r="B142" s="1" t="str">
        <f t="shared" ref="B142:C142" si="124">B141</f>
        <v>1-1</v>
      </c>
      <c r="C142">
        <f t="shared" si="124"/>
        <v>9054</v>
      </c>
      <c r="D142">
        <f>VLOOKUP(A142,Balance!E:K,7,FALSE)</f>
        <v>36000</v>
      </c>
      <c r="E142">
        <f t="shared" si="84"/>
        <v>1</v>
      </c>
      <c r="F142" s="2">
        <f t="shared" si="85"/>
        <v>1E+216</v>
      </c>
      <c r="G142">
        <f t="shared" ref="G142:I142" si="125">G141</f>
        <v>1000</v>
      </c>
      <c r="H142">
        <f t="shared" si="125"/>
        <v>8</v>
      </c>
      <c r="I142">
        <f t="shared" si="125"/>
        <v>0</v>
      </c>
      <c r="J142" t="s">
        <v>57</v>
      </c>
      <c r="K142">
        <f t="shared" si="87"/>
        <v>30000</v>
      </c>
      <c r="L142">
        <v>9054</v>
      </c>
      <c r="M142">
        <f>VLOOKUP(A142,Balance!E:L,8,FALSE)/2</f>
        <v>14000</v>
      </c>
    </row>
    <row r="143" spans="1:13" x14ac:dyDescent="0.3">
      <c r="A143">
        <v>141</v>
      </c>
      <c r="B143" s="1" t="str">
        <f t="shared" ref="B143" si="126">B142</f>
        <v>1-1</v>
      </c>
      <c r="C143">
        <f t="shared" ref="C143" si="127">C142</f>
        <v>9054</v>
      </c>
      <c r="D143">
        <f>VLOOKUP(A143,Balance!E:K,7,FALSE)</f>
        <v>36000</v>
      </c>
      <c r="E143">
        <f t="shared" si="84"/>
        <v>1</v>
      </c>
      <c r="F143" s="2">
        <f t="shared" si="85"/>
        <v>1.0000000000000001E+217</v>
      </c>
      <c r="G143">
        <f t="shared" ref="G143" si="128">G142</f>
        <v>1000</v>
      </c>
      <c r="H143">
        <f t="shared" ref="H143" si="129">H142</f>
        <v>8</v>
      </c>
      <c r="I143">
        <f t="shared" ref="I143" si="130">I142</f>
        <v>0</v>
      </c>
      <c r="J143" t="s">
        <v>57</v>
      </c>
      <c r="K143">
        <f t="shared" si="87"/>
        <v>30200</v>
      </c>
      <c r="L143">
        <v>9054</v>
      </c>
      <c r="M143">
        <f>VLOOKUP(A143,Balance!E:L,8,FALSE)/2</f>
        <v>14100</v>
      </c>
    </row>
    <row r="144" spans="1:13" x14ac:dyDescent="0.3">
      <c r="A144">
        <v>142</v>
      </c>
      <c r="B144" s="1" t="str">
        <f t="shared" ref="B144:C144" si="131">B143</f>
        <v>1-1</v>
      </c>
      <c r="C144">
        <f t="shared" si="131"/>
        <v>9054</v>
      </c>
      <c r="D144">
        <f>VLOOKUP(A144,Balance!E:K,7,FALSE)</f>
        <v>36000</v>
      </c>
      <c r="E144">
        <f t="shared" si="84"/>
        <v>1</v>
      </c>
      <c r="F144" s="2">
        <f t="shared" si="85"/>
        <v>1.0000000000000001E+218</v>
      </c>
      <c r="G144">
        <f t="shared" ref="G144:I144" si="132">G143</f>
        <v>1000</v>
      </c>
      <c r="H144">
        <f t="shared" si="132"/>
        <v>8</v>
      </c>
      <c r="I144">
        <f t="shared" si="132"/>
        <v>0</v>
      </c>
      <c r="J144" t="s">
        <v>57</v>
      </c>
      <c r="K144">
        <f t="shared" si="87"/>
        <v>30400</v>
      </c>
      <c r="L144">
        <v>9054</v>
      </c>
      <c r="M144">
        <f>VLOOKUP(A144,Balance!E:L,8,FALSE)/2</f>
        <v>14200</v>
      </c>
    </row>
    <row r="145" spans="1:13" x14ac:dyDescent="0.3">
      <c r="A145">
        <v>143</v>
      </c>
      <c r="B145" s="1" t="str">
        <f t="shared" ref="B145:C145" si="133">B144</f>
        <v>1-1</v>
      </c>
      <c r="C145">
        <f t="shared" si="133"/>
        <v>9054</v>
      </c>
      <c r="D145">
        <f>VLOOKUP(A145,Balance!E:K,7,FALSE)</f>
        <v>36000</v>
      </c>
      <c r="E145">
        <f t="shared" si="84"/>
        <v>1</v>
      </c>
      <c r="F145" s="2">
        <f t="shared" si="85"/>
        <v>1.0000000000000001E+219</v>
      </c>
      <c r="G145">
        <f t="shared" ref="G145:I145" si="134">G144</f>
        <v>1000</v>
      </c>
      <c r="H145">
        <f t="shared" si="134"/>
        <v>8</v>
      </c>
      <c r="I145">
        <f t="shared" si="134"/>
        <v>0</v>
      </c>
      <c r="J145" t="s">
        <v>57</v>
      </c>
      <c r="K145">
        <f t="shared" si="87"/>
        <v>30600</v>
      </c>
      <c r="L145">
        <v>9054</v>
      </c>
      <c r="M145">
        <f>VLOOKUP(A145,Balance!E:L,8,FALSE)/2</f>
        <v>14300</v>
      </c>
    </row>
    <row r="146" spans="1:13" x14ac:dyDescent="0.3">
      <c r="A146">
        <v>144</v>
      </c>
      <c r="B146" s="1" t="str">
        <f t="shared" ref="B146:C146" si="135">B145</f>
        <v>1-1</v>
      </c>
      <c r="C146">
        <f t="shared" si="135"/>
        <v>9054</v>
      </c>
      <c r="D146">
        <f>VLOOKUP(A146,Balance!E:K,7,FALSE)</f>
        <v>37000</v>
      </c>
      <c r="E146">
        <f t="shared" si="84"/>
        <v>1</v>
      </c>
      <c r="F146" s="2">
        <f t="shared" si="85"/>
        <v>1.0000000000000001E+220</v>
      </c>
      <c r="G146">
        <f t="shared" ref="G146:I146" si="136">G145</f>
        <v>1000</v>
      </c>
      <c r="H146">
        <f t="shared" si="136"/>
        <v>8</v>
      </c>
      <c r="I146">
        <f t="shared" si="136"/>
        <v>0</v>
      </c>
      <c r="J146" t="s">
        <v>57</v>
      </c>
      <c r="K146">
        <f t="shared" si="87"/>
        <v>30800</v>
      </c>
      <c r="L146">
        <v>9054</v>
      </c>
      <c r="M146">
        <f>VLOOKUP(A146,Balance!E:L,8,FALSE)/2</f>
        <v>14400</v>
      </c>
    </row>
    <row r="147" spans="1:13" x14ac:dyDescent="0.3">
      <c r="A147">
        <v>145</v>
      </c>
      <c r="B147" s="1" t="str">
        <f t="shared" ref="B147" si="137">B146</f>
        <v>1-1</v>
      </c>
      <c r="C147">
        <f t="shared" ref="C147" si="138">C146</f>
        <v>9054</v>
      </c>
      <c r="D147">
        <f>VLOOKUP(A147,Balance!E:K,7,FALSE)</f>
        <v>37000</v>
      </c>
      <c r="E147">
        <f t="shared" si="84"/>
        <v>1</v>
      </c>
      <c r="F147" s="2">
        <f t="shared" si="85"/>
        <v>1E+221</v>
      </c>
      <c r="G147">
        <f t="shared" ref="G147" si="139">G146</f>
        <v>1000</v>
      </c>
      <c r="H147">
        <f t="shared" ref="H147" si="140">H146</f>
        <v>8</v>
      </c>
      <c r="I147">
        <f t="shared" ref="I147" si="141">I146</f>
        <v>0</v>
      </c>
      <c r="J147" t="s">
        <v>57</v>
      </c>
      <c r="K147">
        <f t="shared" si="87"/>
        <v>31000</v>
      </c>
      <c r="L147">
        <v>9054</v>
      </c>
      <c r="M147">
        <f>VLOOKUP(A147,Balance!E:L,8,FALSE)/2</f>
        <v>14500</v>
      </c>
    </row>
    <row r="148" spans="1:13" x14ac:dyDescent="0.3">
      <c r="A148">
        <v>146</v>
      </c>
      <c r="B148" s="1" t="str">
        <f t="shared" ref="B148:C148" si="142">B147</f>
        <v>1-1</v>
      </c>
      <c r="C148">
        <f t="shared" si="142"/>
        <v>9054</v>
      </c>
      <c r="D148">
        <f>VLOOKUP(A148,Balance!E:K,7,FALSE)</f>
        <v>37000</v>
      </c>
      <c r="E148">
        <f t="shared" si="84"/>
        <v>1</v>
      </c>
      <c r="F148" s="2">
        <f t="shared" si="85"/>
        <v>1E+222</v>
      </c>
      <c r="G148">
        <f t="shared" ref="G148:I148" si="143">G147</f>
        <v>1000</v>
      </c>
      <c r="H148">
        <f t="shared" si="143"/>
        <v>8</v>
      </c>
      <c r="I148">
        <f t="shared" si="143"/>
        <v>0</v>
      </c>
      <c r="J148" t="s">
        <v>57</v>
      </c>
      <c r="K148">
        <f t="shared" si="87"/>
        <v>31200</v>
      </c>
      <c r="L148">
        <v>9054</v>
      </c>
      <c r="M148">
        <f>VLOOKUP(A148,Balance!E:L,8,FALSE)/2</f>
        <v>14600</v>
      </c>
    </row>
    <row r="149" spans="1:13" x14ac:dyDescent="0.3">
      <c r="A149">
        <v>147</v>
      </c>
      <c r="B149" s="1" t="str">
        <f t="shared" ref="B149:C149" si="144">B148</f>
        <v>1-1</v>
      </c>
      <c r="C149">
        <f t="shared" si="144"/>
        <v>9054</v>
      </c>
      <c r="D149">
        <f>VLOOKUP(A149,Balance!E:K,7,FALSE)</f>
        <v>37000</v>
      </c>
      <c r="E149">
        <f t="shared" si="84"/>
        <v>1</v>
      </c>
      <c r="F149" s="2">
        <f t="shared" si="85"/>
        <v>1E+223</v>
      </c>
      <c r="G149">
        <f t="shared" ref="G149:I149" si="145">G148</f>
        <v>1000</v>
      </c>
      <c r="H149">
        <f t="shared" si="145"/>
        <v>8</v>
      </c>
      <c r="I149">
        <f t="shared" si="145"/>
        <v>0</v>
      </c>
      <c r="J149" t="s">
        <v>57</v>
      </c>
      <c r="K149">
        <f t="shared" si="87"/>
        <v>31400</v>
      </c>
      <c r="L149">
        <v>9054</v>
      </c>
      <c r="M149">
        <f>VLOOKUP(A149,Balance!E:L,8,FALSE)/2</f>
        <v>14700</v>
      </c>
    </row>
    <row r="150" spans="1:13" x14ac:dyDescent="0.3">
      <c r="A150">
        <v>148</v>
      </c>
      <c r="B150" s="1" t="str">
        <f t="shared" ref="B150:C151" si="146">B149</f>
        <v>1-1</v>
      </c>
      <c r="C150">
        <f t="shared" si="146"/>
        <v>9054</v>
      </c>
      <c r="D150">
        <f>VLOOKUP(A150,Balance!E:K,7,FALSE)</f>
        <v>38000</v>
      </c>
      <c r="E150">
        <f t="shared" si="84"/>
        <v>1</v>
      </c>
      <c r="F150" s="2">
        <f t="shared" si="85"/>
        <v>9.9999999999999997E+223</v>
      </c>
      <c r="G150">
        <f t="shared" ref="G150:I151" si="147">G149</f>
        <v>1000</v>
      </c>
      <c r="H150">
        <f t="shared" si="147"/>
        <v>8</v>
      </c>
      <c r="I150">
        <f t="shared" si="147"/>
        <v>0</v>
      </c>
      <c r="J150" t="s">
        <v>57</v>
      </c>
      <c r="K150">
        <f t="shared" si="87"/>
        <v>31600</v>
      </c>
      <c r="L150">
        <v>9054</v>
      </c>
      <c r="M150">
        <f>VLOOKUP(A150,Balance!E:L,8,FALSE)/2</f>
        <v>14800</v>
      </c>
    </row>
    <row r="151" spans="1:13" x14ac:dyDescent="0.3">
      <c r="A151">
        <v>149</v>
      </c>
      <c r="B151" s="1" t="str">
        <f t="shared" si="146"/>
        <v>1-1</v>
      </c>
      <c r="C151">
        <f t="shared" si="146"/>
        <v>9054</v>
      </c>
      <c r="D151">
        <f>VLOOKUP(A151,Balance!E:K,7,FALSE)</f>
        <v>38000</v>
      </c>
      <c r="E151">
        <f t="shared" si="84"/>
        <v>1</v>
      </c>
      <c r="F151" s="2">
        <f t="shared" si="85"/>
        <v>9.9999999999999993E+224</v>
      </c>
      <c r="G151">
        <f t="shared" si="147"/>
        <v>1000</v>
      </c>
      <c r="H151">
        <f t="shared" si="147"/>
        <v>8</v>
      </c>
      <c r="I151">
        <f t="shared" si="147"/>
        <v>0</v>
      </c>
      <c r="J151" t="s">
        <v>57</v>
      </c>
      <c r="K151">
        <f t="shared" si="87"/>
        <v>31800</v>
      </c>
      <c r="L151">
        <v>9054</v>
      </c>
      <c r="M151">
        <f>VLOOKUP(A151,Balance!E:L,8,FALSE)/2</f>
        <v>14900</v>
      </c>
    </row>
    <row r="152" spans="1:13" x14ac:dyDescent="0.3">
      <c r="A152">
        <v>150</v>
      </c>
      <c r="B152" s="1" t="str">
        <f t="shared" ref="B152:C152" si="148">B151</f>
        <v>1-1</v>
      </c>
      <c r="C152">
        <f t="shared" si="148"/>
        <v>9054</v>
      </c>
      <c r="D152">
        <f>VLOOKUP(A152,Balance!E:K,7,FALSE)</f>
        <v>38000</v>
      </c>
      <c r="E152">
        <f t="shared" si="84"/>
        <v>1</v>
      </c>
      <c r="F152" s="2">
        <f t="shared" si="85"/>
        <v>9.9999999999999996E+225</v>
      </c>
      <c r="G152">
        <f t="shared" ref="G152:I152" si="149">G151</f>
        <v>1000</v>
      </c>
      <c r="H152">
        <f t="shared" si="149"/>
        <v>8</v>
      </c>
      <c r="I152">
        <f t="shared" si="149"/>
        <v>0</v>
      </c>
      <c r="J152" t="s">
        <v>57</v>
      </c>
      <c r="K152">
        <f t="shared" si="87"/>
        <v>32000</v>
      </c>
      <c r="L152">
        <v>9054</v>
      </c>
      <c r="M152">
        <f>VLOOKUP(A152,Balance!E:L,8,FALSE)/2</f>
        <v>15000</v>
      </c>
    </row>
    <row r="153" spans="1:13" x14ac:dyDescent="0.3">
      <c r="A153">
        <v>151</v>
      </c>
      <c r="B153" s="1" t="str">
        <f t="shared" ref="B153:C153" si="150">B152</f>
        <v>1-1</v>
      </c>
      <c r="C153">
        <f t="shared" si="150"/>
        <v>9054</v>
      </c>
      <c r="D153">
        <f>VLOOKUP(A153,Balance!E:K,7,FALSE)</f>
        <v>38000</v>
      </c>
      <c r="E153">
        <f t="shared" si="84"/>
        <v>1</v>
      </c>
      <c r="F153" s="2">
        <f t="shared" si="85"/>
        <v>9.9999999999999988E+226</v>
      </c>
      <c r="G153">
        <f t="shared" ref="G153:I153" si="151">G152</f>
        <v>1000</v>
      </c>
      <c r="H153">
        <f t="shared" si="151"/>
        <v>8</v>
      </c>
      <c r="I153">
        <f t="shared" si="151"/>
        <v>0</v>
      </c>
      <c r="J153" t="s">
        <v>57</v>
      </c>
      <c r="K153">
        <f t="shared" si="87"/>
        <v>32200</v>
      </c>
      <c r="L153">
        <v>9054</v>
      </c>
      <c r="M153">
        <f>VLOOKUP(A153,Balance!E:L,8,FALSE)/2</f>
        <v>15100</v>
      </c>
    </row>
    <row r="154" spans="1:13" x14ac:dyDescent="0.3">
      <c r="A154">
        <v>152</v>
      </c>
      <c r="B154" s="1" t="str">
        <f t="shared" ref="B154:C154" si="152">B153</f>
        <v>1-1</v>
      </c>
      <c r="C154">
        <f t="shared" si="152"/>
        <v>9054</v>
      </c>
      <c r="D154">
        <f>VLOOKUP(A154,Balance!E:K,7,FALSE)</f>
        <v>39000</v>
      </c>
      <c r="E154">
        <f t="shared" si="84"/>
        <v>1</v>
      </c>
      <c r="F154" s="2">
        <f t="shared" si="85"/>
        <v>9.9999999999999992E+227</v>
      </c>
      <c r="G154">
        <f t="shared" ref="G154:I154" si="153">G153</f>
        <v>1000</v>
      </c>
      <c r="H154">
        <f t="shared" si="153"/>
        <v>8</v>
      </c>
      <c r="I154">
        <f t="shared" si="153"/>
        <v>0</v>
      </c>
      <c r="J154" t="s">
        <v>57</v>
      </c>
      <c r="K154">
        <f t="shared" si="87"/>
        <v>32400</v>
      </c>
      <c r="L154">
        <v>9054</v>
      </c>
      <c r="M154">
        <f>VLOOKUP(A154,Balance!E:L,8,FALSE)/2</f>
        <v>15200</v>
      </c>
    </row>
    <row r="155" spans="1:13" x14ac:dyDescent="0.3">
      <c r="A155">
        <v>153</v>
      </c>
      <c r="B155" s="1" t="str">
        <f t="shared" ref="B155:C155" si="154">B154</f>
        <v>1-1</v>
      </c>
      <c r="C155">
        <f t="shared" si="154"/>
        <v>9054</v>
      </c>
      <c r="D155">
        <f>VLOOKUP(A155,Balance!E:K,7,FALSE)</f>
        <v>39000</v>
      </c>
      <c r="E155">
        <f t="shared" si="84"/>
        <v>1</v>
      </c>
      <c r="F155" s="2">
        <f t="shared" si="85"/>
        <v>9.9999999999999999E+228</v>
      </c>
      <c r="G155">
        <f t="shared" ref="G155:I155" si="155">G154</f>
        <v>1000</v>
      </c>
      <c r="H155">
        <f t="shared" si="155"/>
        <v>8</v>
      </c>
      <c r="I155">
        <f t="shared" si="155"/>
        <v>0</v>
      </c>
      <c r="J155" t="s">
        <v>57</v>
      </c>
      <c r="K155">
        <f t="shared" si="87"/>
        <v>32600</v>
      </c>
      <c r="L155">
        <v>9054</v>
      </c>
      <c r="M155">
        <f>VLOOKUP(A155,Balance!E:L,8,FALSE)/2</f>
        <v>15300</v>
      </c>
    </row>
    <row r="156" spans="1:13" x14ac:dyDescent="0.3">
      <c r="A156">
        <v>154</v>
      </c>
      <c r="B156" s="1" t="str">
        <f t="shared" ref="B156:C156" si="156">B155</f>
        <v>1-1</v>
      </c>
      <c r="C156">
        <f t="shared" si="156"/>
        <v>9054</v>
      </c>
      <c r="D156">
        <f>VLOOKUP(A156,Balance!E:K,7,FALSE)</f>
        <v>39000</v>
      </c>
      <c r="E156">
        <f t="shared" si="84"/>
        <v>1</v>
      </c>
      <c r="F156" s="2">
        <f t="shared" si="85"/>
        <v>9.9999999999999988E+229</v>
      </c>
      <c r="G156">
        <f t="shared" ref="G156:I156" si="157">G155</f>
        <v>1000</v>
      </c>
      <c r="H156">
        <f t="shared" si="157"/>
        <v>8</v>
      </c>
      <c r="I156">
        <f t="shared" si="157"/>
        <v>0</v>
      </c>
      <c r="J156" t="s">
        <v>57</v>
      </c>
      <c r="K156">
        <f t="shared" si="87"/>
        <v>32800</v>
      </c>
      <c r="L156">
        <v>9054</v>
      </c>
      <c r="M156">
        <f>VLOOKUP(A156,Balance!E:L,8,FALSE)/2</f>
        <v>15400</v>
      </c>
    </row>
    <row r="157" spans="1:13" x14ac:dyDescent="0.3">
      <c r="A157">
        <v>155</v>
      </c>
      <c r="B157" s="1" t="str">
        <f t="shared" ref="B157:C157" si="158">B156</f>
        <v>1-1</v>
      </c>
      <c r="C157">
        <f t="shared" si="158"/>
        <v>9054</v>
      </c>
      <c r="D157">
        <f>VLOOKUP(A157,Balance!E:K,7,FALSE)</f>
        <v>39000</v>
      </c>
      <c r="E157">
        <f t="shared" si="84"/>
        <v>1</v>
      </c>
      <c r="F157" s="2">
        <f t="shared" si="85"/>
        <v>9.9999999999999988E+230</v>
      </c>
      <c r="G157">
        <f t="shared" ref="G157:I157" si="159">G156</f>
        <v>1000</v>
      </c>
      <c r="H157">
        <f t="shared" si="159"/>
        <v>8</v>
      </c>
      <c r="I157">
        <f t="shared" si="159"/>
        <v>0</v>
      </c>
      <c r="J157" t="s">
        <v>57</v>
      </c>
      <c r="K157">
        <f t="shared" si="87"/>
        <v>33000</v>
      </c>
      <c r="L157">
        <v>9054</v>
      </c>
      <c r="M157">
        <f>VLOOKUP(A157,Balance!E:L,8,FALSE)/2</f>
        <v>15500</v>
      </c>
    </row>
  </sheetData>
  <phoneticPr fontId="1" type="noConversion"/>
  <conditionalFormatting sqref="A2:K157">
    <cfRule type="expression" dxfId="0" priority="50">
      <formula>$C2=5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63F0-02E4-48AB-8F58-B57B021B5DE4}">
  <dimension ref="A1:Z164"/>
  <sheetViews>
    <sheetView topLeftCell="B144" workbookViewId="0">
      <selection activeCell="I161" sqref="I161"/>
    </sheetView>
  </sheetViews>
  <sheetFormatPr defaultColWidth="8.75" defaultRowHeight="16.5" x14ac:dyDescent="0.3"/>
  <cols>
    <col min="1" max="1" width="36.375" style="9" customWidth="1"/>
    <col min="2" max="2" width="20.125" style="9" customWidth="1"/>
    <col min="3" max="3" width="3" style="10" customWidth="1"/>
    <col min="4" max="4" width="4.5" style="9" customWidth="1"/>
    <col min="5" max="5" width="8.75" style="11"/>
    <col min="6" max="6" width="11.875" style="12" bestFit="1" customWidth="1"/>
    <col min="7" max="7" width="10.25" style="11" customWidth="1"/>
    <col min="8" max="8" width="13.75" style="11" bestFit="1" customWidth="1"/>
    <col min="9" max="9" width="14.875" style="11" customWidth="1"/>
    <col min="10" max="10" width="19.25" style="11" bestFit="1" customWidth="1"/>
    <col min="11" max="13" width="19.25" style="11" customWidth="1"/>
    <col min="14" max="14" width="14.625" style="11" bestFit="1" customWidth="1"/>
    <col min="15" max="15" width="19.375" style="11" customWidth="1"/>
    <col min="16" max="16384" width="8.75" style="9"/>
  </cols>
  <sheetData>
    <row r="1" spans="1:17" s="3" customFormat="1" x14ac:dyDescent="0.3">
      <c r="A1" s="23" t="s">
        <v>54</v>
      </c>
      <c r="B1" s="24"/>
      <c r="E1" s="4"/>
      <c r="F1" s="5"/>
      <c r="G1" s="4"/>
      <c r="H1" s="4"/>
      <c r="I1" s="4"/>
      <c r="J1" s="4"/>
      <c r="K1" s="4"/>
      <c r="L1" s="4"/>
      <c r="M1" s="4"/>
      <c r="N1" s="4"/>
      <c r="O1" s="4"/>
    </row>
    <row r="2" spans="1:17" s="6" customFormat="1" ht="17.25" thickBot="1" x14ac:dyDescent="0.35">
      <c r="A2" s="25"/>
      <c r="B2" s="26"/>
      <c r="E2" s="7"/>
      <c r="F2" s="8"/>
      <c r="G2" s="7"/>
      <c r="H2" s="7"/>
      <c r="I2" s="7"/>
      <c r="J2" s="7"/>
      <c r="K2" s="7"/>
      <c r="L2" s="7"/>
      <c r="M2" s="7"/>
      <c r="N2" s="7"/>
      <c r="O2" s="7"/>
    </row>
    <row r="5" spans="1:17" x14ac:dyDescent="0.3">
      <c r="G5" s="13"/>
      <c r="H5" s="13"/>
      <c r="I5" s="13"/>
    </row>
    <row r="6" spans="1:17" x14ac:dyDescent="0.3">
      <c r="A6" s="27" t="s">
        <v>10</v>
      </c>
      <c r="B6" s="27"/>
      <c r="E6" s="11" t="s">
        <v>51</v>
      </c>
      <c r="N6" s="11" t="s">
        <v>43</v>
      </c>
    </row>
    <row r="7" spans="1:17" ht="17.25" thickBot="1" x14ac:dyDescent="0.35">
      <c r="A7" s="14"/>
      <c r="B7" s="14"/>
      <c r="C7" s="15"/>
      <c r="E7" s="21" t="s">
        <v>11</v>
      </c>
      <c r="F7" s="21" t="s">
        <v>12</v>
      </c>
      <c r="G7" s="21" t="s">
        <v>52</v>
      </c>
      <c r="H7" s="21" t="s">
        <v>53</v>
      </c>
      <c r="I7" s="21" t="s">
        <v>13</v>
      </c>
      <c r="J7" s="21" t="s">
        <v>14</v>
      </c>
      <c r="K7" s="21" t="s">
        <v>58</v>
      </c>
      <c r="L7" s="21" t="s">
        <v>72</v>
      </c>
      <c r="M7" s="22"/>
      <c r="N7" s="21" t="s">
        <v>14</v>
      </c>
      <c r="O7" s="21" t="s">
        <v>15</v>
      </c>
      <c r="P7" s="21"/>
      <c r="Q7" s="21"/>
    </row>
    <row r="8" spans="1:17" ht="17.25" thickTop="1" x14ac:dyDescent="0.3">
      <c r="A8" s="18" t="s">
        <v>16</v>
      </c>
      <c r="B8" s="18" t="s">
        <v>17</v>
      </c>
      <c r="C8" s="15"/>
      <c r="E8" s="16"/>
      <c r="F8" s="17"/>
      <c r="G8" s="17"/>
      <c r="H8" s="12"/>
      <c r="I8" s="16"/>
      <c r="J8" s="16"/>
      <c r="K8" s="22">
        <f>SUM(K9:K104)</f>
        <v>1200000</v>
      </c>
      <c r="L8" s="22"/>
      <c r="M8" s="22"/>
      <c r="N8" s="16" t="s">
        <v>18</v>
      </c>
      <c r="O8" s="16">
        <v>4</v>
      </c>
      <c r="P8" s="17">
        <f>POWER(10,O8)</f>
        <v>10000</v>
      </c>
      <c r="Q8" s="17" t="str">
        <f>1&amp;RIGHT(P8,O8)</f>
        <v>10000</v>
      </c>
    </row>
    <row r="9" spans="1:17" x14ac:dyDescent="0.3">
      <c r="A9" s="19" t="s">
        <v>19</v>
      </c>
      <c r="B9" s="20" t="s">
        <v>59</v>
      </c>
      <c r="C9" s="15"/>
      <c r="E9" s="16">
        <v>0</v>
      </c>
      <c r="F9" s="17" t="str">
        <f>H9&amp;I9</f>
        <v>1겁</v>
      </c>
      <c r="G9" s="17">
        <f>H9*J9</f>
        <v>1E+76</v>
      </c>
      <c r="H9" s="17">
        <v>1</v>
      </c>
      <c r="I9" s="16" t="s">
        <v>38</v>
      </c>
      <c r="J9" s="16" t="str">
        <f t="shared" ref="J9:J40" si="0">VLOOKUP(I9,N:Q,4,FALSE)</f>
        <v>1E+76</v>
      </c>
      <c r="K9" s="22">
        <v>1000</v>
      </c>
      <c r="L9" s="22">
        <v>10000</v>
      </c>
      <c r="M9" s="22"/>
      <c r="N9" s="16" t="s">
        <v>21</v>
      </c>
      <c r="O9" s="16">
        <v>8</v>
      </c>
      <c r="P9" s="17">
        <f t="shared" ref="P9:P38" si="1">POWER(10,O9)</f>
        <v>100000000</v>
      </c>
      <c r="Q9" s="17" t="str">
        <f>1&amp;RIGHT(P9,O9)</f>
        <v>100000000</v>
      </c>
    </row>
    <row r="10" spans="1:17" x14ac:dyDescent="0.3">
      <c r="C10" s="15"/>
      <c r="E10" s="16">
        <v>1</v>
      </c>
      <c r="F10" s="17" t="str">
        <f>H10&amp;I10</f>
        <v>10겁</v>
      </c>
      <c r="G10" s="17">
        <f>H10*J10</f>
        <v>1.0000000000000001E+77</v>
      </c>
      <c r="H10" s="17">
        <v>10</v>
      </c>
      <c r="I10" s="16" t="str" cm="1">
        <f t="array" ref="I10">IF(AND(H9&gt;=1000,H10&lt;2),INDEX(N:N,MATCH(I9,N:N,0)+1,0),I9)</f>
        <v>겁</v>
      </c>
      <c r="J10" s="16" t="str">
        <f t="shared" si="0"/>
        <v>1E+76</v>
      </c>
      <c r="K10" s="22">
        <v>1000</v>
      </c>
      <c r="L10" s="22">
        <v>10100</v>
      </c>
      <c r="M10" s="22"/>
      <c r="N10" s="16" t="s">
        <v>22</v>
      </c>
      <c r="O10" s="16">
        <v>12</v>
      </c>
      <c r="P10" s="17">
        <f t="shared" si="1"/>
        <v>1000000000000</v>
      </c>
      <c r="Q10" s="17" t="str">
        <f>1&amp;RIGHT(P10,O10)</f>
        <v>1000000000000</v>
      </c>
    </row>
    <row r="11" spans="1:17" x14ac:dyDescent="0.3">
      <c r="C11" s="15"/>
      <c r="E11" s="16">
        <v>2</v>
      </c>
      <c r="F11" s="17" t="str">
        <f t="shared" ref="F11:F29" si="2">H11&amp;I11</f>
        <v>100겁</v>
      </c>
      <c r="G11" s="17">
        <f t="shared" ref="G11:G73" si="3">H11*J11</f>
        <v>1E+78</v>
      </c>
      <c r="H11" s="17">
        <v>100</v>
      </c>
      <c r="I11" s="16" t="str" cm="1">
        <f t="array" ref="I11">IF(AND(H10&gt;=1000,H11&lt;2),INDEX(N:N,MATCH(I10,N:N,0)+1,0),I10)</f>
        <v>겁</v>
      </c>
      <c r="J11" s="16" t="str">
        <f t="shared" si="0"/>
        <v>1E+76</v>
      </c>
      <c r="K11" s="22">
        <v>1000</v>
      </c>
      <c r="L11" s="22">
        <v>10200</v>
      </c>
      <c r="M11" s="22"/>
      <c r="N11" s="16" t="s">
        <v>23</v>
      </c>
      <c r="O11" s="16">
        <v>16</v>
      </c>
      <c r="P11" s="17">
        <f t="shared" si="1"/>
        <v>1E+16</v>
      </c>
      <c r="Q11" s="17" t="str">
        <f>1&amp;RIGHT(P11,O11)</f>
        <v>10000000000000000</v>
      </c>
    </row>
    <row r="12" spans="1:17" x14ac:dyDescent="0.3">
      <c r="C12" s="15"/>
      <c r="E12" s="16">
        <v>3</v>
      </c>
      <c r="F12" s="17" t="str">
        <f t="shared" si="2"/>
        <v>1000겁</v>
      </c>
      <c r="G12" s="17">
        <f t="shared" si="3"/>
        <v>9.9999999999999997E+78</v>
      </c>
      <c r="H12" s="17">
        <v>1000</v>
      </c>
      <c r="I12" s="16" t="str" cm="1">
        <f t="array" ref="I12">IF(AND(H11&gt;=1000,H12&lt;2),INDEX(N:N,MATCH(I11,N:N,0)+1,0),I11)</f>
        <v>겁</v>
      </c>
      <c r="J12" s="16" t="str">
        <f t="shared" si="0"/>
        <v>1E+76</v>
      </c>
      <c r="K12" s="22">
        <v>1000</v>
      </c>
      <c r="L12" s="22">
        <v>10300</v>
      </c>
      <c r="M12" s="22"/>
      <c r="N12" s="16" t="s">
        <v>24</v>
      </c>
      <c r="O12" s="16">
        <v>20</v>
      </c>
      <c r="P12" s="17">
        <f t="shared" si="1"/>
        <v>1E+20</v>
      </c>
      <c r="Q12" s="17" t="str">
        <f t="shared" ref="Q12:Q38" si="4">RIGHT(P12,O12)</f>
        <v>1E+20</v>
      </c>
    </row>
    <row r="13" spans="1:17" x14ac:dyDescent="0.3">
      <c r="C13" s="15"/>
      <c r="E13" s="16">
        <v>4</v>
      </c>
      <c r="F13" s="17" t="str">
        <f t="shared" si="2"/>
        <v>1업</v>
      </c>
      <c r="G13" s="17">
        <f t="shared" si="3"/>
        <v>1E+80</v>
      </c>
      <c r="H13" s="17">
        <f>H9</f>
        <v>1</v>
      </c>
      <c r="I13" s="16" t="str" cm="1">
        <f t="array" ref="I13">IF(AND(H12&gt;=1000,H13&lt;2),INDEX(N:N,MATCH(I12,N:N,0)+1,0),I12)</f>
        <v>업</v>
      </c>
      <c r="J13" s="16" t="str">
        <f t="shared" si="0"/>
        <v>1E+80</v>
      </c>
      <c r="K13" s="22">
        <v>2000</v>
      </c>
      <c r="L13" s="22">
        <v>10400</v>
      </c>
      <c r="M13" s="22"/>
      <c r="N13" s="16" t="s">
        <v>25</v>
      </c>
      <c r="O13" s="16">
        <v>24</v>
      </c>
      <c r="P13" s="17">
        <f t="shared" si="1"/>
        <v>9.9999999999999998E+23</v>
      </c>
      <c r="Q13" s="17" t="str">
        <f t="shared" si="4"/>
        <v>1E+24</v>
      </c>
    </row>
    <row r="14" spans="1:17" x14ac:dyDescent="0.3">
      <c r="C14" s="15"/>
      <c r="E14" s="16">
        <v>5</v>
      </c>
      <c r="F14" s="17" t="str">
        <f t="shared" si="2"/>
        <v>10업</v>
      </c>
      <c r="G14" s="17">
        <f t="shared" si="3"/>
        <v>9.9999999999999992E+80</v>
      </c>
      <c r="H14" s="17">
        <f t="shared" ref="H14:H77" si="5">H10</f>
        <v>10</v>
      </c>
      <c r="I14" s="16" t="str" cm="1">
        <f t="array" ref="I14">IF(AND(H13&gt;=1000,H14&lt;2),INDEX(N:N,MATCH(I13,N:N,0)+1,0),I13)</f>
        <v>업</v>
      </c>
      <c r="J14" s="16" t="str">
        <f t="shared" si="0"/>
        <v>1E+80</v>
      </c>
      <c r="K14" s="22">
        <v>2000</v>
      </c>
      <c r="L14" s="22">
        <v>10500</v>
      </c>
      <c r="M14" s="22"/>
      <c r="N14" s="16" t="s">
        <v>26</v>
      </c>
      <c r="O14" s="16">
        <v>28</v>
      </c>
      <c r="P14" s="17">
        <f t="shared" si="1"/>
        <v>9.9999999999999996E+27</v>
      </c>
      <c r="Q14" s="17" t="str">
        <f t="shared" si="4"/>
        <v>1E+28</v>
      </c>
    </row>
    <row r="15" spans="1:17" x14ac:dyDescent="0.3">
      <c r="C15" s="15"/>
      <c r="E15" s="16">
        <v>6</v>
      </c>
      <c r="F15" s="17" t="str">
        <f>H15&amp;I15</f>
        <v>100업</v>
      </c>
      <c r="G15" s="17">
        <f>H15*J15</f>
        <v>9.9999999999999996E+81</v>
      </c>
      <c r="H15" s="17">
        <f t="shared" si="5"/>
        <v>100</v>
      </c>
      <c r="I15" s="16" t="str" cm="1">
        <f t="array" ref="I15">IF(AND(H14&gt;=1000,H15&lt;2),INDEX(N:N,MATCH(I14,N:N,0)+1,0),I14)</f>
        <v>업</v>
      </c>
      <c r="J15" s="16" t="str">
        <f t="shared" si="0"/>
        <v>1E+80</v>
      </c>
      <c r="K15" s="22">
        <v>2000</v>
      </c>
      <c r="L15" s="22">
        <v>10600</v>
      </c>
      <c r="M15" s="22"/>
      <c r="N15" s="16" t="s">
        <v>27</v>
      </c>
      <c r="O15" s="16">
        <v>32</v>
      </c>
      <c r="P15" s="17">
        <f t="shared" si="1"/>
        <v>1.0000000000000001E+32</v>
      </c>
      <c r="Q15" s="17" t="str">
        <f t="shared" si="4"/>
        <v>1E+32</v>
      </c>
    </row>
    <row r="16" spans="1:17" x14ac:dyDescent="0.3">
      <c r="C16" s="15"/>
      <c r="E16" s="16">
        <v>7</v>
      </c>
      <c r="F16" s="17" t="str">
        <f>H16&amp;I16</f>
        <v>1000업</v>
      </c>
      <c r="G16" s="17">
        <f>H16*J16</f>
        <v>1E+83</v>
      </c>
      <c r="H16" s="17">
        <f t="shared" si="5"/>
        <v>1000</v>
      </c>
      <c r="I16" s="16" t="str" cm="1">
        <f t="array" ref="I16">IF(AND(H15&gt;=1000,H16&lt;2),INDEX(N:N,MATCH(I15,N:N,0)+1,0),I15)</f>
        <v>업</v>
      </c>
      <c r="J16" s="16" t="str">
        <f t="shared" si="0"/>
        <v>1E+80</v>
      </c>
      <c r="K16" s="22">
        <v>2000</v>
      </c>
      <c r="L16" s="22">
        <v>10700</v>
      </c>
      <c r="M16" s="22"/>
      <c r="N16" s="16" t="s">
        <v>28</v>
      </c>
      <c r="O16" s="16">
        <v>36</v>
      </c>
      <c r="P16" s="17">
        <f t="shared" si="1"/>
        <v>1E+36</v>
      </c>
      <c r="Q16" s="17" t="str">
        <f t="shared" si="4"/>
        <v>1E+36</v>
      </c>
    </row>
    <row r="17" spans="3:17" x14ac:dyDescent="0.3">
      <c r="C17" s="15"/>
      <c r="E17" s="16">
        <v>8</v>
      </c>
      <c r="F17" s="17" t="str">
        <f t="shared" si="2"/>
        <v>1긍</v>
      </c>
      <c r="G17" s="17">
        <f t="shared" si="3"/>
        <v>1.0000000000000001E+84</v>
      </c>
      <c r="H17" s="17">
        <f t="shared" si="5"/>
        <v>1</v>
      </c>
      <c r="I17" s="16" t="str" cm="1">
        <f t="array" ref="I17">IF(AND(H16&gt;=1000,H17&lt;2),INDEX(N:N,MATCH(I16,N:N,0)+1,0),I16)</f>
        <v>긍</v>
      </c>
      <c r="J17" s="16" t="str">
        <f t="shared" si="0"/>
        <v>1E+84</v>
      </c>
      <c r="K17" s="22">
        <v>3000</v>
      </c>
      <c r="L17" s="22">
        <v>10800</v>
      </c>
      <c r="M17" s="22"/>
      <c r="N17" s="16" t="s">
        <v>29</v>
      </c>
      <c r="O17" s="16">
        <v>40</v>
      </c>
      <c r="P17" s="17">
        <f t="shared" si="1"/>
        <v>1E+40</v>
      </c>
      <c r="Q17" s="17" t="str">
        <f t="shared" si="4"/>
        <v>1E+40</v>
      </c>
    </row>
    <row r="18" spans="3:17" x14ac:dyDescent="0.3">
      <c r="C18" s="15"/>
      <c r="E18" s="16">
        <v>9</v>
      </c>
      <c r="F18" s="17" t="str">
        <f t="shared" si="2"/>
        <v>10긍</v>
      </c>
      <c r="G18" s="17">
        <f t="shared" si="3"/>
        <v>1E+85</v>
      </c>
      <c r="H18" s="17">
        <f t="shared" si="5"/>
        <v>10</v>
      </c>
      <c r="I18" s="16" t="str" cm="1">
        <f t="array" ref="I18">IF(AND(H17&gt;=1000,H18&lt;2),INDEX(N:N,MATCH(I17,N:N,0)+1,0),I17)</f>
        <v>긍</v>
      </c>
      <c r="J18" s="16" t="str">
        <f t="shared" si="0"/>
        <v>1E+84</v>
      </c>
      <c r="K18" s="22">
        <v>3000</v>
      </c>
      <c r="L18" s="22">
        <v>10900</v>
      </c>
      <c r="M18" s="22"/>
      <c r="N18" s="16" t="s">
        <v>30</v>
      </c>
      <c r="O18" s="16">
        <v>44</v>
      </c>
      <c r="P18" s="17">
        <f t="shared" si="1"/>
        <v>1.0000000000000001E+44</v>
      </c>
      <c r="Q18" s="17" t="str">
        <f t="shared" si="4"/>
        <v>1E+44</v>
      </c>
    </row>
    <row r="19" spans="3:17" x14ac:dyDescent="0.3">
      <c r="C19" s="15"/>
      <c r="E19" s="16">
        <v>10</v>
      </c>
      <c r="F19" s="17" t="str">
        <f t="shared" si="2"/>
        <v>100긍</v>
      </c>
      <c r="G19" s="17">
        <f t="shared" si="3"/>
        <v>1E+86</v>
      </c>
      <c r="H19" s="17">
        <f t="shared" si="5"/>
        <v>100</v>
      </c>
      <c r="I19" s="16" t="str" cm="1">
        <f t="array" ref="I19">IF(AND(H18&gt;=1000,H19&lt;2),INDEX(N:N,MATCH(I18,N:N,0)+1,0),I18)</f>
        <v>긍</v>
      </c>
      <c r="J19" s="16" t="str">
        <f t="shared" si="0"/>
        <v>1E+84</v>
      </c>
      <c r="K19" s="22">
        <v>3000</v>
      </c>
      <c r="L19" s="22">
        <v>11000</v>
      </c>
      <c r="M19" s="22"/>
      <c r="N19" s="16" t="s">
        <v>31</v>
      </c>
      <c r="O19" s="16">
        <v>48</v>
      </c>
      <c r="P19" s="17">
        <f t="shared" si="1"/>
        <v>1E+48</v>
      </c>
      <c r="Q19" s="17" t="str">
        <f t="shared" si="4"/>
        <v>1E+48</v>
      </c>
    </row>
    <row r="20" spans="3:17" x14ac:dyDescent="0.3">
      <c r="C20" s="15"/>
      <c r="E20" s="16">
        <v>11</v>
      </c>
      <c r="F20" s="17" t="str">
        <f t="shared" si="2"/>
        <v>1000긍</v>
      </c>
      <c r="G20" s="17">
        <f t="shared" si="3"/>
        <v>9.9999999999999996E+86</v>
      </c>
      <c r="H20" s="17">
        <f t="shared" si="5"/>
        <v>1000</v>
      </c>
      <c r="I20" s="16" t="str" cm="1">
        <f t="array" ref="I20">IF(AND(H19&gt;=1000,H20&lt;2),INDEX(N:N,MATCH(I19,N:N,0)+1,0),I19)</f>
        <v>긍</v>
      </c>
      <c r="J20" s="16" t="str">
        <f t="shared" si="0"/>
        <v>1E+84</v>
      </c>
      <c r="K20" s="22">
        <v>3000</v>
      </c>
      <c r="L20" s="22">
        <v>11100</v>
      </c>
      <c r="M20" s="22"/>
      <c r="N20" s="16" t="s">
        <v>32</v>
      </c>
      <c r="O20" s="16">
        <v>52</v>
      </c>
      <c r="P20" s="17">
        <f t="shared" si="1"/>
        <v>9.9999999999999999E+51</v>
      </c>
      <c r="Q20" s="17" t="str">
        <f t="shared" si="4"/>
        <v>1E+52</v>
      </c>
    </row>
    <row r="21" spans="3:17" x14ac:dyDescent="0.3">
      <c r="C21" s="15"/>
      <c r="E21" s="16">
        <v>12</v>
      </c>
      <c r="F21" s="17" t="str">
        <f t="shared" si="2"/>
        <v>1갈</v>
      </c>
      <c r="G21" s="17">
        <f t="shared" si="3"/>
        <v>9.9999999999999996E+87</v>
      </c>
      <c r="H21" s="17">
        <f t="shared" si="5"/>
        <v>1</v>
      </c>
      <c r="I21" s="16" t="str" cm="1">
        <f t="array" ref="I21">IF(AND(H20&gt;=1000,H21&lt;2),INDEX(N:N,MATCH(I20,N:N,0)+1,0),I20)</f>
        <v>갈</v>
      </c>
      <c r="J21" s="16" t="str">
        <f t="shared" si="0"/>
        <v>1E+88</v>
      </c>
      <c r="K21" s="22">
        <v>4000</v>
      </c>
      <c r="L21" s="22">
        <v>11200</v>
      </c>
      <c r="M21" s="22"/>
      <c r="N21" s="16" t="s">
        <v>33</v>
      </c>
      <c r="O21" s="16">
        <v>56</v>
      </c>
      <c r="P21" s="17">
        <f t="shared" si="1"/>
        <v>1.0000000000000001E+56</v>
      </c>
      <c r="Q21" s="17" t="str">
        <f t="shared" si="4"/>
        <v>1E+56</v>
      </c>
    </row>
    <row r="22" spans="3:17" x14ac:dyDescent="0.3">
      <c r="C22" s="15"/>
      <c r="E22" s="16">
        <v>13</v>
      </c>
      <c r="F22" s="17" t="str">
        <f t="shared" si="2"/>
        <v>10갈</v>
      </c>
      <c r="G22" s="17">
        <f t="shared" si="3"/>
        <v>9.9999999999999999E+88</v>
      </c>
      <c r="H22" s="17">
        <f t="shared" si="5"/>
        <v>10</v>
      </c>
      <c r="I22" s="16" t="str" cm="1">
        <f t="array" ref="I22">IF(AND(H21&gt;=1000,H22&lt;2),INDEX(N:N,MATCH(I21,N:N,0)+1,0),I21)</f>
        <v>갈</v>
      </c>
      <c r="J22" s="16" t="str">
        <f t="shared" si="0"/>
        <v>1E+88</v>
      </c>
      <c r="K22" s="22">
        <v>4000</v>
      </c>
      <c r="L22" s="22">
        <v>11300</v>
      </c>
      <c r="M22" s="22"/>
      <c r="N22" s="16" t="s">
        <v>34</v>
      </c>
      <c r="O22" s="16">
        <v>60</v>
      </c>
      <c r="P22" s="17">
        <f t="shared" si="1"/>
        <v>9.9999999999999995E+59</v>
      </c>
      <c r="Q22" s="17" t="str">
        <f t="shared" si="4"/>
        <v>1E+60</v>
      </c>
    </row>
    <row r="23" spans="3:17" x14ac:dyDescent="0.3">
      <c r="E23" s="16">
        <v>14</v>
      </c>
      <c r="F23" s="17" t="str">
        <f t="shared" si="2"/>
        <v>100갈</v>
      </c>
      <c r="G23" s="17">
        <f t="shared" si="3"/>
        <v>9.9999999999999997E+89</v>
      </c>
      <c r="H23" s="17">
        <f t="shared" si="5"/>
        <v>100</v>
      </c>
      <c r="I23" s="16" t="str" cm="1">
        <f t="array" ref="I23">IF(AND(H22&gt;=1000,H23&lt;2),INDEX(N:N,MATCH(I22,N:N,0)+1,0),I22)</f>
        <v>갈</v>
      </c>
      <c r="J23" s="16" t="str">
        <f t="shared" si="0"/>
        <v>1E+88</v>
      </c>
      <c r="K23" s="22">
        <v>4000</v>
      </c>
      <c r="L23" s="22">
        <v>11400</v>
      </c>
      <c r="M23" s="22"/>
      <c r="N23" s="16" t="s">
        <v>35</v>
      </c>
      <c r="O23" s="16">
        <v>64</v>
      </c>
      <c r="P23" s="17">
        <f t="shared" si="1"/>
        <v>1E+64</v>
      </c>
      <c r="Q23" s="17" t="str">
        <f t="shared" si="4"/>
        <v>1E+64</v>
      </c>
    </row>
    <row r="24" spans="3:17" x14ac:dyDescent="0.3">
      <c r="E24" s="16">
        <v>15</v>
      </c>
      <c r="F24" s="17" t="str">
        <f t="shared" si="2"/>
        <v>1000갈</v>
      </c>
      <c r="G24" s="17">
        <f t="shared" si="3"/>
        <v>9.999999999999999E+90</v>
      </c>
      <c r="H24" s="17">
        <f t="shared" si="5"/>
        <v>1000</v>
      </c>
      <c r="I24" s="16" t="str" cm="1">
        <f t="array" ref="I24">IF(AND(H23&gt;=1000,H24&lt;2),INDEX(N:N,MATCH(I23,N:N,0)+1,0),I23)</f>
        <v>갈</v>
      </c>
      <c r="J24" s="16" t="str">
        <f t="shared" si="0"/>
        <v>1E+88</v>
      </c>
      <c r="K24" s="22">
        <v>4000</v>
      </c>
      <c r="L24" s="22">
        <v>11500</v>
      </c>
      <c r="M24" s="22"/>
      <c r="N24" s="16" t="s">
        <v>36</v>
      </c>
      <c r="O24" s="16">
        <v>68</v>
      </c>
      <c r="P24" s="17">
        <f t="shared" si="1"/>
        <v>9.9999999999999995E+67</v>
      </c>
      <c r="Q24" s="17" t="str">
        <f t="shared" si="4"/>
        <v>1E+68</v>
      </c>
    </row>
    <row r="25" spans="3:17" x14ac:dyDescent="0.3">
      <c r="E25" s="16">
        <v>16</v>
      </c>
      <c r="F25" s="17" t="str">
        <f t="shared" si="2"/>
        <v>1라</v>
      </c>
      <c r="G25" s="17">
        <f t="shared" si="3"/>
        <v>1E+92</v>
      </c>
      <c r="H25" s="17">
        <f t="shared" si="5"/>
        <v>1</v>
      </c>
      <c r="I25" s="16" t="str" cm="1">
        <f t="array" ref="I25">IF(AND(H24&gt;=1000,H25&lt;2),INDEX(N:N,MATCH(I24,N:N,0)+1,0),I24)</f>
        <v>라</v>
      </c>
      <c r="J25" s="16" t="str">
        <f t="shared" si="0"/>
        <v>1E+92</v>
      </c>
      <c r="K25" s="22">
        <v>5000</v>
      </c>
      <c r="L25" s="22">
        <v>11600</v>
      </c>
      <c r="M25" s="22"/>
      <c r="N25" s="16" t="s">
        <v>37</v>
      </c>
      <c r="O25" s="16">
        <v>72</v>
      </c>
      <c r="P25" s="17">
        <f t="shared" si="1"/>
        <v>9.9999999999999994E+71</v>
      </c>
      <c r="Q25" s="17" t="str">
        <f t="shared" si="4"/>
        <v>1E+72</v>
      </c>
    </row>
    <row r="26" spans="3:17" x14ac:dyDescent="0.3">
      <c r="E26" s="16">
        <v>17</v>
      </c>
      <c r="F26" s="17" t="str">
        <f t="shared" si="2"/>
        <v>10라</v>
      </c>
      <c r="G26" s="17">
        <f t="shared" si="3"/>
        <v>1E+93</v>
      </c>
      <c r="H26" s="17">
        <f t="shared" si="5"/>
        <v>10</v>
      </c>
      <c r="I26" s="16" t="str" cm="1">
        <f t="array" ref="I26">IF(AND(H25&gt;=1000,H26&lt;2),INDEX(N:N,MATCH(I25,N:N,0)+1,0),I25)</f>
        <v>라</v>
      </c>
      <c r="J26" s="16" t="str">
        <f t="shared" si="0"/>
        <v>1E+92</v>
      </c>
      <c r="K26" s="22">
        <v>5000</v>
      </c>
      <c r="L26" s="22">
        <v>11700</v>
      </c>
      <c r="M26" s="22"/>
      <c r="N26" s="16" t="s">
        <v>38</v>
      </c>
      <c r="O26" s="16">
        <v>76</v>
      </c>
      <c r="P26" s="17">
        <f t="shared" si="1"/>
        <v>1E+76</v>
      </c>
      <c r="Q26" s="17" t="str">
        <f t="shared" si="4"/>
        <v>1E+76</v>
      </c>
    </row>
    <row r="27" spans="3:17" x14ac:dyDescent="0.3">
      <c r="E27" s="16">
        <v>18</v>
      </c>
      <c r="F27" s="17" t="str">
        <f t="shared" si="2"/>
        <v>100라</v>
      </c>
      <c r="G27" s="17">
        <f t="shared" si="3"/>
        <v>1E+94</v>
      </c>
      <c r="H27" s="17">
        <f t="shared" si="5"/>
        <v>100</v>
      </c>
      <c r="I27" s="16" t="str" cm="1">
        <f t="array" ref="I27">IF(AND(H26&gt;=1000,H27&lt;2),INDEX(N:N,MATCH(I26,N:N,0)+1,0),I26)</f>
        <v>라</v>
      </c>
      <c r="J27" s="16" t="str">
        <f t="shared" si="0"/>
        <v>1E+92</v>
      </c>
      <c r="K27" s="22">
        <v>5000</v>
      </c>
      <c r="L27" s="22">
        <v>11800</v>
      </c>
      <c r="M27" s="22"/>
      <c r="N27" s="16" t="s">
        <v>40</v>
      </c>
      <c r="O27" s="16">
        <v>80</v>
      </c>
      <c r="P27" s="17">
        <f t="shared" si="1"/>
        <v>1E+80</v>
      </c>
      <c r="Q27" s="17" t="str">
        <f t="shared" si="4"/>
        <v>1E+80</v>
      </c>
    </row>
    <row r="28" spans="3:17" x14ac:dyDescent="0.3">
      <c r="E28" s="16">
        <v>19</v>
      </c>
      <c r="F28" s="17" t="str">
        <f t="shared" si="2"/>
        <v>1000라</v>
      </c>
      <c r="G28" s="17">
        <f t="shared" si="3"/>
        <v>1E+95</v>
      </c>
      <c r="H28" s="17">
        <f t="shared" si="5"/>
        <v>1000</v>
      </c>
      <c r="I28" s="16" t="str" cm="1">
        <f t="array" ref="I28">IF(AND(H27&gt;=1000,H28&lt;2),INDEX(N:N,MATCH(I27,N:N,0)+1,0),I27)</f>
        <v>라</v>
      </c>
      <c r="J28" s="16" t="str">
        <f t="shared" si="0"/>
        <v>1E+92</v>
      </c>
      <c r="K28" s="22">
        <v>5000</v>
      </c>
      <c r="L28" s="22">
        <v>11900</v>
      </c>
      <c r="M28" s="22"/>
      <c r="N28" s="16" t="s">
        <v>20</v>
      </c>
      <c r="O28" s="16">
        <v>84</v>
      </c>
      <c r="P28" s="17">
        <f t="shared" si="1"/>
        <v>1.0000000000000001E+84</v>
      </c>
      <c r="Q28" s="17" t="str">
        <f t="shared" si="4"/>
        <v>1E+84</v>
      </c>
    </row>
    <row r="29" spans="3:17" x14ac:dyDescent="0.3">
      <c r="E29" s="16">
        <v>20</v>
      </c>
      <c r="F29" s="17" t="str">
        <f t="shared" si="2"/>
        <v>1가</v>
      </c>
      <c r="G29" s="17">
        <f t="shared" si="3"/>
        <v>1E+96</v>
      </c>
      <c r="H29" s="17">
        <f t="shared" si="5"/>
        <v>1</v>
      </c>
      <c r="I29" s="16" t="str" cm="1">
        <f t="array" ref="I29">IF(AND(H28&gt;=1000,H29&lt;2),INDEX(N:N,MATCH(I28,N:N,0)+1,0),I28)</f>
        <v>가</v>
      </c>
      <c r="J29" s="16" t="str">
        <f t="shared" si="0"/>
        <v>1E+96</v>
      </c>
      <c r="K29" s="22">
        <v>6000</v>
      </c>
      <c r="L29" s="22">
        <v>12000</v>
      </c>
      <c r="M29" s="22"/>
      <c r="N29" s="16" t="s">
        <v>41</v>
      </c>
      <c r="O29" s="16">
        <v>88</v>
      </c>
      <c r="P29" s="17">
        <f t="shared" si="1"/>
        <v>9.9999999999999996E+87</v>
      </c>
      <c r="Q29" s="17" t="str">
        <f t="shared" si="4"/>
        <v>1E+88</v>
      </c>
    </row>
    <row r="30" spans="3:17" x14ac:dyDescent="0.3">
      <c r="E30" s="16">
        <v>21</v>
      </c>
      <c r="F30" s="17" t="str">
        <f>H30&amp;I30</f>
        <v>10가</v>
      </c>
      <c r="G30" s="17">
        <f t="shared" si="3"/>
        <v>1.0000000000000001E+97</v>
      </c>
      <c r="H30" s="17">
        <f t="shared" si="5"/>
        <v>10</v>
      </c>
      <c r="I30" s="16" t="str" cm="1">
        <f t="array" ref="I30">IF(AND(H29&gt;=1000,H30&lt;2),INDEX(N:N,MATCH(I29,N:N,0)+1,0),I29)</f>
        <v>가</v>
      </c>
      <c r="J30" s="16" t="str">
        <f t="shared" si="0"/>
        <v>1E+96</v>
      </c>
      <c r="K30" s="22">
        <v>6000</v>
      </c>
      <c r="L30" s="22">
        <v>12100</v>
      </c>
      <c r="M30" s="22"/>
      <c r="N30" s="16" t="s">
        <v>42</v>
      </c>
      <c r="O30" s="16">
        <v>92</v>
      </c>
      <c r="P30" s="17">
        <f t="shared" si="1"/>
        <v>1E+92</v>
      </c>
      <c r="Q30" s="17" t="str">
        <f t="shared" si="4"/>
        <v>1E+92</v>
      </c>
    </row>
    <row r="31" spans="3:17" x14ac:dyDescent="0.3">
      <c r="E31" s="16">
        <v>22</v>
      </c>
      <c r="F31" s="17" t="str">
        <f t="shared" ref="F31:F67" si="6">H31&amp;I31</f>
        <v>100가</v>
      </c>
      <c r="G31" s="17">
        <f t="shared" si="3"/>
        <v>1E+98</v>
      </c>
      <c r="H31" s="17">
        <f t="shared" si="5"/>
        <v>100</v>
      </c>
      <c r="I31" s="16" t="str" cm="1">
        <f t="array" ref="I31">IF(AND(H30&gt;=1000,H31&lt;2),INDEX(N:N,MATCH(I30,N:N,0)+1,0),I30)</f>
        <v>가</v>
      </c>
      <c r="J31" s="16" t="str">
        <f t="shared" si="0"/>
        <v>1E+96</v>
      </c>
      <c r="K31" s="22">
        <v>6000</v>
      </c>
      <c r="L31" s="22">
        <v>12200</v>
      </c>
      <c r="M31" s="22"/>
      <c r="N31" s="16" t="s">
        <v>39</v>
      </c>
      <c r="O31" s="16">
        <v>96</v>
      </c>
      <c r="P31" s="17">
        <f t="shared" si="1"/>
        <v>1E+96</v>
      </c>
      <c r="Q31" s="17" t="str">
        <f t="shared" si="4"/>
        <v>1E+96</v>
      </c>
    </row>
    <row r="32" spans="3:17" x14ac:dyDescent="0.3">
      <c r="E32" s="16">
        <v>23</v>
      </c>
      <c r="F32" s="17" t="str">
        <f t="shared" si="6"/>
        <v>1000가</v>
      </c>
      <c r="G32" s="17">
        <f t="shared" si="3"/>
        <v>1.0000000000000001E+99</v>
      </c>
      <c r="H32" s="17">
        <f t="shared" si="5"/>
        <v>1000</v>
      </c>
      <c r="I32" s="16" t="str" cm="1">
        <f t="array" ref="I32">IF(AND(H31&gt;=1000,H32&lt;2),INDEX(N:N,MATCH(I31,N:N,0)+1,0),I31)</f>
        <v>가</v>
      </c>
      <c r="J32" s="16" t="str">
        <f t="shared" si="0"/>
        <v>1E+96</v>
      </c>
      <c r="K32" s="22">
        <v>6000</v>
      </c>
      <c r="L32" s="22">
        <v>12300</v>
      </c>
      <c r="M32" s="22"/>
      <c r="N32" s="16" t="s">
        <v>44</v>
      </c>
      <c r="O32" s="16">
        <v>100</v>
      </c>
      <c r="P32" s="17">
        <f t="shared" si="1"/>
        <v>1E+100</v>
      </c>
      <c r="Q32" s="17" t="str">
        <f t="shared" si="4"/>
        <v>1E+100</v>
      </c>
    </row>
    <row r="33" spans="5:26" x14ac:dyDescent="0.3">
      <c r="E33" s="16">
        <v>24</v>
      </c>
      <c r="F33" s="17" t="str">
        <f t="shared" si="6"/>
        <v>1언</v>
      </c>
      <c r="G33" s="17">
        <f t="shared" si="3"/>
        <v>1E+100</v>
      </c>
      <c r="H33" s="17">
        <f t="shared" si="5"/>
        <v>1</v>
      </c>
      <c r="I33" s="16" t="str" cm="1">
        <f t="array" ref="I33">IF(AND(H32&gt;=1000,H33&lt;2),INDEX(N:N,MATCH(I32,N:N,0)+1,0),I32)</f>
        <v>언</v>
      </c>
      <c r="J33" s="16" t="str">
        <f t="shared" si="0"/>
        <v>1E+100</v>
      </c>
      <c r="K33" s="22">
        <v>7000</v>
      </c>
      <c r="L33" s="22">
        <v>12400</v>
      </c>
      <c r="M33" s="22"/>
      <c r="N33" s="16" t="s">
        <v>45</v>
      </c>
      <c r="O33" s="16">
        <v>104</v>
      </c>
      <c r="P33" s="17">
        <f t="shared" si="1"/>
        <v>1E+104</v>
      </c>
      <c r="Q33" s="17" t="str">
        <f t="shared" si="4"/>
        <v>1E+104</v>
      </c>
      <c r="R33" s="11"/>
      <c r="S33" s="11"/>
      <c r="T33" s="11"/>
      <c r="U33" s="11"/>
      <c r="V33" s="11"/>
      <c r="W33" s="11"/>
      <c r="X33" s="11"/>
      <c r="Y33" s="11"/>
      <c r="Z33" s="11"/>
    </row>
    <row r="34" spans="5:26" x14ac:dyDescent="0.3">
      <c r="E34" s="16">
        <v>25</v>
      </c>
      <c r="F34" s="17" t="str">
        <f t="shared" si="6"/>
        <v>10언</v>
      </c>
      <c r="G34" s="17">
        <f t="shared" si="3"/>
        <v>9.9999999999999998E+100</v>
      </c>
      <c r="H34" s="17">
        <f t="shared" si="5"/>
        <v>10</v>
      </c>
      <c r="I34" s="16" t="str" cm="1">
        <f t="array" ref="I34">IF(AND(H33&gt;=1000,H34&lt;2),INDEX(N:N,MATCH(I33,N:N,0)+1,0),I33)</f>
        <v>언</v>
      </c>
      <c r="J34" s="16" t="str">
        <f t="shared" si="0"/>
        <v>1E+100</v>
      </c>
      <c r="K34" s="22">
        <v>7000</v>
      </c>
      <c r="L34" s="22">
        <v>12500</v>
      </c>
      <c r="M34" s="22"/>
      <c r="N34" s="16" t="s">
        <v>46</v>
      </c>
      <c r="O34" s="16">
        <v>108</v>
      </c>
      <c r="P34" s="17">
        <f t="shared" si="1"/>
        <v>1E+108</v>
      </c>
      <c r="Q34" s="17" t="str">
        <f t="shared" si="4"/>
        <v>1E+108</v>
      </c>
      <c r="R34" s="11"/>
      <c r="S34" s="11"/>
      <c r="T34" s="11"/>
      <c r="U34" s="11"/>
      <c r="V34" s="11"/>
      <c r="W34" s="11"/>
      <c r="X34" s="11"/>
      <c r="Y34" s="11"/>
      <c r="Z34" s="11"/>
    </row>
    <row r="35" spans="5:26" x14ac:dyDescent="0.3">
      <c r="E35" s="16">
        <v>26</v>
      </c>
      <c r="F35" s="17" t="str">
        <f t="shared" si="6"/>
        <v>100언</v>
      </c>
      <c r="G35" s="17">
        <f t="shared" si="3"/>
        <v>9.9999999999999998E+101</v>
      </c>
      <c r="H35" s="17">
        <f t="shared" si="5"/>
        <v>100</v>
      </c>
      <c r="I35" s="16" t="str" cm="1">
        <f t="array" ref="I35">IF(AND(H34&gt;=1000,H35&lt;2),INDEX(N:N,MATCH(I34,N:N,0)+1,0),I34)</f>
        <v>언</v>
      </c>
      <c r="J35" s="16" t="str">
        <f t="shared" si="0"/>
        <v>1E+100</v>
      </c>
      <c r="K35" s="22">
        <v>7000</v>
      </c>
      <c r="L35" s="22">
        <v>12600</v>
      </c>
      <c r="M35" s="22"/>
      <c r="N35" s="16" t="s">
        <v>47</v>
      </c>
      <c r="O35" s="16">
        <v>112</v>
      </c>
      <c r="P35" s="17">
        <f t="shared" si="1"/>
        <v>9.9999999999999993E+111</v>
      </c>
      <c r="Q35" s="17" t="str">
        <f t="shared" si="4"/>
        <v>1E+112</v>
      </c>
      <c r="R35" s="11"/>
      <c r="S35" s="11"/>
      <c r="T35" s="11"/>
      <c r="U35" s="11"/>
      <c r="V35" s="11"/>
      <c r="W35" s="11"/>
      <c r="X35" s="11"/>
      <c r="Y35" s="11"/>
      <c r="Z35" s="11"/>
    </row>
    <row r="36" spans="5:26" x14ac:dyDescent="0.3">
      <c r="E36" s="16">
        <v>27</v>
      </c>
      <c r="F36" s="17" t="str">
        <f t="shared" si="6"/>
        <v>1000언</v>
      </c>
      <c r="G36" s="17">
        <f t="shared" si="3"/>
        <v>1E+103</v>
      </c>
      <c r="H36" s="17">
        <f t="shared" si="5"/>
        <v>1000</v>
      </c>
      <c r="I36" s="16" t="str" cm="1">
        <f t="array" ref="I36">IF(AND(H35&gt;=1000,H36&lt;2),INDEX(N:N,MATCH(I35,N:N,0)+1,0),I35)</f>
        <v>언</v>
      </c>
      <c r="J36" s="16" t="str">
        <f t="shared" si="0"/>
        <v>1E+100</v>
      </c>
      <c r="K36" s="22">
        <v>7000</v>
      </c>
      <c r="L36" s="22">
        <v>12700</v>
      </c>
      <c r="M36" s="22"/>
      <c r="N36" s="16" t="s">
        <v>48</v>
      </c>
      <c r="O36" s="16">
        <v>116</v>
      </c>
      <c r="P36" s="17">
        <f t="shared" si="1"/>
        <v>1E+116</v>
      </c>
      <c r="Q36" s="17" t="str">
        <f t="shared" si="4"/>
        <v>1E+116</v>
      </c>
      <c r="R36" s="11"/>
      <c r="S36" s="11"/>
      <c r="T36" s="11"/>
      <c r="U36" s="11"/>
      <c r="V36" s="11"/>
      <c r="W36" s="11"/>
      <c r="X36" s="11"/>
      <c r="Y36" s="11"/>
      <c r="Z36" s="11"/>
    </row>
    <row r="37" spans="5:26" x14ac:dyDescent="0.3">
      <c r="E37" s="16">
        <v>28</v>
      </c>
      <c r="F37" s="17" t="str">
        <f t="shared" si="6"/>
        <v>1승</v>
      </c>
      <c r="G37" s="17">
        <f t="shared" si="3"/>
        <v>1E+104</v>
      </c>
      <c r="H37" s="17">
        <f t="shared" si="5"/>
        <v>1</v>
      </c>
      <c r="I37" s="16" t="str" cm="1">
        <f t="array" ref="I37">IF(AND(H36&gt;=1000,H37&lt;2),INDEX(N:N,MATCH(I36,N:N,0)+1,0),I36)</f>
        <v>승</v>
      </c>
      <c r="J37" s="16" t="str">
        <f t="shared" si="0"/>
        <v>1E+104</v>
      </c>
      <c r="K37" s="22">
        <v>8000</v>
      </c>
      <c r="L37" s="22">
        <v>12800</v>
      </c>
      <c r="M37" s="22"/>
      <c r="N37" s="16" t="s">
        <v>49</v>
      </c>
      <c r="O37" s="16">
        <v>120</v>
      </c>
      <c r="P37" s="17">
        <f t="shared" si="1"/>
        <v>9.9999999999999998E+119</v>
      </c>
      <c r="Q37" s="17" t="str">
        <f t="shared" si="4"/>
        <v>1E+120</v>
      </c>
      <c r="R37" s="11"/>
      <c r="S37" s="11"/>
      <c r="T37" s="11"/>
      <c r="U37" s="11"/>
      <c r="V37" s="11"/>
      <c r="W37" s="11"/>
      <c r="X37" s="11"/>
      <c r="Y37" s="11"/>
      <c r="Z37" s="11"/>
    </row>
    <row r="38" spans="5:26" x14ac:dyDescent="0.3">
      <c r="E38" s="16">
        <v>29</v>
      </c>
      <c r="F38" s="17" t="str">
        <f t="shared" si="6"/>
        <v>10승</v>
      </c>
      <c r="G38" s="17">
        <f t="shared" si="3"/>
        <v>9.9999999999999994E+104</v>
      </c>
      <c r="H38" s="17">
        <f t="shared" si="5"/>
        <v>10</v>
      </c>
      <c r="I38" s="16" t="str" cm="1">
        <f t="array" ref="I38">IF(AND(H37&gt;=1000,H38&lt;2),INDEX(N:N,MATCH(I37,N:N,0)+1,0),I37)</f>
        <v>승</v>
      </c>
      <c r="J38" s="16" t="str">
        <f t="shared" si="0"/>
        <v>1E+104</v>
      </c>
      <c r="K38" s="22">
        <v>8000</v>
      </c>
      <c r="L38" s="22">
        <v>12900</v>
      </c>
      <c r="M38" s="22"/>
      <c r="N38" s="16" t="s">
        <v>50</v>
      </c>
      <c r="O38" s="16">
        <v>124</v>
      </c>
      <c r="P38" s="17">
        <f t="shared" si="1"/>
        <v>9.9999999999999995E+123</v>
      </c>
      <c r="Q38" s="17" t="str">
        <f t="shared" si="4"/>
        <v>1E+124</v>
      </c>
      <c r="R38" s="11"/>
      <c r="S38" s="11"/>
      <c r="T38" s="11"/>
      <c r="U38" s="11"/>
      <c r="V38" s="11"/>
      <c r="W38" s="11"/>
      <c r="X38" s="11"/>
      <c r="Y38" s="11"/>
      <c r="Z38" s="11"/>
    </row>
    <row r="39" spans="5:26" x14ac:dyDescent="0.3">
      <c r="E39" s="16">
        <v>30</v>
      </c>
      <c r="F39" s="17" t="str">
        <f t="shared" si="6"/>
        <v>100승</v>
      </c>
      <c r="G39" s="17">
        <f t="shared" si="3"/>
        <v>1.0000000000000001E+106</v>
      </c>
      <c r="H39" s="17">
        <f t="shared" si="5"/>
        <v>100</v>
      </c>
      <c r="I39" s="16" t="str" cm="1">
        <f t="array" ref="I39">IF(AND(H38&gt;=1000,H39&lt;2),INDEX(N:N,MATCH(I38,N:N,0)+1,0),I38)</f>
        <v>승</v>
      </c>
      <c r="J39" s="16" t="str">
        <f t="shared" si="0"/>
        <v>1E+104</v>
      </c>
      <c r="K39" s="22">
        <v>8000</v>
      </c>
      <c r="L39" s="22">
        <v>13000</v>
      </c>
      <c r="M39" s="22"/>
      <c r="N39" s="16" t="s">
        <v>60</v>
      </c>
      <c r="O39" s="16">
        <v>128</v>
      </c>
      <c r="P39" s="17">
        <f t="shared" ref="P39" si="7">POWER(10,O39)</f>
        <v>1.0000000000000001E+128</v>
      </c>
      <c r="Q39" s="17" t="str">
        <f t="shared" ref="Q39" si="8">RIGHT(P39,O39)</f>
        <v>1E+128</v>
      </c>
      <c r="R39" s="11"/>
      <c r="S39" s="11"/>
      <c r="T39" s="11"/>
      <c r="U39" s="11"/>
      <c r="V39" s="11"/>
      <c r="W39" s="11"/>
      <c r="X39" s="11"/>
      <c r="Y39" s="11"/>
      <c r="Z39" s="11"/>
    </row>
    <row r="40" spans="5:26" x14ac:dyDescent="0.3">
      <c r="E40" s="16">
        <v>31</v>
      </c>
      <c r="F40" s="17" t="str">
        <f t="shared" si="6"/>
        <v>1000승</v>
      </c>
      <c r="G40" s="17">
        <f t="shared" si="3"/>
        <v>9.9999999999999997E+106</v>
      </c>
      <c r="H40" s="17">
        <f t="shared" si="5"/>
        <v>1000</v>
      </c>
      <c r="I40" s="16" t="str" cm="1">
        <f t="array" ref="I40">IF(AND(H39&gt;=1000,H40&lt;2),INDEX(N:N,MATCH(I39,N:N,0)+1,0),I39)</f>
        <v>승</v>
      </c>
      <c r="J40" s="16" t="str">
        <f t="shared" si="0"/>
        <v>1E+104</v>
      </c>
      <c r="K40" s="22">
        <v>8000</v>
      </c>
      <c r="L40" s="22">
        <v>13100</v>
      </c>
      <c r="M40" s="22"/>
      <c r="N40" s="16" t="s">
        <v>61</v>
      </c>
      <c r="O40" s="16">
        <v>132</v>
      </c>
      <c r="P40" s="17">
        <f t="shared" ref="P40:P41" si="9">POWER(10,O40)</f>
        <v>9.9999999999999999E+131</v>
      </c>
      <c r="Q40" s="17" t="str">
        <f t="shared" ref="Q40:Q41" si="10">RIGHT(P40,O40)</f>
        <v>1E+132</v>
      </c>
      <c r="R40" s="11"/>
      <c r="S40" s="11"/>
      <c r="T40" s="11"/>
      <c r="U40" s="11"/>
      <c r="V40" s="11"/>
      <c r="W40" s="11"/>
      <c r="X40" s="11"/>
      <c r="Y40" s="11"/>
      <c r="Z40" s="11"/>
    </row>
    <row r="41" spans="5:26" x14ac:dyDescent="0.3">
      <c r="E41" s="16">
        <v>32</v>
      </c>
      <c r="F41" s="17" t="str">
        <f t="shared" si="6"/>
        <v>1마</v>
      </c>
      <c r="G41" s="17">
        <f t="shared" si="3"/>
        <v>1E+108</v>
      </c>
      <c r="H41" s="17">
        <f t="shared" si="5"/>
        <v>1</v>
      </c>
      <c r="I41" s="16" t="str" cm="1">
        <f t="array" ref="I41">IF(AND(H40&gt;=1000,H41&lt;2),INDEX(N:N,MATCH(I40,N:N,0)+1,0),I40)</f>
        <v>마</v>
      </c>
      <c r="J41" s="16" t="str">
        <f t="shared" ref="J41:J72" si="11">VLOOKUP(I41,N:Q,4,FALSE)</f>
        <v>1E+108</v>
      </c>
      <c r="K41" s="22">
        <v>9000</v>
      </c>
      <c r="L41" s="22">
        <v>13200</v>
      </c>
      <c r="M41" s="22"/>
      <c r="N41" s="16" t="s">
        <v>62</v>
      </c>
      <c r="O41" s="16">
        <v>136</v>
      </c>
      <c r="P41" s="17">
        <f t="shared" si="9"/>
        <v>1.0000000000000001E+136</v>
      </c>
      <c r="Q41" s="17" t="str">
        <f t="shared" si="10"/>
        <v>1E+136</v>
      </c>
      <c r="R41" s="11"/>
      <c r="S41" s="11"/>
      <c r="T41" s="11"/>
      <c r="U41" s="11"/>
      <c r="V41" s="11"/>
      <c r="W41" s="11"/>
      <c r="X41" s="11"/>
      <c r="Y41" s="11"/>
      <c r="Z41" s="11"/>
    </row>
    <row r="42" spans="5:26" x14ac:dyDescent="0.3">
      <c r="E42" s="16">
        <v>33</v>
      </c>
      <c r="F42" s="17" t="str">
        <f t="shared" si="6"/>
        <v>10마</v>
      </c>
      <c r="G42" s="17">
        <f t="shared" si="3"/>
        <v>9.9999999999999998E+108</v>
      </c>
      <c r="H42" s="17">
        <f t="shared" si="5"/>
        <v>10</v>
      </c>
      <c r="I42" s="16" t="str" cm="1">
        <f t="array" ref="I42">IF(AND(H41&gt;=1000,H42&lt;2),INDEX(N:N,MATCH(I41,N:N,0)+1,0),I41)</f>
        <v>마</v>
      </c>
      <c r="J42" s="16" t="str">
        <f t="shared" si="11"/>
        <v>1E+108</v>
      </c>
      <c r="K42" s="22">
        <v>9000</v>
      </c>
      <c r="L42" s="22">
        <v>13300</v>
      </c>
      <c r="M42" s="22"/>
      <c r="N42" s="16" t="s">
        <v>63</v>
      </c>
      <c r="O42" s="16">
        <v>140</v>
      </c>
      <c r="P42" s="17">
        <f t="shared" ref="P42" si="12">POWER(10,O42)</f>
        <v>1.0000000000000001E+140</v>
      </c>
      <c r="Q42" s="17" t="str">
        <f t="shared" ref="Q42" si="13">RIGHT(P42,O42)</f>
        <v>1E+140</v>
      </c>
      <c r="R42" s="11"/>
      <c r="S42" s="11"/>
      <c r="T42" s="11"/>
      <c r="U42" s="11"/>
      <c r="V42" s="11"/>
      <c r="W42" s="11"/>
      <c r="X42" s="11"/>
      <c r="Y42" s="11"/>
      <c r="Z42" s="11"/>
    </row>
    <row r="43" spans="5:26" x14ac:dyDescent="0.3">
      <c r="E43" s="16">
        <v>34</v>
      </c>
      <c r="F43" s="17" t="str">
        <f t="shared" si="6"/>
        <v>100마</v>
      </c>
      <c r="G43" s="17">
        <f t="shared" si="3"/>
        <v>1E+110</v>
      </c>
      <c r="H43" s="17">
        <f t="shared" si="5"/>
        <v>100</v>
      </c>
      <c r="I43" s="16" t="str" cm="1">
        <f t="array" ref="I43">IF(AND(H42&gt;=1000,H43&lt;2),INDEX(N:N,MATCH(I42,N:N,0)+1,0),I42)</f>
        <v>마</v>
      </c>
      <c r="J43" s="16" t="str">
        <f t="shared" si="11"/>
        <v>1E+108</v>
      </c>
      <c r="K43" s="22">
        <v>9000</v>
      </c>
      <c r="L43" s="22">
        <v>13400</v>
      </c>
      <c r="M43" s="22"/>
      <c r="N43" s="16" t="s">
        <v>64</v>
      </c>
      <c r="O43" s="16">
        <v>144</v>
      </c>
      <c r="P43" s="17">
        <f t="shared" ref="P43" si="14">POWER(10,O43)</f>
        <v>1E+144</v>
      </c>
      <c r="Q43" s="17" t="str">
        <f t="shared" ref="Q43" si="15">RIGHT(P43,O43)</f>
        <v>1E+144</v>
      </c>
      <c r="R43" s="11"/>
      <c r="S43" s="11"/>
      <c r="T43" s="11"/>
      <c r="U43" s="11"/>
      <c r="V43" s="11"/>
      <c r="W43" s="11"/>
      <c r="X43" s="11"/>
      <c r="Y43" s="11"/>
      <c r="Z43" s="11"/>
    </row>
    <row r="44" spans="5:26" x14ac:dyDescent="0.3">
      <c r="E44" s="16">
        <v>35</v>
      </c>
      <c r="F44" s="17" t="str">
        <f t="shared" si="6"/>
        <v>1000마</v>
      </c>
      <c r="G44" s="17">
        <f t="shared" si="3"/>
        <v>1.0000000000000001E+111</v>
      </c>
      <c r="H44" s="17">
        <f t="shared" si="5"/>
        <v>1000</v>
      </c>
      <c r="I44" s="16" t="str" cm="1">
        <f t="array" ref="I44">IF(AND(H43&gt;=1000,H44&lt;2),INDEX(N:N,MATCH(I43,N:N,0)+1,0),I43)</f>
        <v>마</v>
      </c>
      <c r="J44" s="16" t="str">
        <f t="shared" si="11"/>
        <v>1E+108</v>
      </c>
      <c r="K44" s="22">
        <v>9000</v>
      </c>
      <c r="L44" s="22">
        <v>13500</v>
      </c>
      <c r="M44" s="22"/>
      <c r="N44" s="16" t="s">
        <v>65</v>
      </c>
      <c r="O44" s="16">
        <v>148</v>
      </c>
      <c r="P44" s="17">
        <f t="shared" ref="P44" si="16">POWER(10,O44)</f>
        <v>1E+148</v>
      </c>
      <c r="Q44" s="17" t="str">
        <f t="shared" ref="Q44" si="17">RIGHT(P44,O44)</f>
        <v>1E+148</v>
      </c>
      <c r="R44" s="11"/>
      <c r="S44" s="11"/>
      <c r="T44" s="11"/>
      <c r="U44" s="11"/>
      <c r="V44" s="11"/>
      <c r="W44" s="11"/>
      <c r="X44" s="11"/>
      <c r="Y44" s="11"/>
      <c r="Z44" s="11"/>
    </row>
    <row r="45" spans="5:26" x14ac:dyDescent="0.3">
      <c r="E45" s="16">
        <v>36</v>
      </c>
      <c r="F45" s="17" t="str">
        <f t="shared" si="6"/>
        <v>1살</v>
      </c>
      <c r="G45" s="17">
        <f t="shared" si="3"/>
        <v>9.9999999999999993E+111</v>
      </c>
      <c r="H45" s="17">
        <f t="shared" si="5"/>
        <v>1</v>
      </c>
      <c r="I45" s="16" t="str" cm="1">
        <f t="array" ref="I45">IF(AND(H44&gt;=1000,H45&lt;2),INDEX(N:N,MATCH(I44,N:N,0)+1,0),I44)</f>
        <v>살</v>
      </c>
      <c r="J45" s="16" t="str">
        <f t="shared" si="11"/>
        <v>1E+112</v>
      </c>
      <c r="K45" s="22">
        <v>10000</v>
      </c>
      <c r="L45" s="22">
        <v>13600</v>
      </c>
      <c r="M45" s="22"/>
      <c r="N45" s="16" t="s">
        <v>66</v>
      </c>
      <c r="O45" s="16">
        <v>152</v>
      </c>
      <c r="P45" s="17">
        <f t="shared" ref="P45" si="18">POWER(10,O45)</f>
        <v>1E+152</v>
      </c>
      <c r="Q45" s="17" t="str">
        <f t="shared" ref="Q45" si="19">RIGHT(P45,O45)</f>
        <v>1E+152</v>
      </c>
      <c r="R45" s="11"/>
      <c r="S45" s="11"/>
      <c r="T45" s="11"/>
      <c r="U45" s="11"/>
      <c r="V45" s="11"/>
      <c r="W45" s="11"/>
      <c r="X45" s="11"/>
      <c r="Y45" s="11"/>
      <c r="Z45" s="11"/>
    </row>
    <row r="46" spans="5:26" x14ac:dyDescent="0.3">
      <c r="E46" s="16">
        <v>37</v>
      </c>
      <c r="F46" s="17" t="str">
        <f t="shared" si="6"/>
        <v>10살</v>
      </c>
      <c r="G46" s="17">
        <f t="shared" si="3"/>
        <v>1E+113</v>
      </c>
      <c r="H46" s="17">
        <f t="shared" si="5"/>
        <v>10</v>
      </c>
      <c r="I46" s="16" t="str" cm="1">
        <f t="array" ref="I46">IF(AND(H45&gt;=1000,H46&lt;2),INDEX(N:N,MATCH(I45,N:N,0)+1,0),I45)</f>
        <v>살</v>
      </c>
      <c r="J46" s="16" t="str">
        <f t="shared" si="11"/>
        <v>1E+112</v>
      </c>
      <c r="K46" s="22">
        <v>10000</v>
      </c>
      <c r="L46" s="22">
        <v>13700</v>
      </c>
      <c r="M46" s="22"/>
      <c r="N46" s="16" t="s">
        <v>67</v>
      </c>
      <c r="O46" s="16">
        <v>156</v>
      </c>
      <c r="P46" s="17">
        <f t="shared" ref="P46" si="20">POWER(10,O46)</f>
        <v>9.9999999999999998E+155</v>
      </c>
      <c r="Q46" s="17" t="str">
        <f t="shared" ref="Q46" si="21">RIGHT(P46,O46)</f>
        <v>1E+156</v>
      </c>
      <c r="R46" s="11"/>
      <c r="S46" s="11"/>
      <c r="T46" s="11"/>
      <c r="U46" s="11"/>
      <c r="V46" s="11"/>
      <c r="W46" s="11"/>
      <c r="X46" s="11"/>
      <c r="Y46" s="11"/>
      <c r="Z46" s="11"/>
    </row>
    <row r="47" spans="5:26" x14ac:dyDescent="0.3">
      <c r="E47" s="16">
        <v>38</v>
      </c>
      <c r="F47" s="17" t="str">
        <f t="shared" si="6"/>
        <v>100살</v>
      </c>
      <c r="G47" s="17">
        <f t="shared" si="3"/>
        <v>9.9999999999999988E+113</v>
      </c>
      <c r="H47" s="17">
        <f t="shared" si="5"/>
        <v>100</v>
      </c>
      <c r="I47" s="16" t="str" cm="1">
        <f t="array" ref="I47">IF(AND(H46&gt;=1000,H47&lt;2),INDEX(N:N,MATCH(I46,N:N,0)+1,0),I46)</f>
        <v>살</v>
      </c>
      <c r="J47" s="16" t="str">
        <f t="shared" si="11"/>
        <v>1E+112</v>
      </c>
      <c r="K47" s="22">
        <v>10000</v>
      </c>
      <c r="L47" s="22">
        <v>13800</v>
      </c>
      <c r="M47" s="22"/>
      <c r="N47" s="16" t="s">
        <v>68</v>
      </c>
      <c r="O47" s="16">
        <v>160</v>
      </c>
      <c r="P47" s="17">
        <f t="shared" ref="P47:P48" si="22">POWER(10,O47)</f>
        <v>1E+160</v>
      </c>
      <c r="Q47" s="17" t="str">
        <f t="shared" ref="Q47:Q48" si="23">RIGHT(P47,O47)</f>
        <v>1E+160</v>
      </c>
      <c r="R47" s="11"/>
      <c r="S47" s="11"/>
      <c r="T47" s="11"/>
      <c r="U47" s="11"/>
      <c r="V47" s="11"/>
      <c r="W47" s="11"/>
      <c r="X47" s="11"/>
      <c r="Y47" s="11"/>
      <c r="Z47" s="11"/>
    </row>
    <row r="48" spans="5:26" x14ac:dyDescent="0.3">
      <c r="E48" s="16">
        <v>39</v>
      </c>
      <c r="F48" s="17" t="str">
        <f t="shared" si="6"/>
        <v>1000살</v>
      </c>
      <c r="G48" s="17">
        <f t="shared" si="3"/>
        <v>1E+115</v>
      </c>
      <c r="H48" s="17">
        <f t="shared" si="5"/>
        <v>1000</v>
      </c>
      <c r="I48" s="16" t="str" cm="1">
        <f t="array" ref="I48">IF(AND(H47&gt;=1000,H48&lt;2),INDEX(N:N,MATCH(I47,N:N,0)+1,0),I47)</f>
        <v>살</v>
      </c>
      <c r="J48" s="16" t="str">
        <f t="shared" si="11"/>
        <v>1E+112</v>
      </c>
      <c r="K48" s="22">
        <v>10000</v>
      </c>
      <c r="L48" s="22">
        <v>13900</v>
      </c>
      <c r="M48" s="22"/>
      <c r="N48" s="16" t="s">
        <v>69</v>
      </c>
      <c r="O48" s="16">
        <v>164</v>
      </c>
      <c r="P48" s="17">
        <f t="shared" si="22"/>
        <v>1E+164</v>
      </c>
      <c r="Q48" s="17" t="str">
        <f t="shared" si="23"/>
        <v>1E+164</v>
      </c>
      <c r="R48" s="11"/>
      <c r="S48" s="11"/>
      <c r="T48" s="11"/>
      <c r="U48" s="11"/>
      <c r="V48" s="11"/>
      <c r="W48" s="11"/>
      <c r="X48" s="11"/>
      <c r="Y48" s="11"/>
      <c r="Z48" s="11"/>
    </row>
    <row r="49" spans="5:26" x14ac:dyDescent="0.3">
      <c r="E49" s="16">
        <v>40</v>
      </c>
      <c r="F49" s="17" t="str">
        <f t="shared" si="6"/>
        <v>1섬</v>
      </c>
      <c r="G49" s="17">
        <f t="shared" si="3"/>
        <v>1E+116</v>
      </c>
      <c r="H49" s="17">
        <f t="shared" si="5"/>
        <v>1</v>
      </c>
      <c r="I49" s="16" t="str" cm="1">
        <f t="array" ref="I49">IF(AND(H48&gt;=1000,H49&lt;2),INDEX(N:N,MATCH(I48,N:N,0)+1,0),I48)</f>
        <v>섬</v>
      </c>
      <c r="J49" s="16" t="str">
        <f t="shared" si="11"/>
        <v>1E+116</v>
      </c>
      <c r="K49" s="22">
        <v>11000</v>
      </c>
      <c r="L49" s="22">
        <v>14000</v>
      </c>
      <c r="M49" s="22"/>
      <c r="N49" s="16" t="s">
        <v>73</v>
      </c>
      <c r="O49" s="16">
        <v>168</v>
      </c>
      <c r="P49" s="17">
        <f t="shared" ref="P49:P50" si="24">POWER(10,O49)</f>
        <v>9.9999999999999993E+167</v>
      </c>
      <c r="Q49" s="17" t="str">
        <f t="shared" ref="Q49:Q50" si="25">RIGHT(P49,O49)</f>
        <v>1E+168</v>
      </c>
      <c r="R49" s="11"/>
      <c r="S49" s="11"/>
      <c r="T49" s="11"/>
      <c r="U49" s="11"/>
      <c r="V49" s="11"/>
      <c r="W49" s="11"/>
      <c r="X49" s="11"/>
      <c r="Y49" s="11"/>
      <c r="Z49" s="11"/>
    </row>
    <row r="50" spans="5:26" x14ac:dyDescent="0.3">
      <c r="E50" s="16">
        <v>41</v>
      </c>
      <c r="F50" s="17" t="str">
        <f t="shared" si="6"/>
        <v>10섬</v>
      </c>
      <c r="G50" s="17">
        <f t="shared" si="3"/>
        <v>1.0000000000000001E+117</v>
      </c>
      <c r="H50" s="17">
        <f t="shared" si="5"/>
        <v>10</v>
      </c>
      <c r="I50" s="16" t="str" cm="1">
        <f t="array" ref="I50">IF(AND(H49&gt;=1000,H50&lt;2),INDEX(N:N,MATCH(I49,N:N,0)+1,0),I49)</f>
        <v>섬</v>
      </c>
      <c r="J50" s="16" t="str">
        <f t="shared" si="11"/>
        <v>1E+116</v>
      </c>
      <c r="K50" s="22">
        <v>11000</v>
      </c>
      <c r="L50" s="22">
        <v>14100</v>
      </c>
      <c r="M50" s="22"/>
      <c r="N50" s="16" t="s">
        <v>74</v>
      </c>
      <c r="O50" s="16">
        <v>172</v>
      </c>
      <c r="P50" s="17">
        <f t="shared" si="24"/>
        <v>1.0000000000000001E+172</v>
      </c>
      <c r="Q50" s="17" t="str">
        <f t="shared" si="25"/>
        <v>1E+172</v>
      </c>
      <c r="R50" s="11"/>
      <c r="S50" s="11"/>
      <c r="T50" s="11"/>
      <c r="U50" s="11"/>
      <c r="V50" s="11"/>
      <c r="W50" s="11"/>
      <c r="X50" s="11"/>
      <c r="Y50" s="11"/>
      <c r="Z50" s="11"/>
    </row>
    <row r="51" spans="5:26" x14ac:dyDescent="0.3">
      <c r="E51" s="16">
        <v>42</v>
      </c>
      <c r="F51" s="17" t="str">
        <f t="shared" si="6"/>
        <v>100섬</v>
      </c>
      <c r="G51" s="17">
        <f t="shared" si="3"/>
        <v>9.9999999999999997E+117</v>
      </c>
      <c r="H51" s="17">
        <f t="shared" si="5"/>
        <v>100</v>
      </c>
      <c r="I51" s="16" t="str" cm="1">
        <f t="array" ref="I51">IF(AND(H50&gt;=1000,H51&lt;2),INDEX(N:N,MATCH(I50,N:N,0)+1,0),I50)</f>
        <v>섬</v>
      </c>
      <c r="J51" s="16" t="str">
        <f t="shared" si="11"/>
        <v>1E+116</v>
      </c>
      <c r="K51" s="22">
        <v>11000</v>
      </c>
      <c r="L51" s="22">
        <v>14200</v>
      </c>
      <c r="M51" s="22"/>
      <c r="N51" s="16" t="s">
        <v>75</v>
      </c>
      <c r="O51" s="16">
        <v>176</v>
      </c>
      <c r="P51" s="17">
        <f t="shared" ref="P51" si="26">POWER(10,O51)</f>
        <v>1E+176</v>
      </c>
      <c r="Q51" s="17" t="str">
        <f t="shared" ref="Q51" si="27">RIGHT(P51,O51)</f>
        <v>1E+176</v>
      </c>
      <c r="R51" s="11"/>
      <c r="S51" s="11"/>
      <c r="T51" s="11"/>
      <c r="U51" s="11"/>
      <c r="V51" s="11"/>
      <c r="W51" s="11"/>
      <c r="X51" s="11"/>
      <c r="Y51" s="11"/>
      <c r="Z51" s="11"/>
    </row>
    <row r="52" spans="5:26" x14ac:dyDescent="0.3">
      <c r="E52" s="16">
        <v>43</v>
      </c>
      <c r="F52" s="17" t="str">
        <f t="shared" si="6"/>
        <v>1000섬</v>
      </c>
      <c r="G52" s="17">
        <f t="shared" si="3"/>
        <v>9.9999999999999994E+118</v>
      </c>
      <c r="H52" s="17">
        <f t="shared" si="5"/>
        <v>1000</v>
      </c>
      <c r="I52" s="16" t="str" cm="1">
        <f t="array" ref="I52">IF(AND(H51&gt;=1000,H52&lt;2),INDEX(N:N,MATCH(I51,N:N,0)+1,0),I51)</f>
        <v>섬</v>
      </c>
      <c r="J52" s="16" t="str">
        <f t="shared" si="11"/>
        <v>1E+116</v>
      </c>
      <c r="K52" s="22">
        <v>11000</v>
      </c>
      <c r="L52" s="22">
        <v>14300</v>
      </c>
      <c r="M52" s="22"/>
      <c r="N52" s="16" t="s">
        <v>76</v>
      </c>
      <c r="O52" s="16">
        <v>180</v>
      </c>
      <c r="P52" s="17">
        <f t="shared" ref="P52:P53" si="28">POWER(10,O52)</f>
        <v>1E+180</v>
      </c>
      <c r="Q52" s="17" t="str">
        <f t="shared" ref="Q52:Q53" si="29">RIGHT(P52,O52)</f>
        <v>1E+180</v>
      </c>
      <c r="R52" s="11"/>
      <c r="S52" s="11"/>
      <c r="T52" s="11"/>
      <c r="U52" s="11"/>
      <c r="V52" s="11"/>
      <c r="W52" s="11"/>
      <c r="X52" s="11"/>
      <c r="Y52" s="11"/>
      <c r="Z52" s="11"/>
    </row>
    <row r="53" spans="5:26" x14ac:dyDescent="0.3">
      <c r="E53" s="16">
        <v>44</v>
      </c>
      <c r="F53" s="17" t="str">
        <f t="shared" si="6"/>
        <v>1찰</v>
      </c>
      <c r="G53" s="17">
        <f t="shared" si="3"/>
        <v>9.9999999999999998E+119</v>
      </c>
      <c r="H53" s="17">
        <f t="shared" si="5"/>
        <v>1</v>
      </c>
      <c r="I53" s="16" t="str" cm="1">
        <f t="array" ref="I53">IF(AND(H52&gt;=1000,H53&lt;2),INDEX(N:N,MATCH(I52,N:N,0)+1,0),I52)</f>
        <v>찰</v>
      </c>
      <c r="J53" s="16" t="str">
        <f t="shared" si="11"/>
        <v>1E+120</v>
      </c>
      <c r="K53" s="22">
        <v>12000</v>
      </c>
      <c r="L53" s="22">
        <v>14400</v>
      </c>
      <c r="M53" s="22"/>
      <c r="N53" s="16" t="s">
        <v>77</v>
      </c>
      <c r="O53" s="16">
        <v>184</v>
      </c>
      <c r="P53" s="17">
        <f t="shared" si="28"/>
        <v>1E+184</v>
      </c>
      <c r="Q53" s="17" t="str">
        <f t="shared" si="29"/>
        <v>1E+184</v>
      </c>
      <c r="R53" s="11"/>
      <c r="S53" s="11"/>
      <c r="T53" s="11"/>
      <c r="U53" s="11"/>
      <c r="V53" s="11"/>
      <c r="W53" s="11"/>
      <c r="X53" s="11"/>
      <c r="Y53" s="11"/>
      <c r="Z53" s="11"/>
    </row>
    <row r="54" spans="5:26" x14ac:dyDescent="0.3">
      <c r="E54" s="16">
        <v>45</v>
      </c>
      <c r="F54" s="17" t="str">
        <f t="shared" si="6"/>
        <v>10찰</v>
      </c>
      <c r="G54" s="17">
        <f t="shared" si="3"/>
        <v>9.9999999999999992E+120</v>
      </c>
      <c r="H54" s="17">
        <f t="shared" si="5"/>
        <v>10</v>
      </c>
      <c r="I54" s="16" t="str" cm="1">
        <f t="array" ref="I54">IF(AND(H53&gt;=1000,H54&lt;2),INDEX(N:N,MATCH(I53,N:N,0)+1,0),I53)</f>
        <v>찰</v>
      </c>
      <c r="J54" s="16" t="str">
        <f t="shared" si="11"/>
        <v>1E+120</v>
      </c>
      <c r="K54" s="22">
        <v>12000</v>
      </c>
      <c r="L54" s="22">
        <v>14500</v>
      </c>
      <c r="M54" s="22"/>
      <c r="N54" s="16" t="s">
        <v>78</v>
      </c>
      <c r="O54" s="16">
        <v>188</v>
      </c>
      <c r="P54" s="17">
        <f t="shared" ref="P54" si="30">POWER(10,O54)</f>
        <v>1E+188</v>
      </c>
      <c r="Q54" s="17" t="str">
        <f t="shared" ref="Q54" si="31">RIGHT(P54,O54)</f>
        <v>1E+188</v>
      </c>
      <c r="R54" s="11"/>
      <c r="S54" s="11"/>
      <c r="T54" s="11"/>
      <c r="U54" s="11"/>
      <c r="V54" s="11"/>
      <c r="W54" s="11"/>
      <c r="X54" s="11"/>
      <c r="Y54" s="11"/>
      <c r="Z54" s="11"/>
    </row>
    <row r="55" spans="5:26" x14ac:dyDescent="0.3">
      <c r="E55" s="16">
        <v>46</v>
      </c>
      <c r="F55" s="17" t="str">
        <f t="shared" si="6"/>
        <v>100찰</v>
      </c>
      <c r="G55" s="17">
        <f t="shared" si="3"/>
        <v>1E+122</v>
      </c>
      <c r="H55" s="17">
        <f t="shared" si="5"/>
        <v>100</v>
      </c>
      <c r="I55" s="16" t="str" cm="1">
        <f t="array" ref="I55">IF(AND(H54&gt;=1000,H55&lt;2),INDEX(N:N,MATCH(I54,N:N,0)+1,0),I54)</f>
        <v>찰</v>
      </c>
      <c r="J55" s="16" t="str">
        <f t="shared" si="11"/>
        <v>1E+120</v>
      </c>
      <c r="K55" s="22">
        <v>12000</v>
      </c>
      <c r="L55" s="22">
        <v>14600</v>
      </c>
      <c r="M55" s="22"/>
      <c r="N55" s="16" t="s">
        <v>79</v>
      </c>
      <c r="O55" s="16">
        <v>192</v>
      </c>
      <c r="P55" s="17">
        <f t="shared" ref="P55" si="32">POWER(10,O55)</f>
        <v>1E+192</v>
      </c>
      <c r="Q55" s="17" t="str">
        <f t="shared" ref="Q55" si="33">RIGHT(P55,O55)</f>
        <v>1E+192</v>
      </c>
      <c r="R55" s="11"/>
      <c r="S55" s="11"/>
      <c r="T55" s="11"/>
      <c r="U55" s="11"/>
      <c r="V55" s="11"/>
      <c r="W55" s="11"/>
      <c r="X55" s="11"/>
      <c r="Y55" s="11"/>
      <c r="Z55" s="11"/>
    </row>
    <row r="56" spans="5:26" x14ac:dyDescent="0.3">
      <c r="E56" s="16">
        <v>47</v>
      </c>
      <c r="F56" s="17" t="str">
        <f t="shared" si="6"/>
        <v>1000찰</v>
      </c>
      <c r="G56" s="17">
        <f t="shared" si="3"/>
        <v>9.9999999999999998E+122</v>
      </c>
      <c r="H56" s="17">
        <f t="shared" si="5"/>
        <v>1000</v>
      </c>
      <c r="I56" s="16" t="str" cm="1">
        <f t="array" ref="I56">IF(AND(H55&gt;=1000,H56&lt;2),INDEX(N:N,MATCH(I55,N:N,0)+1,0),I55)</f>
        <v>찰</v>
      </c>
      <c r="J56" s="16" t="str">
        <f t="shared" si="11"/>
        <v>1E+120</v>
      </c>
      <c r="K56" s="22">
        <v>12000</v>
      </c>
      <c r="L56" s="22">
        <v>14700</v>
      </c>
      <c r="M56" s="22"/>
      <c r="N56" s="16" t="s">
        <v>80</v>
      </c>
      <c r="O56" s="16">
        <v>196</v>
      </c>
      <c r="P56" s="17">
        <f t="shared" ref="P56:P57" si="34">POWER(10,O56)</f>
        <v>9.9999999999999995E+195</v>
      </c>
      <c r="Q56" s="17" t="str">
        <f t="shared" ref="Q56:Q57" si="35">RIGHT(P56,O56)</f>
        <v>1E+196</v>
      </c>
      <c r="R56" s="11"/>
      <c r="S56" s="11"/>
      <c r="T56" s="11"/>
      <c r="U56" s="11"/>
      <c r="V56" s="11"/>
      <c r="W56" s="11"/>
      <c r="X56" s="11"/>
      <c r="Y56" s="11"/>
      <c r="Z56" s="11"/>
    </row>
    <row r="57" spans="5:26" x14ac:dyDescent="0.3">
      <c r="E57" s="16">
        <v>48</v>
      </c>
      <c r="F57" s="17" t="str">
        <f t="shared" si="6"/>
        <v>1교</v>
      </c>
      <c r="G57" s="17">
        <f t="shared" si="3"/>
        <v>9.9999999999999995E+123</v>
      </c>
      <c r="H57" s="17">
        <f t="shared" si="5"/>
        <v>1</v>
      </c>
      <c r="I57" s="16" t="str" cm="1">
        <f t="array" ref="I57">IF(AND(H56&gt;=1000,H57&lt;2),INDEX(N:N,MATCH(I56,N:N,0)+1,0),I56)</f>
        <v>교</v>
      </c>
      <c r="J57" s="16" t="str">
        <f t="shared" si="11"/>
        <v>1E+124</v>
      </c>
      <c r="K57" s="22">
        <v>13000</v>
      </c>
      <c r="L57" s="22">
        <v>14800</v>
      </c>
      <c r="M57" s="22"/>
      <c r="N57" s="16" t="s">
        <v>81</v>
      </c>
      <c r="O57" s="16">
        <v>200</v>
      </c>
      <c r="P57" s="17">
        <f t="shared" si="34"/>
        <v>9.9999999999999997E+199</v>
      </c>
      <c r="Q57" s="17" t="str">
        <f t="shared" si="35"/>
        <v>1E+200</v>
      </c>
      <c r="R57" s="11"/>
      <c r="S57" s="11"/>
      <c r="T57" s="11"/>
      <c r="U57" s="11"/>
      <c r="V57" s="11"/>
      <c r="W57" s="11"/>
      <c r="X57" s="11"/>
      <c r="Y57" s="11"/>
      <c r="Z57" s="11"/>
    </row>
    <row r="58" spans="5:26" x14ac:dyDescent="0.3">
      <c r="E58" s="16">
        <v>49</v>
      </c>
      <c r="F58" s="17" t="str">
        <f t="shared" si="6"/>
        <v>10교</v>
      </c>
      <c r="G58" s="17">
        <f t="shared" si="3"/>
        <v>9.9999999999999992E+124</v>
      </c>
      <c r="H58" s="17">
        <f t="shared" si="5"/>
        <v>10</v>
      </c>
      <c r="I58" s="16" t="str" cm="1">
        <f t="array" ref="I58">IF(AND(H57&gt;=1000,H58&lt;2),INDEX(N:N,MATCH(I57,N:N,0)+1,0),I57)</f>
        <v>교</v>
      </c>
      <c r="J58" s="16" t="str">
        <f t="shared" si="11"/>
        <v>1E+124</v>
      </c>
      <c r="K58" s="22">
        <v>13000</v>
      </c>
      <c r="L58" s="22">
        <v>14900</v>
      </c>
      <c r="M58" s="22"/>
      <c r="N58" s="16" t="s">
        <v>82</v>
      </c>
      <c r="O58" s="16">
        <v>204</v>
      </c>
      <c r="P58" s="17">
        <f t="shared" ref="P58:P59" si="36">POWER(10,O58)</f>
        <v>9.9999999999999999E+203</v>
      </c>
      <c r="Q58" s="17" t="str">
        <f t="shared" ref="Q58:Q59" si="37">RIGHT(P58,O58)</f>
        <v>1E+204</v>
      </c>
      <c r="R58" s="11"/>
      <c r="S58" s="11"/>
      <c r="T58" s="11"/>
      <c r="U58" s="11"/>
      <c r="V58" s="11"/>
      <c r="W58" s="11"/>
      <c r="X58" s="11"/>
      <c r="Y58" s="11"/>
      <c r="Z58" s="11"/>
    </row>
    <row r="59" spans="5:26" x14ac:dyDescent="0.3">
      <c r="E59" s="16">
        <v>50</v>
      </c>
      <c r="F59" s="17" t="str">
        <f t="shared" si="6"/>
        <v>100교</v>
      </c>
      <c r="G59" s="17">
        <f t="shared" si="3"/>
        <v>9.9999999999999992E+125</v>
      </c>
      <c r="H59" s="17">
        <f t="shared" si="5"/>
        <v>100</v>
      </c>
      <c r="I59" s="16" t="str" cm="1">
        <f t="array" ref="I59">IF(AND(H58&gt;=1000,H59&lt;2),INDEX(N:N,MATCH(I58,N:N,0)+1,0),I58)</f>
        <v>교</v>
      </c>
      <c r="J59" s="16" t="str">
        <f t="shared" si="11"/>
        <v>1E+124</v>
      </c>
      <c r="K59" s="22">
        <v>13000</v>
      </c>
      <c r="L59" s="22">
        <v>15000</v>
      </c>
      <c r="M59" s="22"/>
      <c r="N59" s="16" t="s">
        <v>83</v>
      </c>
      <c r="O59" s="16">
        <v>208</v>
      </c>
      <c r="P59" s="17">
        <f t="shared" si="36"/>
        <v>9.9999999999999998E+207</v>
      </c>
      <c r="Q59" s="17" t="str">
        <f t="shared" si="37"/>
        <v>1E+208</v>
      </c>
      <c r="R59" s="11"/>
      <c r="S59" s="11"/>
      <c r="T59" s="11"/>
      <c r="U59" s="11"/>
      <c r="V59" s="11"/>
      <c r="W59" s="11"/>
      <c r="X59" s="11"/>
      <c r="Y59" s="11"/>
      <c r="Z59" s="11"/>
    </row>
    <row r="60" spans="5:26" x14ac:dyDescent="0.3">
      <c r="E60" s="16">
        <v>51</v>
      </c>
      <c r="F60" s="17" t="str">
        <f t="shared" si="6"/>
        <v>1000교</v>
      </c>
      <c r="G60" s="17">
        <f t="shared" si="3"/>
        <v>9.9999999999999995E+126</v>
      </c>
      <c r="H60" s="17">
        <f t="shared" si="5"/>
        <v>1000</v>
      </c>
      <c r="I60" s="16" t="str" cm="1">
        <f t="array" ref="I60">IF(AND(H59&gt;=1000,H60&lt;2),INDEX(N:N,MATCH(I59,N:N,0)+1,0),I59)</f>
        <v>교</v>
      </c>
      <c r="J60" s="16" t="str">
        <f t="shared" si="11"/>
        <v>1E+124</v>
      </c>
      <c r="K60" s="22">
        <v>13000</v>
      </c>
      <c r="L60" s="22">
        <v>15100</v>
      </c>
      <c r="M60" s="22"/>
      <c r="N60" s="16" t="s">
        <v>84</v>
      </c>
      <c r="O60" s="16">
        <v>212</v>
      </c>
      <c r="P60" s="17">
        <f t="shared" ref="P60" si="38">POWER(10,O60)</f>
        <v>9.9999999999999991E+211</v>
      </c>
      <c r="Q60" s="17" t="str">
        <f t="shared" ref="Q60" si="39">RIGHT(P60,O60)</f>
        <v>1E+212</v>
      </c>
      <c r="R60" s="11"/>
      <c r="S60" s="11"/>
      <c r="T60" s="11"/>
      <c r="U60" s="11"/>
      <c r="V60" s="11"/>
      <c r="W60" s="11"/>
      <c r="X60" s="11"/>
      <c r="Y60" s="11"/>
      <c r="Z60" s="11"/>
    </row>
    <row r="61" spans="5:26" x14ac:dyDescent="0.3">
      <c r="E61" s="16">
        <v>52</v>
      </c>
      <c r="F61" s="17" t="str">
        <f t="shared" si="6"/>
        <v>1위</v>
      </c>
      <c r="G61" s="17">
        <f t="shared" si="3"/>
        <v>1.0000000000000001E+128</v>
      </c>
      <c r="H61" s="17">
        <f t="shared" si="5"/>
        <v>1</v>
      </c>
      <c r="I61" s="16" t="str" cm="1">
        <f t="array" ref="I61">IF(AND(H60&gt;=1000,H61&lt;2),INDEX(N:N,MATCH(I60,N:N,0)+1,0),I60)</f>
        <v>위</v>
      </c>
      <c r="J61" s="16" t="str">
        <f t="shared" si="11"/>
        <v>1E+128</v>
      </c>
      <c r="K61" s="22">
        <v>14000</v>
      </c>
      <c r="L61" s="22">
        <v>15200</v>
      </c>
      <c r="M61" s="22"/>
      <c r="N61" s="16" t="s">
        <v>85</v>
      </c>
      <c r="O61" s="16">
        <v>216</v>
      </c>
      <c r="P61" s="17">
        <f t="shared" ref="P61:P62" si="40">POWER(10,O61)</f>
        <v>1E+216</v>
      </c>
      <c r="Q61" s="17" t="str">
        <f t="shared" ref="Q61:Q62" si="41">RIGHT(P61,O61)</f>
        <v>1E+216</v>
      </c>
      <c r="R61" s="11"/>
      <c r="S61" s="11"/>
      <c r="T61" s="11"/>
      <c r="U61" s="11"/>
      <c r="V61" s="11"/>
      <c r="W61" s="11"/>
      <c r="X61" s="11"/>
      <c r="Y61" s="11"/>
      <c r="Z61" s="11"/>
    </row>
    <row r="62" spans="5:26" x14ac:dyDescent="0.3">
      <c r="E62" s="16">
        <v>53</v>
      </c>
      <c r="F62" s="17" t="str">
        <f t="shared" si="6"/>
        <v>10위</v>
      </c>
      <c r="G62" s="17">
        <f t="shared" si="3"/>
        <v>1E+129</v>
      </c>
      <c r="H62" s="17">
        <f t="shared" si="5"/>
        <v>10</v>
      </c>
      <c r="I62" s="16" t="str" cm="1">
        <f t="array" ref="I62">IF(AND(H61&gt;=1000,H62&lt;2),INDEX(N:N,MATCH(I61,N:N,0)+1,0),I61)</f>
        <v>위</v>
      </c>
      <c r="J62" s="16" t="str">
        <f t="shared" si="11"/>
        <v>1E+128</v>
      </c>
      <c r="K62" s="22">
        <v>14000</v>
      </c>
      <c r="L62" s="22">
        <v>15300</v>
      </c>
      <c r="M62" s="22"/>
      <c r="N62" s="16" t="s">
        <v>86</v>
      </c>
      <c r="O62" s="16">
        <v>220</v>
      </c>
      <c r="P62" s="17">
        <f t="shared" si="40"/>
        <v>1E+220</v>
      </c>
      <c r="Q62" s="17" t="str">
        <f t="shared" si="41"/>
        <v>1E+220</v>
      </c>
      <c r="R62" s="11"/>
      <c r="S62" s="11"/>
      <c r="T62" s="11"/>
      <c r="U62" s="11"/>
      <c r="V62" s="11"/>
      <c r="W62" s="11"/>
      <c r="X62" s="11"/>
      <c r="Y62" s="11"/>
      <c r="Z62" s="11"/>
    </row>
    <row r="63" spans="5:26" x14ac:dyDescent="0.3">
      <c r="E63" s="16">
        <v>54</v>
      </c>
      <c r="F63" s="17" t="str">
        <f t="shared" si="6"/>
        <v>100위</v>
      </c>
      <c r="G63" s="17">
        <f t="shared" si="3"/>
        <v>1.0000000000000001E+130</v>
      </c>
      <c r="H63" s="17">
        <f t="shared" si="5"/>
        <v>100</v>
      </c>
      <c r="I63" s="16" t="str" cm="1">
        <f t="array" ref="I63">IF(AND(H62&gt;=1000,H63&lt;2),INDEX(N:N,MATCH(I62,N:N,0)+1,0),I62)</f>
        <v>위</v>
      </c>
      <c r="J63" s="16" t="str">
        <f t="shared" si="11"/>
        <v>1E+128</v>
      </c>
      <c r="K63" s="22">
        <v>14000</v>
      </c>
      <c r="L63" s="22">
        <v>15400</v>
      </c>
      <c r="M63" s="22"/>
      <c r="N63" s="16" t="s">
        <v>87</v>
      </c>
      <c r="O63" s="16">
        <v>224</v>
      </c>
      <c r="P63" s="17">
        <f t="shared" ref="P63:P64" si="42">POWER(10,O63)</f>
        <v>9.9999999999999997E+223</v>
      </c>
      <c r="Q63" s="17" t="str">
        <f t="shared" ref="Q63:Q64" si="43">RIGHT(P63,O63)</f>
        <v>1E+224</v>
      </c>
      <c r="R63" s="11"/>
      <c r="S63" s="11"/>
      <c r="T63" s="11"/>
      <c r="U63" s="11"/>
      <c r="V63" s="11"/>
      <c r="W63" s="11"/>
      <c r="X63" s="11"/>
      <c r="Y63" s="11"/>
      <c r="Z63" s="11"/>
    </row>
    <row r="64" spans="5:26" x14ac:dyDescent="0.3">
      <c r="E64" s="16">
        <v>55</v>
      </c>
      <c r="F64" s="17" t="str">
        <f t="shared" si="6"/>
        <v>1000위</v>
      </c>
      <c r="G64" s="17">
        <f t="shared" si="3"/>
        <v>1.0000000000000001E+131</v>
      </c>
      <c r="H64" s="17">
        <f t="shared" si="5"/>
        <v>1000</v>
      </c>
      <c r="I64" s="16" t="str" cm="1">
        <f t="array" ref="I64">IF(AND(H63&gt;=1000,H64&lt;2),INDEX(N:N,MATCH(I63,N:N,0)+1,0),I63)</f>
        <v>위</v>
      </c>
      <c r="J64" s="16" t="str">
        <f t="shared" si="11"/>
        <v>1E+128</v>
      </c>
      <c r="K64" s="22">
        <v>14000</v>
      </c>
      <c r="L64" s="22">
        <v>15500</v>
      </c>
      <c r="M64" s="22"/>
      <c r="N64" s="16" t="s">
        <v>88</v>
      </c>
      <c r="O64" s="16">
        <v>228</v>
      </c>
      <c r="P64" s="17">
        <f t="shared" si="42"/>
        <v>9.9999999999999992E+227</v>
      </c>
      <c r="Q64" s="17" t="str">
        <f t="shared" si="43"/>
        <v>1E+228</v>
      </c>
      <c r="R64" s="11"/>
      <c r="S64" s="11"/>
      <c r="T64" s="11"/>
      <c r="U64" s="11"/>
      <c r="V64" s="11"/>
      <c r="W64" s="11"/>
      <c r="X64" s="11"/>
      <c r="Y64" s="11"/>
      <c r="Z64" s="11"/>
    </row>
    <row r="65" spans="5:26" x14ac:dyDescent="0.3">
      <c r="E65" s="16">
        <v>56</v>
      </c>
      <c r="F65" s="17" t="str">
        <f t="shared" si="6"/>
        <v>1설</v>
      </c>
      <c r="G65" s="17">
        <f t="shared" si="3"/>
        <v>9.9999999999999999E+131</v>
      </c>
      <c r="H65" s="17">
        <f t="shared" si="5"/>
        <v>1</v>
      </c>
      <c r="I65" s="16" t="str" cm="1">
        <f t="array" ref="I65">IF(AND(H64&gt;=1000,H65&lt;2),INDEX(N:N,MATCH(I64,N:N,0)+1,0),I64)</f>
        <v>설</v>
      </c>
      <c r="J65" s="16" t="str">
        <f t="shared" si="11"/>
        <v>1E+132</v>
      </c>
      <c r="K65" s="22">
        <v>15000</v>
      </c>
      <c r="L65" s="22">
        <v>15600</v>
      </c>
      <c r="M65" s="22"/>
      <c r="N65" s="16" t="s">
        <v>89</v>
      </c>
      <c r="O65" s="16">
        <v>232</v>
      </c>
      <c r="P65" s="17">
        <f t="shared" ref="P65:P66" si="44">POWER(10,O65)</f>
        <v>1.0000000000000001E+232</v>
      </c>
      <c r="Q65" s="17" t="str">
        <f t="shared" ref="Q65:Q66" si="45">RIGHT(P65,O65)</f>
        <v>1E+232</v>
      </c>
      <c r="R65" s="11"/>
      <c r="S65" s="11"/>
      <c r="T65" s="11"/>
      <c r="U65" s="11"/>
      <c r="V65" s="11"/>
      <c r="W65" s="11"/>
      <c r="X65" s="11"/>
      <c r="Y65" s="11"/>
      <c r="Z65" s="11"/>
    </row>
    <row r="66" spans="5:26" x14ac:dyDescent="0.3">
      <c r="E66" s="16">
        <v>57</v>
      </c>
      <c r="F66" s="17" t="str">
        <f t="shared" si="6"/>
        <v>10설</v>
      </c>
      <c r="G66" s="17">
        <f t="shared" si="3"/>
        <v>1E+133</v>
      </c>
      <c r="H66" s="17">
        <f t="shared" si="5"/>
        <v>10</v>
      </c>
      <c r="I66" s="16" t="str" cm="1">
        <f t="array" ref="I66">IF(AND(H65&gt;=1000,H66&lt;2),INDEX(N:N,MATCH(I65,N:N,0)+1,0),I65)</f>
        <v>설</v>
      </c>
      <c r="J66" s="16" t="str">
        <f t="shared" si="11"/>
        <v>1E+132</v>
      </c>
      <c r="K66" s="22">
        <v>15000</v>
      </c>
      <c r="L66" s="22">
        <v>15700</v>
      </c>
      <c r="M66" s="22"/>
      <c r="N66" s="16" t="s">
        <v>90</v>
      </c>
      <c r="O66" s="16">
        <v>236</v>
      </c>
      <c r="P66" s="17">
        <f t="shared" si="44"/>
        <v>1.0000000000000001E+236</v>
      </c>
      <c r="Q66" s="17" t="str">
        <f t="shared" si="45"/>
        <v>1E+236</v>
      </c>
      <c r="R66" s="11"/>
      <c r="S66" s="11"/>
      <c r="T66" s="11"/>
      <c r="U66" s="11"/>
      <c r="V66" s="11"/>
      <c r="W66" s="11"/>
      <c r="X66" s="11"/>
      <c r="Y66" s="11"/>
      <c r="Z66" s="11"/>
    </row>
    <row r="67" spans="5:26" x14ac:dyDescent="0.3">
      <c r="E67" s="16">
        <v>58</v>
      </c>
      <c r="F67" s="17" t="str">
        <f t="shared" si="6"/>
        <v>100설</v>
      </c>
      <c r="G67" s="17">
        <f t="shared" si="3"/>
        <v>9.9999999999999992E+133</v>
      </c>
      <c r="H67" s="17">
        <f t="shared" si="5"/>
        <v>100</v>
      </c>
      <c r="I67" s="16" t="str" cm="1">
        <f t="array" ref="I67">IF(AND(H66&gt;=1000,H67&lt;2),INDEX(N:N,MATCH(I66,N:N,0)+1,0),I66)</f>
        <v>설</v>
      </c>
      <c r="J67" s="16" t="str">
        <f t="shared" si="11"/>
        <v>1E+132</v>
      </c>
      <c r="K67" s="22">
        <v>15000</v>
      </c>
      <c r="L67" s="22">
        <v>15800</v>
      </c>
      <c r="M67" s="22"/>
    </row>
    <row r="68" spans="5:26" x14ac:dyDescent="0.3">
      <c r="E68" s="16">
        <v>59</v>
      </c>
      <c r="F68" s="17" t="str">
        <f>H68&amp;I68</f>
        <v>1000설</v>
      </c>
      <c r="G68" s="17">
        <f t="shared" si="3"/>
        <v>9.9999999999999996E+134</v>
      </c>
      <c r="H68" s="17">
        <f t="shared" si="5"/>
        <v>1000</v>
      </c>
      <c r="I68" s="16" t="str" cm="1">
        <f t="array" ref="I68">IF(AND(H67&gt;=1000,H68&lt;2),INDEX(N:N,MATCH(I67,N:N,0)+1,0),I67)</f>
        <v>설</v>
      </c>
      <c r="J68" s="16" t="str">
        <f t="shared" si="11"/>
        <v>1E+132</v>
      </c>
      <c r="K68" s="22">
        <v>15000</v>
      </c>
      <c r="L68" s="22">
        <v>15900</v>
      </c>
      <c r="M68" s="22"/>
    </row>
    <row r="69" spans="5:26" x14ac:dyDescent="0.3">
      <c r="E69" s="16">
        <v>60</v>
      </c>
      <c r="F69" s="17" t="str">
        <f t="shared" ref="F69:F104" si="46">H69&amp;I69</f>
        <v>1적</v>
      </c>
      <c r="G69" s="17">
        <f t="shared" si="3"/>
        <v>1.0000000000000001E+136</v>
      </c>
      <c r="H69" s="17">
        <f t="shared" si="5"/>
        <v>1</v>
      </c>
      <c r="I69" s="16" t="str" cm="1">
        <f t="array" ref="I69">IF(AND(H68&gt;=1000,H69&lt;2),INDEX(N:N,MATCH(I68,N:N,0)+1,0),I68)</f>
        <v>적</v>
      </c>
      <c r="J69" s="16" t="str">
        <f t="shared" si="11"/>
        <v>1E+136</v>
      </c>
      <c r="K69" s="22">
        <v>16000</v>
      </c>
      <c r="L69" s="22">
        <v>16000</v>
      </c>
      <c r="M69" s="22"/>
    </row>
    <row r="70" spans="5:26" x14ac:dyDescent="0.3">
      <c r="E70" s="16">
        <v>61</v>
      </c>
      <c r="F70" s="17" t="str">
        <f t="shared" si="46"/>
        <v>10적</v>
      </c>
      <c r="G70" s="17">
        <f t="shared" si="3"/>
        <v>1E+137</v>
      </c>
      <c r="H70" s="17">
        <f t="shared" si="5"/>
        <v>10</v>
      </c>
      <c r="I70" s="16" t="str" cm="1">
        <f t="array" ref="I70">IF(AND(H69&gt;=1000,H70&lt;2),INDEX(N:N,MATCH(I69,N:N,0)+1,0),I69)</f>
        <v>적</v>
      </c>
      <c r="J70" s="16" t="str">
        <f t="shared" si="11"/>
        <v>1E+136</v>
      </c>
      <c r="K70" s="22">
        <v>16000</v>
      </c>
      <c r="L70" s="22">
        <v>16100</v>
      </c>
      <c r="M70" s="22"/>
    </row>
    <row r="71" spans="5:26" x14ac:dyDescent="0.3">
      <c r="E71" s="16">
        <v>62</v>
      </c>
      <c r="F71" s="17" t="str">
        <f t="shared" si="46"/>
        <v>100적</v>
      </c>
      <c r="G71" s="17">
        <f t="shared" si="3"/>
        <v>1E+138</v>
      </c>
      <c r="H71" s="17">
        <f t="shared" si="5"/>
        <v>100</v>
      </c>
      <c r="I71" s="16" t="str" cm="1">
        <f t="array" ref="I71">IF(AND(H70&gt;=1000,H71&lt;2),INDEX(N:N,MATCH(I70,N:N,0)+1,0),I70)</f>
        <v>적</v>
      </c>
      <c r="J71" s="16" t="str">
        <f t="shared" si="11"/>
        <v>1E+136</v>
      </c>
      <c r="K71" s="22">
        <v>16000</v>
      </c>
      <c r="L71" s="22">
        <v>16200</v>
      </c>
      <c r="M71" s="22"/>
    </row>
    <row r="72" spans="5:26" x14ac:dyDescent="0.3">
      <c r="E72" s="16">
        <v>63</v>
      </c>
      <c r="F72" s="17" t="str">
        <f t="shared" si="46"/>
        <v>1000적</v>
      </c>
      <c r="G72" s="17">
        <f t="shared" si="3"/>
        <v>1E+139</v>
      </c>
      <c r="H72" s="17">
        <f t="shared" si="5"/>
        <v>1000</v>
      </c>
      <c r="I72" s="16" t="str" cm="1">
        <f t="array" ref="I72">IF(AND(H71&gt;=1000,H72&lt;2),INDEX(N:N,MATCH(I71,N:N,0)+1,0),I71)</f>
        <v>적</v>
      </c>
      <c r="J72" s="16" t="str">
        <f t="shared" si="11"/>
        <v>1E+136</v>
      </c>
      <c r="K72" s="22">
        <v>16000</v>
      </c>
      <c r="L72" s="22">
        <v>16300</v>
      </c>
      <c r="M72" s="22"/>
    </row>
    <row r="73" spans="5:26" x14ac:dyDescent="0.3">
      <c r="E73" s="16">
        <v>64</v>
      </c>
      <c r="F73" s="17" t="str">
        <f t="shared" si="46"/>
        <v>1고</v>
      </c>
      <c r="G73" s="17">
        <f t="shared" si="3"/>
        <v>1.0000000000000001E+140</v>
      </c>
      <c r="H73" s="17">
        <f t="shared" si="5"/>
        <v>1</v>
      </c>
      <c r="I73" s="16" t="str" cm="1">
        <f t="array" ref="I73">IF(AND(H72&gt;=1000,H73&lt;2),INDEX(N:N,MATCH(I72,N:N,0)+1,0),I72)</f>
        <v>고</v>
      </c>
      <c r="J73" s="16" t="str">
        <f t="shared" ref="J73:J104" si="47">VLOOKUP(I73,N:Q,4,FALSE)</f>
        <v>1E+140</v>
      </c>
      <c r="K73" s="22">
        <v>17000</v>
      </c>
      <c r="L73" s="22">
        <v>16400</v>
      </c>
      <c r="M73" s="22"/>
    </row>
    <row r="74" spans="5:26" x14ac:dyDescent="0.3">
      <c r="E74" s="16">
        <v>65</v>
      </c>
      <c r="F74" s="17" t="str">
        <f t="shared" si="46"/>
        <v>10고</v>
      </c>
      <c r="G74" s="17">
        <f t="shared" ref="G74:G104" si="48">H74*J74</f>
        <v>1E+141</v>
      </c>
      <c r="H74" s="17">
        <f t="shared" si="5"/>
        <v>10</v>
      </c>
      <c r="I74" s="16" t="str" cm="1">
        <f t="array" ref="I74">IF(AND(H73&gt;=1000,H74&lt;2),INDEX(N:N,MATCH(I73,N:N,0)+1,0),I73)</f>
        <v>고</v>
      </c>
      <c r="J74" s="16" t="str">
        <f t="shared" si="47"/>
        <v>1E+140</v>
      </c>
      <c r="K74" s="22">
        <v>17000</v>
      </c>
      <c r="L74" s="22">
        <v>16500</v>
      </c>
      <c r="M74" s="22"/>
    </row>
    <row r="75" spans="5:26" x14ac:dyDescent="0.3">
      <c r="E75" s="16">
        <v>66</v>
      </c>
      <c r="F75" s="17" t="str">
        <f t="shared" si="46"/>
        <v>100고</v>
      </c>
      <c r="G75" s="17">
        <f t="shared" si="48"/>
        <v>1.0000000000000001E+142</v>
      </c>
      <c r="H75" s="17">
        <f t="shared" si="5"/>
        <v>100</v>
      </c>
      <c r="I75" s="16" t="str" cm="1">
        <f t="array" ref="I75">IF(AND(H74&gt;=1000,H75&lt;2),INDEX(N:N,MATCH(I74,N:N,0)+1,0),I74)</f>
        <v>고</v>
      </c>
      <c r="J75" s="16" t="str">
        <f t="shared" si="47"/>
        <v>1E+140</v>
      </c>
      <c r="K75" s="22">
        <v>17000</v>
      </c>
      <c r="L75" s="22">
        <v>16600</v>
      </c>
      <c r="M75" s="22"/>
    </row>
    <row r="76" spans="5:26" x14ac:dyDescent="0.3">
      <c r="E76" s="16">
        <v>67</v>
      </c>
      <c r="F76" s="17" t="str">
        <f t="shared" si="46"/>
        <v>1000고</v>
      </c>
      <c r="G76" s="17">
        <f t="shared" si="48"/>
        <v>1E+143</v>
      </c>
      <c r="H76" s="17">
        <f t="shared" si="5"/>
        <v>1000</v>
      </c>
      <c r="I76" s="16" t="str" cm="1">
        <f t="array" ref="I76">IF(AND(H75&gt;=1000,H76&lt;2),INDEX(N:N,MATCH(I75,N:N,0)+1,0),I75)</f>
        <v>고</v>
      </c>
      <c r="J76" s="16" t="str">
        <f t="shared" si="47"/>
        <v>1E+140</v>
      </c>
      <c r="K76" s="22">
        <v>17000</v>
      </c>
      <c r="L76" s="22">
        <v>16700</v>
      </c>
      <c r="M76" s="22"/>
    </row>
    <row r="77" spans="5:26" x14ac:dyDescent="0.3">
      <c r="E77" s="16">
        <v>68</v>
      </c>
      <c r="F77" s="17" t="str">
        <f t="shared" si="46"/>
        <v>1화</v>
      </c>
      <c r="G77" s="17">
        <f t="shared" si="48"/>
        <v>1E+144</v>
      </c>
      <c r="H77" s="17">
        <f t="shared" si="5"/>
        <v>1</v>
      </c>
      <c r="I77" s="16" t="str" cm="1">
        <f t="array" ref="I77">IF(AND(H76&gt;=1000,H77&lt;2),INDEX(N:N,MATCH(I76,N:N,0)+1,0),I76)</f>
        <v>화</v>
      </c>
      <c r="J77" s="16" t="str">
        <f t="shared" si="47"/>
        <v>1E+144</v>
      </c>
      <c r="K77" s="22">
        <v>18000</v>
      </c>
      <c r="L77" s="22">
        <v>16800</v>
      </c>
      <c r="M77" s="22"/>
    </row>
    <row r="78" spans="5:26" x14ac:dyDescent="0.3">
      <c r="E78" s="16">
        <v>69</v>
      </c>
      <c r="F78" s="17" t="str">
        <f t="shared" si="46"/>
        <v>10화</v>
      </c>
      <c r="G78" s="17">
        <f t="shared" si="48"/>
        <v>9.9999999999999999E+144</v>
      </c>
      <c r="H78" s="17">
        <f t="shared" ref="H78:H164" si="49">H74</f>
        <v>10</v>
      </c>
      <c r="I78" s="16" t="str" cm="1">
        <f t="array" ref="I78">IF(AND(H77&gt;=1000,H78&lt;2),INDEX(N:N,MATCH(I77,N:N,0)+1,0),I77)</f>
        <v>화</v>
      </c>
      <c r="J78" s="16" t="str">
        <f t="shared" si="47"/>
        <v>1E+144</v>
      </c>
      <c r="K78" s="22">
        <v>18000</v>
      </c>
      <c r="L78" s="22">
        <v>16900</v>
      </c>
      <c r="M78" s="22"/>
    </row>
    <row r="79" spans="5:26" x14ac:dyDescent="0.3">
      <c r="E79" s="16">
        <v>70</v>
      </c>
      <c r="F79" s="17" t="str">
        <f t="shared" si="46"/>
        <v>100화</v>
      </c>
      <c r="G79" s="17">
        <f t="shared" si="48"/>
        <v>9.9999999999999993E+145</v>
      </c>
      <c r="H79" s="17">
        <f t="shared" si="49"/>
        <v>100</v>
      </c>
      <c r="I79" s="16" t="str" cm="1">
        <f t="array" ref="I79">IF(AND(H78&gt;=1000,H79&lt;2),INDEX(N:N,MATCH(I78,N:N,0)+1,0),I78)</f>
        <v>화</v>
      </c>
      <c r="J79" s="16" t="str">
        <f t="shared" si="47"/>
        <v>1E+144</v>
      </c>
      <c r="K79" s="22">
        <v>18000</v>
      </c>
      <c r="L79" s="22">
        <v>17000</v>
      </c>
      <c r="M79" s="22"/>
    </row>
    <row r="80" spans="5:26" x14ac:dyDescent="0.3">
      <c r="E80" s="16">
        <v>71</v>
      </c>
      <c r="F80" s="17" t="str">
        <f t="shared" si="46"/>
        <v>1000화</v>
      </c>
      <c r="G80" s="17">
        <f t="shared" si="48"/>
        <v>9.9999999999999998E+146</v>
      </c>
      <c r="H80" s="17">
        <f t="shared" si="49"/>
        <v>1000</v>
      </c>
      <c r="I80" s="16" t="str" cm="1">
        <f t="array" ref="I80">IF(AND(H79&gt;=1000,H80&lt;2),INDEX(N:N,MATCH(I79,N:N,0)+1,0),I79)</f>
        <v>화</v>
      </c>
      <c r="J80" s="16" t="str">
        <f t="shared" si="47"/>
        <v>1E+144</v>
      </c>
      <c r="K80" s="22">
        <v>18000</v>
      </c>
      <c r="L80" s="22">
        <v>17100</v>
      </c>
      <c r="M80" s="22"/>
    </row>
    <row r="81" spans="5:13" x14ac:dyDescent="0.3">
      <c r="E81" s="16">
        <v>72</v>
      </c>
      <c r="F81" s="17" t="str">
        <f t="shared" si="46"/>
        <v>1명</v>
      </c>
      <c r="G81" s="17">
        <f t="shared" si="48"/>
        <v>1E+148</v>
      </c>
      <c r="H81" s="17">
        <f t="shared" si="49"/>
        <v>1</v>
      </c>
      <c r="I81" s="16" t="str" cm="1">
        <f t="array" ref="I81">IF(AND(H80&gt;=1000,H81&lt;2),INDEX(N:N,MATCH(I80,N:N,0)+1,0),I80)</f>
        <v>명</v>
      </c>
      <c r="J81" s="16" t="str">
        <f t="shared" si="47"/>
        <v>1E+148</v>
      </c>
      <c r="K81" s="22">
        <v>19000</v>
      </c>
      <c r="L81" s="22">
        <v>17200</v>
      </c>
      <c r="M81" s="22"/>
    </row>
    <row r="82" spans="5:13" x14ac:dyDescent="0.3">
      <c r="E82" s="16">
        <v>73</v>
      </c>
      <c r="F82" s="17" t="str">
        <f t="shared" si="46"/>
        <v>10명</v>
      </c>
      <c r="G82" s="17">
        <f t="shared" si="48"/>
        <v>1E+149</v>
      </c>
      <c r="H82" s="17">
        <f t="shared" si="49"/>
        <v>10</v>
      </c>
      <c r="I82" s="16" t="str" cm="1">
        <f t="array" ref="I82">IF(AND(H81&gt;=1000,H82&lt;2),INDEX(N:N,MATCH(I81,N:N,0)+1,0),I81)</f>
        <v>명</v>
      </c>
      <c r="J82" s="16" t="str">
        <f t="shared" si="47"/>
        <v>1E+148</v>
      </c>
      <c r="K82" s="22">
        <v>19000</v>
      </c>
      <c r="L82" s="22">
        <v>17300</v>
      </c>
      <c r="M82" s="22"/>
    </row>
    <row r="83" spans="5:13" x14ac:dyDescent="0.3">
      <c r="E83" s="16">
        <v>74</v>
      </c>
      <c r="F83" s="17" t="str">
        <f t="shared" si="46"/>
        <v>100명</v>
      </c>
      <c r="G83" s="17">
        <f t="shared" si="48"/>
        <v>9.9999999999999998E+149</v>
      </c>
      <c r="H83" s="17">
        <f t="shared" si="49"/>
        <v>100</v>
      </c>
      <c r="I83" s="16" t="str" cm="1">
        <f t="array" ref="I83">IF(AND(H82&gt;=1000,H83&lt;2),INDEX(N:N,MATCH(I82,N:N,0)+1,0),I82)</f>
        <v>명</v>
      </c>
      <c r="J83" s="16" t="str">
        <f t="shared" si="47"/>
        <v>1E+148</v>
      </c>
      <c r="K83" s="22">
        <v>19000</v>
      </c>
      <c r="L83" s="22">
        <v>17400</v>
      </c>
      <c r="M83" s="22"/>
    </row>
    <row r="84" spans="5:13" x14ac:dyDescent="0.3">
      <c r="E84" s="16">
        <v>75</v>
      </c>
      <c r="F84" s="17" t="str">
        <f t="shared" si="46"/>
        <v>1000명</v>
      </c>
      <c r="G84" s="17">
        <f t="shared" si="48"/>
        <v>1E+151</v>
      </c>
      <c r="H84" s="17">
        <f t="shared" si="49"/>
        <v>1000</v>
      </c>
      <c r="I84" s="16" t="str" cm="1">
        <f t="array" ref="I84">IF(AND(H83&gt;=1000,H84&lt;2),INDEX(N:N,MATCH(I83,N:N,0)+1,0),I83)</f>
        <v>명</v>
      </c>
      <c r="J84" s="16" t="str">
        <f t="shared" si="47"/>
        <v>1E+148</v>
      </c>
      <c r="K84" s="22">
        <v>19000</v>
      </c>
      <c r="L84" s="22">
        <v>17500</v>
      </c>
      <c r="M84" s="22"/>
    </row>
    <row r="85" spans="5:13" x14ac:dyDescent="0.3">
      <c r="E85" s="16">
        <v>76</v>
      </c>
      <c r="F85" s="17" t="str">
        <f t="shared" si="46"/>
        <v>1월</v>
      </c>
      <c r="G85" s="17">
        <f t="shared" si="48"/>
        <v>1E+152</v>
      </c>
      <c r="H85" s="17">
        <f t="shared" si="49"/>
        <v>1</v>
      </c>
      <c r="I85" s="16" t="str" cm="1">
        <f t="array" ref="I85">IF(AND(H84&gt;=1000,H85&lt;2),INDEX(N:N,MATCH(I84,N:N,0)+1,0),I84)</f>
        <v>월</v>
      </c>
      <c r="J85" s="16" t="str">
        <f t="shared" si="47"/>
        <v>1E+152</v>
      </c>
      <c r="K85" s="22">
        <v>20000</v>
      </c>
      <c r="L85" s="22">
        <v>17600</v>
      </c>
      <c r="M85" s="22"/>
    </row>
    <row r="86" spans="5:13" x14ac:dyDescent="0.3">
      <c r="E86" s="16">
        <v>77</v>
      </c>
      <c r="F86" s="17" t="str">
        <f t="shared" si="46"/>
        <v>10월</v>
      </c>
      <c r="G86" s="17">
        <f t="shared" si="48"/>
        <v>1E+153</v>
      </c>
      <c r="H86" s="17">
        <f t="shared" si="49"/>
        <v>10</v>
      </c>
      <c r="I86" s="16" t="str" cm="1">
        <f t="array" ref="I86">IF(AND(H85&gt;=1000,H86&lt;2),INDEX(N:N,MATCH(I85,N:N,0)+1,0),I85)</f>
        <v>월</v>
      </c>
      <c r="J86" s="16" t="str">
        <f t="shared" si="47"/>
        <v>1E+152</v>
      </c>
      <c r="K86" s="22">
        <v>20000</v>
      </c>
      <c r="L86" s="22">
        <v>17700</v>
      </c>
      <c r="M86" s="22"/>
    </row>
    <row r="87" spans="5:13" x14ac:dyDescent="0.3">
      <c r="E87" s="16">
        <v>78</v>
      </c>
      <c r="F87" s="17" t="str">
        <f t="shared" si="46"/>
        <v>100월</v>
      </c>
      <c r="G87" s="17">
        <f t="shared" si="48"/>
        <v>1E+154</v>
      </c>
      <c r="H87" s="17">
        <f t="shared" si="49"/>
        <v>100</v>
      </c>
      <c r="I87" s="16" t="str" cm="1">
        <f t="array" ref="I87">IF(AND(H86&gt;=1000,H87&lt;2),INDEX(N:N,MATCH(I86,N:N,0)+1,0),I86)</f>
        <v>월</v>
      </c>
      <c r="J87" s="16" t="str">
        <f t="shared" si="47"/>
        <v>1E+152</v>
      </c>
      <c r="K87" s="22">
        <v>20000</v>
      </c>
      <c r="L87" s="22">
        <v>17800</v>
      </c>
      <c r="M87" s="22"/>
    </row>
    <row r="88" spans="5:13" x14ac:dyDescent="0.3">
      <c r="E88" s="16">
        <v>79</v>
      </c>
      <c r="F88" s="17" t="str">
        <f t="shared" si="46"/>
        <v>1000월</v>
      </c>
      <c r="G88" s="17">
        <f t="shared" si="48"/>
        <v>1E+155</v>
      </c>
      <c r="H88" s="17">
        <f t="shared" si="49"/>
        <v>1000</v>
      </c>
      <c r="I88" s="16" t="str" cm="1">
        <f t="array" ref="I88">IF(AND(H87&gt;=1000,H88&lt;2),INDEX(N:N,MATCH(I87,N:N,0)+1,0),I87)</f>
        <v>월</v>
      </c>
      <c r="J88" s="16" t="str">
        <f t="shared" si="47"/>
        <v>1E+152</v>
      </c>
      <c r="K88" s="22">
        <v>20000</v>
      </c>
      <c r="L88" s="22">
        <v>17900</v>
      </c>
      <c r="M88" s="22"/>
    </row>
    <row r="89" spans="5:13" x14ac:dyDescent="0.3">
      <c r="E89" s="16">
        <v>80</v>
      </c>
      <c r="F89" s="17" t="str">
        <f t="shared" si="46"/>
        <v>1후</v>
      </c>
      <c r="G89" s="17">
        <f t="shared" si="48"/>
        <v>9.9999999999999998E+155</v>
      </c>
      <c r="H89" s="17">
        <f t="shared" si="49"/>
        <v>1</v>
      </c>
      <c r="I89" s="16" t="str" cm="1">
        <f t="array" ref="I89">IF(AND(H88&gt;=1000,H89&lt;2),INDEX(N:N,MATCH(I88,N:N,0)+1,0),I88)</f>
        <v>후</v>
      </c>
      <c r="J89" s="16" t="str">
        <f t="shared" si="47"/>
        <v>1E+156</v>
      </c>
      <c r="K89" s="22">
        <v>21000</v>
      </c>
      <c r="L89" s="22">
        <v>18000</v>
      </c>
      <c r="M89" s="22"/>
    </row>
    <row r="90" spans="5:13" x14ac:dyDescent="0.3">
      <c r="E90" s="16">
        <v>81</v>
      </c>
      <c r="F90" s="17" t="str">
        <f t="shared" si="46"/>
        <v>10후</v>
      </c>
      <c r="G90" s="17">
        <f t="shared" si="48"/>
        <v>9.9999999999999998E+156</v>
      </c>
      <c r="H90" s="17">
        <f t="shared" si="49"/>
        <v>10</v>
      </c>
      <c r="I90" s="16" t="str" cm="1">
        <f t="array" ref="I90">IF(AND(H89&gt;=1000,H90&lt;2),INDEX(N:N,MATCH(I89,N:N,0)+1,0),I89)</f>
        <v>후</v>
      </c>
      <c r="J90" s="16" t="str">
        <f t="shared" si="47"/>
        <v>1E+156</v>
      </c>
      <c r="K90" s="22">
        <v>21000</v>
      </c>
      <c r="L90" s="22">
        <v>18100</v>
      </c>
      <c r="M90" s="22"/>
    </row>
    <row r="91" spans="5:13" x14ac:dyDescent="0.3">
      <c r="E91" s="16">
        <v>82</v>
      </c>
      <c r="F91" s="17" t="str">
        <f t="shared" si="46"/>
        <v>100후</v>
      </c>
      <c r="G91" s="17">
        <f t="shared" si="48"/>
        <v>9.9999999999999995E+157</v>
      </c>
      <c r="H91" s="17">
        <f t="shared" si="49"/>
        <v>100</v>
      </c>
      <c r="I91" s="16" t="str" cm="1">
        <f t="array" ref="I91">IF(AND(H90&gt;=1000,H91&lt;2),INDEX(N:N,MATCH(I90,N:N,0)+1,0),I90)</f>
        <v>후</v>
      </c>
      <c r="J91" s="16" t="str">
        <f t="shared" si="47"/>
        <v>1E+156</v>
      </c>
      <c r="K91" s="22">
        <v>21000</v>
      </c>
      <c r="L91" s="22">
        <v>18200</v>
      </c>
      <c r="M91" s="22"/>
    </row>
    <row r="92" spans="5:13" x14ac:dyDescent="0.3">
      <c r="E92" s="16">
        <v>83</v>
      </c>
      <c r="F92" s="17" t="str">
        <f t="shared" si="46"/>
        <v>1000후</v>
      </c>
      <c r="G92" s="17">
        <f t="shared" si="48"/>
        <v>9.9999999999999993E+158</v>
      </c>
      <c r="H92" s="17">
        <f t="shared" si="49"/>
        <v>1000</v>
      </c>
      <c r="I92" s="16" t="str" cm="1">
        <f t="array" ref="I92">IF(AND(H91&gt;=1000,H92&lt;2),INDEX(N:N,MATCH(I91,N:N,0)+1,0),I91)</f>
        <v>후</v>
      </c>
      <c r="J92" s="16" t="str">
        <f t="shared" si="47"/>
        <v>1E+156</v>
      </c>
      <c r="K92" s="22">
        <v>21000</v>
      </c>
      <c r="L92" s="22">
        <v>18300</v>
      </c>
      <c r="M92" s="22"/>
    </row>
    <row r="93" spans="5:13" x14ac:dyDescent="0.3">
      <c r="E93" s="16">
        <v>84</v>
      </c>
      <c r="F93" s="17" t="str">
        <f t="shared" si="46"/>
        <v>1단</v>
      </c>
      <c r="G93" s="17">
        <f t="shared" si="48"/>
        <v>1E+160</v>
      </c>
      <c r="H93" s="17">
        <f t="shared" si="49"/>
        <v>1</v>
      </c>
      <c r="I93" s="16" t="str" cm="1">
        <f t="array" ref="I93">IF(AND(H92&gt;=1000,H93&lt;2),INDEX(N:N,MATCH(I92,N:N,0)+1,0),I92)</f>
        <v>단</v>
      </c>
      <c r="J93" s="16" t="str">
        <f t="shared" si="47"/>
        <v>1E+160</v>
      </c>
      <c r="K93" s="22">
        <v>22000</v>
      </c>
      <c r="L93" s="22">
        <v>18400</v>
      </c>
      <c r="M93" s="22"/>
    </row>
    <row r="94" spans="5:13" x14ac:dyDescent="0.3">
      <c r="E94" s="16">
        <v>85</v>
      </c>
      <c r="F94" s="17" t="str">
        <f t="shared" si="46"/>
        <v>10단</v>
      </c>
      <c r="G94" s="17">
        <f t="shared" si="48"/>
        <v>1E+161</v>
      </c>
      <c r="H94" s="17">
        <f t="shared" si="49"/>
        <v>10</v>
      </c>
      <c r="I94" s="16" t="str" cm="1">
        <f t="array" ref="I94">IF(AND(H93&gt;=1000,H94&lt;2),INDEX(N:N,MATCH(I93,N:N,0)+1,0),I93)</f>
        <v>단</v>
      </c>
      <c r="J94" s="16" t="str">
        <f t="shared" si="47"/>
        <v>1E+160</v>
      </c>
      <c r="K94" s="22">
        <v>22000</v>
      </c>
      <c r="L94" s="22">
        <v>18500</v>
      </c>
      <c r="M94" s="22"/>
    </row>
    <row r="95" spans="5:13" x14ac:dyDescent="0.3">
      <c r="E95" s="16">
        <v>86</v>
      </c>
      <c r="F95" s="17" t="str">
        <f t="shared" si="46"/>
        <v>100단</v>
      </c>
      <c r="G95" s="17">
        <f t="shared" si="48"/>
        <v>9.9999999999999994E+161</v>
      </c>
      <c r="H95" s="17">
        <f t="shared" si="49"/>
        <v>100</v>
      </c>
      <c r="I95" s="16" t="str" cm="1">
        <f t="array" ref="I95">IF(AND(H94&gt;=1000,H95&lt;2),INDEX(N:N,MATCH(I94,N:N,0)+1,0),I94)</f>
        <v>단</v>
      </c>
      <c r="J95" s="16" t="str">
        <f t="shared" si="47"/>
        <v>1E+160</v>
      </c>
      <c r="K95" s="22">
        <v>22000</v>
      </c>
      <c r="L95" s="22">
        <v>18600</v>
      </c>
      <c r="M95" s="22"/>
    </row>
    <row r="96" spans="5:13" x14ac:dyDescent="0.3">
      <c r="E96" s="16">
        <v>87</v>
      </c>
      <c r="F96" s="17" t="str">
        <f t="shared" si="46"/>
        <v>1000단</v>
      </c>
      <c r="G96" s="17">
        <f t="shared" si="48"/>
        <v>9.9999999999999994E+162</v>
      </c>
      <c r="H96" s="17">
        <f t="shared" si="49"/>
        <v>1000</v>
      </c>
      <c r="I96" s="16" t="str" cm="1">
        <f t="array" ref="I96">IF(AND(H95&gt;=1000,H96&lt;2),INDEX(N:N,MATCH(I95,N:N,0)+1,0),I95)</f>
        <v>단</v>
      </c>
      <c r="J96" s="16" t="str">
        <f t="shared" si="47"/>
        <v>1E+160</v>
      </c>
      <c r="K96" s="22">
        <v>22000</v>
      </c>
      <c r="L96" s="22">
        <v>18700</v>
      </c>
      <c r="M96" s="22"/>
    </row>
    <row r="97" spans="5:13" x14ac:dyDescent="0.3">
      <c r="E97" s="16">
        <v>88</v>
      </c>
      <c r="F97" s="17" t="str">
        <f t="shared" si="46"/>
        <v>1절</v>
      </c>
      <c r="G97" s="17">
        <f t="shared" si="48"/>
        <v>1E+164</v>
      </c>
      <c r="H97" s="17">
        <f t="shared" si="49"/>
        <v>1</v>
      </c>
      <c r="I97" s="16" t="str" cm="1">
        <f t="array" ref="I97">IF(AND(H96&gt;=1000,H97&lt;2),INDEX(N:N,MATCH(I96,N:N,0)+1,0),I96)</f>
        <v>절</v>
      </c>
      <c r="J97" s="16" t="str">
        <f t="shared" si="47"/>
        <v>1E+164</v>
      </c>
      <c r="K97" s="22">
        <v>23000</v>
      </c>
      <c r="L97" s="22">
        <v>18800</v>
      </c>
      <c r="M97" s="22"/>
    </row>
    <row r="98" spans="5:13" x14ac:dyDescent="0.3">
      <c r="E98" s="16">
        <v>89</v>
      </c>
      <c r="F98" s="17" t="str">
        <f t="shared" si="46"/>
        <v>10절</v>
      </c>
      <c r="G98" s="17">
        <f t="shared" si="48"/>
        <v>1.0000000000000001E+165</v>
      </c>
      <c r="H98" s="17">
        <f t="shared" si="49"/>
        <v>10</v>
      </c>
      <c r="I98" s="16" t="str" cm="1">
        <f t="array" ref="I98">IF(AND(H97&gt;=1000,H98&lt;2),INDEX(N:N,MATCH(I97,N:N,0)+1,0),I97)</f>
        <v>절</v>
      </c>
      <c r="J98" s="16" t="str">
        <f t="shared" si="47"/>
        <v>1E+164</v>
      </c>
      <c r="K98" s="22">
        <v>23000</v>
      </c>
      <c r="L98" s="22">
        <v>18900</v>
      </c>
      <c r="M98" s="22"/>
    </row>
    <row r="99" spans="5:13" x14ac:dyDescent="0.3">
      <c r="E99" s="16">
        <v>90</v>
      </c>
      <c r="F99" s="17" t="str">
        <f t="shared" si="46"/>
        <v>100절</v>
      </c>
      <c r="G99" s="17">
        <f t="shared" si="48"/>
        <v>9.9999999999999994E+165</v>
      </c>
      <c r="H99" s="17">
        <f t="shared" si="49"/>
        <v>100</v>
      </c>
      <c r="I99" s="16" t="str" cm="1">
        <f t="array" ref="I99">IF(AND(H98&gt;=1000,H99&lt;2),INDEX(N:N,MATCH(I98,N:N,0)+1,0),I98)</f>
        <v>절</v>
      </c>
      <c r="J99" s="16" t="str">
        <f t="shared" si="47"/>
        <v>1E+164</v>
      </c>
      <c r="K99" s="22">
        <v>23000</v>
      </c>
      <c r="L99" s="22">
        <v>19000</v>
      </c>
      <c r="M99" s="22"/>
    </row>
    <row r="100" spans="5:13" x14ac:dyDescent="0.3">
      <c r="E100" s="16">
        <v>91</v>
      </c>
      <c r="F100" s="17" t="str">
        <f t="shared" si="46"/>
        <v>1000절</v>
      </c>
      <c r="G100" s="17">
        <f t="shared" si="48"/>
        <v>1E+167</v>
      </c>
      <c r="H100" s="17">
        <f t="shared" si="49"/>
        <v>1000</v>
      </c>
      <c r="I100" s="16" t="str" cm="1">
        <f t="array" ref="I100">IF(AND(H99&gt;=1000,H100&lt;2),INDEX(N:N,MATCH(I99,N:N,0)+1,0),I99)</f>
        <v>절</v>
      </c>
      <c r="J100" s="16" t="str">
        <f t="shared" si="47"/>
        <v>1E+164</v>
      </c>
      <c r="K100" s="22">
        <v>23000</v>
      </c>
      <c r="L100" s="22">
        <v>19100</v>
      </c>
      <c r="M100" s="22"/>
    </row>
    <row r="101" spans="5:13" x14ac:dyDescent="0.3">
      <c r="E101" s="16">
        <v>92</v>
      </c>
      <c r="F101" s="17" t="str">
        <f t="shared" si="46"/>
        <v>1격</v>
      </c>
      <c r="G101" s="17">
        <f t="shared" si="48"/>
        <v>9.9999999999999993E+167</v>
      </c>
      <c r="H101" s="17">
        <f t="shared" si="49"/>
        <v>1</v>
      </c>
      <c r="I101" s="16" t="str" cm="1">
        <f t="array" ref="I101">IF(AND(H100&gt;=1000,H101&lt;2),INDEX(N:N,MATCH(I100,N:N,0)+1,0),I100)</f>
        <v>격</v>
      </c>
      <c r="J101" s="16" t="str">
        <f t="shared" si="47"/>
        <v>1E+168</v>
      </c>
      <c r="K101" s="22">
        <f>K97+1000</f>
        <v>24000</v>
      </c>
      <c r="L101" s="22">
        <v>19200</v>
      </c>
      <c r="M101" s="22"/>
    </row>
    <row r="102" spans="5:13" x14ac:dyDescent="0.3">
      <c r="E102" s="16">
        <v>93</v>
      </c>
      <c r="F102" s="17" t="str">
        <f t="shared" si="46"/>
        <v>10격</v>
      </c>
      <c r="G102" s="17">
        <f t="shared" si="48"/>
        <v>9.9999999999999993E+168</v>
      </c>
      <c r="H102" s="17">
        <f t="shared" si="49"/>
        <v>10</v>
      </c>
      <c r="I102" s="16" t="str" cm="1">
        <f t="array" ref="I102">IF(AND(H101&gt;=1000,H102&lt;2),INDEX(N:N,MATCH(I101,N:N,0)+1,0),I101)</f>
        <v>격</v>
      </c>
      <c r="J102" s="16" t="str">
        <f t="shared" si="47"/>
        <v>1E+168</v>
      </c>
      <c r="K102" s="22">
        <f t="shared" ref="K102:K164" si="50">K98+1000</f>
        <v>24000</v>
      </c>
      <c r="L102" s="22">
        <v>19300</v>
      </c>
      <c r="M102" s="22"/>
    </row>
    <row r="103" spans="5:13" x14ac:dyDescent="0.3">
      <c r="E103" s="16">
        <v>94</v>
      </c>
      <c r="F103" s="17" t="str">
        <f t="shared" si="46"/>
        <v>100격</v>
      </c>
      <c r="G103" s="17">
        <f t="shared" si="48"/>
        <v>9.999999999999999E+169</v>
      </c>
      <c r="H103" s="17">
        <f t="shared" si="49"/>
        <v>100</v>
      </c>
      <c r="I103" s="16" t="str" cm="1">
        <f t="array" ref="I103">IF(AND(H102&gt;=1000,H103&lt;2),INDEX(N:N,MATCH(I102,N:N,0)+1,0),I102)</f>
        <v>격</v>
      </c>
      <c r="J103" s="16" t="str">
        <f t="shared" si="47"/>
        <v>1E+168</v>
      </c>
      <c r="K103" s="22">
        <f t="shared" si="50"/>
        <v>24000</v>
      </c>
      <c r="L103" s="22">
        <v>19400</v>
      </c>
      <c r="M103" s="22"/>
    </row>
    <row r="104" spans="5:13" x14ac:dyDescent="0.3">
      <c r="E104" s="16">
        <v>95</v>
      </c>
      <c r="F104" s="17" t="str">
        <f t="shared" si="46"/>
        <v>1000격</v>
      </c>
      <c r="G104" s="17">
        <f t="shared" si="48"/>
        <v>9.9999999999999995E+170</v>
      </c>
      <c r="H104" s="17">
        <f t="shared" si="49"/>
        <v>1000</v>
      </c>
      <c r="I104" s="16" t="str" cm="1">
        <f t="array" ref="I104">IF(AND(H103&gt;=1000,H104&lt;2),INDEX(N:N,MATCH(I103,N:N,0)+1,0),I103)</f>
        <v>격</v>
      </c>
      <c r="J104" s="16" t="str">
        <f t="shared" si="47"/>
        <v>1E+168</v>
      </c>
      <c r="K104" s="22">
        <f t="shared" si="50"/>
        <v>24000</v>
      </c>
      <c r="L104" s="22">
        <v>19500</v>
      </c>
      <c r="M104" s="22"/>
    </row>
    <row r="105" spans="5:13" x14ac:dyDescent="0.3">
      <c r="E105" s="16">
        <v>96</v>
      </c>
      <c r="F105" s="17" t="str">
        <f t="shared" ref="F105:F112" si="51">H105&amp;I105</f>
        <v>1창</v>
      </c>
      <c r="G105" s="17">
        <f t="shared" ref="G105:G112" si="52">H105*J105</f>
        <v>1.0000000000000001E+172</v>
      </c>
      <c r="H105" s="17">
        <f t="shared" si="49"/>
        <v>1</v>
      </c>
      <c r="I105" s="16" t="str" cm="1">
        <f t="array" ref="I105">IF(AND(H104&gt;=1000,H105&lt;2),INDEX(N:N,MATCH(I104,N:N,0)+1,0),I104)</f>
        <v>창</v>
      </c>
      <c r="J105" s="16" t="str">
        <f t="shared" ref="J105:J112" si="53">VLOOKUP(I105,N:Q,4,FALSE)</f>
        <v>1E+172</v>
      </c>
      <c r="K105" s="22">
        <f t="shared" si="50"/>
        <v>25000</v>
      </c>
      <c r="L105" s="22">
        <v>19600</v>
      </c>
    </row>
    <row r="106" spans="5:13" x14ac:dyDescent="0.3">
      <c r="E106" s="16">
        <v>97</v>
      </c>
      <c r="F106" s="17" t="str">
        <f t="shared" si="51"/>
        <v>10창</v>
      </c>
      <c r="G106" s="17">
        <f t="shared" si="52"/>
        <v>1E+173</v>
      </c>
      <c r="H106" s="17">
        <f t="shared" si="49"/>
        <v>10</v>
      </c>
      <c r="I106" s="16" t="str" cm="1">
        <f t="array" ref="I106">IF(AND(H105&gt;=1000,H106&lt;2),INDEX(N:N,MATCH(I105,N:N,0)+1,0),I105)</f>
        <v>창</v>
      </c>
      <c r="J106" s="16" t="str">
        <f t="shared" si="53"/>
        <v>1E+172</v>
      </c>
      <c r="K106" s="22">
        <f t="shared" si="50"/>
        <v>25000</v>
      </c>
      <c r="L106" s="22">
        <v>19700</v>
      </c>
    </row>
    <row r="107" spans="5:13" x14ac:dyDescent="0.3">
      <c r="E107" s="16">
        <v>98</v>
      </c>
      <c r="F107" s="17" t="str">
        <f t="shared" si="51"/>
        <v>100창</v>
      </c>
      <c r="G107" s="17">
        <f t="shared" si="52"/>
        <v>1.0000000000000001E+174</v>
      </c>
      <c r="H107" s="17">
        <f t="shared" si="49"/>
        <v>100</v>
      </c>
      <c r="I107" s="16" t="str" cm="1">
        <f t="array" ref="I107">IF(AND(H106&gt;=1000,H107&lt;2),INDEX(N:N,MATCH(I106,N:N,0)+1,0),I106)</f>
        <v>창</v>
      </c>
      <c r="J107" s="16" t="str">
        <f t="shared" si="53"/>
        <v>1E+172</v>
      </c>
      <c r="K107" s="22">
        <f t="shared" si="50"/>
        <v>25000</v>
      </c>
      <c r="L107" s="22">
        <v>19800</v>
      </c>
    </row>
    <row r="108" spans="5:13" x14ac:dyDescent="0.3">
      <c r="E108" s="16">
        <v>99</v>
      </c>
      <c r="F108" s="17" t="str">
        <f t="shared" si="51"/>
        <v>1000창</v>
      </c>
      <c r="G108" s="17">
        <f t="shared" si="52"/>
        <v>1.0000000000000001E+175</v>
      </c>
      <c r="H108" s="17">
        <f t="shared" si="49"/>
        <v>1000</v>
      </c>
      <c r="I108" s="16" t="str" cm="1">
        <f t="array" ref="I108">IF(AND(H107&gt;=1000,H108&lt;2),INDEX(N:N,MATCH(I107,N:N,0)+1,0),I107)</f>
        <v>창</v>
      </c>
      <c r="J108" s="16" t="str">
        <f t="shared" si="53"/>
        <v>1E+172</v>
      </c>
      <c r="K108" s="22">
        <f t="shared" si="50"/>
        <v>25000</v>
      </c>
      <c r="L108" s="22">
        <v>19900</v>
      </c>
    </row>
    <row r="109" spans="5:13" x14ac:dyDescent="0.3">
      <c r="E109" s="16">
        <v>100</v>
      </c>
      <c r="F109" s="17" t="str">
        <f t="shared" si="51"/>
        <v>1공</v>
      </c>
      <c r="G109" s="17">
        <f t="shared" si="52"/>
        <v>1E+176</v>
      </c>
      <c r="H109" s="17">
        <f t="shared" si="49"/>
        <v>1</v>
      </c>
      <c r="I109" s="16" t="str" cm="1">
        <f t="array" ref="I109">IF(AND(H108&gt;=1000,H109&lt;2),INDEX(N:N,MATCH(I108,N:N,0)+1,0),I108)</f>
        <v>공</v>
      </c>
      <c r="J109" s="16" t="str">
        <f t="shared" si="53"/>
        <v>1E+176</v>
      </c>
      <c r="K109" s="22">
        <f t="shared" si="50"/>
        <v>26000</v>
      </c>
      <c r="L109" s="22">
        <v>20000</v>
      </c>
    </row>
    <row r="110" spans="5:13" x14ac:dyDescent="0.3">
      <c r="E110" s="16">
        <v>101</v>
      </c>
      <c r="F110" s="17" t="str">
        <f t="shared" si="51"/>
        <v>10공</v>
      </c>
      <c r="G110" s="17">
        <f t="shared" si="52"/>
        <v>1E+177</v>
      </c>
      <c r="H110" s="17">
        <f t="shared" si="49"/>
        <v>10</v>
      </c>
      <c r="I110" s="16" t="str" cm="1">
        <f t="array" ref="I110">IF(AND(H109&gt;=1000,H110&lt;2),INDEX(N:N,MATCH(I109,N:N,0)+1,0),I109)</f>
        <v>공</v>
      </c>
      <c r="J110" s="16" t="str">
        <f t="shared" si="53"/>
        <v>1E+176</v>
      </c>
      <c r="K110" s="22">
        <f t="shared" si="50"/>
        <v>26000</v>
      </c>
      <c r="L110" s="22">
        <v>20200</v>
      </c>
    </row>
    <row r="111" spans="5:13" x14ac:dyDescent="0.3">
      <c r="E111" s="16">
        <v>102</v>
      </c>
      <c r="F111" s="17" t="str">
        <f t="shared" si="51"/>
        <v>100공</v>
      </c>
      <c r="G111" s="17">
        <f t="shared" si="52"/>
        <v>1.0000000000000001E+178</v>
      </c>
      <c r="H111" s="17">
        <f t="shared" si="49"/>
        <v>100</v>
      </c>
      <c r="I111" s="16" t="str" cm="1">
        <f t="array" ref="I111">IF(AND(H110&gt;=1000,H111&lt;2),INDEX(N:N,MATCH(I110,N:N,0)+1,0),I110)</f>
        <v>공</v>
      </c>
      <c r="J111" s="16" t="str">
        <f t="shared" si="53"/>
        <v>1E+176</v>
      </c>
      <c r="K111" s="22">
        <f t="shared" si="50"/>
        <v>26000</v>
      </c>
      <c r="L111" s="22">
        <v>20400</v>
      </c>
    </row>
    <row r="112" spans="5:13" x14ac:dyDescent="0.3">
      <c r="E112" s="16">
        <v>103</v>
      </c>
      <c r="F112" s="17" t="str">
        <f t="shared" si="51"/>
        <v>1000공</v>
      </c>
      <c r="G112" s="17">
        <f t="shared" si="52"/>
        <v>9.9999999999999998E+178</v>
      </c>
      <c r="H112" s="17">
        <f t="shared" si="49"/>
        <v>1000</v>
      </c>
      <c r="I112" s="16" t="str" cm="1">
        <f t="array" ref="I112">IF(AND(H111&gt;=1000,H112&lt;2),INDEX(N:N,MATCH(I111,N:N,0)+1,0),I111)</f>
        <v>공</v>
      </c>
      <c r="J112" s="16" t="str">
        <f t="shared" si="53"/>
        <v>1E+176</v>
      </c>
      <c r="K112" s="22">
        <f t="shared" si="50"/>
        <v>26000</v>
      </c>
      <c r="L112" s="22">
        <v>20600</v>
      </c>
    </row>
    <row r="113" spans="5:12" x14ac:dyDescent="0.3">
      <c r="E113" s="16">
        <v>104</v>
      </c>
      <c r="F113" s="17" t="str">
        <f t="shared" ref="F113:F120" si="54">H113&amp;I113</f>
        <v>1채</v>
      </c>
      <c r="G113" s="17">
        <f t="shared" ref="G113:G120" si="55">H113*J113</f>
        <v>1E+180</v>
      </c>
      <c r="H113" s="17">
        <f t="shared" si="49"/>
        <v>1</v>
      </c>
      <c r="I113" s="16" t="str" cm="1">
        <f t="array" ref="I113">IF(AND(H112&gt;=1000,H113&lt;2),INDEX(N:N,MATCH(I112,N:N,0)+1,0),I112)</f>
        <v>채</v>
      </c>
      <c r="J113" s="16" t="str">
        <f t="shared" ref="J113:J120" si="56">VLOOKUP(I113,N:Q,4,FALSE)</f>
        <v>1E+180</v>
      </c>
      <c r="K113" s="22">
        <f t="shared" si="50"/>
        <v>27000</v>
      </c>
      <c r="L113" s="22">
        <v>20800</v>
      </c>
    </row>
    <row r="114" spans="5:12" x14ac:dyDescent="0.3">
      <c r="E114" s="16">
        <v>105</v>
      </c>
      <c r="F114" s="17" t="str">
        <f t="shared" si="54"/>
        <v>10채</v>
      </c>
      <c r="G114" s="17">
        <f t="shared" si="55"/>
        <v>9.9999999999999992E+180</v>
      </c>
      <c r="H114" s="17">
        <f t="shared" si="49"/>
        <v>10</v>
      </c>
      <c r="I114" s="16" t="str" cm="1">
        <f t="array" ref="I114">IF(AND(H113&gt;=1000,H114&lt;2),INDEX(N:N,MATCH(I113,N:N,0)+1,0),I113)</f>
        <v>채</v>
      </c>
      <c r="J114" s="16" t="str">
        <f t="shared" si="56"/>
        <v>1E+180</v>
      </c>
      <c r="K114" s="22">
        <f t="shared" si="50"/>
        <v>27000</v>
      </c>
      <c r="L114" s="22">
        <v>21000</v>
      </c>
    </row>
    <row r="115" spans="5:12" x14ac:dyDescent="0.3">
      <c r="E115" s="16">
        <v>106</v>
      </c>
      <c r="F115" s="17" t="str">
        <f t="shared" si="54"/>
        <v>100채</v>
      </c>
      <c r="G115" s="17">
        <f t="shared" si="55"/>
        <v>1.0000000000000001E+182</v>
      </c>
      <c r="H115" s="17">
        <f t="shared" si="49"/>
        <v>100</v>
      </c>
      <c r="I115" s="16" t="str" cm="1">
        <f t="array" ref="I115">IF(AND(H114&gt;=1000,H115&lt;2),INDEX(N:N,MATCH(I114,N:N,0)+1,0),I114)</f>
        <v>채</v>
      </c>
      <c r="J115" s="16" t="str">
        <f t="shared" si="56"/>
        <v>1E+180</v>
      </c>
      <c r="K115" s="22">
        <f t="shared" si="50"/>
        <v>27000</v>
      </c>
      <c r="L115" s="22">
        <v>21200</v>
      </c>
    </row>
    <row r="116" spans="5:12" x14ac:dyDescent="0.3">
      <c r="E116" s="16">
        <v>107</v>
      </c>
      <c r="F116" s="17" t="str">
        <f t="shared" si="54"/>
        <v>1000채</v>
      </c>
      <c r="G116" s="17">
        <f t="shared" si="55"/>
        <v>1.0000000000000001E+183</v>
      </c>
      <c r="H116" s="17">
        <f t="shared" si="49"/>
        <v>1000</v>
      </c>
      <c r="I116" s="16" t="str" cm="1">
        <f t="array" ref="I116">IF(AND(H115&gt;=1000,H116&lt;2),INDEX(N:N,MATCH(I115,N:N,0)+1,0),I115)</f>
        <v>채</v>
      </c>
      <c r="J116" s="16" t="str">
        <f t="shared" si="56"/>
        <v>1E+180</v>
      </c>
      <c r="K116" s="22">
        <f t="shared" si="50"/>
        <v>27000</v>
      </c>
      <c r="L116" s="22">
        <v>21400</v>
      </c>
    </row>
    <row r="117" spans="5:12" x14ac:dyDescent="0.3">
      <c r="E117" s="16">
        <v>108</v>
      </c>
      <c r="F117" s="17" t="str">
        <f t="shared" si="54"/>
        <v>1피</v>
      </c>
      <c r="G117" s="17">
        <f t="shared" si="55"/>
        <v>1E+184</v>
      </c>
      <c r="H117" s="17">
        <f t="shared" si="49"/>
        <v>1</v>
      </c>
      <c r="I117" s="16" t="str" cm="1">
        <f t="array" ref="I117">IF(AND(H116&gt;=1000,H117&lt;2),INDEX(N:N,MATCH(I116,N:N,0)+1,0),I116)</f>
        <v>피</v>
      </c>
      <c r="J117" s="16" t="str">
        <f t="shared" si="56"/>
        <v>1E+184</v>
      </c>
      <c r="K117" s="22">
        <f t="shared" si="50"/>
        <v>28000</v>
      </c>
      <c r="L117" s="22">
        <v>21600</v>
      </c>
    </row>
    <row r="118" spans="5:12" x14ac:dyDescent="0.3">
      <c r="E118" s="16">
        <v>109</v>
      </c>
      <c r="F118" s="17" t="str">
        <f t="shared" si="54"/>
        <v>10피</v>
      </c>
      <c r="G118" s="17">
        <f t="shared" si="55"/>
        <v>9.9999999999999998E+184</v>
      </c>
      <c r="H118" s="17">
        <f t="shared" si="49"/>
        <v>10</v>
      </c>
      <c r="I118" s="16" t="str" cm="1">
        <f t="array" ref="I118">IF(AND(H117&gt;=1000,H118&lt;2),INDEX(N:N,MATCH(I117,N:N,0)+1,0),I117)</f>
        <v>피</v>
      </c>
      <c r="J118" s="16" t="str">
        <f t="shared" si="56"/>
        <v>1E+184</v>
      </c>
      <c r="K118" s="22">
        <f t="shared" si="50"/>
        <v>28000</v>
      </c>
      <c r="L118" s="22">
        <v>21800</v>
      </c>
    </row>
    <row r="119" spans="5:12" x14ac:dyDescent="0.3">
      <c r="E119" s="16">
        <v>110</v>
      </c>
      <c r="F119" s="17" t="str">
        <f t="shared" si="54"/>
        <v>100피</v>
      </c>
      <c r="G119" s="17">
        <f t="shared" si="55"/>
        <v>9.9999999999999998E+185</v>
      </c>
      <c r="H119" s="17">
        <f t="shared" si="49"/>
        <v>100</v>
      </c>
      <c r="I119" s="16" t="str" cm="1">
        <f t="array" ref="I119">IF(AND(H118&gt;=1000,H119&lt;2),INDEX(N:N,MATCH(I118,N:N,0)+1,0),I118)</f>
        <v>피</v>
      </c>
      <c r="J119" s="16" t="str">
        <f t="shared" si="56"/>
        <v>1E+184</v>
      </c>
      <c r="K119" s="22">
        <f t="shared" si="50"/>
        <v>28000</v>
      </c>
      <c r="L119" s="22">
        <v>22000</v>
      </c>
    </row>
    <row r="120" spans="5:12" x14ac:dyDescent="0.3">
      <c r="E120" s="16">
        <v>111</v>
      </c>
      <c r="F120" s="17" t="str">
        <f t="shared" si="54"/>
        <v>1000피</v>
      </c>
      <c r="G120" s="17">
        <f t="shared" si="55"/>
        <v>1.0000000000000001E+187</v>
      </c>
      <c r="H120" s="17">
        <f t="shared" si="49"/>
        <v>1000</v>
      </c>
      <c r="I120" s="16" t="str" cm="1">
        <f t="array" ref="I120">IF(AND(H119&gt;=1000,H120&lt;2),INDEX(N:N,MATCH(I119,N:N,0)+1,0),I119)</f>
        <v>피</v>
      </c>
      <c r="J120" s="16" t="str">
        <f t="shared" si="56"/>
        <v>1E+184</v>
      </c>
      <c r="K120" s="22">
        <f t="shared" si="50"/>
        <v>28000</v>
      </c>
      <c r="L120" s="22">
        <v>22200</v>
      </c>
    </row>
    <row r="121" spans="5:12" x14ac:dyDescent="0.3">
      <c r="E121" s="16">
        <v>112</v>
      </c>
      <c r="F121" s="17" t="str">
        <f t="shared" ref="F121:F124" si="57">H121&amp;I121</f>
        <v>1동</v>
      </c>
      <c r="G121" s="17">
        <f t="shared" ref="G121:G124" si="58">H121*J121</f>
        <v>1E+188</v>
      </c>
      <c r="H121" s="17">
        <f t="shared" si="49"/>
        <v>1</v>
      </c>
      <c r="I121" s="16" t="str" cm="1">
        <f t="array" ref="I121">IF(AND(H120&gt;=1000,H121&lt;2),INDEX(N:N,MATCH(I120,N:N,0)+1,0),I120)</f>
        <v>동</v>
      </c>
      <c r="J121" s="16" t="str">
        <f t="shared" ref="J121:J124" si="59">VLOOKUP(I121,N:Q,4,FALSE)</f>
        <v>1E+188</v>
      </c>
      <c r="K121" s="22">
        <f t="shared" si="50"/>
        <v>29000</v>
      </c>
      <c r="L121" s="22">
        <v>22400</v>
      </c>
    </row>
    <row r="122" spans="5:12" x14ac:dyDescent="0.3">
      <c r="E122" s="16">
        <v>113</v>
      </c>
      <c r="F122" s="17" t="str">
        <f t="shared" si="57"/>
        <v>10동</v>
      </c>
      <c r="G122" s="17">
        <f t="shared" si="58"/>
        <v>1E+189</v>
      </c>
      <c r="H122" s="17">
        <f t="shared" si="49"/>
        <v>10</v>
      </c>
      <c r="I122" s="16" t="str" cm="1">
        <f t="array" ref="I122">IF(AND(H121&gt;=1000,H122&lt;2),INDEX(N:N,MATCH(I121,N:N,0)+1,0),I121)</f>
        <v>동</v>
      </c>
      <c r="J122" s="16" t="str">
        <f t="shared" si="59"/>
        <v>1E+188</v>
      </c>
      <c r="K122" s="22">
        <f t="shared" si="50"/>
        <v>29000</v>
      </c>
      <c r="L122" s="22">
        <v>22600</v>
      </c>
    </row>
    <row r="123" spans="5:12" x14ac:dyDescent="0.3">
      <c r="E123" s="16">
        <v>114</v>
      </c>
      <c r="F123" s="17" t="str">
        <f t="shared" si="57"/>
        <v>100동</v>
      </c>
      <c r="G123" s="17">
        <f t="shared" si="58"/>
        <v>1.0000000000000001E+190</v>
      </c>
      <c r="H123" s="17">
        <f t="shared" si="49"/>
        <v>100</v>
      </c>
      <c r="I123" s="16" t="str" cm="1">
        <f t="array" ref="I123">IF(AND(H122&gt;=1000,H123&lt;2),INDEX(N:N,MATCH(I122,N:N,0)+1,0),I122)</f>
        <v>동</v>
      </c>
      <c r="J123" s="16" t="str">
        <f t="shared" si="59"/>
        <v>1E+188</v>
      </c>
      <c r="K123" s="22">
        <f t="shared" si="50"/>
        <v>29000</v>
      </c>
      <c r="L123" s="22">
        <v>22800</v>
      </c>
    </row>
    <row r="124" spans="5:12" x14ac:dyDescent="0.3">
      <c r="E124" s="16">
        <v>115</v>
      </c>
      <c r="F124" s="17" t="str">
        <f t="shared" si="57"/>
        <v>1000동</v>
      </c>
      <c r="G124" s="17">
        <f t="shared" si="58"/>
        <v>1.0000000000000001E+191</v>
      </c>
      <c r="H124" s="17">
        <f t="shared" si="49"/>
        <v>1000</v>
      </c>
      <c r="I124" s="16" t="str" cm="1">
        <f t="array" ref="I124">IF(AND(H123&gt;=1000,H124&lt;2),INDEX(N:N,MATCH(I123,N:N,0)+1,0),I123)</f>
        <v>동</v>
      </c>
      <c r="J124" s="16" t="str">
        <f t="shared" si="59"/>
        <v>1E+188</v>
      </c>
      <c r="K124" s="22">
        <f t="shared" si="50"/>
        <v>29000</v>
      </c>
      <c r="L124" s="22">
        <v>23000</v>
      </c>
    </row>
    <row r="125" spans="5:12" x14ac:dyDescent="0.3">
      <c r="E125" s="16">
        <v>116</v>
      </c>
      <c r="F125" s="17" t="str">
        <f t="shared" ref="F125:F128" si="60">H125&amp;I125</f>
        <v>1멸</v>
      </c>
      <c r="G125" s="17">
        <f t="shared" ref="G125:G128" si="61">H125*J125</f>
        <v>1E+192</v>
      </c>
      <c r="H125" s="17">
        <f t="shared" si="49"/>
        <v>1</v>
      </c>
      <c r="I125" s="16" t="str" cm="1">
        <f t="array" ref="I125">IF(AND(H124&gt;=1000,H125&lt;2),INDEX(N:N,MATCH(I124,N:N,0)+1,0),I124)</f>
        <v>멸</v>
      </c>
      <c r="J125" s="16" t="str">
        <f t="shared" ref="J125:J128" si="62">VLOOKUP(I125,N:Q,4,FALSE)</f>
        <v>1E+192</v>
      </c>
      <c r="K125" s="22">
        <f t="shared" si="50"/>
        <v>30000</v>
      </c>
      <c r="L125" s="22">
        <v>23200</v>
      </c>
    </row>
    <row r="126" spans="5:12" x14ac:dyDescent="0.3">
      <c r="E126" s="16">
        <v>117</v>
      </c>
      <c r="F126" s="17" t="str">
        <f t="shared" si="60"/>
        <v>10멸</v>
      </c>
      <c r="G126" s="17">
        <f t="shared" si="61"/>
        <v>1.0000000000000001E+193</v>
      </c>
      <c r="H126" s="17">
        <f t="shared" si="49"/>
        <v>10</v>
      </c>
      <c r="I126" s="16" t="str" cm="1">
        <f t="array" ref="I126">IF(AND(H125&gt;=1000,H126&lt;2),INDEX(N:N,MATCH(I125,N:N,0)+1,0),I125)</f>
        <v>멸</v>
      </c>
      <c r="J126" s="16" t="str">
        <f t="shared" si="62"/>
        <v>1E+192</v>
      </c>
      <c r="K126" s="22">
        <f t="shared" si="50"/>
        <v>30000</v>
      </c>
      <c r="L126" s="22">
        <v>23400</v>
      </c>
    </row>
    <row r="127" spans="5:12" x14ac:dyDescent="0.3">
      <c r="E127" s="16">
        <v>118</v>
      </c>
      <c r="F127" s="17" t="str">
        <f t="shared" si="60"/>
        <v>100멸</v>
      </c>
      <c r="G127" s="17">
        <f t="shared" si="61"/>
        <v>1.0000000000000001E+194</v>
      </c>
      <c r="H127" s="17">
        <f t="shared" si="49"/>
        <v>100</v>
      </c>
      <c r="I127" s="16" t="str" cm="1">
        <f t="array" ref="I127">IF(AND(H126&gt;=1000,H127&lt;2),INDEX(N:N,MATCH(I126,N:N,0)+1,0),I126)</f>
        <v>멸</v>
      </c>
      <c r="J127" s="16" t="str">
        <f t="shared" si="62"/>
        <v>1E+192</v>
      </c>
      <c r="K127" s="22">
        <f t="shared" si="50"/>
        <v>30000</v>
      </c>
      <c r="L127" s="22">
        <v>23600</v>
      </c>
    </row>
    <row r="128" spans="5:12" x14ac:dyDescent="0.3">
      <c r="E128" s="16">
        <v>119</v>
      </c>
      <c r="F128" s="17" t="str">
        <f t="shared" si="60"/>
        <v>1000멸</v>
      </c>
      <c r="G128" s="17">
        <f t="shared" si="61"/>
        <v>9.9999999999999998E+194</v>
      </c>
      <c r="H128" s="17">
        <f t="shared" si="49"/>
        <v>1000</v>
      </c>
      <c r="I128" s="16" t="str" cm="1">
        <f t="array" ref="I128">IF(AND(H127&gt;=1000,H128&lt;2),INDEX(N:N,MATCH(I127,N:N,0)+1,0),I127)</f>
        <v>멸</v>
      </c>
      <c r="J128" s="16" t="str">
        <f t="shared" si="62"/>
        <v>1E+192</v>
      </c>
      <c r="K128" s="22">
        <f t="shared" si="50"/>
        <v>30000</v>
      </c>
      <c r="L128" s="22">
        <v>23800</v>
      </c>
    </row>
    <row r="129" spans="5:12" x14ac:dyDescent="0.3">
      <c r="E129" s="16">
        <v>120</v>
      </c>
      <c r="F129" s="17" t="str">
        <f t="shared" ref="F129:F136" si="63">H129&amp;I129</f>
        <v>1향</v>
      </c>
      <c r="G129" s="17">
        <f t="shared" ref="G129:G136" si="64">H129*J129</f>
        <v>9.9999999999999995E+195</v>
      </c>
      <c r="H129" s="17">
        <f t="shared" si="49"/>
        <v>1</v>
      </c>
      <c r="I129" s="16" t="str" cm="1">
        <f t="array" ref="I129">IF(AND(H128&gt;=1000,H129&lt;2),INDEX(N:N,MATCH(I128,N:N,0)+1,0),I128)</f>
        <v>향</v>
      </c>
      <c r="J129" s="16" t="str">
        <f t="shared" ref="J129:J136" si="65">VLOOKUP(I129,N:Q,4,FALSE)</f>
        <v>1E+196</v>
      </c>
      <c r="K129" s="22">
        <f t="shared" si="50"/>
        <v>31000</v>
      </c>
      <c r="L129" s="22">
        <v>24000</v>
      </c>
    </row>
    <row r="130" spans="5:12" x14ac:dyDescent="0.3">
      <c r="E130" s="16">
        <v>121</v>
      </c>
      <c r="F130" s="17" t="str">
        <f t="shared" si="63"/>
        <v>10향</v>
      </c>
      <c r="G130" s="17">
        <f t="shared" si="64"/>
        <v>9.9999999999999995E+196</v>
      </c>
      <c r="H130" s="17">
        <f t="shared" si="49"/>
        <v>10</v>
      </c>
      <c r="I130" s="16" t="str" cm="1">
        <f t="array" ref="I130">IF(AND(H129&gt;=1000,H130&lt;2),INDEX(N:N,MATCH(I129,N:N,0)+1,0),I129)</f>
        <v>향</v>
      </c>
      <c r="J130" s="16" t="str">
        <f t="shared" si="65"/>
        <v>1E+196</v>
      </c>
      <c r="K130" s="22">
        <f t="shared" si="50"/>
        <v>31000</v>
      </c>
      <c r="L130" s="22">
        <v>24200</v>
      </c>
    </row>
    <row r="131" spans="5:12" x14ac:dyDescent="0.3">
      <c r="E131" s="16">
        <v>122</v>
      </c>
      <c r="F131" s="17" t="str">
        <f t="shared" si="63"/>
        <v>100향</v>
      </c>
      <c r="G131" s="17">
        <f t="shared" si="64"/>
        <v>9.9999999999999988E+197</v>
      </c>
      <c r="H131" s="17">
        <f t="shared" si="49"/>
        <v>100</v>
      </c>
      <c r="I131" s="16" t="str" cm="1">
        <f t="array" ref="I131">IF(AND(H130&gt;=1000,H131&lt;2),INDEX(N:N,MATCH(I130,N:N,0)+1,0),I130)</f>
        <v>향</v>
      </c>
      <c r="J131" s="16" t="str">
        <f t="shared" si="65"/>
        <v>1E+196</v>
      </c>
      <c r="K131" s="22">
        <f t="shared" si="50"/>
        <v>31000</v>
      </c>
      <c r="L131" s="22">
        <v>24400</v>
      </c>
    </row>
    <row r="132" spans="5:12" x14ac:dyDescent="0.3">
      <c r="E132" s="16">
        <v>123</v>
      </c>
      <c r="F132" s="17" t="str">
        <f t="shared" si="63"/>
        <v>1000향</v>
      </c>
      <c r="G132" s="17">
        <f t="shared" si="64"/>
        <v>9.9999999999999988E+198</v>
      </c>
      <c r="H132" s="17">
        <f t="shared" si="49"/>
        <v>1000</v>
      </c>
      <c r="I132" s="16" t="str" cm="1">
        <f t="array" ref="I132">IF(AND(H131&gt;=1000,H132&lt;2),INDEX(N:N,MATCH(I131,N:N,0)+1,0),I131)</f>
        <v>향</v>
      </c>
      <c r="J132" s="16" t="str">
        <f t="shared" si="65"/>
        <v>1E+196</v>
      </c>
      <c r="K132" s="22">
        <f t="shared" si="50"/>
        <v>31000</v>
      </c>
      <c r="L132" s="22">
        <v>24600</v>
      </c>
    </row>
    <row r="133" spans="5:12" x14ac:dyDescent="0.3">
      <c r="E133" s="16">
        <v>124</v>
      </c>
      <c r="F133" s="17" t="str">
        <f t="shared" si="63"/>
        <v>1증</v>
      </c>
      <c r="G133" s="17">
        <f t="shared" si="64"/>
        <v>9.9999999999999997E+199</v>
      </c>
      <c r="H133" s="17">
        <f t="shared" si="49"/>
        <v>1</v>
      </c>
      <c r="I133" s="16" t="str" cm="1">
        <f t="array" ref="I133">IF(AND(H132&gt;=1000,H133&lt;2),INDEX(N:N,MATCH(I132,N:N,0)+1,0),I132)</f>
        <v>증</v>
      </c>
      <c r="J133" s="16" t="str">
        <f t="shared" si="65"/>
        <v>1E+200</v>
      </c>
      <c r="K133" s="22">
        <f t="shared" si="50"/>
        <v>32000</v>
      </c>
      <c r="L133" s="22">
        <v>24800</v>
      </c>
    </row>
    <row r="134" spans="5:12" x14ac:dyDescent="0.3">
      <c r="E134" s="16">
        <v>125</v>
      </c>
      <c r="F134" s="17" t="str">
        <f t="shared" si="63"/>
        <v>10증</v>
      </c>
      <c r="G134" s="17">
        <f t="shared" si="64"/>
        <v>9.999999999999999E+200</v>
      </c>
      <c r="H134" s="17">
        <f t="shared" si="49"/>
        <v>10</v>
      </c>
      <c r="I134" s="16" t="str" cm="1">
        <f t="array" ref="I134">IF(AND(H133&gt;=1000,H134&lt;2),INDEX(N:N,MATCH(I133,N:N,0)+1,0),I133)</f>
        <v>증</v>
      </c>
      <c r="J134" s="16" t="str">
        <f t="shared" si="65"/>
        <v>1E+200</v>
      </c>
      <c r="K134" s="22">
        <f t="shared" si="50"/>
        <v>32000</v>
      </c>
      <c r="L134" s="22">
        <v>25000</v>
      </c>
    </row>
    <row r="135" spans="5:12" x14ac:dyDescent="0.3">
      <c r="E135" s="16">
        <v>126</v>
      </c>
      <c r="F135" s="17" t="str">
        <f t="shared" si="63"/>
        <v>100증</v>
      </c>
      <c r="G135" s="17">
        <f t="shared" si="64"/>
        <v>9.999999999999999E+201</v>
      </c>
      <c r="H135" s="17">
        <f t="shared" si="49"/>
        <v>100</v>
      </c>
      <c r="I135" s="16" t="str" cm="1">
        <f t="array" ref="I135">IF(AND(H134&gt;=1000,H135&lt;2),INDEX(N:N,MATCH(I134,N:N,0)+1,0),I134)</f>
        <v>증</v>
      </c>
      <c r="J135" s="16" t="str">
        <f t="shared" si="65"/>
        <v>1E+200</v>
      </c>
      <c r="K135" s="22">
        <f t="shared" si="50"/>
        <v>32000</v>
      </c>
      <c r="L135" s="22">
        <v>25200</v>
      </c>
    </row>
    <row r="136" spans="5:12" x14ac:dyDescent="0.3">
      <c r="E136" s="16">
        <v>127</v>
      </c>
      <c r="F136" s="17" t="str">
        <f t="shared" si="63"/>
        <v>1000증</v>
      </c>
      <c r="G136" s="17">
        <f t="shared" si="64"/>
        <v>9.9999999999999999E+202</v>
      </c>
      <c r="H136" s="17">
        <f t="shared" si="49"/>
        <v>1000</v>
      </c>
      <c r="I136" s="16" t="str" cm="1">
        <f t="array" ref="I136">IF(AND(H135&gt;=1000,H136&lt;2),INDEX(N:N,MATCH(I135,N:N,0)+1,0),I135)</f>
        <v>증</v>
      </c>
      <c r="J136" s="16" t="str">
        <f t="shared" si="65"/>
        <v>1E+200</v>
      </c>
      <c r="K136" s="22">
        <f t="shared" si="50"/>
        <v>32000</v>
      </c>
      <c r="L136" s="22">
        <v>25400</v>
      </c>
    </row>
    <row r="137" spans="5:12" x14ac:dyDescent="0.3">
      <c r="E137" s="16">
        <v>128</v>
      </c>
      <c r="F137" s="17" t="str">
        <f t="shared" ref="F137:F140" si="66">H137&amp;I137</f>
        <v>1쾌</v>
      </c>
      <c r="G137" s="17">
        <f t="shared" ref="G137:G140" si="67">H137*J137</f>
        <v>9.9999999999999999E+203</v>
      </c>
      <c r="H137" s="17">
        <f t="shared" si="49"/>
        <v>1</v>
      </c>
      <c r="I137" s="16" t="str" cm="1">
        <f t="array" ref="I137">IF(AND(H136&gt;=1000,H137&lt;2),INDEX(N:N,MATCH(I136,N:N,0)+1,0),I136)</f>
        <v>쾌</v>
      </c>
      <c r="J137" s="16" t="str">
        <f t="shared" ref="J137:J140" si="68">VLOOKUP(I137,N:Q,4,FALSE)</f>
        <v>1E+204</v>
      </c>
      <c r="K137" s="22">
        <f t="shared" si="50"/>
        <v>33000</v>
      </c>
      <c r="L137" s="22">
        <v>25600</v>
      </c>
    </row>
    <row r="138" spans="5:12" x14ac:dyDescent="0.3">
      <c r="E138" s="16">
        <v>129</v>
      </c>
      <c r="F138" s="17" t="str">
        <f t="shared" si="66"/>
        <v>10쾌</v>
      </c>
      <c r="G138" s="17">
        <f t="shared" si="67"/>
        <v>1E+205</v>
      </c>
      <c r="H138" s="17">
        <f t="shared" si="49"/>
        <v>10</v>
      </c>
      <c r="I138" s="16" t="str" cm="1">
        <f t="array" ref="I138">IF(AND(H137&gt;=1000,H138&lt;2),INDEX(N:N,MATCH(I137,N:N,0)+1,0),I137)</f>
        <v>쾌</v>
      </c>
      <c r="J138" s="16" t="str">
        <f t="shared" si="68"/>
        <v>1E+204</v>
      </c>
      <c r="K138" s="22">
        <f t="shared" si="50"/>
        <v>33000</v>
      </c>
      <c r="L138" s="22">
        <v>25800</v>
      </c>
    </row>
    <row r="139" spans="5:12" x14ac:dyDescent="0.3">
      <c r="E139" s="16">
        <v>130</v>
      </c>
      <c r="F139" s="17" t="str">
        <f t="shared" si="66"/>
        <v>100쾌</v>
      </c>
      <c r="G139" s="17">
        <f t="shared" si="67"/>
        <v>1E+206</v>
      </c>
      <c r="H139" s="17">
        <f t="shared" si="49"/>
        <v>100</v>
      </c>
      <c r="I139" s="16" t="str" cm="1">
        <f t="array" ref="I139">IF(AND(H138&gt;=1000,H139&lt;2),INDEX(N:N,MATCH(I138,N:N,0)+1,0),I138)</f>
        <v>쾌</v>
      </c>
      <c r="J139" s="16" t="str">
        <f t="shared" si="68"/>
        <v>1E+204</v>
      </c>
      <c r="K139" s="22">
        <f t="shared" si="50"/>
        <v>33000</v>
      </c>
      <c r="L139" s="22">
        <v>26000</v>
      </c>
    </row>
    <row r="140" spans="5:12" x14ac:dyDescent="0.3">
      <c r="E140" s="16">
        <v>131</v>
      </c>
      <c r="F140" s="17" t="str">
        <f t="shared" si="66"/>
        <v>1000쾌</v>
      </c>
      <c r="G140" s="17">
        <f t="shared" si="67"/>
        <v>1E+207</v>
      </c>
      <c r="H140" s="17">
        <f t="shared" si="49"/>
        <v>1000</v>
      </c>
      <c r="I140" s="16" t="str" cm="1">
        <f t="array" ref="I140">IF(AND(H139&gt;=1000,H140&lt;2),INDEX(N:N,MATCH(I139,N:N,0)+1,0),I139)</f>
        <v>쾌</v>
      </c>
      <c r="J140" s="16" t="str">
        <f t="shared" si="68"/>
        <v>1E+204</v>
      </c>
      <c r="K140" s="22">
        <f t="shared" si="50"/>
        <v>33000</v>
      </c>
      <c r="L140" s="22">
        <v>26200</v>
      </c>
    </row>
    <row r="141" spans="5:12" x14ac:dyDescent="0.3">
      <c r="E141" s="16">
        <v>132</v>
      </c>
      <c r="F141" s="17" t="str">
        <f t="shared" ref="F141:F144" si="69">H141&amp;I141</f>
        <v>1우</v>
      </c>
      <c r="G141" s="17">
        <f t="shared" ref="G141:G144" si="70">H141*J141</f>
        <v>9.9999999999999998E+207</v>
      </c>
      <c r="H141" s="17">
        <f t="shared" si="49"/>
        <v>1</v>
      </c>
      <c r="I141" s="16" t="str" cm="1">
        <f t="array" ref="I141">IF(AND(H140&gt;=1000,H141&lt;2),INDEX(N:N,MATCH(I140,N:N,0)+1,0),I140)</f>
        <v>우</v>
      </c>
      <c r="J141" s="16" t="str">
        <f t="shared" ref="J141:J144" si="71">VLOOKUP(I141,N:Q,4,FALSE)</f>
        <v>1E+208</v>
      </c>
      <c r="K141" s="22">
        <f t="shared" si="50"/>
        <v>34000</v>
      </c>
      <c r="L141" s="22">
        <v>26400</v>
      </c>
    </row>
    <row r="142" spans="5:12" x14ac:dyDescent="0.3">
      <c r="E142" s="16">
        <v>133</v>
      </c>
      <c r="F142" s="17" t="str">
        <f t="shared" si="69"/>
        <v>10우</v>
      </c>
      <c r="G142" s="17">
        <f t="shared" si="70"/>
        <v>1.0000000000000001E+209</v>
      </c>
      <c r="H142" s="17">
        <f t="shared" si="49"/>
        <v>10</v>
      </c>
      <c r="I142" s="16" t="str" cm="1">
        <f t="array" ref="I142">IF(AND(H141&gt;=1000,H142&lt;2),INDEX(N:N,MATCH(I141,N:N,0)+1,0),I141)</f>
        <v>우</v>
      </c>
      <c r="J142" s="16" t="str">
        <f t="shared" si="71"/>
        <v>1E+208</v>
      </c>
      <c r="K142" s="22">
        <f t="shared" si="50"/>
        <v>34000</v>
      </c>
      <c r="L142" s="22">
        <v>26600</v>
      </c>
    </row>
    <row r="143" spans="5:12" x14ac:dyDescent="0.3">
      <c r="E143" s="16">
        <v>134</v>
      </c>
      <c r="F143" s="17" t="str">
        <f t="shared" si="69"/>
        <v>100우</v>
      </c>
      <c r="G143" s="17">
        <f t="shared" si="70"/>
        <v>9.9999999999999993E+209</v>
      </c>
      <c r="H143" s="17">
        <f t="shared" si="49"/>
        <v>100</v>
      </c>
      <c r="I143" s="16" t="str" cm="1">
        <f t="array" ref="I143">IF(AND(H142&gt;=1000,H143&lt;2),INDEX(N:N,MATCH(I142,N:N,0)+1,0),I142)</f>
        <v>우</v>
      </c>
      <c r="J143" s="16" t="str">
        <f t="shared" si="71"/>
        <v>1E+208</v>
      </c>
      <c r="K143" s="22">
        <f t="shared" si="50"/>
        <v>34000</v>
      </c>
      <c r="L143" s="22">
        <v>26800</v>
      </c>
    </row>
    <row r="144" spans="5:12" x14ac:dyDescent="0.3">
      <c r="E144" s="16">
        <v>135</v>
      </c>
      <c r="F144" s="17" t="str">
        <f t="shared" si="69"/>
        <v>1000우</v>
      </c>
      <c r="G144" s="17">
        <f t="shared" si="70"/>
        <v>9.9999999999999996E+210</v>
      </c>
      <c r="H144" s="17">
        <f t="shared" si="49"/>
        <v>1000</v>
      </c>
      <c r="I144" s="16" t="str" cm="1">
        <f t="array" ref="I144">IF(AND(H143&gt;=1000,H144&lt;2),INDEX(N:N,MATCH(I143,N:N,0)+1,0),I143)</f>
        <v>우</v>
      </c>
      <c r="J144" s="16" t="str">
        <f t="shared" si="71"/>
        <v>1E+208</v>
      </c>
      <c r="K144" s="22">
        <f t="shared" si="50"/>
        <v>34000</v>
      </c>
      <c r="L144" s="22">
        <v>27000</v>
      </c>
    </row>
    <row r="145" spans="5:12" x14ac:dyDescent="0.3">
      <c r="E145" s="16">
        <v>136</v>
      </c>
      <c r="F145" s="17" t="str">
        <f t="shared" ref="F145:F151" si="72">H145&amp;I145</f>
        <v>1팽</v>
      </c>
      <c r="G145" s="17">
        <f t="shared" ref="G145:G151" si="73">H145*J145</f>
        <v>9.9999999999999991E+211</v>
      </c>
      <c r="H145" s="17">
        <f t="shared" si="49"/>
        <v>1</v>
      </c>
      <c r="I145" s="16" t="str" cm="1">
        <f t="array" ref="I145">IF(AND(H144&gt;=1000,H145&lt;2),INDEX(N:N,MATCH(I144,N:N,0)+1,0),I144)</f>
        <v>팽</v>
      </c>
      <c r="J145" s="16" t="str">
        <f t="shared" ref="J145:J151" si="74">VLOOKUP(I145,N:Q,4,FALSE)</f>
        <v>1E+212</v>
      </c>
      <c r="K145" s="22">
        <f t="shared" si="50"/>
        <v>35000</v>
      </c>
      <c r="L145" s="22">
        <v>27200</v>
      </c>
    </row>
    <row r="146" spans="5:12" x14ac:dyDescent="0.3">
      <c r="E146" s="16">
        <v>137</v>
      </c>
      <c r="F146" s="17" t="str">
        <f t="shared" si="72"/>
        <v>10팽</v>
      </c>
      <c r="G146" s="17">
        <f t="shared" si="73"/>
        <v>9.9999999999999983E+212</v>
      </c>
      <c r="H146" s="17">
        <f t="shared" si="49"/>
        <v>10</v>
      </c>
      <c r="I146" s="16" t="str" cm="1">
        <f t="array" ref="I146">IF(AND(H145&gt;=1000,H146&lt;2),INDEX(N:N,MATCH(I145,N:N,0)+1,0),I145)</f>
        <v>팽</v>
      </c>
      <c r="J146" s="16" t="str">
        <f t="shared" si="74"/>
        <v>1E+212</v>
      </c>
      <c r="K146" s="22">
        <f t="shared" si="50"/>
        <v>35000</v>
      </c>
      <c r="L146" s="22">
        <v>27400</v>
      </c>
    </row>
    <row r="147" spans="5:12" x14ac:dyDescent="0.3">
      <c r="E147" s="16">
        <v>138</v>
      </c>
      <c r="F147" s="17" t="str">
        <f t="shared" si="72"/>
        <v>100팽</v>
      </c>
      <c r="G147" s="17">
        <f t="shared" si="73"/>
        <v>9.9999999999999995E+213</v>
      </c>
      <c r="H147" s="17">
        <f t="shared" si="49"/>
        <v>100</v>
      </c>
      <c r="I147" s="16" t="str" cm="1">
        <f t="array" ref="I147">IF(AND(H146&gt;=1000,H147&lt;2),INDEX(N:N,MATCH(I146,N:N,0)+1,0),I146)</f>
        <v>팽</v>
      </c>
      <c r="J147" s="16" t="str">
        <f t="shared" si="74"/>
        <v>1E+212</v>
      </c>
      <c r="K147" s="22">
        <f t="shared" si="50"/>
        <v>35000</v>
      </c>
      <c r="L147" s="22">
        <v>27600</v>
      </c>
    </row>
    <row r="148" spans="5:12" x14ac:dyDescent="0.3">
      <c r="E148" s="16">
        <v>139</v>
      </c>
      <c r="F148" s="17" t="str">
        <f t="shared" si="72"/>
        <v>1000팽</v>
      </c>
      <c r="G148" s="17">
        <f t="shared" si="73"/>
        <v>9.9999999999999991E+214</v>
      </c>
      <c r="H148" s="17">
        <f t="shared" si="49"/>
        <v>1000</v>
      </c>
      <c r="I148" s="16" t="str" cm="1">
        <f t="array" ref="I148">IF(AND(H147&gt;=1000,H148&lt;2),INDEX(N:N,MATCH(I147,N:N,0)+1,0),I147)</f>
        <v>팽</v>
      </c>
      <c r="J148" s="16" t="str">
        <f t="shared" si="74"/>
        <v>1E+212</v>
      </c>
      <c r="K148" s="22">
        <f t="shared" si="50"/>
        <v>35000</v>
      </c>
      <c r="L148" s="22">
        <v>27800</v>
      </c>
    </row>
    <row r="149" spans="5:12" x14ac:dyDescent="0.3">
      <c r="E149" s="16">
        <v>140</v>
      </c>
      <c r="F149" s="17" t="str">
        <f t="shared" si="72"/>
        <v>1관</v>
      </c>
      <c r="G149" s="17">
        <f t="shared" si="73"/>
        <v>1E+216</v>
      </c>
      <c r="H149" s="17">
        <f t="shared" si="49"/>
        <v>1</v>
      </c>
      <c r="I149" s="16" t="str" cm="1">
        <f t="array" ref="I149">IF(AND(H148&gt;=1000,H149&lt;2),INDEX(N:N,MATCH(I148,N:N,0)+1,0),I148)</f>
        <v>관</v>
      </c>
      <c r="J149" s="16" t="str">
        <f t="shared" si="74"/>
        <v>1E+216</v>
      </c>
      <c r="K149" s="22">
        <f t="shared" si="50"/>
        <v>36000</v>
      </c>
      <c r="L149" s="22">
        <v>28000</v>
      </c>
    </row>
    <row r="150" spans="5:12" x14ac:dyDescent="0.3">
      <c r="E150" s="16">
        <v>141</v>
      </c>
      <c r="F150" s="17" t="str">
        <f t="shared" si="72"/>
        <v>10관</v>
      </c>
      <c r="G150" s="17">
        <f t="shared" si="73"/>
        <v>1.0000000000000001E+217</v>
      </c>
      <c r="H150" s="17">
        <f t="shared" si="49"/>
        <v>10</v>
      </c>
      <c r="I150" s="16" t="str" cm="1">
        <f t="array" ref="I150">IF(AND(H149&gt;=1000,H150&lt;2),INDEX(N:N,MATCH(I149,N:N,0)+1,0),I149)</f>
        <v>관</v>
      </c>
      <c r="J150" s="16" t="str">
        <f t="shared" si="74"/>
        <v>1E+216</v>
      </c>
      <c r="K150" s="22">
        <f t="shared" si="50"/>
        <v>36000</v>
      </c>
      <c r="L150" s="22">
        <v>28200</v>
      </c>
    </row>
    <row r="151" spans="5:12" x14ac:dyDescent="0.3">
      <c r="E151" s="16">
        <v>142</v>
      </c>
      <c r="F151" s="17" t="str">
        <f t="shared" si="72"/>
        <v>100관</v>
      </c>
      <c r="G151" s="17">
        <f t="shared" si="73"/>
        <v>1.0000000000000001E+218</v>
      </c>
      <c r="H151" s="17">
        <f t="shared" si="49"/>
        <v>100</v>
      </c>
      <c r="I151" s="16" t="str" cm="1">
        <f t="array" ref="I151">IF(AND(H150&gt;=1000,H151&lt;2),INDEX(N:N,MATCH(I150,N:N,0)+1,0),I150)</f>
        <v>관</v>
      </c>
      <c r="J151" s="16" t="str">
        <f t="shared" si="74"/>
        <v>1E+216</v>
      </c>
      <c r="K151" s="22">
        <f t="shared" si="50"/>
        <v>36000</v>
      </c>
      <c r="L151" s="22">
        <v>28400</v>
      </c>
    </row>
    <row r="152" spans="5:12" x14ac:dyDescent="0.3">
      <c r="E152" s="16">
        <v>143</v>
      </c>
      <c r="F152" s="17" t="str">
        <f t="shared" ref="F152:F156" si="75">H152&amp;I152</f>
        <v>1000관</v>
      </c>
      <c r="G152" s="17">
        <f t="shared" ref="G152:G156" si="76">H152*J152</f>
        <v>9.9999999999999997E+218</v>
      </c>
      <c r="H152" s="17">
        <f t="shared" si="49"/>
        <v>1000</v>
      </c>
      <c r="I152" s="16" t="str" cm="1">
        <f t="array" ref="I152">IF(AND(H151&gt;=1000,H152&lt;2),INDEX(N:N,MATCH(I151,N:N,0)+1,0),I151)</f>
        <v>관</v>
      </c>
      <c r="J152" s="16" t="str">
        <f t="shared" ref="J152:J156" si="77">VLOOKUP(I152,N:Q,4,FALSE)</f>
        <v>1E+216</v>
      </c>
      <c r="K152" s="22">
        <f t="shared" si="50"/>
        <v>36000</v>
      </c>
      <c r="L152" s="22">
        <v>28600</v>
      </c>
    </row>
    <row r="153" spans="5:12" x14ac:dyDescent="0.3">
      <c r="E153" s="16">
        <v>144</v>
      </c>
      <c r="F153" s="17" t="str">
        <f t="shared" si="75"/>
        <v>1한</v>
      </c>
      <c r="G153" s="17">
        <f t="shared" si="76"/>
        <v>1E+220</v>
      </c>
      <c r="H153" s="17">
        <f t="shared" si="49"/>
        <v>1</v>
      </c>
      <c r="I153" s="16" t="str" cm="1">
        <f t="array" ref="I153">IF(AND(H152&gt;=1000,H153&lt;2),INDEX(N:N,MATCH(I152,N:N,0)+1,0),I152)</f>
        <v>한</v>
      </c>
      <c r="J153" s="16" t="str">
        <f t="shared" si="77"/>
        <v>1E+220</v>
      </c>
      <c r="K153" s="22">
        <f t="shared" si="50"/>
        <v>37000</v>
      </c>
      <c r="L153" s="22">
        <v>28800</v>
      </c>
    </row>
    <row r="154" spans="5:12" x14ac:dyDescent="0.3">
      <c r="E154" s="16">
        <v>145</v>
      </c>
      <c r="F154" s="17" t="str">
        <f t="shared" si="75"/>
        <v>10한</v>
      </c>
      <c r="G154" s="17">
        <f t="shared" si="76"/>
        <v>1E+221</v>
      </c>
      <c r="H154" s="17">
        <f t="shared" si="49"/>
        <v>10</v>
      </c>
      <c r="I154" s="16" t="str" cm="1">
        <f t="array" ref="I154">IF(AND(H153&gt;=1000,H154&lt;2),INDEX(N:N,MATCH(I153,N:N,0)+1,0),I153)</f>
        <v>한</v>
      </c>
      <c r="J154" s="16" t="str">
        <f t="shared" si="77"/>
        <v>1E+220</v>
      </c>
      <c r="K154" s="22">
        <f t="shared" si="50"/>
        <v>37000</v>
      </c>
      <c r="L154" s="22">
        <v>29000</v>
      </c>
    </row>
    <row r="155" spans="5:12" x14ac:dyDescent="0.3">
      <c r="E155" s="16">
        <v>146</v>
      </c>
      <c r="F155" s="17" t="str">
        <f t="shared" si="75"/>
        <v>100한</v>
      </c>
      <c r="G155" s="17">
        <f t="shared" si="76"/>
        <v>1E+222</v>
      </c>
      <c r="H155" s="17">
        <f t="shared" si="49"/>
        <v>100</v>
      </c>
      <c r="I155" s="16" t="str" cm="1">
        <f t="array" ref="I155">IF(AND(H154&gt;=1000,H155&lt;2),INDEX(N:N,MATCH(I154,N:N,0)+1,0),I154)</f>
        <v>한</v>
      </c>
      <c r="J155" s="16" t="str">
        <f t="shared" si="77"/>
        <v>1E+220</v>
      </c>
      <c r="K155" s="22">
        <f t="shared" si="50"/>
        <v>37000</v>
      </c>
      <c r="L155" s="22">
        <v>29200</v>
      </c>
    </row>
    <row r="156" spans="5:12" x14ac:dyDescent="0.3">
      <c r="E156" s="16">
        <v>147</v>
      </c>
      <c r="F156" s="17" t="str">
        <f t="shared" si="75"/>
        <v>1000한</v>
      </c>
      <c r="G156" s="17">
        <f t="shared" si="76"/>
        <v>1E+223</v>
      </c>
      <c r="H156" s="17">
        <f t="shared" si="49"/>
        <v>1000</v>
      </c>
      <c r="I156" s="16" t="str" cm="1">
        <f t="array" ref="I156">IF(AND(H155&gt;=1000,H156&lt;2),INDEX(N:N,MATCH(I155,N:N,0)+1,0),I155)</f>
        <v>한</v>
      </c>
      <c r="J156" s="16" t="str">
        <f t="shared" si="77"/>
        <v>1E+220</v>
      </c>
      <c r="K156" s="22">
        <f t="shared" si="50"/>
        <v>37000</v>
      </c>
      <c r="L156" s="22">
        <v>29400</v>
      </c>
    </row>
    <row r="157" spans="5:12" x14ac:dyDescent="0.3">
      <c r="E157" s="16">
        <v>148</v>
      </c>
      <c r="F157" s="17" t="str">
        <f t="shared" ref="F157:F160" si="78">H157&amp;I157</f>
        <v>1혈</v>
      </c>
      <c r="G157" s="17">
        <f t="shared" ref="G157:G160" si="79">H157*J157</f>
        <v>9.9999999999999997E+223</v>
      </c>
      <c r="H157" s="17">
        <f t="shared" si="49"/>
        <v>1</v>
      </c>
      <c r="I157" s="16" t="str" cm="1">
        <f t="array" ref="I157">IF(AND(H156&gt;=1000,H157&lt;2),INDEX(N:N,MATCH(I156,N:N,0)+1,0),I156)</f>
        <v>혈</v>
      </c>
      <c r="J157" s="16" t="str">
        <f t="shared" ref="J157:J160" si="80">VLOOKUP(I157,N:Q,4,FALSE)</f>
        <v>1E+224</v>
      </c>
      <c r="K157" s="22">
        <f t="shared" si="50"/>
        <v>38000</v>
      </c>
      <c r="L157" s="22">
        <v>29600</v>
      </c>
    </row>
    <row r="158" spans="5:12" x14ac:dyDescent="0.3">
      <c r="E158" s="16">
        <v>149</v>
      </c>
      <c r="F158" s="17" t="str">
        <f t="shared" si="78"/>
        <v>10혈</v>
      </c>
      <c r="G158" s="17">
        <f t="shared" si="79"/>
        <v>9.9999999999999993E+224</v>
      </c>
      <c r="H158" s="17">
        <f t="shared" si="49"/>
        <v>10</v>
      </c>
      <c r="I158" s="16" t="str" cm="1">
        <f t="array" ref="I158">IF(AND(H157&gt;=1000,H158&lt;2),INDEX(N:N,MATCH(I157,N:N,0)+1,0),I157)</f>
        <v>혈</v>
      </c>
      <c r="J158" s="16" t="str">
        <f t="shared" si="80"/>
        <v>1E+224</v>
      </c>
      <c r="K158" s="22">
        <f t="shared" si="50"/>
        <v>38000</v>
      </c>
      <c r="L158" s="22">
        <v>29800</v>
      </c>
    </row>
    <row r="159" spans="5:12" x14ac:dyDescent="0.3">
      <c r="E159" s="16">
        <v>150</v>
      </c>
      <c r="F159" s="17" t="str">
        <f t="shared" si="78"/>
        <v>100혈</v>
      </c>
      <c r="G159" s="17">
        <f t="shared" si="79"/>
        <v>9.9999999999999996E+225</v>
      </c>
      <c r="H159" s="17">
        <f t="shared" si="49"/>
        <v>100</v>
      </c>
      <c r="I159" s="16" t="str" cm="1">
        <f t="array" ref="I159">IF(AND(H158&gt;=1000,H159&lt;2),INDEX(N:N,MATCH(I158,N:N,0)+1,0),I158)</f>
        <v>혈</v>
      </c>
      <c r="J159" s="16" t="str">
        <f t="shared" si="80"/>
        <v>1E+224</v>
      </c>
      <c r="K159" s="22">
        <f t="shared" si="50"/>
        <v>38000</v>
      </c>
      <c r="L159" s="22">
        <v>30000</v>
      </c>
    </row>
    <row r="160" spans="5:12" x14ac:dyDescent="0.3">
      <c r="E160" s="16">
        <v>151</v>
      </c>
      <c r="F160" s="17" t="str">
        <f t="shared" si="78"/>
        <v>1000혈</v>
      </c>
      <c r="G160" s="17">
        <f t="shared" si="79"/>
        <v>9.9999999999999988E+226</v>
      </c>
      <c r="H160" s="17">
        <f t="shared" si="49"/>
        <v>1000</v>
      </c>
      <c r="I160" s="16" t="str" cm="1">
        <f t="array" ref="I160">IF(AND(H159&gt;=1000,H160&lt;2),INDEX(N:N,MATCH(I159,N:N,0)+1,0),I159)</f>
        <v>혈</v>
      </c>
      <c r="J160" s="16" t="str">
        <f t="shared" si="80"/>
        <v>1E+224</v>
      </c>
      <c r="K160" s="22">
        <f t="shared" si="50"/>
        <v>38000</v>
      </c>
      <c r="L160" s="22">
        <v>30200</v>
      </c>
    </row>
    <row r="161" spans="5:12" x14ac:dyDescent="0.3">
      <c r="E161" s="16">
        <v>152</v>
      </c>
      <c r="F161" s="17" t="str">
        <f t="shared" ref="F161:F164" si="81">H161&amp;I161</f>
        <v>1연</v>
      </c>
      <c r="G161" s="17">
        <f t="shared" ref="G161:G164" si="82">H161*J161</f>
        <v>9.9999999999999992E+227</v>
      </c>
      <c r="H161" s="17">
        <f t="shared" si="49"/>
        <v>1</v>
      </c>
      <c r="I161" s="16" t="str" cm="1">
        <f t="array" ref="I161">IF(AND(H160&gt;=1000,H161&lt;2),INDEX(N:N,MATCH(I160,N:N,0)+1,0),I160)</f>
        <v>연</v>
      </c>
      <c r="J161" s="16" t="str">
        <f t="shared" ref="J161:J164" si="83">VLOOKUP(I161,N:Q,4,FALSE)</f>
        <v>1E+228</v>
      </c>
      <c r="K161" s="22">
        <f t="shared" si="50"/>
        <v>39000</v>
      </c>
      <c r="L161" s="22">
        <v>30400</v>
      </c>
    </row>
    <row r="162" spans="5:12" x14ac:dyDescent="0.3">
      <c r="E162" s="16">
        <v>153</v>
      </c>
      <c r="F162" s="17" t="str">
        <f t="shared" si="81"/>
        <v>10연</v>
      </c>
      <c r="G162" s="17">
        <f t="shared" si="82"/>
        <v>9.9999999999999999E+228</v>
      </c>
      <c r="H162" s="17">
        <f t="shared" si="49"/>
        <v>10</v>
      </c>
      <c r="I162" s="16" t="str" cm="1">
        <f t="array" ref="I162">IF(AND(H161&gt;=1000,H162&lt;2),INDEX(N:N,MATCH(I161,N:N,0)+1,0),I161)</f>
        <v>연</v>
      </c>
      <c r="J162" s="16" t="str">
        <f t="shared" si="83"/>
        <v>1E+228</v>
      </c>
      <c r="K162" s="22">
        <f t="shared" si="50"/>
        <v>39000</v>
      </c>
      <c r="L162" s="22">
        <v>30600</v>
      </c>
    </row>
    <row r="163" spans="5:12" x14ac:dyDescent="0.3">
      <c r="E163" s="16">
        <v>154</v>
      </c>
      <c r="F163" s="17" t="str">
        <f t="shared" si="81"/>
        <v>100연</v>
      </c>
      <c r="G163" s="17">
        <f t="shared" si="82"/>
        <v>9.9999999999999988E+229</v>
      </c>
      <c r="H163" s="17">
        <f t="shared" si="49"/>
        <v>100</v>
      </c>
      <c r="I163" s="16" t="str" cm="1">
        <f t="array" ref="I163">IF(AND(H162&gt;=1000,H163&lt;2),INDEX(N:N,MATCH(I162,N:N,0)+1,0),I162)</f>
        <v>연</v>
      </c>
      <c r="J163" s="16" t="str">
        <f t="shared" si="83"/>
        <v>1E+228</v>
      </c>
      <c r="K163" s="22">
        <f t="shared" si="50"/>
        <v>39000</v>
      </c>
      <c r="L163" s="22">
        <v>30800</v>
      </c>
    </row>
    <row r="164" spans="5:12" x14ac:dyDescent="0.3">
      <c r="E164" s="16">
        <v>155</v>
      </c>
      <c r="F164" s="17" t="str">
        <f t="shared" si="81"/>
        <v>1000연</v>
      </c>
      <c r="G164" s="17">
        <f t="shared" si="82"/>
        <v>9.9999999999999988E+230</v>
      </c>
      <c r="H164" s="17">
        <f t="shared" si="49"/>
        <v>1000</v>
      </c>
      <c r="I164" s="16" t="str" cm="1">
        <f t="array" ref="I164">IF(AND(H163&gt;=1000,H164&lt;2),INDEX(N:N,MATCH(I163,N:N,0)+1,0),I163)</f>
        <v>연</v>
      </c>
      <c r="J164" s="16" t="str">
        <f t="shared" si="83"/>
        <v>1E+228</v>
      </c>
      <c r="K164" s="22">
        <f t="shared" si="50"/>
        <v>39000</v>
      </c>
      <c r="L164" s="22">
        <v>31000</v>
      </c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ByeolhoTower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2024-04-29T02:23:40Z</dcterms:modified>
</cp:coreProperties>
</file>