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7421704-DE18-402B-97A2-E3F4F18EF06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H62" i="1"/>
  <c r="B62" i="1"/>
  <c r="G62" i="1"/>
  <c r="I62" i="1"/>
  <c r="J62" i="1"/>
  <c r="K62" i="1"/>
  <c r="K63" i="1" s="1"/>
  <c r="M62" i="1"/>
  <c r="B63" i="1"/>
  <c r="G63" i="1"/>
  <c r="I63" i="1"/>
  <c r="J63" i="1"/>
  <c r="M63" i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<sst xmlns="http://schemas.openxmlformats.org/spreadsheetml/2006/main" count="156" uniqueCount="92">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</sst>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3"/>
  <sheetViews>
    <sheetView tabSelected="1" zoomScale="85" zoomScaleNormal="85" workbookViewId="0">
      <pane ySplit="1" topLeftCell="A44" activePane="bottomLeft" state="frozen"/>
      <selection activeCell="K78" sqref="K78"/>
      <selection pane="bottomLeft" activeCell="B62" sqref="B6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63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H63" si="1">G3</f>
        <v>1</v>
      </c>
      <c r="H4" s="23">
        <v>9.9999999999999993E+111</v>
      </c>
      <c r="I4">
        <f t="shared" ref="I4:I63" si="2">I3</f>
        <v>1000</v>
      </c>
      <c r="J4">
        <f t="shared" ref="J4:J63" si="3">J3</f>
        <v>8</v>
      </c>
      <c r="K4">
        <f t="shared" ref="K4:K63" si="4">K3</f>
        <v>0</v>
      </c>
      <c r="L4" t="s">
        <v>57</v>
      </c>
      <c r="M4">
        <f t="shared" ref="M4:M63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>H62*100</f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</sheetData>
  <phoneticPr fontId="1" type="noConversion"/>
  <conditionalFormatting sqref="G2:N12 A2:E63 G13:G63 I13:M63 H62:H6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P67" sqref="P67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</row>
    <row r="69" spans="5:27" x14ac:dyDescent="0.3">
      <c r="E69" s="15">
        <v>60</v>
      </c>
      <c r="F69" s="16" t="str">
        <f t="shared" ref="F69" si="42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3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4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5">H71&amp;I71</f>
        <v>1난</v>
      </c>
      <c r="G71" s="16">
        <f t="shared" si="43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4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5"/>
        <v>100난</v>
      </c>
      <c r="G72" s="16">
        <f t="shared" si="43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4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6">H73&amp;I73</f>
        <v>1군</v>
      </c>
      <c r="G73" s="16">
        <f t="shared" ref="G73:G75" si="47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48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6"/>
        <v>100군</v>
      </c>
      <c r="G74" s="16">
        <f t="shared" si="47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48"/>
        <v>1E+236</v>
      </c>
      <c r="K74" s="21">
        <f t="shared" ref="K74:K94" si="49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6"/>
        <v>10</v>
      </c>
      <c r="G75" s="16" t="e">
        <f t="shared" si="47"/>
        <v>#N/A</v>
      </c>
      <c r="H75" s="16">
        <f t="shared" si="5"/>
        <v>1</v>
      </c>
      <c r="I75" s="15" cm="1">
        <f t="array" ref="I75">IF(AND(H74&gt;=100,H75&lt;2),INDEX(O:O,MATCH(I74,O:O,0)+1,0),I74)</f>
        <v>0</v>
      </c>
      <c r="J75" s="15" t="e">
        <f t="shared" si="48"/>
        <v>#N/A</v>
      </c>
      <c r="K75" s="21">
        <f t="shared" si="49"/>
        <v>62500</v>
      </c>
      <c r="L75" s="21">
        <f t="shared" ref="L75:L94" si="50">L74+250+QUOTIENT(E75,25)*250</f>
        <v>31250</v>
      </c>
    </row>
    <row r="76" spans="5:27" x14ac:dyDescent="0.3">
      <c r="E76" s="15">
        <v>67</v>
      </c>
      <c r="F76" s="16" t="str">
        <f t="shared" ref="F76:F80" si="51">H76&amp;I76</f>
        <v>1000</v>
      </c>
      <c r="G76" s="16" t="e">
        <f t="shared" ref="G76:G80" si="52">H76*J76</f>
        <v>#N/A</v>
      </c>
      <c r="H76" s="16">
        <f t="shared" si="5"/>
        <v>100</v>
      </c>
      <c r="I76" s="15" cm="1">
        <f t="array" ref="I76">IF(AND(H75&gt;=100,H76&lt;2),INDEX(O:O,MATCH(I75,O:O,0)+1,0),I75)</f>
        <v>0</v>
      </c>
      <c r="J76" s="15" t="e">
        <f t="shared" ref="J76:J80" si="53">VLOOKUP(I76,O:R,4,FALSE)</f>
        <v>#N/A</v>
      </c>
      <c r="K76" s="21">
        <f t="shared" si="49"/>
        <v>64000</v>
      </c>
      <c r="L76" s="21">
        <f t="shared" si="50"/>
        <v>32000</v>
      </c>
    </row>
    <row r="77" spans="5:27" x14ac:dyDescent="0.3">
      <c r="E77" s="15">
        <v>68</v>
      </c>
      <c r="F77" s="16" t="e">
        <f t="shared" si="51"/>
        <v>#N/A</v>
      </c>
      <c r="G77" s="16" t="e">
        <f t="shared" si="52"/>
        <v>#N/A</v>
      </c>
      <c r="H77" s="16">
        <f t="shared" si="5"/>
        <v>1</v>
      </c>
      <c r="I77" s="15" t="e" cm="1">
        <f t="array" ref="I77">IF(AND(H76&gt;=100,H77&lt;2),INDEX(O:O,MATCH(I76,O:O,0)+1,0),I76)</f>
        <v>#N/A</v>
      </c>
      <c r="J77" s="15" t="e">
        <f t="shared" si="53"/>
        <v>#N/A</v>
      </c>
      <c r="K77" s="21">
        <f t="shared" si="49"/>
        <v>65500</v>
      </c>
      <c r="L77" s="21">
        <f t="shared" si="50"/>
        <v>32750</v>
      </c>
    </row>
    <row r="78" spans="5:27" x14ac:dyDescent="0.3">
      <c r="E78" s="15">
        <v>69</v>
      </c>
      <c r="F78" s="16" t="e">
        <f t="shared" si="51"/>
        <v>#N/A</v>
      </c>
      <c r="G78" s="16" t="e">
        <f t="shared" si="52"/>
        <v>#N/A</v>
      </c>
      <c r="H78" s="16">
        <f t="shared" si="5"/>
        <v>100</v>
      </c>
      <c r="I78" s="15" t="e" cm="1">
        <f t="array" ref="I78">IF(AND(H77&gt;=100,H78&lt;2),INDEX(O:O,MATCH(I77,O:O,0)+1,0),I77)</f>
        <v>#N/A</v>
      </c>
      <c r="J78" s="15" t="e">
        <f t="shared" si="53"/>
        <v>#N/A</v>
      </c>
      <c r="K78" s="21">
        <f t="shared" si="49"/>
        <v>67000</v>
      </c>
      <c r="L78" s="21">
        <f t="shared" si="50"/>
        <v>33500</v>
      </c>
    </row>
    <row r="79" spans="5:27" x14ac:dyDescent="0.3">
      <c r="E79" s="15">
        <v>70</v>
      </c>
      <c r="F79" s="16" t="e">
        <f t="shared" si="51"/>
        <v>#N/A</v>
      </c>
      <c r="G79" s="16" t="e">
        <f t="shared" si="52"/>
        <v>#N/A</v>
      </c>
      <c r="H79" s="16">
        <f t="shared" si="5"/>
        <v>1</v>
      </c>
      <c r="I79" s="15" t="e" cm="1">
        <f t="array" ref="I79">IF(AND(H78&gt;=100,H79&lt;2),INDEX(O:O,MATCH(I78,O:O,0)+1,0),I78)</f>
        <v>#N/A</v>
      </c>
      <c r="J79" s="15" t="e">
        <f t="shared" si="53"/>
        <v>#N/A</v>
      </c>
      <c r="K79" s="21">
        <f t="shared" si="49"/>
        <v>68500</v>
      </c>
      <c r="L79" s="21">
        <f t="shared" si="50"/>
        <v>34250</v>
      </c>
    </row>
    <row r="80" spans="5:27" x14ac:dyDescent="0.3">
      <c r="E80" s="15">
        <v>71</v>
      </c>
      <c r="F80" s="16" t="e">
        <f t="shared" si="51"/>
        <v>#N/A</v>
      </c>
      <c r="G80" s="16" t="e">
        <f t="shared" si="52"/>
        <v>#N/A</v>
      </c>
      <c r="H80" s="16">
        <f t="shared" si="5"/>
        <v>100</v>
      </c>
      <c r="I80" s="15" t="e" cm="1">
        <f t="array" ref="I80">IF(AND(H79&gt;=100,H80&lt;2),INDEX(O:O,MATCH(I79,O:O,0)+1,0),I79)</f>
        <v>#N/A</v>
      </c>
      <c r="J80" s="15" t="e">
        <f t="shared" si="53"/>
        <v>#N/A</v>
      </c>
      <c r="K80" s="21">
        <f t="shared" si="49"/>
        <v>70000</v>
      </c>
      <c r="L80" s="21">
        <f t="shared" si="50"/>
        <v>35000</v>
      </c>
    </row>
    <row r="81" spans="5:12" x14ac:dyDescent="0.3">
      <c r="E81" s="15">
        <v>72</v>
      </c>
      <c r="F81" s="16" t="e">
        <f t="shared" ref="F81:F82" si="54">H81&amp;I81</f>
        <v>#N/A</v>
      </c>
      <c r="G81" s="16" t="e">
        <f t="shared" ref="G81:G82" si="55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6">VLOOKUP(I81,O:R,4,FALSE)</f>
        <v>#N/A</v>
      </c>
      <c r="K81" s="21">
        <f t="shared" si="49"/>
        <v>71500</v>
      </c>
      <c r="L81" s="21">
        <f t="shared" si="50"/>
        <v>35750</v>
      </c>
    </row>
    <row r="82" spans="5:12" x14ac:dyDescent="0.3">
      <c r="E82" s="15">
        <v>73</v>
      </c>
      <c r="F82" s="16" t="e">
        <f t="shared" si="54"/>
        <v>#N/A</v>
      </c>
      <c r="G82" s="16" t="e">
        <f t="shared" si="55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6"/>
        <v>#N/A</v>
      </c>
      <c r="K82" s="21">
        <f t="shared" si="49"/>
        <v>73000</v>
      </c>
      <c r="L82" s="21">
        <f t="shared" si="50"/>
        <v>36500</v>
      </c>
    </row>
    <row r="83" spans="5:12" x14ac:dyDescent="0.3">
      <c r="E83" s="15">
        <v>74</v>
      </c>
      <c r="F83" s="16" t="e">
        <f t="shared" ref="F83:F86" si="57">H83&amp;I83</f>
        <v>#N/A</v>
      </c>
      <c r="G83" s="16" t="e">
        <f t="shared" ref="G83:G86" si="58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59">VLOOKUP(I83,O:R,4,FALSE)</f>
        <v>#N/A</v>
      </c>
      <c r="K83" s="21">
        <f t="shared" si="49"/>
        <v>74500</v>
      </c>
      <c r="L83" s="21">
        <f t="shared" si="50"/>
        <v>37250</v>
      </c>
    </row>
    <row r="84" spans="5:12" x14ac:dyDescent="0.3">
      <c r="E84" s="15">
        <v>75</v>
      </c>
      <c r="F84" s="16" t="e">
        <f t="shared" si="57"/>
        <v>#N/A</v>
      </c>
      <c r="G84" s="16" t="e">
        <f t="shared" si="58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59"/>
        <v>#N/A</v>
      </c>
      <c r="K84" s="21">
        <f t="shared" si="49"/>
        <v>76500</v>
      </c>
      <c r="L84" s="21">
        <f t="shared" si="50"/>
        <v>38250</v>
      </c>
    </row>
    <row r="85" spans="5:12" x14ac:dyDescent="0.3">
      <c r="E85" s="15">
        <v>76</v>
      </c>
      <c r="F85" s="16" t="e">
        <f t="shared" si="57"/>
        <v>#N/A</v>
      </c>
      <c r="G85" s="16" t="e">
        <f t="shared" si="58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59"/>
        <v>#N/A</v>
      </c>
      <c r="K85" s="21">
        <f t="shared" si="49"/>
        <v>78500</v>
      </c>
      <c r="L85" s="21">
        <f t="shared" si="50"/>
        <v>39250</v>
      </c>
    </row>
    <row r="86" spans="5:12" x14ac:dyDescent="0.3">
      <c r="E86" s="15">
        <v>77</v>
      </c>
      <c r="F86" s="16" t="e">
        <f t="shared" si="57"/>
        <v>#N/A</v>
      </c>
      <c r="G86" s="16" t="e">
        <f t="shared" si="58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59"/>
        <v>#N/A</v>
      </c>
      <c r="K86" s="21">
        <f t="shared" si="49"/>
        <v>80500</v>
      </c>
      <c r="L86" s="21">
        <f t="shared" si="50"/>
        <v>40250</v>
      </c>
    </row>
    <row r="87" spans="5:12" x14ac:dyDescent="0.3">
      <c r="E87" s="15">
        <v>78</v>
      </c>
      <c r="F87" s="16" t="e">
        <f t="shared" ref="F87:F90" si="60">H87&amp;I87</f>
        <v>#N/A</v>
      </c>
      <c r="G87" s="16" t="e">
        <f t="shared" ref="G87:G90" si="61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2">VLOOKUP(I87,O:R,4,FALSE)</f>
        <v>#N/A</v>
      </c>
      <c r="K87" s="21">
        <f t="shared" si="49"/>
        <v>82500</v>
      </c>
      <c r="L87" s="21">
        <f t="shared" si="50"/>
        <v>41250</v>
      </c>
    </row>
    <row r="88" spans="5:12" x14ac:dyDescent="0.3">
      <c r="E88" s="15">
        <v>79</v>
      </c>
      <c r="F88" s="16" t="e">
        <f t="shared" si="60"/>
        <v>#N/A</v>
      </c>
      <c r="G88" s="16" t="e">
        <f t="shared" si="61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2"/>
        <v>#N/A</v>
      </c>
      <c r="K88" s="21">
        <f t="shared" si="49"/>
        <v>84500</v>
      </c>
      <c r="L88" s="21">
        <f t="shared" si="50"/>
        <v>42250</v>
      </c>
    </row>
    <row r="89" spans="5:12" x14ac:dyDescent="0.3">
      <c r="E89" s="15">
        <v>80</v>
      </c>
      <c r="F89" s="16" t="e">
        <f t="shared" si="60"/>
        <v>#N/A</v>
      </c>
      <c r="G89" s="16" t="e">
        <f t="shared" si="61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2"/>
        <v>#N/A</v>
      </c>
      <c r="K89" s="21">
        <f t="shared" si="49"/>
        <v>86500</v>
      </c>
      <c r="L89" s="21">
        <f t="shared" si="50"/>
        <v>43250</v>
      </c>
    </row>
    <row r="90" spans="5:12" x14ac:dyDescent="0.3">
      <c r="E90" s="15">
        <v>81</v>
      </c>
      <c r="F90" s="16" t="e">
        <f t="shared" si="60"/>
        <v>#N/A</v>
      </c>
      <c r="G90" s="16" t="e">
        <f t="shared" si="61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2"/>
        <v>#N/A</v>
      </c>
      <c r="K90" s="21">
        <f t="shared" si="49"/>
        <v>88500</v>
      </c>
      <c r="L90" s="21">
        <f t="shared" si="50"/>
        <v>44250</v>
      </c>
    </row>
    <row r="91" spans="5:12" x14ac:dyDescent="0.3">
      <c r="E91" s="15">
        <v>82</v>
      </c>
      <c r="F91" s="16" t="e">
        <f t="shared" ref="F91:F94" si="63">H91&amp;I91</f>
        <v>#N/A</v>
      </c>
      <c r="G91" s="16" t="e">
        <f t="shared" ref="G91:G94" si="64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5">VLOOKUP(I91,O:R,4,FALSE)</f>
        <v>#N/A</v>
      </c>
      <c r="K91" s="21">
        <f t="shared" si="49"/>
        <v>90500</v>
      </c>
      <c r="L91" s="21">
        <f t="shared" si="50"/>
        <v>45250</v>
      </c>
    </row>
    <row r="92" spans="5:12" x14ac:dyDescent="0.3">
      <c r="E92" s="15">
        <v>83</v>
      </c>
      <c r="F92" s="16" t="e">
        <f t="shared" si="63"/>
        <v>#N/A</v>
      </c>
      <c r="G92" s="16" t="e">
        <f t="shared" si="64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5"/>
        <v>#N/A</v>
      </c>
      <c r="K92" s="21">
        <f t="shared" si="49"/>
        <v>92500</v>
      </c>
      <c r="L92" s="21">
        <f t="shared" si="50"/>
        <v>46250</v>
      </c>
    </row>
    <row r="93" spans="5:12" x14ac:dyDescent="0.3">
      <c r="E93" s="15">
        <v>84</v>
      </c>
      <c r="F93" s="16" t="e">
        <f t="shared" si="63"/>
        <v>#N/A</v>
      </c>
      <c r="G93" s="16" t="e">
        <f t="shared" si="64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5"/>
        <v>#N/A</v>
      </c>
      <c r="K93" s="21">
        <f t="shared" si="49"/>
        <v>94500</v>
      </c>
      <c r="L93" s="21">
        <f t="shared" si="50"/>
        <v>47250</v>
      </c>
    </row>
    <row r="94" spans="5:12" x14ac:dyDescent="0.3">
      <c r="E94" s="15">
        <v>85</v>
      </c>
      <c r="F94" s="16" t="e">
        <f t="shared" si="63"/>
        <v>#N/A</v>
      </c>
      <c r="G94" s="16" t="e">
        <f t="shared" si="64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5"/>
        <v>#N/A</v>
      </c>
      <c r="K94" s="21">
        <f t="shared" si="49"/>
        <v>96500</v>
      </c>
      <c r="L94" s="21">
        <f t="shared" si="50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2024-04-29T02:29:41Z</dcterms:modified>
</cp:coreProperties>
</file>