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F961D8A-43E6-4E61-A2F4-09C456CAF32C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ransJewelLevel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7" i="2" s="1"/>
  <c r="C13" i="2"/>
  <c r="C18" i="2" s="1"/>
  <c r="C14" i="2"/>
  <c r="C19" i="2" s="1"/>
  <c r="C15" i="2"/>
  <c r="C20" i="2" s="1"/>
  <c r="C11" i="2"/>
  <c r="C16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7" i="2"/>
  <c r="O7" i="2"/>
  <c r="N7" i="2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7" i="2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6" i="2"/>
  <c r="D6" i="2"/>
  <c r="C30" i="2" l="1"/>
  <c r="C40" i="2" s="1"/>
  <c r="C25" i="2"/>
  <c r="C35" i="2" s="1"/>
  <c r="C45" i="2" s="1"/>
  <c r="C60" i="2" s="1"/>
  <c r="C75" i="2" s="1"/>
  <c r="C90" i="2" s="1"/>
  <c r="C105" i="2" s="1"/>
  <c r="C24" i="2"/>
  <c r="C34" i="2" s="1"/>
  <c r="C44" i="2" s="1"/>
  <c r="C59" i="2" s="1"/>
  <c r="C74" i="2" s="1"/>
  <c r="C89" i="2" s="1"/>
  <c r="C104" i="2" s="1"/>
  <c r="C29" i="2"/>
  <c r="C39" i="2" s="1"/>
  <c r="C23" i="2"/>
  <c r="C33" i="2" s="1"/>
  <c r="C43" i="2" s="1"/>
  <c r="C58" i="2" s="1"/>
  <c r="C73" i="2" s="1"/>
  <c r="C88" i="2" s="1"/>
  <c r="C103" i="2" s="1"/>
  <c r="C28" i="2"/>
  <c r="C38" i="2" s="1"/>
  <c r="C22" i="2"/>
  <c r="C32" i="2" s="1"/>
  <c r="C42" i="2" s="1"/>
  <c r="C57" i="2" s="1"/>
  <c r="C72" i="2" s="1"/>
  <c r="C87" i="2" s="1"/>
  <c r="C102" i="2" s="1"/>
  <c r="C27" i="2"/>
  <c r="C37" i="2" s="1"/>
  <c r="C26" i="2"/>
  <c r="C36" i="2" s="1"/>
  <c r="C21" i="2"/>
  <c r="C31" i="2" s="1"/>
  <c r="C41" i="2" s="1"/>
  <c r="C56" i="2" s="1"/>
  <c r="C71" i="2" s="1"/>
  <c r="C86" i="2" s="1"/>
  <c r="C101" i="2" s="1"/>
  <c r="D7" i="2"/>
  <c r="C50" i="2" l="1"/>
  <c r="C65" i="2" s="1"/>
  <c r="C80" i="2" s="1"/>
  <c r="C95" i="2" s="1"/>
  <c r="C55" i="2"/>
  <c r="C70" i="2" s="1"/>
  <c r="C85" i="2" s="1"/>
  <c r="C100" i="2" s="1"/>
  <c r="C49" i="2"/>
  <c r="C64" i="2" s="1"/>
  <c r="C79" i="2" s="1"/>
  <c r="C94" i="2" s="1"/>
  <c r="C54" i="2"/>
  <c r="C69" i="2" s="1"/>
  <c r="C84" i="2" s="1"/>
  <c r="C99" i="2" s="1"/>
  <c r="C48" i="2"/>
  <c r="C63" i="2" s="1"/>
  <c r="C78" i="2" s="1"/>
  <c r="C93" i="2" s="1"/>
  <c r="C53" i="2"/>
  <c r="C68" i="2" s="1"/>
  <c r="C83" i="2" s="1"/>
  <c r="C98" i="2" s="1"/>
  <c r="C47" i="2"/>
  <c r="C62" i="2" s="1"/>
  <c r="C77" i="2" s="1"/>
  <c r="C92" i="2" s="1"/>
  <c r="C52" i="2"/>
  <c r="C67" i="2" s="1"/>
  <c r="C82" i="2" s="1"/>
  <c r="C97" i="2" s="1"/>
  <c r="C46" i="2"/>
  <c r="C61" i="2" s="1"/>
  <c r="C76" i="2" s="1"/>
  <c r="C91" i="2" s="1"/>
  <c r="C51" i="2"/>
  <c r="C66" i="2" s="1"/>
  <c r="C81" i="2" s="1"/>
  <c r="C96" i="2" s="1"/>
  <c r="D8" i="2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Z8" i="2" l="1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Z14" i="2"/>
  <c r="AA14" i="2"/>
  <c r="AB14" i="2"/>
  <c r="AC14" i="2" s="1"/>
  <c r="AD14" i="2" s="1"/>
  <c r="Z15" i="2"/>
  <c r="AA15" i="2"/>
  <c r="AB15" i="2"/>
  <c r="Z16" i="2"/>
  <c r="AA16" i="2"/>
  <c r="AB16" i="2"/>
  <c r="Z17" i="2"/>
  <c r="AA17" i="2"/>
  <c r="AB17" i="2"/>
  <c r="Z18" i="2"/>
  <c r="AA18" i="2"/>
  <c r="AB18" i="2"/>
  <c r="AC18" i="2" s="1"/>
  <c r="AD18" i="2" s="1"/>
  <c r="Z19" i="2"/>
  <c r="AA19" i="2"/>
  <c r="AB19" i="2"/>
  <c r="Z20" i="2"/>
  <c r="AA20" i="2"/>
  <c r="AB20" i="2"/>
  <c r="AC20" i="2" s="1"/>
  <c r="AD20" i="2" s="1"/>
  <c r="Z21" i="2"/>
  <c r="AA21" i="2"/>
  <c r="AB21" i="2"/>
  <c r="Z22" i="2"/>
  <c r="AA22" i="2"/>
  <c r="AB22" i="2"/>
  <c r="Z23" i="2"/>
  <c r="AA23" i="2"/>
  <c r="AB23" i="2"/>
  <c r="Z24" i="2"/>
  <c r="AA24" i="2"/>
  <c r="AB24" i="2"/>
  <c r="Z25" i="2"/>
  <c r="AA25" i="2"/>
  <c r="AB25" i="2"/>
  <c r="AC25" i="2" s="1"/>
  <c r="AD25" i="2" s="1"/>
  <c r="Z26" i="2"/>
  <c r="AA26" i="2"/>
  <c r="AB26" i="2"/>
  <c r="Z27" i="2"/>
  <c r="AA27" i="2"/>
  <c r="AB27" i="2"/>
  <c r="Z28" i="2"/>
  <c r="AA28" i="2"/>
  <c r="AB28" i="2"/>
  <c r="Z29" i="2"/>
  <c r="AA29" i="2"/>
  <c r="AB29" i="2"/>
  <c r="AC29" i="2" s="1"/>
  <c r="AD29" i="2" s="1"/>
  <c r="Z30" i="2"/>
  <c r="AA30" i="2"/>
  <c r="AB30" i="2"/>
  <c r="AB7" i="2"/>
  <c r="AA7" i="2"/>
  <c r="Z7" i="2"/>
  <c r="AC12" i="2"/>
  <c r="AD12" i="2" s="1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7" i="2"/>
  <c r="V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7" i="2"/>
  <c r="AC21" i="2" l="1"/>
  <c r="AD21" i="2" s="1"/>
  <c r="AC27" i="2"/>
  <c r="AD27" i="2" s="1"/>
  <c r="AC23" i="2"/>
  <c r="AD23" i="2" s="1"/>
  <c r="AC19" i="2"/>
  <c r="AD19" i="2" s="1"/>
  <c r="AC15" i="2"/>
  <c r="AD15" i="2" s="1"/>
  <c r="AC11" i="2"/>
  <c r="AD11" i="2" s="1"/>
  <c r="AC28" i="2"/>
  <c r="AD28" i="2" s="1"/>
  <c r="AC16" i="2"/>
  <c r="AD16" i="2" s="1"/>
  <c r="AC24" i="2"/>
  <c r="AD24" i="2" s="1"/>
  <c r="W11" i="2"/>
  <c r="W23" i="2"/>
  <c r="W17" i="2"/>
  <c r="X17" i="2" s="1"/>
  <c r="W29" i="2"/>
  <c r="W10" i="2"/>
  <c r="X10" i="2" s="1"/>
  <c r="W18" i="2"/>
  <c r="W28" i="2"/>
  <c r="X28" i="2" s="1"/>
  <c r="AC8" i="2"/>
  <c r="AD8" i="2" s="1"/>
  <c r="W22" i="2"/>
  <c r="X22" i="2" s="1"/>
  <c r="W16" i="2"/>
  <c r="X16" i="2" s="1"/>
  <c r="AC17" i="2"/>
  <c r="AD17" i="2" s="1"/>
  <c r="W30" i="2"/>
  <c r="X30" i="2" s="1"/>
  <c r="AC13" i="2"/>
  <c r="AD13" i="2" s="1"/>
  <c r="AC9" i="2"/>
  <c r="AD9" i="2" s="1"/>
  <c r="W9" i="2"/>
  <c r="X9" i="2" s="1"/>
  <c r="W21" i="2"/>
  <c r="X21" i="2" s="1"/>
  <c r="W15" i="2"/>
  <c r="X15" i="2" s="1"/>
  <c r="W7" i="2"/>
  <c r="X7" i="2" s="1"/>
  <c r="W19" i="2"/>
  <c r="W24" i="2"/>
  <c r="X24" i="2" s="1"/>
  <c r="W12" i="2"/>
  <c r="X12" i="2" s="1"/>
  <c r="W27" i="2"/>
  <c r="X27" i="2" s="1"/>
  <c r="W20" i="2"/>
  <c r="X20" i="2" s="1"/>
  <c r="W8" i="2"/>
  <c r="X8" i="2" s="1"/>
  <c r="AC30" i="2"/>
  <c r="AD30" i="2" s="1"/>
  <c r="AC26" i="2"/>
  <c r="AD26" i="2" s="1"/>
  <c r="W26" i="2"/>
  <c r="X26" i="2" s="1"/>
  <c r="W14" i="2"/>
  <c r="X14" i="2" s="1"/>
  <c r="W13" i="2"/>
  <c r="X13" i="2" s="1"/>
  <c r="W25" i="2"/>
  <c r="X25" i="2" s="1"/>
  <c r="AC22" i="2"/>
  <c r="AD22" i="2" s="1"/>
  <c r="AC10" i="2"/>
  <c r="AD10" i="2" s="1"/>
  <c r="AC7" i="2"/>
  <c r="AD7" i="2" s="1"/>
  <c r="X23" i="2" l="1"/>
  <c r="AE23" i="2" s="1"/>
  <c r="X29" i="2"/>
  <c r="AE29" i="2" s="1"/>
  <c r="X19" i="2"/>
  <c r="AE19" i="2" s="1"/>
  <c r="X11" i="2"/>
  <c r="AE11" i="2" s="1"/>
  <c r="X18" i="2"/>
  <c r="AE18" i="2" s="1"/>
  <c r="AE22" i="2"/>
  <c r="AE16" i="2"/>
  <c r="AE28" i="2"/>
  <c r="AE17" i="2"/>
  <c r="AE10" i="2"/>
  <c r="AE3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AE2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AE7" i="2"/>
  <c r="AE25" i="2"/>
  <c r="AE14" i="2"/>
  <c r="AE15" i="2"/>
  <c r="AE9" i="2"/>
  <c r="AE27" i="2"/>
  <c r="AE12" i="2"/>
  <c r="AE13" i="2"/>
  <c r="AE21" i="2"/>
  <c r="AE8" i="2"/>
  <c r="AE20" i="2"/>
  <c r="AE24" i="2"/>
</calcChain>
</file>

<file path=xl/sharedStrings.xml><?xml version="1.0" encoding="utf-8"?>
<sst xmlns="http://schemas.openxmlformats.org/spreadsheetml/2006/main" count="41" uniqueCount="29">
  <si>
    <t>보상</t>
    <phoneticPr fontId="1" type="noConversion"/>
  </si>
  <si>
    <t>id</t>
    <phoneticPr fontId="2" type="noConversion"/>
  </si>
  <si>
    <t>conditionValue</t>
    <phoneticPr fontId="2" type="noConversion"/>
  </si>
  <si>
    <t>날짜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</si>
  <si>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</si>
  <si>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</si>
  <si>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</si>
  <si>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</si>
  <si>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</si>
  <si>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</si>
  <si>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</si>
  <si>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3종 모두</t>
    <phoneticPr fontId="1" type="noConversion"/>
  </si>
  <si>
    <t>적</t>
    <phoneticPr fontId="1" type="noConversion"/>
  </si>
  <si>
    <t>황</t>
    <phoneticPr fontId="1" type="noConversion"/>
  </si>
  <si>
    <t>청</t>
    <phoneticPr fontId="1" type="noConversion"/>
  </si>
  <si>
    <t>매일소탕권 지급 개수</t>
    <phoneticPr fontId="1" type="noConversion"/>
  </si>
  <si>
    <t>지급 날짜</t>
    <phoneticPr fontId="1" type="noConversion"/>
  </si>
  <si>
    <t>단계</t>
    <phoneticPr fontId="1" type="noConversion"/>
  </si>
  <si>
    <t>일요일만 소탕 시</t>
    <phoneticPr fontId="1" type="noConversion"/>
  </si>
  <si>
    <t>총합</t>
    <phoneticPr fontId="1" type="noConversion"/>
  </si>
  <si>
    <t>누적 총합</t>
    <phoneticPr fontId="1" type="noConversion"/>
  </si>
  <si>
    <t>필요한 시간</t>
    <phoneticPr fontId="1" type="noConversion"/>
  </si>
  <si>
    <t>20단계 기준</t>
    <phoneticPr fontId="1" type="noConversion"/>
  </si>
  <si>
    <t>하루 기준 획득량</t>
    <phoneticPr fontId="1" type="noConversion"/>
  </si>
  <si>
    <t>하루기준 획득량</t>
    <phoneticPr fontId="1" type="noConversion"/>
  </si>
  <si>
    <t>매일 손해 보는 개수</t>
    <phoneticPr fontId="1" type="noConversion"/>
  </si>
  <si>
    <t>필요한 시간(일요일)</t>
    <phoneticPr fontId="1" type="noConversion"/>
  </si>
  <si>
    <t>보옥 베기</t>
    <phoneticPr fontId="1" type="noConversion"/>
  </si>
  <si>
    <t>일요일에 손해보는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</si>
</sst>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B101"/>
  <sheetViews>
    <sheetView tabSelected="1" zoomScaleNormal="100" workbookViewId="0">
      <pane ySplit="1" topLeftCell="A2" activePane="bottomLeft" state="frozen"/>
      <selection pane="bottomLeft" activeCell="D28" sqref="D28"/>
    </sheetView>
  </sheetViews>
  <sheetFormatPr defaultRowHeight="16.5" x14ac:dyDescent="0.3"/>
  <cols>
    <col min="2" max="2" width="15.625" bestFit="1" customWidth="1"/>
    <col min="255" max="255" width="15.625" bestFit="1" customWidth="1"/>
    <col min="257" max="257" width="18.25" customWidth="1"/>
    <col min="258" max="258" width="19.75" bestFit="1" customWidth="1"/>
    <col min="511" max="511" width="15.625" bestFit="1" customWidth="1"/>
    <col min="513" max="513" width="18.25" customWidth="1"/>
    <col min="514" max="514" width="19.75" bestFit="1" customWidth="1"/>
    <col min="767" max="767" width="15.625" bestFit="1" customWidth="1"/>
    <col min="769" max="769" width="18.25" customWidth="1"/>
    <col min="770" max="770" width="19.75" bestFit="1" customWidth="1"/>
    <col min="1023" max="1023" width="15.625" bestFit="1" customWidth="1"/>
    <col min="1025" max="1025" width="18.25" customWidth="1"/>
    <col min="1026" max="1026" width="19.75" bestFit="1" customWidth="1"/>
    <col min="1279" max="1279" width="15.625" bestFit="1" customWidth="1"/>
    <col min="1281" max="1281" width="18.25" customWidth="1"/>
    <col min="1282" max="1282" width="19.75" bestFit="1" customWidth="1"/>
    <col min="1535" max="1535" width="15.625" bestFit="1" customWidth="1"/>
    <col min="1537" max="1537" width="18.25" customWidth="1"/>
    <col min="1538" max="1538" width="19.75" bestFit="1" customWidth="1"/>
    <col min="1791" max="1791" width="15.625" bestFit="1" customWidth="1"/>
    <col min="1793" max="1793" width="18.25" customWidth="1"/>
    <col min="1794" max="1794" width="19.75" bestFit="1" customWidth="1"/>
    <col min="2047" max="2047" width="15.625" bestFit="1" customWidth="1"/>
    <col min="2049" max="2049" width="18.25" customWidth="1"/>
    <col min="2050" max="2050" width="19.75" bestFit="1" customWidth="1"/>
    <col min="2303" max="2303" width="15.625" bestFit="1" customWidth="1"/>
    <col min="2305" max="2305" width="18.25" customWidth="1"/>
    <col min="2306" max="2306" width="19.75" bestFit="1" customWidth="1"/>
    <col min="2559" max="2559" width="15.625" bestFit="1" customWidth="1"/>
    <col min="2561" max="2561" width="18.25" customWidth="1"/>
    <col min="2562" max="2562" width="19.75" bestFit="1" customWidth="1"/>
    <col min="2815" max="2815" width="15.625" bestFit="1" customWidth="1"/>
    <col min="2817" max="2817" width="18.25" customWidth="1"/>
    <col min="2818" max="2818" width="19.75" bestFit="1" customWidth="1"/>
    <col min="3071" max="3071" width="15.625" bestFit="1" customWidth="1"/>
    <col min="3073" max="3073" width="18.25" customWidth="1"/>
    <col min="3074" max="3074" width="19.75" bestFit="1" customWidth="1"/>
    <col min="3327" max="3327" width="15.625" bestFit="1" customWidth="1"/>
    <col min="3329" max="3329" width="18.25" customWidth="1"/>
    <col min="3330" max="3330" width="19.75" bestFit="1" customWidth="1"/>
    <col min="3583" max="3583" width="15.625" bestFit="1" customWidth="1"/>
    <col min="3585" max="3585" width="18.25" customWidth="1"/>
    <col min="3586" max="3586" width="19.75" bestFit="1" customWidth="1"/>
    <col min="3839" max="3839" width="15.625" bestFit="1" customWidth="1"/>
    <col min="3841" max="3841" width="18.25" customWidth="1"/>
    <col min="3842" max="3842" width="19.75" bestFit="1" customWidth="1"/>
    <col min="4095" max="4095" width="15.625" bestFit="1" customWidth="1"/>
    <col min="4097" max="4097" width="18.25" customWidth="1"/>
    <col min="4098" max="4098" width="19.75" bestFit="1" customWidth="1"/>
    <col min="4351" max="4351" width="15.625" bestFit="1" customWidth="1"/>
    <col min="4353" max="4353" width="18.25" customWidth="1"/>
    <col min="4354" max="4354" width="19.75" bestFit="1" customWidth="1"/>
    <col min="4607" max="4607" width="15.625" bestFit="1" customWidth="1"/>
    <col min="4609" max="4609" width="18.25" customWidth="1"/>
    <col min="4610" max="4610" width="19.75" bestFit="1" customWidth="1"/>
    <col min="4863" max="4863" width="15.625" bestFit="1" customWidth="1"/>
    <col min="4865" max="4865" width="18.25" customWidth="1"/>
    <col min="4866" max="4866" width="19.75" bestFit="1" customWidth="1"/>
    <col min="5119" max="5119" width="15.625" bestFit="1" customWidth="1"/>
    <col min="5121" max="5121" width="18.25" customWidth="1"/>
    <col min="5122" max="5122" width="19.75" bestFit="1" customWidth="1"/>
    <col min="5375" max="5375" width="15.625" bestFit="1" customWidth="1"/>
    <col min="5377" max="5377" width="18.25" customWidth="1"/>
    <col min="5378" max="5378" width="19.75" bestFit="1" customWidth="1"/>
    <col min="5631" max="5631" width="15.625" bestFit="1" customWidth="1"/>
    <col min="5633" max="5633" width="18.25" customWidth="1"/>
    <col min="5634" max="5634" width="19.75" bestFit="1" customWidth="1"/>
    <col min="5887" max="5887" width="15.625" bestFit="1" customWidth="1"/>
    <col min="5889" max="5889" width="18.25" customWidth="1"/>
    <col min="5890" max="5890" width="19.75" bestFit="1" customWidth="1"/>
    <col min="6143" max="6143" width="15.625" bestFit="1" customWidth="1"/>
    <col min="6145" max="6145" width="18.25" customWidth="1"/>
    <col min="6146" max="6146" width="19.75" bestFit="1" customWidth="1"/>
    <col min="6399" max="6399" width="15.625" bestFit="1" customWidth="1"/>
    <col min="6401" max="6401" width="18.25" customWidth="1"/>
    <col min="6402" max="6402" width="19.75" bestFit="1" customWidth="1"/>
    <col min="6655" max="6655" width="15.625" bestFit="1" customWidth="1"/>
    <col min="6657" max="6657" width="18.25" customWidth="1"/>
    <col min="6658" max="6658" width="19.75" bestFit="1" customWidth="1"/>
    <col min="6911" max="6911" width="15.625" bestFit="1" customWidth="1"/>
    <col min="6913" max="6913" width="18.25" customWidth="1"/>
    <col min="6914" max="6914" width="19.75" bestFit="1" customWidth="1"/>
    <col min="7167" max="7167" width="15.625" bestFit="1" customWidth="1"/>
    <col min="7169" max="7169" width="18.25" customWidth="1"/>
    <col min="7170" max="7170" width="19.75" bestFit="1" customWidth="1"/>
    <col min="7423" max="7423" width="15.625" bestFit="1" customWidth="1"/>
    <col min="7425" max="7425" width="18.25" customWidth="1"/>
    <col min="7426" max="7426" width="19.75" bestFit="1" customWidth="1"/>
    <col min="7679" max="7679" width="15.625" bestFit="1" customWidth="1"/>
    <col min="7681" max="7681" width="18.25" customWidth="1"/>
    <col min="7682" max="7682" width="19.75" bestFit="1" customWidth="1"/>
    <col min="7935" max="7935" width="15.625" bestFit="1" customWidth="1"/>
    <col min="7937" max="7937" width="18.25" customWidth="1"/>
    <col min="7938" max="7938" width="19.75" bestFit="1" customWidth="1"/>
    <col min="8191" max="8191" width="15.625" bestFit="1" customWidth="1"/>
    <col min="8193" max="8193" width="18.25" customWidth="1"/>
    <col min="8194" max="8194" width="19.75" bestFit="1" customWidth="1"/>
    <col min="8447" max="8447" width="15.625" bestFit="1" customWidth="1"/>
    <col min="8449" max="8449" width="18.25" customWidth="1"/>
    <col min="8450" max="8450" width="19.75" bestFit="1" customWidth="1"/>
    <col min="8703" max="8703" width="15.625" bestFit="1" customWidth="1"/>
    <col min="8705" max="8705" width="18.25" customWidth="1"/>
    <col min="8706" max="8706" width="19.75" bestFit="1" customWidth="1"/>
    <col min="8959" max="8959" width="15.625" bestFit="1" customWidth="1"/>
    <col min="8961" max="8961" width="18.25" customWidth="1"/>
    <col min="8962" max="8962" width="19.75" bestFit="1" customWidth="1"/>
    <col min="9215" max="9215" width="15.625" bestFit="1" customWidth="1"/>
    <col min="9217" max="9217" width="18.25" customWidth="1"/>
    <col min="9218" max="9218" width="19.75" bestFit="1" customWidth="1"/>
    <col min="9471" max="9471" width="15.625" bestFit="1" customWidth="1"/>
    <col min="9473" max="9473" width="18.25" customWidth="1"/>
    <col min="9474" max="9474" width="19.75" bestFit="1" customWidth="1"/>
    <col min="9727" max="9727" width="15.625" bestFit="1" customWidth="1"/>
    <col min="9729" max="9729" width="18.25" customWidth="1"/>
    <col min="9730" max="9730" width="19.75" bestFit="1" customWidth="1"/>
    <col min="9983" max="9983" width="15.625" bestFit="1" customWidth="1"/>
    <col min="9985" max="9985" width="18.25" customWidth="1"/>
    <col min="9986" max="9986" width="19.75" bestFit="1" customWidth="1"/>
    <col min="10239" max="10239" width="15.625" bestFit="1" customWidth="1"/>
    <col min="10241" max="10241" width="18.25" customWidth="1"/>
    <col min="10242" max="10242" width="19.75" bestFit="1" customWidth="1"/>
    <col min="10495" max="10495" width="15.625" bestFit="1" customWidth="1"/>
    <col min="10497" max="10497" width="18.25" customWidth="1"/>
    <col min="10498" max="10498" width="19.75" bestFit="1" customWidth="1"/>
    <col min="10751" max="10751" width="15.625" bestFit="1" customWidth="1"/>
    <col min="10753" max="10753" width="18.25" customWidth="1"/>
    <col min="10754" max="10754" width="19.75" bestFit="1" customWidth="1"/>
    <col min="11007" max="11007" width="15.625" bestFit="1" customWidth="1"/>
    <col min="11009" max="11009" width="18.25" customWidth="1"/>
    <col min="11010" max="11010" width="19.75" bestFit="1" customWidth="1"/>
    <col min="11263" max="11263" width="15.625" bestFit="1" customWidth="1"/>
    <col min="11265" max="11265" width="18.25" customWidth="1"/>
    <col min="11266" max="11266" width="19.75" bestFit="1" customWidth="1"/>
    <col min="11519" max="11519" width="15.625" bestFit="1" customWidth="1"/>
    <col min="11521" max="11521" width="18.25" customWidth="1"/>
    <col min="11522" max="11522" width="19.75" bestFit="1" customWidth="1"/>
    <col min="11775" max="11775" width="15.625" bestFit="1" customWidth="1"/>
    <col min="11777" max="11777" width="18.25" customWidth="1"/>
    <col min="11778" max="11778" width="19.75" bestFit="1" customWidth="1"/>
    <col min="12031" max="12031" width="15.625" bestFit="1" customWidth="1"/>
    <col min="12033" max="12033" width="18.25" customWidth="1"/>
    <col min="12034" max="12034" width="19.75" bestFit="1" customWidth="1"/>
    <col min="12287" max="12287" width="15.625" bestFit="1" customWidth="1"/>
    <col min="12289" max="12289" width="18.25" customWidth="1"/>
    <col min="12290" max="12290" width="19.75" bestFit="1" customWidth="1"/>
    <col min="12543" max="12543" width="15.625" bestFit="1" customWidth="1"/>
    <col min="12545" max="12545" width="18.25" customWidth="1"/>
    <col min="12546" max="12546" width="19.75" bestFit="1" customWidth="1"/>
    <col min="12799" max="12799" width="15.625" bestFit="1" customWidth="1"/>
    <col min="12801" max="12801" width="18.25" customWidth="1"/>
    <col min="12802" max="12802" width="19.75" bestFit="1" customWidth="1"/>
    <col min="13055" max="13055" width="15.625" bestFit="1" customWidth="1"/>
    <col min="13057" max="13057" width="18.25" customWidth="1"/>
    <col min="13058" max="13058" width="19.75" bestFit="1" customWidth="1"/>
    <col min="13311" max="13311" width="15.625" bestFit="1" customWidth="1"/>
    <col min="13313" max="13313" width="18.25" customWidth="1"/>
    <col min="13314" max="13314" width="19.75" bestFit="1" customWidth="1"/>
    <col min="13567" max="13567" width="15.625" bestFit="1" customWidth="1"/>
    <col min="13569" max="13569" width="18.25" customWidth="1"/>
    <col min="13570" max="13570" width="19.75" bestFit="1" customWidth="1"/>
    <col min="13823" max="13823" width="15.625" bestFit="1" customWidth="1"/>
    <col min="13825" max="13825" width="18.25" customWidth="1"/>
    <col min="13826" max="13826" width="19.75" bestFit="1" customWidth="1"/>
    <col min="14079" max="14079" width="15.625" bestFit="1" customWidth="1"/>
    <col min="14081" max="14081" width="18.25" customWidth="1"/>
    <col min="14082" max="14082" width="19.75" bestFit="1" customWidth="1"/>
    <col min="14335" max="14335" width="15.625" bestFit="1" customWidth="1"/>
    <col min="14337" max="14337" width="18.25" customWidth="1"/>
    <col min="14338" max="14338" width="19.75" bestFit="1" customWidth="1"/>
    <col min="14591" max="14591" width="15.625" bestFit="1" customWidth="1"/>
    <col min="14593" max="14593" width="18.25" customWidth="1"/>
    <col min="14594" max="14594" width="19.75" bestFit="1" customWidth="1"/>
    <col min="14847" max="14847" width="15.625" bestFit="1" customWidth="1"/>
    <col min="14849" max="14849" width="18.25" customWidth="1"/>
    <col min="14850" max="14850" width="19.75" bestFit="1" customWidth="1"/>
    <col min="15103" max="15103" width="15.625" bestFit="1" customWidth="1"/>
    <col min="15105" max="15105" width="18.25" customWidth="1"/>
    <col min="15106" max="15106" width="19.75" bestFit="1" customWidth="1"/>
    <col min="15359" max="15359" width="15.625" bestFit="1" customWidth="1"/>
    <col min="15361" max="15361" width="18.25" customWidth="1"/>
    <col min="15362" max="15362" width="19.75" bestFit="1" customWidth="1"/>
    <col min="15615" max="15615" width="15.625" bestFit="1" customWidth="1"/>
    <col min="15617" max="15617" width="18.25" customWidth="1"/>
    <col min="15618" max="15618" width="19.75" bestFit="1" customWidth="1"/>
    <col min="15871" max="15871" width="15.625" bestFit="1" customWidth="1"/>
    <col min="15873" max="15873" width="18.25" customWidth="1"/>
    <col min="15874" max="15874" width="19.75" bestFit="1" customWidth="1"/>
    <col min="16127" max="16127" width="15.625" bestFit="1" customWidth="1"/>
    <col min="16129" max="16129" width="18.25" customWidth="1"/>
    <col min="16130" max="16130" width="19.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100</v>
      </c>
    </row>
    <row r="3" spans="1:2" x14ac:dyDescent="0.3">
      <c r="A3">
        <v>1</v>
      </c>
      <c r="B3">
        <v>100</v>
      </c>
    </row>
    <row r="4" spans="1:2" x14ac:dyDescent="0.3">
      <c r="A4">
        <v>2</v>
      </c>
      <c r="B4">
        <v>100</v>
      </c>
    </row>
    <row r="5" spans="1:2" x14ac:dyDescent="0.3">
      <c r="A5">
        <v>3</v>
      </c>
      <c r="B5">
        <v>100</v>
      </c>
    </row>
    <row r="6" spans="1:2" x14ac:dyDescent="0.3">
      <c r="A6">
        <v>4</v>
      </c>
      <c r="B6">
        <v>100</v>
      </c>
    </row>
    <row r="7" spans="1:2" x14ac:dyDescent="0.3">
      <c r="A7">
        <v>5</v>
      </c>
      <c r="B7">
        <v>150</v>
      </c>
    </row>
    <row r="8" spans="1:2" x14ac:dyDescent="0.3">
      <c r="A8">
        <v>6</v>
      </c>
      <c r="B8">
        <v>150</v>
      </c>
    </row>
    <row r="9" spans="1:2" x14ac:dyDescent="0.3">
      <c r="A9">
        <v>7</v>
      </c>
      <c r="B9">
        <v>150</v>
      </c>
    </row>
    <row r="10" spans="1:2" x14ac:dyDescent="0.3">
      <c r="A10">
        <v>8</v>
      </c>
      <c r="B10">
        <v>150</v>
      </c>
    </row>
    <row r="11" spans="1:2" x14ac:dyDescent="0.3">
      <c r="A11">
        <v>9</v>
      </c>
      <c r="B11">
        <v>150</v>
      </c>
    </row>
    <row r="12" spans="1:2" x14ac:dyDescent="0.3">
      <c r="A12">
        <v>10</v>
      </c>
      <c r="B12">
        <v>200</v>
      </c>
    </row>
    <row r="13" spans="1:2" x14ac:dyDescent="0.3">
      <c r="A13">
        <v>11</v>
      </c>
      <c r="B13">
        <v>200</v>
      </c>
    </row>
    <row r="14" spans="1:2" x14ac:dyDescent="0.3">
      <c r="A14">
        <v>12</v>
      </c>
      <c r="B14">
        <v>200</v>
      </c>
    </row>
    <row r="15" spans="1:2" x14ac:dyDescent="0.3">
      <c r="A15">
        <v>13</v>
      </c>
      <c r="B15">
        <v>200</v>
      </c>
    </row>
    <row r="16" spans="1:2" x14ac:dyDescent="0.3">
      <c r="A16">
        <v>14</v>
      </c>
      <c r="B16">
        <v>200</v>
      </c>
    </row>
    <row r="17" spans="1:2" x14ac:dyDescent="0.3">
      <c r="A17">
        <v>15</v>
      </c>
      <c r="B17">
        <v>250</v>
      </c>
    </row>
    <row r="18" spans="1:2" x14ac:dyDescent="0.3">
      <c r="A18">
        <v>16</v>
      </c>
      <c r="B18">
        <v>250</v>
      </c>
    </row>
    <row r="19" spans="1:2" x14ac:dyDescent="0.3">
      <c r="A19">
        <v>17</v>
      </c>
      <c r="B19">
        <v>250</v>
      </c>
    </row>
    <row r="20" spans="1:2" x14ac:dyDescent="0.3">
      <c r="A20">
        <v>18</v>
      </c>
      <c r="B20">
        <v>250</v>
      </c>
    </row>
    <row r="21" spans="1:2" x14ac:dyDescent="0.3">
      <c r="A21">
        <v>19</v>
      </c>
      <c r="B21">
        <v>250</v>
      </c>
    </row>
    <row r="22" spans="1:2" x14ac:dyDescent="0.3">
      <c r="A22">
        <v>20</v>
      </c>
      <c r="B22">
        <v>250</v>
      </c>
    </row>
    <row r="23" spans="1:2" x14ac:dyDescent="0.3">
      <c r="A23">
        <v>21</v>
      </c>
      <c r="B23">
        <v>250</v>
      </c>
    </row>
    <row r="24" spans="1:2" x14ac:dyDescent="0.3">
      <c r="A24">
        <v>22</v>
      </c>
      <c r="B24">
        <v>250</v>
      </c>
    </row>
    <row r="25" spans="1:2" x14ac:dyDescent="0.3">
      <c r="A25">
        <v>23</v>
      </c>
      <c r="B25">
        <v>250</v>
      </c>
    </row>
    <row r="26" spans="1:2" x14ac:dyDescent="0.3">
      <c r="A26">
        <v>24</v>
      </c>
      <c r="B26">
        <v>250</v>
      </c>
    </row>
    <row r="27" spans="1:2" x14ac:dyDescent="0.3">
      <c r="A27">
        <v>25</v>
      </c>
      <c r="B27">
        <v>300</v>
      </c>
    </row>
    <row r="28" spans="1:2" x14ac:dyDescent="0.3">
      <c r="A28">
        <v>26</v>
      </c>
      <c r="B28">
        <v>300</v>
      </c>
    </row>
    <row r="29" spans="1:2" x14ac:dyDescent="0.3">
      <c r="A29">
        <v>27</v>
      </c>
      <c r="B29">
        <v>300</v>
      </c>
    </row>
    <row r="30" spans="1:2" x14ac:dyDescent="0.3">
      <c r="A30">
        <v>28</v>
      </c>
      <c r="B30">
        <v>300</v>
      </c>
    </row>
    <row r="31" spans="1:2" x14ac:dyDescent="0.3">
      <c r="A31">
        <v>29</v>
      </c>
      <c r="B31">
        <v>300</v>
      </c>
    </row>
    <row r="32" spans="1:2" x14ac:dyDescent="0.3">
      <c r="A32">
        <v>30</v>
      </c>
      <c r="B32">
        <v>300</v>
      </c>
    </row>
    <row r="33" spans="1:2" x14ac:dyDescent="0.3">
      <c r="A33">
        <v>31</v>
      </c>
      <c r="B33">
        <v>300</v>
      </c>
    </row>
    <row r="34" spans="1:2" x14ac:dyDescent="0.3">
      <c r="A34">
        <v>32</v>
      </c>
      <c r="B34">
        <v>300</v>
      </c>
    </row>
    <row r="35" spans="1:2" x14ac:dyDescent="0.3">
      <c r="A35">
        <v>33</v>
      </c>
      <c r="B35">
        <v>300</v>
      </c>
    </row>
    <row r="36" spans="1:2" x14ac:dyDescent="0.3">
      <c r="A36">
        <v>34</v>
      </c>
      <c r="B36">
        <v>300</v>
      </c>
    </row>
    <row r="37" spans="1:2" x14ac:dyDescent="0.3">
      <c r="A37">
        <v>35</v>
      </c>
      <c r="B37">
        <v>350</v>
      </c>
    </row>
    <row r="38" spans="1:2" x14ac:dyDescent="0.3">
      <c r="A38">
        <v>36</v>
      </c>
      <c r="B38">
        <v>350</v>
      </c>
    </row>
    <row r="39" spans="1:2" x14ac:dyDescent="0.3">
      <c r="A39">
        <v>37</v>
      </c>
      <c r="B39">
        <v>350</v>
      </c>
    </row>
    <row r="40" spans="1:2" x14ac:dyDescent="0.3">
      <c r="A40">
        <v>38</v>
      </c>
      <c r="B40">
        <v>350</v>
      </c>
    </row>
    <row r="41" spans="1:2" x14ac:dyDescent="0.3">
      <c r="A41">
        <v>39</v>
      </c>
      <c r="B41">
        <v>350</v>
      </c>
    </row>
    <row r="42" spans="1:2" x14ac:dyDescent="0.3">
      <c r="A42">
        <v>40</v>
      </c>
      <c r="B42">
        <v>350</v>
      </c>
    </row>
    <row r="43" spans="1:2" x14ac:dyDescent="0.3">
      <c r="A43">
        <v>41</v>
      </c>
      <c r="B43">
        <v>350</v>
      </c>
    </row>
    <row r="44" spans="1:2" x14ac:dyDescent="0.3">
      <c r="A44">
        <v>42</v>
      </c>
      <c r="B44">
        <v>350</v>
      </c>
    </row>
    <row r="45" spans="1:2" x14ac:dyDescent="0.3">
      <c r="A45">
        <v>43</v>
      </c>
      <c r="B45">
        <v>350</v>
      </c>
    </row>
    <row r="46" spans="1:2" x14ac:dyDescent="0.3">
      <c r="A46">
        <v>44</v>
      </c>
      <c r="B46">
        <v>350</v>
      </c>
    </row>
    <row r="47" spans="1:2" x14ac:dyDescent="0.3">
      <c r="A47">
        <v>45</v>
      </c>
      <c r="B47">
        <v>350</v>
      </c>
    </row>
    <row r="48" spans="1:2" x14ac:dyDescent="0.3">
      <c r="A48">
        <v>46</v>
      </c>
      <c r="B48">
        <v>350</v>
      </c>
    </row>
    <row r="49" spans="1:2" x14ac:dyDescent="0.3">
      <c r="A49">
        <v>47</v>
      </c>
      <c r="B49">
        <v>350</v>
      </c>
    </row>
    <row r="50" spans="1:2" x14ac:dyDescent="0.3">
      <c r="A50">
        <v>48</v>
      </c>
      <c r="B50">
        <v>350</v>
      </c>
    </row>
    <row r="51" spans="1:2" x14ac:dyDescent="0.3">
      <c r="A51">
        <v>49</v>
      </c>
      <c r="B51">
        <v>350</v>
      </c>
    </row>
    <row r="52" spans="1:2" x14ac:dyDescent="0.3">
      <c r="A52">
        <v>50</v>
      </c>
      <c r="B52">
        <v>400</v>
      </c>
    </row>
    <row r="53" spans="1:2" x14ac:dyDescent="0.3">
      <c r="A53">
        <v>51</v>
      </c>
      <c r="B53">
        <v>400</v>
      </c>
    </row>
    <row r="54" spans="1:2" x14ac:dyDescent="0.3">
      <c r="A54">
        <v>52</v>
      </c>
      <c r="B54">
        <v>400</v>
      </c>
    </row>
    <row r="55" spans="1:2" x14ac:dyDescent="0.3">
      <c r="A55">
        <v>53</v>
      </c>
      <c r="B55">
        <v>400</v>
      </c>
    </row>
    <row r="56" spans="1:2" x14ac:dyDescent="0.3">
      <c r="A56">
        <v>54</v>
      </c>
      <c r="B56">
        <v>400</v>
      </c>
    </row>
    <row r="57" spans="1:2" x14ac:dyDescent="0.3">
      <c r="A57">
        <v>55</v>
      </c>
      <c r="B57">
        <v>400</v>
      </c>
    </row>
    <row r="58" spans="1:2" x14ac:dyDescent="0.3">
      <c r="A58">
        <v>56</v>
      </c>
      <c r="B58">
        <v>400</v>
      </c>
    </row>
    <row r="59" spans="1:2" x14ac:dyDescent="0.3">
      <c r="A59">
        <v>57</v>
      </c>
      <c r="B59">
        <v>400</v>
      </c>
    </row>
    <row r="60" spans="1:2" x14ac:dyDescent="0.3">
      <c r="A60">
        <v>58</v>
      </c>
      <c r="B60">
        <v>400</v>
      </c>
    </row>
    <row r="61" spans="1:2" x14ac:dyDescent="0.3">
      <c r="A61">
        <v>59</v>
      </c>
      <c r="B61">
        <v>400</v>
      </c>
    </row>
    <row r="62" spans="1:2" x14ac:dyDescent="0.3">
      <c r="A62">
        <v>60</v>
      </c>
      <c r="B62">
        <v>400</v>
      </c>
    </row>
    <row r="63" spans="1:2" x14ac:dyDescent="0.3">
      <c r="A63">
        <v>61</v>
      </c>
      <c r="B63">
        <v>400</v>
      </c>
    </row>
    <row r="64" spans="1:2" x14ac:dyDescent="0.3">
      <c r="A64">
        <v>62</v>
      </c>
      <c r="B64">
        <v>400</v>
      </c>
    </row>
    <row r="65" spans="1:2" x14ac:dyDescent="0.3">
      <c r="A65">
        <v>63</v>
      </c>
      <c r="B65">
        <v>400</v>
      </c>
    </row>
    <row r="66" spans="1:2" x14ac:dyDescent="0.3">
      <c r="A66">
        <v>64</v>
      </c>
      <c r="B66">
        <v>400</v>
      </c>
    </row>
    <row r="67" spans="1:2" x14ac:dyDescent="0.3">
      <c r="A67">
        <v>65</v>
      </c>
      <c r="B67">
        <v>450</v>
      </c>
    </row>
    <row r="68" spans="1:2" x14ac:dyDescent="0.3">
      <c r="A68">
        <v>66</v>
      </c>
      <c r="B68">
        <v>450</v>
      </c>
    </row>
    <row r="69" spans="1:2" x14ac:dyDescent="0.3">
      <c r="A69">
        <v>67</v>
      </c>
      <c r="B69">
        <v>450</v>
      </c>
    </row>
    <row r="70" spans="1:2" x14ac:dyDescent="0.3">
      <c r="A70">
        <v>68</v>
      </c>
      <c r="B70">
        <v>450</v>
      </c>
    </row>
    <row r="71" spans="1:2" x14ac:dyDescent="0.3">
      <c r="A71">
        <v>69</v>
      </c>
      <c r="B71">
        <v>450</v>
      </c>
    </row>
    <row r="72" spans="1:2" x14ac:dyDescent="0.3">
      <c r="A72">
        <v>70</v>
      </c>
      <c r="B72">
        <v>450</v>
      </c>
    </row>
    <row r="73" spans="1:2" x14ac:dyDescent="0.3">
      <c r="A73">
        <v>71</v>
      </c>
      <c r="B73">
        <v>450</v>
      </c>
    </row>
    <row r="74" spans="1:2" x14ac:dyDescent="0.3">
      <c r="A74">
        <v>72</v>
      </c>
      <c r="B74">
        <v>450</v>
      </c>
    </row>
    <row r="75" spans="1:2" x14ac:dyDescent="0.3">
      <c r="A75">
        <v>73</v>
      </c>
      <c r="B75">
        <v>450</v>
      </c>
    </row>
    <row r="76" spans="1:2" x14ac:dyDescent="0.3">
      <c r="A76">
        <v>74</v>
      </c>
      <c r="B76">
        <v>450</v>
      </c>
    </row>
    <row r="77" spans="1:2" x14ac:dyDescent="0.3">
      <c r="A77">
        <v>75</v>
      </c>
      <c r="B77">
        <v>450</v>
      </c>
    </row>
    <row r="78" spans="1:2" x14ac:dyDescent="0.3">
      <c r="A78">
        <v>76</v>
      </c>
      <c r="B78">
        <v>450</v>
      </c>
    </row>
    <row r="79" spans="1:2" x14ac:dyDescent="0.3">
      <c r="A79">
        <v>77</v>
      </c>
      <c r="B79">
        <v>450</v>
      </c>
    </row>
    <row r="80" spans="1:2" x14ac:dyDescent="0.3">
      <c r="A80">
        <v>78</v>
      </c>
      <c r="B80">
        <v>450</v>
      </c>
    </row>
    <row r="81" spans="1:2" x14ac:dyDescent="0.3">
      <c r="A81">
        <v>79</v>
      </c>
      <c r="B81">
        <v>450</v>
      </c>
    </row>
    <row r="82" spans="1:2" x14ac:dyDescent="0.3">
      <c r="A82">
        <v>80</v>
      </c>
      <c r="B82">
        <v>500</v>
      </c>
    </row>
    <row r="83" spans="1:2" x14ac:dyDescent="0.3">
      <c r="A83">
        <v>81</v>
      </c>
      <c r="B83">
        <v>500</v>
      </c>
    </row>
    <row r="84" spans="1:2" x14ac:dyDescent="0.3">
      <c r="A84">
        <v>82</v>
      </c>
      <c r="B84">
        <v>500</v>
      </c>
    </row>
    <row r="85" spans="1:2" x14ac:dyDescent="0.3">
      <c r="A85">
        <v>83</v>
      </c>
      <c r="B85">
        <v>500</v>
      </c>
    </row>
    <row r="86" spans="1:2" x14ac:dyDescent="0.3">
      <c r="A86">
        <v>84</v>
      </c>
      <c r="B86">
        <v>500</v>
      </c>
    </row>
    <row r="87" spans="1:2" x14ac:dyDescent="0.3">
      <c r="A87">
        <v>85</v>
      </c>
      <c r="B87">
        <v>500</v>
      </c>
    </row>
    <row r="88" spans="1:2" x14ac:dyDescent="0.3">
      <c r="A88">
        <v>86</v>
      </c>
      <c r="B88">
        <v>500</v>
      </c>
    </row>
    <row r="89" spans="1:2" x14ac:dyDescent="0.3">
      <c r="A89">
        <v>87</v>
      </c>
      <c r="B89">
        <v>500</v>
      </c>
    </row>
    <row r="90" spans="1:2" x14ac:dyDescent="0.3">
      <c r="A90">
        <v>88</v>
      </c>
      <c r="B90">
        <v>500</v>
      </c>
    </row>
    <row r="91" spans="1:2" x14ac:dyDescent="0.3">
      <c r="A91">
        <v>89</v>
      </c>
      <c r="B91">
        <v>500</v>
      </c>
    </row>
    <row r="92" spans="1:2" x14ac:dyDescent="0.3">
      <c r="A92">
        <v>90</v>
      </c>
      <c r="B92">
        <v>500</v>
      </c>
    </row>
    <row r="93" spans="1:2" x14ac:dyDescent="0.3">
      <c r="A93">
        <v>91</v>
      </c>
      <c r="B93">
        <v>500</v>
      </c>
    </row>
    <row r="94" spans="1:2" x14ac:dyDescent="0.3">
      <c r="A94">
        <v>92</v>
      </c>
      <c r="B94">
        <v>500</v>
      </c>
    </row>
    <row r="95" spans="1:2" x14ac:dyDescent="0.3">
      <c r="A95">
        <v>93</v>
      </c>
      <c r="B95">
        <v>500</v>
      </c>
    </row>
    <row r="96" spans="1:2" x14ac:dyDescent="0.3">
      <c r="A96">
        <v>94</v>
      </c>
      <c r="B96">
        <v>500</v>
      </c>
    </row>
    <row r="97" spans="1:2" x14ac:dyDescent="0.3">
      <c r="A97">
        <v>95</v>
      </c>
      <c r="B97">
        <v>550</v>
      </c>
    </row>
    <row r="98" spans="1:2" x14ac:dyDescent="0.3">
      <c r="A98">
        <v>96</v>
      </c>
      <c r="B98">
        <v>550</v>
      </c>
    </row>
    <row r="99" spans="1:2" x14ac:dyDescent="0.3">
      <c r="A99">
        <v>97</v>
      </c>
      <c r="B99">
        <v>550</v>
      </c>
    </row>
    <row r="100" spans="1:2" x14ac:dyDescent="0.3">
      <c r="A100">
        <v>98</v>
      </c>
      <c r="B100">
        <v>550</v>
      </c>
    </row>
    <row r="101" spans="1:2" x14ac:dyDescent="0.3">
      <c r="A101">
        <v>99</v>
      </c>
      <c r="B101">
        <v>550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52DF-140E-44EF-A951-FA5AE60378BC}">
  <dimension ref="B3:AE105"/>
  <sheetViews>
    <sheetView topLeftCell="I1" workbookViewId="0">
      <selection activeCell="Q12" sqref="Q12"/>
    </sheetView>
  </sheetViews>
  <sheetFormatPr defaultRowHeight="16.5" x14ac:dyDescent="0.3"/>
  <cols>
    <col min="3" max="3" width="15" bestFit="1" customWidth="1"/>
    <col min="5" max="5" width="11.25" customWidth="1"/>
    <col min="6" max="6" width="19.25" bestFit="1" customWidth="1"/>
    <col min="7" max="7" width="19.25" customWidth="1"/>
    <col min="9" max="9" width="22.75" bestFit="1" customWidth="1"/>
    <col min="10" max="10" width="10.5" bestFit="1" customWidth="1"/>
    <col min="19" max="19" width="19.25" customWidth="1"/>
    <col min="30" max="30" width="15.875" bestFit="1" customWidth="1"/>
    <col min="33" max="33" width="15.625" bestFit="1" customWidth="1"/>
  </cols>
  <sheetData>
    <row r="3" spans="2:31" x14ac:dyDescent="0.3">
      <c r="I3" t="s">
        <v>28</v>
      </c>
      <c r="J3">
        <v>10</v>
      </c>
      <c r="S3" t="s">
        <v>15</v>
      </c>
      <c r="T3">
        <v>1</v>
      </c>
    </row>
    <row r="4" spans="2:31" x14ac:dyDescent="0.3">
      <c r="E4" t="s">
        <v>22</v>
      </c>
      <c r="G4">
        <v>11</v>
      </c>
      <c r="S4" s="2" t="s">
        <v>16</v>
      </c>
      <c r="T4">
        <v>7</v>
      </c>
    </row>
    <row r="5" spans="2:31" x14ac:dyDescent="0.3">
      <c r="B5" t="s">
        <v>1</v>
      </c>
      <c r="C5" t="s">
        <v>2</v>
      </c>
      <c r="D5" t="s">
        <v>20</v>
      </c>
      <c r="E5" t="s">
        <v>21</v>
      </c>
      <c r="F5" t="s">
        <v>26</v>
      </c>
      <c r="G5" t="s">
        <v>27</v>
      </c>
      <c r="I5" t="s">
        <v>3</v>
      </c>
      <c r="J5" s="1" t="s">
        <v>4</v>
      </c>
      <c r="K5" s="1" t="s">
        <v>5</v>
      </c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Z5" t="s">
        <v>18</v>
      </c>
    </row>
    <row r="6" spans="2:31" x14ac:dyDescent="0.3">
      <c r="B6">
        <v>0</v>
      </c>
      <c r="C6" s="4">
        <v>100</v>
      </c>
      <c r="D6" s="4">
        <f>C6*3</f>
        <v>300</v>
      </c>
      <c r="E6" s="3">
        <f>D6/$X$26</f>
        <v>0.44776119402985076</v>
      </c>
      <c r="F6" s="3">
        <f>D6/$AD$26</f>
        <v>0.49751243781094528</v>
      </c>
      <c r="G6" s="5">
        <f>(B6+1)*$G$4</f>
        <v>11</v>
      </c>
      <c r="I6" t="s">
        <v>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12</v>
      </c>
      <c r="O6" s="1" t="s">
        <v>13</v>
      </c>
      <c r="P6" s="1" t="s">
        <v>14</v>
      </c>
      <c r="S6" s="1" t="s">
        <v>17</v>
      </c>
      <c r="T6" s="1" t="s">
        <v>12</v>
      </c>
      <c r="U6" t="s">
        <v>13</v>
      </c>
      <c r="V6" t="s">
        <v>14</v>
      </c>
      <c r="W6" t="s">
        <v>19</v>
      </c>
      <c r="X6" t="s">
        <v>23</v>
      </c>
      <c r="Z6" t="s">
        <v>12</v>
      </c>
      <c r="AA6" t="s">
        <v>13</v>
      </c>
      <c r="AB6" t="s">
        <v>14</v>
      </c>
      <c r="AC6" t="s">
        <v>19</v>
      </c>
      <c r="AD6" t="s">
        <v>24</v>
      </c>
      <c r="AE6" t="s">
        <v>25</v>
      </c>
    </row>
    <row r="7" spans="2:31" x14ac:dyDescent="0.3">
      <c r="B7">
        <v>1</v>
      </c>
      <c r="C7" s="4">
        <v>100</v>
      </c>
      <c r="D7" s="4">
        <f>D6+C7*3</f>
        <v>600</v>
      </c>
      <c r="E7" s="3">
        <f>D7/$X$26</f>
        <v>0.89552238805970152</v>
      </c>
      <c r="F7" s="3">
        <f>D7/$AD$26</f>
        <v>0.99502487562189057</v>
      </c>
      <c r="G7" s="5">
        <f t="shared" ref="G7:G70" si="0">(B7+1)*$G$4</f>
        <v>22</v>
      </c>
      <c r="I7">
        <v>1</v>
      </c>
      <c r="J7">
        <f>(K7*((100-$J$3)/100))/3</f>
        <v>30</v>
      </c>
      <c r="K7">
        <v>100</v>
      </c>
      <c r="L7">
        <f>K7</f>
        <v>100</v>
      </c>
      <c r="M7">
        <f>K7</f>
        <v>100</v>
      </c>
      <c r="N7">
        <f>K7</f>
        <v>100</v>
      </c>
      <c r="O7">
        <f>K7</f>
        <v>100</v>
      </c>
      <c r="P7">
        <f>K7</f>
        <v>100</v>
      </c>
      <c r="S7">
        <v>1</v>
      </c>
      <c r="T7">
        <f>($T$4*$T$3/3)*K7</f>
        <v>233.33333333333334</v>
      </c>
      <c r="U7">
        <f>($T$4*$T$3/3)*L7</f>
        <v>233.33333333333334</v>
      </c>
      <c r="V7">
        <f>($T$4*$T$3/3)*M7</f>
        <v>233.33333333333334</v>
      </c>
      <c r="W7">
        <f>SUM(T7:V7)</f>
        <v>700</v>
      </c>
      <c r="X7">
        <f>W7/$T$4</f>
        <v>100</v>
      </c>
      <c r="Z7">
        <f>($T$4*$T$3)*J7</f>
        <v>210</v>
      </c>
      <c r="AA7">
        <f>($T$4*$T$3)*J7</f>
        <v>210</v>
      </c>
      <c r="AB7">
        <f>($T$4*$T$3)*J7</f>
        <v>210</v>
      </c>
      <c r="AC7">
        <f>SUM(Z7:AB7)</f>
        <v>630</v>
      </c>
      <c r="AD7">
        <f>AC7/$T$4</f>
        <v>90</v>
      </c>
      <c r="AE7">
        <f>X7-AD7</f>
        <v>10</v>
      </c>
    </row>
    <row r="8" spans="2:31" x14ac:dyDescent="0.3">
      <c r="B8">
        <v>2</v>
      </c>
      <c r="C8" s="4">
        <v>100</v>
      </c>
      <c r="D8" s="4">
        <f t="shared" ref="D8:D71" si="1">D7+C8*3</f>
        <v>900</v>
      </c>
      <c r="E8" s="3">
        <f>D8/$X$26</f>
        <v>1.3432835820895523</v>
      </c>
      <c r="F8" s="3">
        <f>D8/$AD$26</f>
        <v>1.4925373134328359</v>
      </c>
      <c r="G8" s="5">
        <f t="shared" si="0"/>
        <v>33</v>
      </c>
      <c r="I8">
        <v>2</v>
      </c>
      <c r="J8">
        <f t="shared" ref="J8:J26" si="2">(K8*((100-$J$3)/100))/3</f>
        <v>39</v>
      </c>
      <c r="K8">
        <v>130</v>
      </c>
      <c r="L8">
        <f t="shared" ref="L8:L26" si="3">K8</f>
        <v>130</v>
      </c>
      <c r="M8">
        <f t="shared" ref="M8:M26" si="4">K8</f>
        <v>130</v>
      </c>
      <c r="N8">
        <f t="shared" ref="N8:N26" si="5">L8</f>
        <v>130</v>
      </c>
      <c r="O8">
        <f t="shared" ref="O8:O26" si="6">M8</f>
        <v>130</v>
      </c>
      <c r="P8">
        <f t="shared" ref="P8:P26" si="7">K8</f>
        <v>130</v>
      </c>
      <c r="S8">
        <v>2</v>
      </c>
      <c r="T8">
        <f>($T$4*$T$3/3)*K8</f>
        <v>303.33333333333337</v>
      </c>
      <c r="U8">
        <f>($T$4*$T$3/3)*L8</f>
        <v>303.33333333333337</v>
      </c>
      <c r="V8">
        <f>($T$4*$T$3/3)*M8</f>
        <v>303.33333333333337</v>
      </c>
      <c r="W8">
        <f t="shared" ref="W8:W30" si="8">SUM(T8:V8)</f>
        <v>910.00000000000011</v>
      </c>
      <c r="X8">
        <f t="shared" ref="X8:X30" si="9">W8/$T$4</f>
        <v>130.00000000000003</v>
      </c>
      <c r="Z8">
        <f>($T$4*$T$3)*J8</f>
        <v>273</v>
      </c>
      <c r="AA8">
        <f>($T$4*$T$3)*J8</f>
        <v>273</v>
      </c>
      <c r="AB8">
        <f>($T$4*$T$3)*J8</f>
        <v>273</v>
      </c>
      <c r="AC8">
        <f t="shared" ref="AC8:AC30" si="10">SUM(Z8:AB8)</f>
        <v>819</v>
      </c>
      <c r="AD8">
        <f t="shared" ref="AD8:AD26" si="11">AC8/$T$4</f>
        <v>117</v>
      </c>
      <c r="AE8">
        <f t="shared" ref="AE8:AE30" si="12">X8-AD8</f>
        <v>13.000000000000028</v>
      </c>
    </row>
    <row r="9" spans="2:31" x14ac:dyDescent="0.3">
      <c r="B9">
        <v>3</v>
      </c>
      <c r="C9" s="4">
        <v>100</v>
      </c>
      <c r="D9" s="4">
        <f t="shared" si="1"/>
        <v>1200</v>
      </c>
      <c r="E9" s="3">
        <f>D9/$X$26</f>
        <v>1.791044776119403</v>
      </c>
      <c r="F9" s="3">
        <f>D9/$AD$26</f>
        <v>1.9900497512437811</v>
      </c>
      <c r="G9" s="5">
        <f t="shared" si="0"/>
        <v>44</v>
      </c>
      <c r="I9">
        <v>3</v>
      </c>
      <c r="J9">
        <f t="shared" si="2"/>
        <v>48</v>
      </c>
      <c r="K9">
        <v>160</v>
      </c>
      <c r="L9">
        <f t="shared" si="3"/>
        <v>160</v>
      </c>
      <c r="M9">
        <f t="shared" si="4"/>
        <v>160</v>
      </c>
      <c r="N9">
        <f t="shared" si="5"/>
        <v>160</v>
      </c>
      <c r="O9">
        <f t="shared" si="6"/>
        <v>160</v>
      </c>
      <c r="P9">
        <f t="shared" si="7"/>
        <v>160</v>
      </c>
      <c r="S9">
        <v>3</v>
      </c>
      <c r="T9">
        <f>($T$4*$T$3/3)*K9</f>
        <v>373.33333333333337</v>
      </c>
      <c r="U9">
        <f>($T$4*$T$3/3)*L9</f>
        <v>373.33333333333337</v>
      </c>
      <c r="V9">
        <f>($T$4*$T$3/3)*M9</f>
        <v>373.33333333333337</v>
      </c>
      <c r="W9">
        <f t="shared" si="8"/>
        <v>1120</v>
      </c>
      <c r="X9">
        <f t="shared" si="9"/>
        <v>160</v>
      </c>
      <c r="Z9">
        <f>($T$4*$T$3)*J9</f>
        <v>336</v>
      </c>
      <c r="AA9">
        <f>($T$4*$T$3)*J9</f>
        <v>336</v>
      </c>
      <c r="AB9">
        <f>($T$4*$T$3)*J9</f>
        <v>336</v>
      </c>
      <c r="AC9">
        <f t="shared" si="10"/>
        <v>1008</v>
      </c>
      <c r="AD9">
        <f t="shared" si="11"/>
        <v>144</v>
      </c>
      <c r="AE9">
        <f t="shared" si="12"/>
        <v>16</v>
      </c>
    </row>
    <row r="10" spans="2:31" x14ac:dyDescent="0.3">
      <c r="B10">
        <v>4</v>
      </c>
      <c r="C10" s="4">
        <v>100</v>
      </c>
      <c r="D10" s="4">
        <f t="shared" si="1"/>
        <v>1500</v>
      </c>
      <c r="E10" s="3">
        <f>D10/$X$26</f>
        <v>2.2388059701492535</v>
      </c>
      <c r="F10" s="3">
        <f>D10/$AD$26</f>
        <v>2.4875621890547261</v>
      </c>
      <c r="G10" s="5">
        <f t="shared" si="0"/>
        <v>55</v>
      </c>
      <c r="I10">
        <v>4</v>
      </c>
      <c r="J10">
        <f t="shared" si="2"/>
        <v>57</v>
      </c>
      <c r="K10">
        <v>190</v>
      </c>
      <c r="L10">
        <f t="shared" si="3"/>
        <v>190</v>
      </c>
      <c r="M10">
        <f t="shared" si="4"/>
        <v>190</v>
      </c>
      <c r="N10">
        <f t="shared" si="5"/>
        <v>190</v>
      </c>
      <c r="O10">
        <f t="shared" si="6"/>
        <v>190</v>
      </c>
      <c r="P10">
        <f t="shared" si="7"/>
        <v>190</v>
      </c>
      <c r="S10">
        <v>4</v>
      </c>
      <c r="T10">
        <f>($T$4*$T$3/3)*K10</f>
        <v>443.33333333333337</v>
      </c>
      <c r="U10">
        <f>($T$4*$T$3/3)*L10</f>
        <v>443.33333333333337</v>
      </c>
      <c r="V10">
        <f>($T$4*$T$3/3)*M10</f>
        <v>443.33333333333337</v>
      </c>
      <c r="W10">
        <f t="shared" si="8"/>
        <v>1330</v>
      </c>
      <c r="X10">
        <f t="shared" si="9"/>
        <v>190</v>
      </c>
      <c r="Z10">
        <f>($T$4*$T$3)*J10</f>
        <v>399</v>
      </c>
      <c r="AA10">
        <f>($T$4*$T$3)*J10</f>
        <v>399</v>
      </c>
      <c r="AB10">
        <f>($T$4*$T$3)*J10</f>
        <v>399</v>
      </c>
      <c r="AC10">
        <f t="shared" si="10"/>
        <v>1197</v>
      </c>
      <c r="AD10">
        <f t="shared" si="11"/>
        <v>171</v>
      </c>
      <c r="AE10">
        <f t="shared" si="12"/>
        <v>19</v>
      </c>
    </row>
    <row r="11" spans="2:31" x14ac:dyDescent="0.3">
      <c r="B11">
        <v>5</v>
      </c>
      <c r="C11" s="4">
        <f>C6+50</f>
        <v>150</v>
      </c>
      <c r="D11" s="4">
        <f t="shared" si="1"/>
        <v>1950</v>
      </c>
      <c r="E11" s="3">
        <f>D11/$X$26</f>
        <v>2.91044776119403</v>
      </c>
      <c r="F11" s="3">
        <f>D11/$AD$26</f>
        <v>3.2338308457711444</v>
      </c>
      <c r="G11" s="5">
        <f t="shared" si="0"/>
        <v>66</v>
      </c>
      <c r="I11">
        <v>5</v>
      </c>
      <c r="J11">
        <f t="shared" si="2"/>
        <v>66</v>
      </c>
      <c r="K11">
        <v>220</v>
      </c>
      <c r="L11">
        <f t="shared" si="3"/>
        <v>220</v>
      </c>
      <c r="M11">
        <f t="shared" si="4"/>
        <v>220</v>
      </c>
      <c r="N11">
        <f t="shared" si="5"/>
        <v>220</v>
      </c>
      <c r="O11">
        <f t="shared" si="6"/>
        <v>220</v>
      </c>
      <c r="P11">
        <f t="shared" si="7"/>
        <v>220</v>
      </c>
      <c r="S11">
        <v>5</v>
      </c>
      <c r="T11">
        <f>($T$4*$T$3/3)*K11</f>
        <v>513.33333333333337</v>
      </c>
      <c r="U11">
        <f>($T$4*$T$3/3)*L11</f>
        <v>513.33333333333337</v>
      </c>
      <c r="V11">
        <f>($T$4*$T$3/3)*M11</f>
        <v>513.33333333333337</v>
      </c>
      <c r="W11">
        <f t="shared" si="8"/>
        <v>1540</v>
      </c>
      <c r="X11">
        <f t="shared" si="9"/>
        <v>220</v>
      </c>
      <c r="Z11">
        <f>($T$4*$T$3)*J11</f>
        <v>462</v>
      </c>
      <c r="AA11">
        <f>($T$4*$T$3)*J11</f>
        <v>462</v>
      </c>
      <c r="AB11">
        <f>($T$4*$T$3)*J11</f>
        <v>462</v>
      </c>
      <c r="AC11">
        <f t="shared" si="10"/>
        <v>1386</v>
      </c>
      <c r="AD11">
        <f t="shared" si="11"/>
        <v>198</v>
      </c>
      <c r="AE11">
        <f t="shared" si="12"/>
        <v>22</v>
      </c>
    </row>
    <row r="12" spans="2:31" x14ac:dyDescent="0.3">
      <c r="B12">
        <v>6</v>
      </c>
      <c r="C12" s="4">
        <f t="shared" ref="C12:C75" si="13">C7+50</f>
        <v>150</v>
      </c>
      <c r="D12" s="4">
        <f t="shared" si="1"/>
        <v>2400</v>
      </c>
      <c r="E12" s="3">
        <f>D12/$X$26</f>
        <v>3.5820895522388061</v>
      </c>
      <c r="F12" s="3">
        <f>D12/$AD$26</f>
        <v>3.9800995024875623</v>
      </c>
      <c r="G12" s="5">
        <f t="shared" si="0"/>
        <v>77</v>
      </c>
      <c r="I12">
        <v>6</v>
      </c>
      <c r="J12">
        <f t="shared" si="2"/>
        <v>75</v>
      </c>
      <c r="K12">
        <v>250</v>
      </c>
      <c r="L12">
        <f t="shared" si="3"/>
        <v>250</v>
      </c>
      <c r="M12">
        <f t="shared" si="4"/>
        <v>250</v>
      </c>
      <c r="N12">
        <f t="shared" si="5"/>
        <v>250</v>
      </c>
      <c r="O12">
        <f t="shared" si="6"/>
        <v>250</v>
      </c>
      <c r="P12">
        <f t="shared" si="7"/>
        <v>250</v>
      </c>
      <c r="S12">
        <v>6</v>
      </c>
      <c r="T12">
        <f>($T$4*$T$3/3)*K12</f>
        <v>583.33333333333337</v>
      </c>
      <c r="U12">
        <f>($T$4*$T$3/3)*L12</f>
        <v>583.33333333333337</v>
      </c>
      <c r="V12">
        <f>($T$4*$T$3/3)*M12</f>
        <v>583.33333333333337</v>
      </c>
      <c r="W12">
        <f t="shared" si="8"/>
        <v>1750</v>
      </c>
      <c r="X12">
        <f t="shared" si="9"/>
        <v>250</v>
      </c>
      <c r="Z12">
        <f>($T$4*$T$3)*J12</f>
        <v>525</v>
      </c>
      <c r="AA12">
        <f>($T$4*$T$3)*J12</f>
        <v>525</v>
      </c>
      <c r="AB12">
        <f>($T$4*$T$3)*J12</f>
        <v>525</v>
      </c>
      <c r="AC12">
        <f t="shared" si="10"/>
        <v>1575</v>
      </c>
      <c r="AD12">
        <f t="shared" si="11"/>
        <v>225</v>
      </c>
      <c r="AE12">
        <f t="shared" si="12"/>
        <v>25</v>
      </c>
    </row>
    <row r="13" spans="2:31" x14ac:dyDescent="0.3">
      <c r="B13">
        <v>7</v>
      </c>
      <c r="C13" s="4">
        <f t="shared" si="13"/>
        <v>150</v>
      </c>
      <c r="D13" s="4">
        <f t="shared" si="1"/>
        <v>2850</v>
      </c>
      <c r="E13" s="3">
        <f>D13/$X$26</f>
        <v>4.2537313432835822</v>
      </c>
      <c r="F13" s="3">
        <f>D13/$AD$26</f>
        <v>4.7263681592039797</v>
      </c>
      <c r="G13" s="5">
        <f t="shared" si="0"/>
        <v>88</v>
      </c>
      <c r="I13">
        <v>7</v>
      </c>
      <c r="J13">
        <f t="shared" si="2"/>
        <v>84</v>
      </c>
      <c r="K13">
        <v>280</v>
      </c>
      <c r="L13">
        <f t="shared" si="3"/>
        <v>280</v>
      </c>
      <c r="M13">
        <f t="shared" si="4"/>
        <v>280</v>
      </c>
      <c r="N13">
        <f t="shared" si="5"/>
        <v>280</v>
      </c>
      <c r="O13">
        <f t="shared" si="6"/>
        <v>280</v>
      </c>
      <c r="P13">
        <f t="shared" si="7"/>
        <v>280</v>
      </c>
      <c r="S13">
        <v>7</v>
      </c>
      <c r="T13">
        <f>($T$4*$T$3/3)*K13</f>
        <v>653.33333333333337</v>
      </c>
      <c r="U13">
        <f>($T$4*$T$3/3)*L13</f>
        <v>653.33333333333337</v>
      </c>
      <c r="V13">
        <f>($T$4*$T$3/3)*M13</f>
        <v>653.33333333333337</v>
      </c>
      <c r="W13">
        <f t="shared" si="8"/>
        <v>1960</v>
      </c>
      <c r="X13">
        <f t="shared" si="9"/>
        <v>280</v>
      </c>
      <c r="Z13">
        <f>($T$4*$T$3)*J13</f>
        <v>588</v>
      </c>
      <c r="AA13">
        <f>($T$4*$T$3)*J13</f>
        <v>588</v>
      </c>
      <c r="AB13">
        <f>($T$4*$T$3)*J13</f>
        <v>588</v>
      </c>
      <c r="AC13">
        <f t="shared" si="10"/>
        <v>1764</v>
      </c>
      <c r="AD13">
        <f t="shared" si="11"/>
        <v>252</v>
      </c>
      <c r="AE13">
        <f t="shared" si="12"/>
        <v>28</v>
      </c>
    </row>
    <row r="14" spans="2:31" x14ac:dyDescent="0.3">
      <c r="B14">
        <v>8</v>
      </c>
      <c r="C14" s="4">
        <f t="shared" si="13"/>
        <v>150</v>
      </c>
      <c r="D14" s="4">
        <f t="shared" si="1"/>
        <v>3300</v>
      </c>
      <c r="E14" s="3">
        <f>D14/$X$26</f>
        <v>4.9253731343283578</v>
      </c>
      <c r="F14" s="3">
        <f>D14/$AD$26</f>
        <v>5.4726368159203984</v>
      </c>
      <c r="G14" s="5">
        <f t="shared" si="0"/>
        <v>99</v>
      </c>
      <c r="I14">
        <v>8</v>
      </c>
      <c r="J14">
        <f t="shared" si="2"/>
        <v>93</v>
      </c>
      <c r="K14">
        <v>310</v>
      </c>
      <c r="L14">
        <f t="shared" si="3"/>
        <v>310</v>
      </c>
      <c r="M14">
        <f t="shared" si="4"/>
        <v>310</v>
      </c>
      <c r="N14">
        <f t="shared" si="5"/>
        <v>310</v>
      </c>
      <c r="O14">
        <f t="shared" si="6"/>
        <v>310</v>
      </c>
      <c r="P14">
        <f t="shared" si="7"/>
        <v>310</v>
      </c>
      <c r="S14">
        <v>8</v>
      </c>
      <c r="T14">
        <f>($T$4*$T$3/3)*K14</f>
        <v>723.33333333333337</v>
      </c>
      <c r="U14">
        <f>($T$4*$T$3/3)*L14</f>
        <v>723.33333333333337</v>
      </c>
      <c r="V14">
        <f>($T$4*$T$3/3)*M14</f>
        <v>723.33333333333337</v>
      </c>
      <c r="W14">
        <f t="shared" si="8"/>
        <v>2170</v>
      </c>
      <c r="X14">
        <f t="shared" si="9"/>
        <v>310</v>
      </c>
      <c r="Z14">
        <f>($T$4*$T$3)*J14</f>
        <v>651</v>
      </c>
      <c r="AA14">
        <f>($T$4*$T$3)*J14</f>
        <v>651</v>
      </c>
      <c r="AB14">
        <f>($T$4*$T$3)*J14</f>
        <v>651</v>
      </c>
      <c r="AC14">
        <f t="shared" si="10"/>
        <v>1953</v>
      </c>
      <c r="AD14">
        <f t="shared" si="11"/>
        <v>279</v>
      </c>
      <c r="AE14">
        <f t="shared" si="12"/>
        <v>31</v>
      </c>
    </row>
    <row r="15" spans="2:31" x14ac:dyDescent="0.3">
      <c r="B15">
        <v>9</v>
      </c>
      <c r="C15" s="4">
        <f t="shared" si="13"/>
        <v>150</v>
      </c>
      <c r="D15" s="4">
        <f t="shared" si="1"/>
        <v>3750</v>
      </c>
      <c r="E15" s="3">
        <f>D15/$X$26</f>
        <v>5.5970149253731343</v>
      </c>
      <c r="F15" s="3">
        <f>D15/$AD$26</f>
        <v>6.2189054726368163</v>
      </c>
      <c r="G15" s="5">
        <f t="shared" si="0"/>
        <v>110</v>
      </c>
      <c r="I15">
        <v>9</v>
      </c>
      <c r="J15">
        <f t="shared" si="2"/>
        <v>102</v>
      </c>
      <c r="K15">
        <v>340</v>
      </c>
      <c r="L15">
        <f t="shared" si="3"/>
        <v>340</v>
      </c>
      <c r="M15">
        <f t="shared" si="4"/>
        <v>340</v>
      </c>
      <c r="N15">
        <f t="shared" si="5"/>
        <v>340</v>
      </c>
      <c r="O15">
        <f t="shared" si="6"/>
        <v>340</v>
      </c>
      <c r="P15">
        <f t="shared" si="7"/>
        <v>340</v>
      </c>
      <c r="S15">
        <v>9</v>
      </c>
      <c r="T15">
        <f>($T$4*$T$3/3)*K15</f>
        <v>793.33333333333337</v>
      </c>
      <c r="U15">
        <f>($T$4*$T$3/3)*L15</f>
        <v>793.33333333333337</v>
      </c>
      <c r="V15">
        <f>($T$4*$T$3/3)*M15</f>
        <v>793.33333333333337</v>
      </c>
      <c r="W15">
        <f t="shared" si="8"/>
        <v>2380</v>
      </c>
      <c r="X15">
        <f t="shared" si="9"/>
        <v>340</v>
      </c>
      <c r="Z15">
        <f>($T$4*$T$3)*J15</f>
        <v>714</v>
      </c>
      <c r="AA15">
        <f>($T$4*$T$3)*J15</f>
        <v>714</v>
      </c>
      <c r="AB15">
        <f>($T$4*$T$3)*J15</f>
        <v>714</v>
      </c>
      <c r="AC15">
        <f t="shared" si="10"/>
        <v>2142</v>
      </c>
      <c r="AD15">
        <f t="shared" si="11"/>
        <v>306</v>
      </c>
      <c r="AE15">
        <f t="shared" si="12"/>
        <v>34</v>
      </c>
    </row>
    <row r="16" spans="2:31" x14ac:dyDescent="0.3">
      <c r="B16">
        <v>10</v>
      </c>
      <c r="C16" s="4">
        <f t="shared" si="13"/>
        <v>200</v>
      </c>
      <c r="D16" s="4">
        <f t="shared" si="1"/>
        <v>4350</v>
      </c>
      <c r="E16" s="3">
        <f>D16/$X$26</f>
        <v>6.4925373134328357</v>
      </c>
      <c r="F16" s="3">
        <f>D16/$AD$26</f>
        <v>7.2139303482587067</v>
      </c>
      <c r="G16" s="5">
        <f t="shared" si="0"/>
        <v>121</v>
      </c>
      <c r="I16">
        <v>10</v>
      </c>
      <c r="J16">
        <f t="shared" si="2"/>
        <v>111</v>
      </c>
      <c r="K16">
        <v>370</v>
      </c>
      <c r="L16">
        <f t="shared" si="3"/>
        <v>370</v>
      </c>
      <c r="M16">
        <f t="shared" si="4"/>
        <v>370</v>
      </c>
      <c r="N16">
        <f t="shared" si="5"/>
        <v>370</v>
      </c>
      <c r="O16">
        <f t="shared" si="6"/>
        <v>370</v>
      </c>
      <c r="P16">
        <f t="shared" si="7"/>
        <v>370</v>
      </c>
      <c r="S16">
        <v>10</v>
      </c>
      <c r="T16">
        <f>($T$4*$T$3/3)*K16</f>
        <v>863.33333333333337</v>
      </c>
      <c r="U16">
        <f>($T$4*$T$3/3)*L16</f>
        <v>863.33333333333337</v>
      </c>
      <c r="V16">
        <f>($T$4*$T$3/3)*M16</f>
        <v>863.33333333333337</v>
      </c>
      <c r="W16">
        <f t="shared" si="8"/>
        <v>2590</v>
      </c>
      <c r="X16">
        <f t="shared" si="9"/>
        <v>370</v>
      </c>
      <c r="Z16">
        <f>($T$4*$T$3)*J16</f>
        <v>777</v>
      </c>
      <c r="AA16">
        <f>($T$4*$T$3)*J16</f>
        <v>777</v>
      </c>
      <c r="AB16">
        <f>($T$4*$T$3)*J16</f>
        <v>777</v>
      </c>
      <c r="AC16">
        <f t="shared" si="10"/>
        <v>2331</v>
      </c>
      <c r="AD16">
        <f t="shared" si="11"/>
        <v>333</v>
      </c>
      <c r="AE16">
        <f t="shared" si="12"/>
        <v>37</v>
      </c>
    </row>
    <row r="17" spans="2:31" x14ac:dyDescent="0.3">
      <c r="B17">
        <v>11</v>
      </c>
      <c r="C17" s="4">
        <f t="shared" si="13"/>
        <v>200</v>
      </c>
      <c r="D17" s="4">
        <f t="shared" si="1"/>
        <v>4950</v>
      </c>
      <c r="E17" s="3">
        <f>D17/$X$26</f>
        <v>7.3880597014925371</v>
      </c>
      <c r="F17" s="3">
        <f>D17/$AD$26</f>
        <v>8.2089552238805972</v>
      </c>
      <c r="G17" s="5">
        <f t="shared" si="0"/>
        <v>132</v>
      </c>
      <c r="I17">
        <v>11</v>
      </c>
      <c r="J17">
        <f t="shared" si="2"/>
        <v>120</v>
      </c>
      <c r="K17">
        <v>400</v>
      </c>
      <c r="L17">
        <f t="shared" si="3"/>
        <v>400</v>
      </c>
      <c r="M17">
        <f t="shared" si="4"/>
        <v>400</v>
      </c>
      <c r="N17">
        <f t="shared" si="5"/>
        <v>400</v>
      </c>
      <c r="O17">
        <f t="shared" si="6"/>
        <v>400</v>
      </c>
      <c r="P17">
        <f t="shared" si="7"/>
        <v>400</v>
      </c>
      <c r="S17">
        <v>11</v>
      </c>
      <c r="T17">
        <f>($T$4*$T$3/3)*K17</f>
        <v>933.33333333333337</v>
      </c>
      <c r="U17">
        <f>($T$4*$T$3/3)*L17</f>
        <v>933.33333333333337</v>
      </c>
      <c r="V17">
        <f>($T$4*$T$3/3)*M17</f>
        <v>933.33333333333337</v>
      </c>
      <c r="W17">
        <f t="shared" si="8"/>
        <v>2800</v>
      </c>
      <c r="X17">
        <f t="shared" si="9"/>
        <v>400</v>
      </c>
      <c r="Z17">
        <f>($T$4*$T$3)*J17</f>
        <v>840</v>
      </c>
      <c r="AA17">
        <f>($T$4*$T$3)*J17</f>
        <v>840</v>
      </c>
      <c r="AB17">
        <f>($T$4*$T$3)*J17</f>
        <v>840</v>
      </c>
      <c r="AC17">
        <f t="shared" si="10"/>
        <v>2520</v>
      </c>
      <c r="AD17">
        <f t="shared" si="11"/>
        <v>360</v>
      </c>
      <c r="AE17">
        <f t="shared" si="12"/>
        <v>40</v>
      </c>
    </row>
    <row r="18" spans="2:31" x14ac:dyDescent="0.3">
      <c r="B18">
        <v>12</v>
      </c>
      <c r="C18" s="4">
        <f t="shared" si="13"/>
        <v>200</v>
      </c>
      <c r="D18" s="4">
        <f t="shared" si="1"/>
        <v>5550</v>
      </c>
      <c r="E18" s="3">
        <f>D18/$X$26</f>
        <v>8.2835820895522385</v>
      </c>
      <c r="F18" s="3">
        <f>D18/$AD$26</f>
        <v>9.2039800995024876</v>
      </c>
      <c r="G18" s="5">
        <f t="shared" si="0"/>
        <v>143</v>
      </c>
      <c r="I18">
        <v>12</v>
      </c>
      <c r="J18">
        <f t="shared" si="2"/>
        <v>129</v>
      </c>
      <c r="K18">
        <v>430</v>
      </c>
      <c r="L18">
        <f t="shared" si="3"/>
        <v>430</v>
      </c>
      <c r="M18">
        <f t="shared" si="4"/>
        <v>430</v>
      </c>
      <c r="N18">
        <f t="shared" si="5"/>
        <v>430</v>
      </c>
      <c r="O18">
        <f t="shared" si="6"/>
        <v>430</v>
      </c>
      <c r="P18">
        <f t="shared" si="7"/>
        <v>430</v>
      </c>
      <c r="S18">
        <v>12</v>
      </c>
      <c r="T18">
        <f>($T$4*$T$3/3)*K18</f>
        <v>1003.3333333333334</v>
      </c>
      <c r="U18">
        <f>($T$4*$T$3/3)*L18</f>
        <v>1003.3333333333334</v>
      </c>
      <c r="V18">
        <f>($T$4*$T$3/3)*M18</f>
        <v>1003.3333333333334</v>
      </c>
      <c r="W18">
        <f t="shared" si="8"/>
        <v>3010</v>
      </c>
      <c r="X18">
        <f t="shared" si="9"/>
        <v>430</v>
      </c>
      <c r="Z18">
        <f>($T$4*$T$3)*J18</f>
        <v>903</v>
      </c>
      <c r="AA18">
        <f>($T$4*$T$3)*J18</f>
        <v>903</v>
      </c>
      <c r="AB18">
        <f>($T$4*$T$3)*J18</f>
        <v>903</v>
      </c>
      <c r="AC18">
        <f t="shared" si="10"/>
        <v>2709</v>
      </c>
      <c r="AD18">
        <f t="shared" si="11"/>
        <v>387</v>
      </c>
      <c r="AE18">
        <f t="shared" si="12"/>
        <v>43</v>
      </c>
    </row>
    <row r="19" spans="2:31" x14ac:dyDescent="0.3">
      <c r="B19">
        <v>13</v>
      </c>
      <c r="C19" s="4">
        <f t="shared" si="13"/>
        <v>200</v>
      </c>
      <c r="D19" s="4">
        <f t="shared" si="1"/>
        <v>6150</v>
      </c>
      <c r="E19" s="3">
        <f>D19/$X$26</f>
        <v>9.1791044776119399</v>
      </c>
      <c r="F19" s="3">
        <f>D19/$AD$26</f>
        <v>10.199004975124378</v>
      </c>
      <c r="G19" s="5">
        <f t="shared" si="0"/>
        <v>154</v>
      </c>
      <c r="I19">
        <v>13</v>
      </c>
      <c r="J19">
        <f t="shared" si="2"/>
        <v>138</v>
      </c>
      <c r="K19">
        <v>460</v>
      </c>
      <c r="L19">
        <f t="shared" si="3"/>
        <v>460</v>
      </c>
      <c r="M19">
        <f t="shared" si="4"/>
        <v>460</v>
      </c>
      <c r="N19">
        <f t="shared" si="5"/>
        <v>460</v>
      </c>
      <c r="O19">
        <f t="shared" si="6"/>
        <v>460</v>
      </c>
      <c r="P19">
        <f t="shared" si="7"/>
        <v>460</v>
      </c>
      <c r="S19">
        <v>13</v>
      </c>
      <c r="T19">
        <f>($T$4*$T$3/3)*K19</f>
        <v>1073.3333333333335</v>
      </c>
      <c r="U19">
        <f>($T$4*$T$3/3)*L19</f>
        <v>1073.3333333333335</v>
      </c>
      <c r="V19">
        <f>($T$4*$T$3/3)*M19</f>
        <v>1073.3333333333335</v>
      </c>
      <c r="W19">
        <f t="shared" si="8"/>
        <v>3220.0000000000005</v>
      </c>
      <c r="X19">
        <f t="shared" si="9"/>
        <v>460.00000000000006</v>
      </c>
      <c r="Z19">
        <f>($T$4*$T$3)*J19</f>
        <v>966</v>
      </c>
      <c r="AA19">
        <f>($T$4*$T$3)*J19</f>
        <v>966</v>
      </c>
      <c r="AB19">
        <f>($T$4*$T$3)*J19</f>
        <v>966</v>
      </c>
      <c r="AC19">
        <f t="shared" si="10"/>
        <v>2898</v>
      </c>
      <c r="AD19">
        <f t="shared" si="11"/>
        <v>414</v>
      </c>
      <c r="AE19">
        <f t="shared" si="12"/>
        <v>46.000000000000057</v>
      </c>
    </row>
    <row r="20" spans="2:31" x14ac:dyDescent="0.3">
      <c r="B20">
        <v>14</v>
      </c>
      <c r="C20" s="4">
        <f t="shared" si="13"/>
        <v>200</v>
      </c>
      <c r="D20" s="4">
        <f t="shared" si="1"/>
        <v>6750</v>
      </c>
      <c r="E20" s="3">
        <f>D20/$X$26</f>
        <v>10.074626865671641</v>
      </c>
      <c r="F20" s="3">
        <f>D20/$AD$26</f>
        <v>11.194029850746269</v>
      </c>
      <c r="G20" s="5">
        <f t="shared" si="0"/>
        <v>165</v>
      </c>
      <c r="I20">
        <v>14</v>
      </c>
      <c r="J20">
        <f t="shared" si="2"/>
        <v>147</v>
      </c>
      <c r="K20">
        <v>490</v>
      </c>
      <c r="L20">
        <f t="shared" si="3"/>
        <v>490</v>
      </c>
      <c r="M20">
        <f t="shared" si="4"/>
        <v>490</v>
      </c>
      <c r="N20">
        <f t="shared" si="5"/>
        <v>490</v>
      </c>
      <c r="O20">
        <f t="shared" si="6"/>
        <v>490</v>
      </c>
      <c r="P20">
        <f t="shared" si="7"/>
        <v>490</v>
      </c>
      <c r="S20">
        <v>14</v>
      </c>
      <c r="T20">
        <f>($T$4*$T$3/3)*K20</f>
        <v>1143.3333333333335</v>
      </c>
      <c r="U20">
        <f>($T$4*$T$3/3)*L20</f>
        <v>1143.3333333333335</v>
      </c>
      <c r="V20">
        <f>($T$4*$T$3/3)*M20</f>
        <v>1143.3333333333335</v>
      </c>
      <c r="W20">
        <f t="shared" si="8"/>
        <v>3430.0000000000005</v>
      </c>
      <c r="X20">
        <f t="shared" si="9"/>
        <v>490.00000000000006</v>
      </c>
      <c r="Z20">
        <f>($T$4*$T$3)*J20</f>
        <v>1029</v>
      </c>
      <c r="AA20">
        <f>($T$4*$T$3)*J20</f>
        <v>1029</v>
      </c>
      <c r="AB20">
        <f>($T$4*$T$3)*J20</f>
        <v>1029</v>
      </c>
      <c r="AC20">
        <f t="shared" si="10"/>
        <v>3087</v>
      </c>
      <c r="AD20">
        <f t="shared" si="11"/>
        <v>441</v>
      </c>
      <c r="AE20">
        <f t="shared" si="12"/>
        <v>49.000000000000057</v>
      </c>
    </row>
    <row r="21" spans="2:31" x14ac:dyDescent="0.3">
      <c r="B21">
        <v>15</v>
      </c>
      <c r="C21" s="4">
        <f t="shared" si="13"/>
        <v>250</v>
      </c>
      <c r="D21" s="4">
        <f t="shared" si="1"/>
        <v>7500</v>
      </c>
      <c r="E21" s="3">
        <f>D21/$X$26</f>
        <v>11.194029850746269</v>
      </c>
      <c r="F21" s="3">
        <f>D21/$AD$26</f>
        <v>12.437810945273633</v>
      </c>
      <c r="G21" s="5">
        <f t="shared" si="0"/>
        <v>176</v>
      </c>
      <c r="I21">
        <v>15</v>
      </c>
      <c r="J21">
        <f t="shared" si="2"/>
        <v>156</v>
      </c>
      <c r="K21">
        <v>520</v>
      </c>
      <c r="L21">
        <f t="shared" si="3"/>
        <v>520</v>
      </c>
      <c r="M21">
        <f t="shared" si="4"/>
        <v>520</v>
      </c>
      <c r="N21">
        <f t="shared" si="5"/>
        <v>520</v>
      </c>
      <c r="O21">
        <f t="shared" si="6"/>
        <v>520</v>
      </c>
      <c r="P21">
        <f t="shared" si="7"/>
        <v>520</v>
      </c>
      <c r="S21">
        <v>15</v>
      </c>
      <c r="T21">
        <f>($T$4*$T$3/3)*K21</f>
        <v>1213.3333333333335</v>
      </c>
      <c r="U21">
        <f>($T$4*$T$3/3)*L21</f>
        <v>1213.3333333333335</v>
      </c>
      <c r="V21">
        <f>($T$4*$T$3/3)*M21</f>
        <v>1213.3333333333335</v>
      </c>
      <c r="W21">
        <f t="shared" si="8"/>
        <v>3640.0000000000005</v>
      </c>
      <c r="X21">
        <f t="shared" si="9"/>
        <v>520.00000000000011</v>
      </c>
      <c r="Z21">
        <f>($T$4*$T$3)*J21</f>
        <v>1092</v>
      </c>
      <c r="AA21">
        <f>($T$4*$T$3)*J21</f>
        <v>1092</v>
      </c>
      <c r="AB21">
        <f>($T$4*$T$3)*J21</f>
        <v>1092</v>
      </c>
      <c r="AC21">
        <f t="shared" si="10"/>
        <v>3276</v>
      </c>
      <c r="AD21">
        <f t="shared" si="11"/>
        <v>468</v>
      </c>
      <c r="AE21">
        <f t="shared" si="12"/>
        <v>52.000000000000114</v>
      </c>
    </row>
    <row r="22" spans="2:31" x14ac:dyDescent="0.3">
      <c r="B22">
        <v>16</v>
      </c>
      <c r="C22" s="4">
        <f t="shared" si="13"/>
        <v>250</v>
      </c>
      <c r="D22" s="4">
        <f t="shared" si="1"/>
        <v>8250</v>
      </c>
      <c r="E22" s="3">
        <f>D22/$X$26</f>
        <v>12.313432835820896</v>
      </c>
      <c r="F22" s="3">
        <f>D22/$AD$26</f>
        <v>13.681592039800995</v>
      </c>
      <c r="G22" s="5">
        <f t="shared" si="0"/>
        <v>187</v>
      </c>
      <c r="I22">
        <v>16</v>
      </c>
      <c r="J22">
        <f t="shared" si="2"/>
        <v>165</v>
      </c>
      <c r="K22">
        <v>550</v>
      </c>
      <c r="L22">
        <f t="shared" si="3"/>
        <v>550</v>
      </c>
      <c r="M22">
        <f t="shared" si="4"/>
        <v>550</v>
      </c>
      <c r="N22">
        <f t="shared" si="5"/>
        <v>550</v>
      </c>
      <c r="O22">
        <f t="shared" si="6"/>
        <v>550</v>
      </c>
      <c r="P22">
        <f t="shared" si="7"/>
        <v>550</v>
      </c>
      <c r="S22">
        <v>16</v>
      </c>
      <c r="T22">
        <f>($T$4*$T$3/3)*K22</f>
        <v>1283.3333333333335</v>
      </c>
      <c r="U22">
        <f>($T$4*$T$3/3)*L22</f>
        <v>1283.3333333333335</v>
      </c>
      <c r="V22">
        <f>($T$4*$T$3/3)*M22</f>
        <v>1283.3333333333335</v>
      </c>
      <c r="W22">
        <f t="shared" si="8"/>
        <v>3850.0000000000005</v>
      </c>
      <c r="X22">
        <f t="shared" si="9"/>
        <v>550.00000000000011</v>
      </c>
      <c r="Z22">
        <f>($T$4*$T$3)*J22</f>
        <v>1155</v>
      </c>
      <c r="AA22">
        <f>($T$4*$T$3)*J22</f>
        <v>1155</v>
      </c>
      <c r="AB22">
        <f>($T$4*$T$3)*J22</f>
        <v>1155</v>
      </c>
      <c r="AC22">
        <f t="shared" si="10"/>
        <v>3465</v>
      </c>
      <c r="AD22">
        <f t="shared" si="11"/>
        <v>495</v>
      </c>
      <c r="AE22">
        <f t="shared" si="12"/>
        <v>55.000000000000114</v>
      </c>
    </row>
    <row r="23" spans="2:31" x14ac:dyDescent="0.3">
      <c r="B23">
        <v>17</v>
      </c>
      <c r="C23" s="4">
        <f t="shared" si="13"/>
        <v>250</v>
      </c>
      <c r="D23" s="4">
        <f t="shared" si="1"/>
        <v>9000</v>
      </c>
      <c r="E23" s="3">
        <f>D23/$X$26</f>
        <v>13.432835820895523</v>
      </c>
      <c r="F23" s="3">
        <f>D23/$AD$26</f>
        <v>14.925373134328359</v>
      </c>
      <c r="G23" s="5">
        <f t="shared" si="0"/>
        <v>198</v>
      </c>
      <c r="I23">
        <v>17</v>
      </c>
      <c r="J23">
        <f t="shared" si="2"/>
        <v>174</v>
      </c>
      <c r="K23">
        <v>580</v>
      </c>
      <c r="L23">
        <f t="shared" si="3"/>
        <v>580</v>
      </c>
      <c r="M23">
        <f t="shared" si="4"/>
        <v>580</v>
      </c>
      <c r="N23">
        <f t="shared" si="5"/>
        <v>580</v>
      </c>
      <c r="O23">
        <f t="shared" si="6"/>
        <v>580</v>
      </c>
      <c r="P23">
        <f t="shared" si="7"/>
        <v>580</v>
      </c>
      <c r="S23">
        <v>17</v>
      </c>
      <c r="T23">
        <f>($T$4*$T$3/3)*K23</f>
        <v>1353.3333333333335</v>
      </c>
      <c r="U23">
        <f>($T$4*$T$3/3)*L23</f>
        <v>1353.3333333333335</v>
      </c>
      <c r="V23">
        <f>($T$4*$T$3/3)*M23</f>
        <v>1353.3333333333335</v>
      </c>
      <c r="W23">
        <f t="shared" si="8"/>
        <v>4060.0000000000005</v>
      </c>
      <c r="X23">
        <f t="shared" si="9"/>
        <v>580.00000000000011</v>
      </c>
      <c r="Z23">
        <f>($T$4*$T$3)*J23</f>
        <v>1218</v>
      </c>
      <c r="AA23">
        <f>($T$4*$T$3)*J23</f>
        <v>1218</v>
      </c>
      <c r="AB23">
        <f>($T$4*$T$3)*J23</f>
        <v>1218</v>
      </c>
      <c r="AC23">
        <f t="shared" si="10"/>
        <v>3654</v>
      </c>
      <c r="AD23">
        <f t="shared" si="11"/>
        <v>522</v>
      </c>
      <c r="AE23">
        <f t="shared" si="12"/>
        <v>58.000000000000114</v>
      </c>
    </row>
    <row r="24" spans="2:31" x14ac:dyDescent="0.3">
      <c r="B24">
        <v>18</v>
      </c>
      <c r="C24" s="4">
        <f t="shared" si="13"/>
        <v>250</v>
      </c>
      <c r="D24" s="4">
        <f t="shared" si="1"/>
        <v>9750</v>
      </c>
      <c r="E24" s="3">
        <f>D24/$X$26</f>
        <v>14.552238805970148</v>
      </c>
      <c r="F24" s="3">
        <f>D24/$AD$26</f>
        <v>16.169154228855721</v>
      </c>
      <c r="G24" s="5">
        <f t="shared" si="0"/>
        <v>209</v>
      </c>
      <c r="I24">
        <v>18</v>
      </c>
      <c r="J24">
        <f t="shared" si="2"/>
        <v>183</v>
      </c>
      <c r="K24">
        <v>610</v>
      </c>
      <c r="L24">
        <f t="shared" si="3"/>
        <v>610</v>
      </c>
      <c r="M24">
        <f t="shared" si="4"/>
        <v>610</v>
      </c>
      <c r="N24">
        <f t="shared" si="5"/>
        <v>610</v>
      </c>
      <c r="O24">
        <f t="shared" si="6"/>
        <v>610</v>
      </c>
      <c r="P24">
        <f t="shared" si="7"/>
        <v>610</v>
      </c>
      <c r="S24">
        <v>18</v>
      </c>
      <c r="T24">
        <f>($T$4*$T$3/3)*K24</f>
        <v>1423.3333333333335</v>
      </c>
      <c r="U24">
        <f>($T$4*$T$3/3)*L24</f>
        <v>1423.3333333333335</v>
      </c>
      <c r="V24">
        <f>($T$4*$T$3/3)*M24</f>
        <v>1423.3333333333335</v>
      </c>
      <c r="W24">
        <f t="shared" si="8"/>
        <v>4270</v>
      </c>
      <c r="X24">
        <f t="shared" si="9"/>
        <v>610</v>
      </c>
      <c r="Z24">
        <f>($T$4*$T$3)*J24</f>
        <v>1281</v>
      </c>
      <c r="AA24">
        <f>($T$4*$T$3)*J24</f>
        <v>1281</v>
      </c>
      <c r="AB24">
        <f>($T$4*$T$3)*J24</f>
        <v>1281</v>
      </c>
      <c r="AC24">
        <f t="shared" si="10"/>
        <v>3843</v>
      </c>
      <c r="AD24">
        <f t="shared" si="11"/>
        <v>549</v>
      </c>
      <c r="AE24">
        <f t="shared" si="12"/>
        <v>61</v>
      </c>
    </row>
    <row r="25" spans="2:31" x14ac:dyDescent="0.3">
      <c r="B25">
        <v>19</v>
      </c>
      <c r="C25" s="4">
        <f t="shared" si="13"/>
        <v>250</v>
      </c>
      <c r="D25" s="4">
        <f t="shared" si="1"/>
        <v>10500</v>
      </c>
      <c r="E25" s="3">
        <f>D25/$X$26</f>
        <v>15.671641791044776</v>
      </c>
      <c r="F25" s="3">
        <f>D25/$AD$26</f>
        <v>17.412935323383085</v>
      </c>
      <c r="G25" s="5">
        <f t="shared" si="0"/>
        <v>220</v>
      </c>
      <c r="I25">
        <v>19</v>
      </c>
      <c r="J25">
        <f t="shared" si="2"/>
        <v>192</v>
      </c>
      <c r="K25">
        <v>640</v>
      </c>
      <c r="L25">
        <f t="shared" si="3"/>
        <v>640</v>
      </c>
      <c r="M25">
        <f t="shared" si="4"/>
        <v>640</v>
      </c>
      <c r="N25">
        <f t="shared" si="5"/>
        <v>640</v>
      </c>
      <c r="O25">
        <f t="shared" si="6"/>
        <v>640</v>
      </c>
      <c r="P25">
        <f t="shared" si="7"/>
        <v>640</v>
      </c>
      <c r="S25">
        <v>19</v>
      </c>
      <c r="T25">
        <f>($T$4*$T$3/3)*K25</f>
        <v>1493.3333333333335</v>
      </c>
      <c r="U25">
        <f>($T$4*$T$3/3)*L25</f>
        <v>1493.3333333333335</v>
      </c>
      <c r="V25">
        <f>($T$4*$T$3/3)*M25</f>
        <v>1493.3333333333335</v>
      </c>
      <c r="W25">
        <f t="shared" si="8"/>
        <v>4480</v>
      </c>
      <c r="X25">
        <f t="shared" si="9"/>
        <v>640</v>
      </c>
      <c r="Z25">
        <f>($T$4*$T$3)*J25</f>
        <v>1344</v>
      </c>
      <c r="AA25">
        <f>($T$4*$T$3)*J25</f>
        <v>1344</v>
      </c>
      <c r="AB25">
        <f>($T$4*$T$3)*J25</f>
        <v>1344</v>
      </c>
      <c r="AC25">
        <f t="shared" si="10"/>
        <v>4032</v>
      </c>
      <c r="AD25">
        <f t="shared" si="11"/>
        <v>576</v>
      </c>
      <c r="AE25">
        <f t="shared" si="12"/>
        <v>64</v>
      </c>
    </row>
    <row r="26" spans="2:31" x14ac:dyDescent="0.3">
      <c r="B26">
        <v>20</v>
      </c>
      <c r="C26" s="4">
        <f>C16+50</f>
        <v>250</v>
      </c>
      <c r="D26" s="4">
        <f t="shared" si="1"/>
        <v>11250</v>
      </c>
      <c r="E26" s="3">
        <f>D26/$X$26</f>
        <v>16.791044776119403</v>
      </c>
      <c r="F26" s="3">
        <f>D26/$AD$26</f>
        <v>18.656716417910449</v>
      </c>
      <c r="G26" s="5">
        <f t="shared" si="0"/>
        <v>231</v>
      </c>
      <c r="I26">
        <v>20</v>
      </c>
      <c r="J26">
        <f t="shared" si="2"/>
        <v>201</v>
      </c>
      <c r="K26">
        <v>670</v>
      </c>
      <c r="L26">
        <f t="shared" si="3"/>
        <v>670</v>
      </c>
      <c r="M26">
        <f t="shared" si="4"/>
        <v>670</v>
      </c>
      <c r="N26">
        <f t="shared" si="5"/>
        <v>670</v>
      </c>
      <c r="O26">
        <f t="shared" si="6"/>
        <v>670</v>
      </c>
      <c r="P26">
        <f t="shared" si="7"/>
        <v>670</v>
      </c>
      <c r="S26">
        <v>20</v>
      </c>
      <c r="T26">
        <f>($T$4*$T$3/3)*K26</f>
        <v>1563.3333333333335</v>
      </c>
      <c r="U26">
        <f>($T$4*$T$3/3)*L26</f>
        <v>1563.3333333333335</v>
      </c>
      <c r="V26">
        <f>($T$4*$T$3/3)*M26</f>
        <v>1563.3333333333335</v>
      </c>
      <c r="W26">
        <f t="shared" si="8"/>
        <v>4690</v>
      </c>
      <c r="X26">
        <f t="shared" si="9"/>
        <v>670</v>
      </c>
      <c r="Z26">
        <f>($T$4*$T$3)*J26</f>
        <v>1407</v>
      </c>
      <c r="AA26">
        <f>($T$4*$T$3)*J26</f>
        <v>1407</v>
      </c>
      <c r="AB26">
        <f>($T$4*$T$3)*J26</f>
        <v>1407</v>
      </c>
      <c r="AC26">
        <f t="shared" si="10"/>
        <v>4221</v>
      </c>
      <c r="AD26">
        <f t="shared" si="11"/>
        <v>603</v>
      </c>
      <c r="AE26">
        <f t="shared" si="12"/>
        <v>67</v>
      </c>
    </row>
    <row r="27" spans="2:31" x14ac:dyDescent="0.3">
      <c r="B27">
        <v>21</v>
      </c>
      <c r="C27" s="4">
        <f t="shared" ref="C27:C90" si="14">C17+50</f>
        <v>250</v>
      </c>
      <c r="D27" s="4">
        <f t="shared" si="1"/>
        <v>12000</v>
      </c>
      <c r="E27" s="3">
        <f>D27/$X$26</f>
        <v>17.910447761194028</v>
      </c>
      <c r="F27" s="3">
        <f>D27/$AD$26</f>
        <v>19.900497512437809</v>
      </c>
      <c r="G27" s="5">
        <f t="shared" si="0"/>
        <v>242</v>
      </c>
      <c r="I27">
        <v>21</v>
      </c>
      <c r="S27">
        <v>21</v>
      </c>
      <c r="T27">
        <f>($T$4*$T$3/3)*K27</f>
        <v>0</v>
      </c>
      <c r="U27">
        <f>($T$4*$T$3/3)*L27</f>
        <v>0</v>
      </c>
      <c r="V27">
        <f>($T$4*$T$3/3)*M27</f>
        <v>0</v>
      </c>
      <c r="W27">
        <f t="shared" si="8"/>
        <v>0</v>
      </c>
      <c r="X27">
        <f t="shared" si="9"/>
        <v>0</v>
      </c>
      <c r="Z27">
        <f>($T$4*$T$3)*J27</f>
        <v>0</v>
      </c>
      <c r="AA27">
        <f>($T$4*$T$3)*J27</f>
        <v>0</v>
      </c>
      <c r="AB27">
        <f>($T$4*$T$3)*J27</f>
        <v>0</v>
      </c>
      <c r="AC27">
        <f t="shared" si="10"/>
        <v>0</v>
      </c>
      <c r="AD27">
        <f t="shared" ref="AD8:AD30" si="15">AC27/21</f>
        <v>0</v>
      </c>
      <c r="AE27">
        <f t="shared" si="12"/>
        <v>0</v>
      </c>
    </row>
    <row r="28" spans="2:31" x14ac:dyDescent="0.3">
      <c r="B28">
        <v>22</v>
      </c>
      <c r="C28" s="4">
        <f t="shared" si="14"/>
        <v>250</v>
      </c>
      <c r="D28" s="4">
        <f t="shared" si="1"/>
        <v>12750</v>
      </c>
      <c r="E28" s="3">
        <f>D28/$X$26</f>
        <v>19.029850746268657</v>
      </c>
      <c r="F28" s="3">
        <f>D28/$AD$26</f>
        <v>21.144278606965173</v>
      </c>
      <c r="G28" s="5">
        <f t="shared" si="0"/>
        <v>253</v>
      </c>
      <c r="I28">
        <v>22</v>
      </c>
      <c r="S28">
        <v>22</v>
      </c>
      <c r="T28">
        <f>($T$4*$T$3/3)*K28</f>
        <v>0</v>
      </c>
      <c r="U28">
        <f>($T$4*$T$3/3)*L28</f>
        <v>0</v>
      </c>
      <c r="V28">
        <f>($T$4*$T$3/3)*M28</f>
        <v>0</v>
      </c>
      <c r="W28">
        <f t="shared" si="8"/>
        <v>0</v>
      </c>
      <c r="X28">
        <f t="shared" si="9"/>
        <v>0</v>
      </c>
      <c r="Z28">
        <f>($T$4*$T$3)*J28</f>
        <v>0</v>
      </c>
      <c r="AA28">
        <f>($T$4*$T$3)*J28</f>
        <v>0</v>
      </c>
      <c r="AB28">
        <f>($T$4*$T$3)*J28</f>
        <v>0</v>
      </c>
      <c r="AC28">
        <f t="shared" si="10"/>
        <v>0</v>
      </c>
      <c r="AD28">
        <f t="shared" si="15"/>
        <v>0</v>
      </c>
      <c r="AE28">
        <f t="shared" si="12"/>
        <v>0</v>
      </c>
    </row>
    <row r="29" spans="2:31" x14ac:dyDescent="0.3">
      <c r="B29">
        <v>23</v>
      </c>
      <c r="C29" s="4">
        <f t="shared" si="14"/>
        <v>250</v>
      </c>
      <c r="D29" s="4">
        <f t="shared" si="1"/>
        <v>13500</v>
      </c>
      <c r="E29" s="3">
        <f>D29/$X$26</f>
        <v>20.149253731343283</v>
      </c>
      <c r="F29" s="3">
        <f>D29/$AD$26</f>
        <v>22.388059701492537</v>
      </c>
      <c r="G29" s="5">
        <f t="shared" si="0"/>
        <v>264</v>
      </c>
      <c r="I29">
        <v>23</v>
      </c>
      <c r="S29">
        <v>23</v>
      </c>
      <c r="T29">
        <f>($T$4*$T$3/3)*K29</f>
        <v>0</v>
      </c>
      <c r="U29">
        <f>($T$4*$T$3/3)*L29</f>
        <v>0</v>
      </c>
      <c r="V29">
        <f>($T$4*$T$3/3)*M29</f>
        <v>0</v>
      </c>
      <c r="W29">
        <f t="shared" si="8"/>
        <v>0</v>
      </c>
      <c r="X29">
        <f t="shared" si="9"/>
        <v>0</v>
      </c>
      <c r="Z29">
        <f>($T$4*$T$3)*J29</f>
        <v>0</v>
      </c>
      <c r="AA29">
        <f>($T$4*$T$3)*J29</f>
        <v>0</v>
      </c>
      <c r="AB29">
        <f>($T$4*$T$3)*J29</f>
        <v>0</v>
      </c>
      <c r="AC29">
        <f t="shared" si="10"/>
        <v>0</v>
      </c>
      <c r="AD29">
        <f t="shared" si="15"/>
        <v>0</v>
      </c>
      <c r="AE29">
        <f t="shared" si="12"/>
        <v>0</v>
      </c>
    </row>
    <row r="30" spans="2:31" x14ac:dyDescent="0.3">
      <c r="B30">
        <v>24</v>
      </c>
      <c r="C30" s="4">
        <f t="shared" si="14"/>
        <v>250</v>
      </c>
      <c r="D30" s="4">
        <f t="shared" si="1"/>
        <v>14250</v>
      </c>
      <c r="E30" s="3">
        <f>D30/$X$26</f>
        <v>21.268656716417912</v>
      </c>
      <c r="F30" s="3">
        <f>D30/$AD$26</f>
        <v>23.631840796019901</v>
      </c>
      <c r="G30" s="5">
        <f t="shared" si="0"/>
        <v>275</v>
      </c>
      <c r="I30">
        <v>24</v>
      </c>
      <c r="S30">
        <v>24</v>
      </c>
      <c r="T30">
        <f>($T$4*$T$3/3)*K30</f>
        <v>0</v>
      </c>
      <c r="U30">
        <f>($T$4*$T$3/3)*L30</f>
        <v>0</v>
      </c>
      <c r="V30">
        <f>($T$4*$T$3/3)*M30</f>
        <v>0</v>
      </c>
      <c r="W30">
        <f t="shared" si="8"/>
        <v>0</v>
      </c>
      <c r="X30">
        <f t="shared" si="9"/>
        <v>0</v>
      </c>
      <c r="Z30">
        <f>($T$4*$T$3)*J30</f>
        <v>0</v>
      </c>
      <c r="AA30">
        <f>($T$4*$T$3)*J30</f>
        <v>0</v>
      </c>
      <c r="AB30">
        <f>($T$4*$T$3)*J30</f>
        <v>0</v>
      </c>
      <c r="AC30">
        <f t="shared" si="10"/>
        <v>0</v>
      </c>
      <c r="AD30">
        <f t="shared" si="15"/>
        <v>0</v>
      </c>
      <c r="AE30">
        <f t="shared" si="12"/>
        <v>0</v>
      </c>
    </row>
    <row r="31" spans="2:31" x14ac:dyDescent="0.3">
      <c r="B31">
        <v>25</v>
      </c>
      <c r="C31" s="4">
        <f t="shared" si="14"/>
        <v>300</v>
      </c>
      <c r="D31" s="4">
        <f t="shared" si="1"/>
        <v>15150</v>
      </c>
      <c r="E31" s="3">
        <f>D31/$X$26</f>
        <v>22.611940298507463</v>
      </c>
      <c r="F31" s="3">
        <f>D31/$AD$26</f>
        <v>25.124378109452735</v>
      </c>
      <c r="G31" s="5">
        <f t="shared" si="0"/>
        <v>286</v>
      </c>
    </row>
    <row r="32" spans="2:31" x14ac:dyDescent="0.3">
      <c r="B32">
        <v>26</v>
      </c>
      <c r="C32" s="4">
        <f t="shared" si="14"/>
        <v>300</v>
      </c>
      <c r="D32" s="4">
        <f t="shared" si="1"/>
        <v>16050</v>
      </c>
      <c r="E32" s="3">
        <f>D32/$X$26</f>
        <v>23.955223880597014</v>
      </c>
      <c r="F32" s="3">
        <f>D32/$AD$26</f>
        <v>26.616915422885572</v>
      </c>
      <c r="G32" s="5">
        <f t="shared" si="0"/>
        <v>297</v>
      </c>
    </row>
    <row r="33" spans="2:7" x14ac:dyDescent="0.3">
      <c r="B33">
        <v>27</v>
      </c>
      <c r="C33" s="4">
        <f t="shared" si="14"/>
        <v>300</v>
      </c>
      <c r="D33" s="4">
        <f t="shared" si="1"/>
        <v>16950</v>
      </c>
      <c r="E33" s="3">
        <f>D33/$X$26</f>
        <v>25.298507462686569</v>
      </c>
      <c r="F33" s="3">
        <f>D33/$AD$26</f>
        <v>28.109452736318406</v>
      </c>
      <c r="G33" s="5">
        <f t="shared" si="0"/>
        <v>308</v>
      </c>
    </row>
    <row r="34" spans="2:7" x14ac:dyDescent="0.3">
      <c r="B34">
        <v>28</v>
      </c>
      <c r="C34" s="4">
        <f t="shared" si="14"/>
        <v>300</v>
      </c>
      <c r="D34" s="4">
        <f t="shared" si="1"/>
        <v>17850</v>
      </c>
      <c r="E34" s="3">
        <f>D34/$X$26</f>
        <v>26.64179104477612</v>
      </c>
      <c r="F34" s="3">
        <f>D34/$AD$26</f>
        <v>29.601990049751244</v>
      </c>
      <c r="G34" s="5">
        <f t="shared" si="0"/>
        <v>319</v>
      </c>
    </row>
    <row r="35" spans="2:7" x14ac:dyDescent="0.3">
      <c r="B35">
        <v>29</v>
      </c>
      <c r="C35" s="4">
        <f t="shared" si="14"/>
        <v>300</v>
      </c>
      <c r="D35" s="4">
        <f t="shared" si="1"/>
        <v>18750</v>
      </c>
      <c r="E35" s="3">
        <f>D35/$X$26</f>
        <v>27.985074626865671</v>
      </c>
      <c r="F35" s="3">
        <f>D35/$AD$26</f>
        <v>31.094527363184081</v>
      </c>
      <c r="G35" s="5">
        <f t="shared" si="0"/>
        <v>330</v>
      </c>
    </row>
    <row r="36" spans="2:7" x14ac:dyDescent="0.3">
      <c r="B36">
        <v>30</v>
      </c>
      <c r="C36" s="4">
        <f t="shared" si="14"/>
        <v>300</v>
      </c>
      <c r="D36" s="4">
        <f t="shared" si="1"/>
        <v>19650</v>
      </c>
      <c r="E36" s="3">
        <f>D36/$X$26</f>
        <v>29.328358208955223</v>
      </c>
      <c r="F36" s="3">
        <f>D36/$AD$26</f>
        <v>32.587064676616919</v>
      </c>
      <c r="G36" s="5">
        <f t="shared" si="0"/>
        <v>341</v>
      </c>
    </row>
    <row r="37" spans="2:7" x14ac:dyDescent="0.3">
      <c r="B37">
        <v>31</v>
      </c>
      <c r="C37" s="4">
        <f t="shared" si="14"/>
        <v>300</v>
      </c>
      <c r="D37" s="4">
        <f t="shared" si="1"/>
        <v>20550</v>
      </c>
      <c r="E37" s="3">
        <f>D37/$X$26</f>
        <v>30.671641791044777</v>
      </c>
      <c r="F37" s="3">
        <f>D37/$AD$26</f>
        <v>34.079601990049753</v>
      </c>
      <c r="G37" s="5">
        <f t="shared" si="0"/>
        <v>352</v>
      </c>
    </row>
    <row r="38" spans="2:7" x14ac:dyDescent="0.3">
      <c r="B38">
        <v>32</v>
      </c>
      <c r="C38" s="4">
        <f t="shared" si="14"/>
        <v>300</v>
      </c>
      <c r="D38" s="4">
        <f t="shared" si="1"/>
        <v>21450</v>
      </c>
      <c r="E38" s="3">
        <f>D38/$X$26</f>
        <v>32.014925373134325</v>
      </c>
      <c r="F38" s="3">
        <f>D38/$AD$26</f>
        <v>35.572139303482587</v>
      </c>
      <c r="G38" s="5">
        <f t="shared" si="0"/>
        <v>363</v>
      </c>
    </row>
    <row r="39" spans="2:7" x14ac:dyDescent="0.3">
      <c r="B39">
        <v>33</v>
      </c>
      <c r="C39" s="4">
        <f t="shared" si="14"/>
        <v>300</v>
      </c>
      <c r="D39" s="4">
        <f t="shared" si="1"/>
        <v>22350</v>
      </c>
      <c r="E39" s="3">
        <f>D39/$X$26</f>
        <v>33.35820895522388</v>
      </c>
      <c r="F39" s="3">
        <f>D39/$AD$26</f>
        <v>37.06467661691542</v>
      </c>
      <c r="G39" s="5">
        <f t="shared" si="0"/>
        <v>374</v>
      </c>
    </row>
    <row r="40" spans="2:7" x14ac:dyDescent="0.3">
      <c r="B40">
        <v>34</v>
      </c>
      <c r="C40" s="4">
        <f t="shared" si="14"/>
        <v>300</v>
      </c>
      <c r="D40" s="4">
        <f t="shared" si="1"/>
        <v>23250</v>
      </c>
      <c r="E40" s="3">
        <f>D40/$X$26</f>
        <v>34.701492537313435</v>
      </c>
      <c r="F40" s="3">
        <f>D40/$AD$26</f>
        <v>38.557213930348261</v>
      </c>
      <c r="G40" s="5">
        <f t="shared" si="0"/>
        <v>385</v>
      </c>
    </row>
    <row r="41" spans="2:7" x14ac:dyDescent="0.3">
      <c r="B41">
        <v>35</v>
      </c>
      <c r="C41" s="4">
        <f t="shared" si="14"/>
        <v>350</v>
      </c>
      <c r="D41" s="4">
        <f t="shared" si="1"/>
        <v>24300</v>
      </c>
      <c r="E41" s="3">
        <f>D41/$X$26</f>
        <v>36.268656716417908</v>
      </c>
      <c r="F41" s="3">
        <f>D41/$AD$26</f>
        <v>40.298507462686565</v>
      </c>
      <c r="G41" s="5">
        <f t="shared" si="0"/>
        <v>396</v>
      </c>
    </row>
    <row r="42" spans="2:7" x14ac:dyDescent="0.3">
      <c r="B42">
        <v>36</v>
      </c>
      <c r="C42" s="4">
        <f t="shared" si="14"/>
        <v>350</v>
      </c>
      <c r="D42" s="4">
        <f t="shared" si="1"/>
        <v>25350</v>
      </c>
      <c r="E42" s="3">
        <f>D42/$X$26</f>
        <v>37.835820895522389</v>
      </c>
      <c r="F42" s="3">
        <f>D42/$AD$26</f>
        <v>42.039800995024876</v>
      </c>
      <c r="G42" s="5">
        <f t="shared" si="0"/>
        <v>407</v>
      </c>
    </row>
    <row r="43" spans="2:7" x14ac:dyDescent="0.3">
      <c r="B43">
        <v>37</v>
      </c>
      <c r="C43" s="4">
        <f t="shared" si="14"/>
        <v>350</v>
      </c>
      <c r="D43" s="4">
        <f t="shared" si="1"/>
        <v>26400</v>
      </c>
      <c r="E43" s="3">
        <f>D43/$X$26</f>
        <v>39.402985074626862</v>
      </c>
      <c r="F43" s="3">
        <f>D43/$AD$26</f>
        <v>43.781094527363187</v>
      </c>
      <c r="G43" s="5">
        <f t="shared" si="0"/>
        <v>418</v>
      </c>
    </row>
    <row r="44" spans="2:7" x14ac:dyDescent="0.3">
      <c r="B44">
        <v>38</v>
      </c>
      <c r="C44" s="4">
        <f t="shared" si="14"/>
        <v>350</v>
      </c>
      <c r="D44" s="4">
        <f t="shared" si="1"/>
        <v>27450</v>
      </c>
      <c r="E44" s="3">
        <f>D44/$X$26</f>
        <v>40.970149253731343</v>
      </c>
      <c r="F44" s="3">
        <f>D44/$AD$26</f>
        <v>45.522388059701491</v>
      </c>
      <c r="G44" s="5">
        <f t="shared" si="0"/>
        <v>429</v>
      </c>
    </row>
    <row r="45" spans="2:7" x14ac:dyDescent="0.3">
      <c r="B45">
        <v>39</v>
      </c>
      <c r="C45" s="4">
        <f t="shared" si="14"/>
        <v>350</v>
      </c>
      <c r="D45" s="4">
        <f t="shared" si="1"/>
        <v>28500</v>
      </c>
      <c r="E45" s="3">
        <f>D45/$X$26</f>
        <v>42.537313432835823</v>
      </c>
      <c r="F45" s="3">
        <f>D45/$AD$26</f>
        <v>47.263681592039802</v>
      </c>
      <c r="G45" s="5">
        <f t="shared" si="0"/>
        <v>440</v>
      </c>
    </row>
    <row r="46" spans="2:7" x14ac:dyDescent="0.3">
      <c r="B46">
        <v>40</v>
      </c>
      <c r="C46" s="4">
        <f t="shared" si="14"/>
        <v>350</v>
      </c>
      <c r="D46" s="4">
        <f t="shared" si="1"/>
        <v>29550</v>
      </c>
      <c r="E46" s="3">
        <f>D46/$X$26</f>
        <v>44.104477611940297</v>
      </c>
      <c r="F46" s="3">
        <f>D46/$AD$26</f>
        <v>49.004975124378106</v>
      </c>
      <c r="G46" s="5">
        <f t="shared" si="0"/>
        <v>451</v>
      </c>
    </row>
    <row r="47" spans="2:7" x14ac:dyDescent="0.3">
      <c r="B47">
        <v>41</v>
      </c>
      <c r="C47" s="4">
        <f t="shared" si="14"/>
        <v>350</v>
      </c>
      <c r="D47" s="4">
        <f t="shared" si="1"/>
        <v>30600</v>
      </c>
      <c r="E47" s="3">
        <f>D47/$X$26</f>
        <v>45.671641791044777</v>
      </c>
      <c r="F47" s="3">
        <f>D47/$AD$26</f>
        <v>50.746268656716417</v>
      </c>
      <c r="G47" s="5">
        <f t="shared" si="0"/>
        <v>462</v>
      </c>
    </row>
    <row r="48" spans="2:7" x14ac:dyDescent="0.3">
      <c r="B48">
        <v>42</v>
      </c>
      <c r="C48" s="4">
        <f t="shared" si="14"/>
        <v>350</v>
      </c>
      <c r="D48" s="4">
        <f t="shared" si="1"/>
        <v>31650</v>
      </c>
      <c r="E48" s="3">
        <f>D48/$X$26</f>
        <v>47.238805970149251</v>
      </c>
      <c r="F48" s="3">
        <f>D48/$AD$26</f>
        <v>52.487562189054728</v>
      </c>
      <c r="G48" s="5">
        <f t="shared" si="0"/>
        <v>473</v>
      </c>
    </row>
    <row r="49" spans="2:7" x14ac:dyDescent="0.3">
      <c r="B49">
        <v>43</v>
      </c>
      <c r="C49" s="4">
        <f t="shared" si="14"/>
        <v>350</v>
      </c>
      <c r="D49" s="4">
        <f t="shared" si="1"/>
        <v>32700</v>
      </c>
      <c r="E49" s="3">
        <f>D49/$X$26</f>
        <v>48.805970149253731</v>
      </c>
      <c r="F49" s="3">
        <f>D49/$AD$26</f>
        <v>54.228855721393032</v>
      </c>
      <c r="G49" s="5">
        <f t="shared" si="0"/>
        <v>484</v>
      </c>
    </row>
    <row r="50" spans="2:7" x14ac:dyDescent="0.3">
      <c r="B50">
        <v>44</v>
      </c>
      <c r="C50" s="4">
        <f t="shared" si="14"/>
        <v>350</v>
      </c>
      <c r="D50" s="4">
        <f t="shared" si="1"/>
        <v>33750</v>
      </c>
      <c r="E50" s="3">
        <f>D50/$X$26</f>
        <v>50.373134328358212</v>
      </c>
      <c r="F50" s="3">
        <f>D50/$AD$26</f>
        <v>55.970149253731343</v>
      </c>
      <c r="G50" s="5">
        <f t="shared" si="0"/>
        <v>495</v>
      </c>
    </row>
    <row r="51" spans="2:7" x14ac:dyDescent="0.3">
      <c r="B51">
        <v>45</v>
      </c>
      <c r="C51" s="4">
        <f>C36+50</f>
        <v>350</v>
      </c>
      <c r="D51" s="4">
        <f t="shared" si="1"/>
        <v>34800</v>
      </c>
      <c r="E51" s="3">
        <f>D51/$X$26</f>
        <v>51.940298507462686</v>
      </c>
      <c r="F51" s="3">
        <f>D51/$AD$26</f>
        <v>57.711442786069654</v>
      </c>
      <c r="G51" s="5">
        <f t="shared" si="0"/>
        <v>506</v>
      </c>
    </row>
    <row r="52" spans="2:7" x14ac:dyDescent="0.3">
      <c r="B52">
        <v>46</v>
      </c>
      <c r="C52" s="4">
        <f t="shared" ref="C52:C105" si="16">C37+50</f>
        <v>350</v>
      </c>
      <c r="D52" s="4">
        <f t="shared" si="1"/>
        <v>35850</v>
      </c>
      <c r="E52" s="3">
        <f>D52/$X$26</f>
        <v>53.507462686567166</v>
      </c>
      <c r="F52" s="3">
        <f>D52/$AD$26</f>
        <v>59.452736318407958</v>
      </c>
      <c r="G52" s="5">
        <f t="shared" si="0"/>
        <v>517</v>
      </c>
    </row>
    <row r="53" spans="2:7" x14ac:dyDescent="0.3">
      <c r="B53">
        <v>47</v>
      </c>
      <c r="C53" s="4">
        <f t="shared" si="16"/>
        <v>350</v>
      </c>
      <c r="D53" s="4">
        <f t="shared" si="1"/>
        <v>36900</v>
      </c>
      <c r="E53" s="3">
        <f>D53/$X$26</f>
        <v>55.07462686567164</v>
      </c>
      <c r="F53" s="3">
        <f>D53/$AD$26</f>
        <v>61.194029850746269</v>
      </c>
      <c r="G53" s="5">
        <f t="shared" si="0"/>
        <v>528</v>
      </c>
    </row>
    <row r="54" spans="2:7" x14ac:dyDescent="0.3">
      <c r="B54">
        <v>48</v>
      </c>
      <c r="C54" s="4">
        <f t="shared" si="16"/>
        <v>350</v>
      </c>
      <c r="D54" s="4">
        <f t="shared" si="1"/>
        <v>37950</v>
      </c>
      <c r="E54" s="3">
        <f>D54/$X$26</f>
        <v>56.64179104477612</v>
      </c>
      <c r="F54" s="3">
        <f>D54/$AD$26</f>
        <v>62.93532338308458</v>
      </c>
      <c r="G54" s="5">
        <f t="shared" si="0"/>
        <v>539</v>
      </c>
    </row>
    <row r="55" spans="2:7" x14ac:dyDescent="0.3">
      <c r="B55">
        <v>49</v>
      </c>
      <c r="C55" s="4">
        <f t="shared" si="16"/>
        <v>350</v>
      </c>
      <c r="D55" s="4">
        <f t="shared" si="1"/>
        <v>39000</v>
      </c>
      <c r="E55" s="3">
        <f>D55/$X$26</f>
        <v>58.208955223880594</v>
      </c>
      <c r="F55" s="3">
        <f>D55/$AD$26</f>
        <v>64.676616915422883</v>
      </c>
      <c r="G55" s="5">
        <f t="shared" si="0"/>
        <v>550</v>
      </c>
    </row>
    <row r="56" spans="2:7" x14ac:dyDescent="0.3">
      <c r="B56">
        <v>50</v>
      </c>
      <c r="C56" s="4">
        <f t="shared" si="16"/>
        <v>400</v>
      </c>
      <c r="D56" s="4">
        <f t="shared" si="1"/>
        <v>40200</v>
      </c>
      <c r="E56" s="3">
        <f>D56/$X$26</f>
        <v>60</v>
      </c>
      <c r="F56" s="3">
        <f>D56/$AD$26</f>
        <v>66.666666666666671</v>
      </c>
      <c r="G56" s="5">
        <f t="shared" si="0"/>
        <v>561</v>
      </c>
    </row>
    <row r="57" spans="2:7" x14ac:dyDescent="0.3">
      <c r="B57">
        <v>51</v>
      </c>
      <c r="C57" s="4">
        <f t="shared" si="16"/>
        <v>400</v>
      </c>
      <c r="D57" s="4">
        <f t="shared" si="1"/>
        <v>41400</v>
      </c>
      <c r="E57" s="3">
        <f>D57/$X$26</f>
        <v>61.791044776119406</v>
      </c>
      <c r="F57" s="3">
        <f>D57/$AD$26</f>
        <v>68.656716417910445</v>
      </c>
      <c r="G57" s="5">
        <f t="shared" si="0"/>
        <v>572</v>
      </c>
    </row>
    <row r="58" spans="2:7" x14ac:dyDescent="0.3">
      <c r="B58">
        <v>52</v>
      </c>
      <c r="C58" s="4">
        <f t="shared" si="16"/>
        <v>400</v>
      </c>
      <c r="D58" s="4">
        <f t="shared" si="1"/>
        <v>42600</v>
      </c>
      <c r="E58" s="3">
        <f>D58/$X$26</f>
        <v>63.582089552238806</v>
      </c>
      <c r="F58" s="3">
        <f>D58/$AD$26</f>
        <v>70.646766169154233</v>
      </c>
      <c r="G58" s="5">
        <f t="shared" si="0"/>
        <v>583</v>
      </c>
    </row>
    <row r="59" spans="2:7" x14ac:dyDescent="0.3">
      <c r="B59">
        <v>53</v>
      </c>
      <c r="C59" s="4">
        <f t="shared" si="16"/>
        <v>400</v>
      </c>
      <c r="D59" s="4">
        <f t="shared" si="1"/>
        <v>43800</v>
      </c>
      <c r="E59" s="3">
        <f>D59/$X$26</f>
        <v>65.373134328358205</v>
      </c>
      <c r="F59" s="3">
        <f>D59/$AD$26</f>
        <v>72.636815920398007</v>
      </c>
      <c r="G59" s="5">
        <f t="shared" si="0"/>
        <v>594</v>
      </c>
    </row>
    <row r="60" spans="2:7" x14ac:dyDescent="0.3">
      <c r="B60">
        <v>54</v>
      </c>
      <c r="C60" s="4">
        <f t="shared" si="16"/>
        <v>400</v>
      </c>
      <c r="D60" s="4">
        <f t="shared" si="1"/>
        <v>45000</v>
      </c>
      <c r="E60" s="3">
        <f>D60/$X$26</f>
        <v>67.164179104477611</v>
      </c>
      <c r="F60" s="3">
        <f>D60/$AD$26</f>
        <v>74.626865671641795</v>
      </c>
      <c r="G60" s="5">
        <f t="shared" si="0"/>
        <v>605</v>
      </c>
    </row>
    <row r="61" spans="2:7" x14ac:dyDescent="0.3">
      <c r="B61">
        <v>55</v>
      </c>
      <c r="C61" s="4">
        <f t="shared" si="16"/>
        <v>400</v>
      </c>
      <c r="D61" s="4">
        <f t="shared" si="1"/>
        <v>46200</v>
      </c>
      <c r="E61" s="3">
        <f>D61/$X$26</f>
        <v>68.955223880597018</v>
      </c>
      <c r="F61" s="3">
        <f>D61/$AD$26</f>
        <v>76.616915422885569</v>
      </c>
      <c r="G61" s="5">
        <f t="shared" si="0"/>
        <v>616</v>
      </c>
    </row>
    <row r="62" spans="2:7" x14ac:dyDescent="0.3">
      <c r="B62">
        <v>56</v>
      </c>
      <c r="C62" s="4">
        <f t="shared" si="16"/>
        <v>400</v>
      </c>
      <c r="D62" s="4">
        <f t="shared" si="1"/>
        <v>47400</v>
      </c>
      <c r="E62" s="3">
        <f>D62/$X$26</f>
        <v>70.746268656716424</v>
      </c>
      <c r="F62" s="3">
        <f>D62/$AD$26</f>
        <v>78.606965174129357</v>
      </c>
      <c r="G62" s="5">
        <f t="shared" si="0"/>
        <v>627</v>
      </c>
    </row>
    <row r="63" spans="2:7" x14ac:dyDescent="0.3">
      <c r="B63">
        <v>57</v>
      </c>
      <c r="C63" s="4">
        <f t="shared" si="16"/>
        <v>400</v>
      </c>
      <c r="D63" s="4">
        <f t="shared" si="1"/>
        <v>48600</v>
      </c>
      <c r="E63" s="3">
        <f>D63/$X$26</f>
        <v>72.537313432835816</v>
      </c>
      <c r="F63" s="3">
        <f>D63/$AD$26</f>
        <v>80.597014925373131</v>
      </c>
      <c r="G63" s="5">
        <f t="shared" si="0"/>
        <v>638</v>
      </c>
    </row>
    <row r="64" spans="2:7" x14ac:dyDescent="0.3">
      <c r="B64">
        <v>58</v>
      </c>
      <c r="C64" s="4">
        <f t="shared" si="16"/>
        <v>400</v>
      </c>
      <c r="D64" s="4">
        <f t="shared" si="1"/>
        <v>49800</v>
      </c>
      <c r="E64" s="3">
        <f>D64/$X$26</f>
        <v>74.328358208955223</v>
      </c>
      <c r="F64" s="3">
        <f>D64/$AD$26</f>
        <v>82.587064676616919</v>
      </c>
      <c r="G64" s="5">
        <f t="shared" si="0"/>
        <v>649</v>
      </c>
    </row>
    <row r="65" spans="2:7" x14ac:dyDescent="0.3">
      <c r="B65">
        <v>59</v>
      </c>
      <c r="C65" s="4">
        <f t="shared" si="16"/>
        <v>400</v>
      </c>
      <c r="D65" s="4">
        <f t="shared" si="1"/>
        <v>51000</v>
      </c>
      <c r="E65" s="3">
        <f>D65/$X$26</f>
        <v>76.119402985074629</v>
      </c>
      <c r="F65" s="3">
        <f>D65/$AD$26</f>
        <v>84.577114427860693</v>
      </c>
      <c r="G65" s="5">
        <f t="shared" si="0"/>
        <v>660</v>
      </c>
    </row>
    <row r="66" spans="2:7" x14ac:dyDescent="0.3">
      <c r="B66">
        <v>60</v>
      </c>
      <c r="C66" s="4">
        <f t="shared" si="16"/>
        <v>400</v>
      </c>
      <c r="D66" s="4">
        <f t="shared" si="1"/>
        <v>52200</v>
      </c>
      <c r="E66" s="3">
        <f>D66/$X$26</f>
        <v>77.910447761194035</v>
      </c>
      <c r="F66" s="3">
        <f>D66/$AD$26</f>
        <v>86.567164179104481</v>
      </c>
      <c r="G66" s="5">
        <f t="shared" si="0"/>
        <v>671</v>
      </c>
    </row>
    <row r="67" spans="2:7" x14ac:dyDescent="0.3">
      <c r="B67">
        <v>61</v>
      </c>
      <c r="C67" s="4">
        <f t="shared" si="16"/>
        <v>400</v>
      </c>
      <c r="D67" s="4">
        <f t="shared" si="1"/>
        <v>53400</v>
      </c>
      <c r="E67" s="3">
        <f>D67/$X$26</f>
        <v>79.701492537313428</v>
      </c>
      <c r="F67" s="3">
        <f>D67/$AD$26</f>
        <v>88.557213930348254</v>
      </c>
      <c r="G67" s="5">
        <f t="shared" si="0"/>
        <v>682</v>
      </c>
    </row>
    <row r="68" spans="2:7" x14ac:dyDescent="0.3">
      <c r="B68">
        <v>62</v>
      </c>
      <c r="C68" s="4">
        <f t="shared" si="16"/>
        <v>400</v>
      </c>
      <c r="D68" s="4">
        <f t="shared" si="1"/>
        <v>54600</v>
      </c>
      <c r="E68" s="3">
        <f>D68/$X$26</f>
        <v>81.492537313432834</v>
      </c>
      <c r="F68" s="3">
        <f>D68/$AD$26</f>
        <v>90.547263681592042</v>
      </c>
      <c r="G68" s="5">
        <f t="shared" si="0"/>
        <v>693</v>
      </c>
    </row>
    <row r="69" spans="2:7" x14ac:dyDescent="0.3">
      <c r="B69">
        <v>63</v>
      </c>
      <c r="C69" s="4">
        <f t="shared" si="16"/>
        <v>400</v>
      </c>
      <c r="D69" s="4">
        <f t="shared" si="1"/>
        <v>55800</v>
      </c>
      <c r="E69" s="3">
        <f>D69/$X$26</f>
        <v>83.28358208955224</v>
      </c>
      <c r="F69" s="3">
        <f>D69/$AD$26</f>
        <v>92.537313432835816</v>
      </c>
      <c r="G69" s="5">
        <f t="shared" si="0"/>
        <v>704</v>
      </c>
    </row>
    <row r="70" spans="2:7" x14ac:dyDescent="0.3">
      <c r="B70">
        <v>64</v>
      </c>
      <c r="C70" s="4">
        <f t="shared" si="16"/>
        <v>400</v>
      </c>
      <c r="D70" s="4">
        <f t="shared" si="1"/>
        <v>57000</v>
      </c>
      <c r="E70" s="3">
        <f>D70/$X$26</f>
        <v>85.074626865671647</v>
      </c>
      <c r="F70" s="3">
        <f>D70/$AD$26</f>
        <v>94.527363184079604</v>
      </c>
      <c r="G70" s="5">
        <f t="shared" si="0"/>
        <v>715</v>
      </c>
    </row>
    <row r="71" spans="2:7" x14ac:dyDescent="0.3">
      <c r="B71">
        <v>65</v>
      </c>
      <c r="C71" s="4">
        <f t="shared" si="16"/>
        <v>450</v>
      </c>
      <c r="D71" s="4">
        <f t="shared" si="1"/>
        <v>58350</v>
      </c>
      <c r="E71" s="3">
        <f>D71/$X$26</f>
        <v>87.089552238805965</v>
      </c>
      <c r="F71" s="3">
        <f>D71/$AD$26</f>
        <v>96.766169154228862</v>
      </c>
      <c r="G71" s="5">
        <f t="shared" ref="G71:G105" si="17">(B71+1)*$G$4</f>
        <v>726</v>
      </c>
    </row>
    <row r="72" spans="2:7" x14ac:dyDescent="0.3">
      <c r="B72">
        <v>66</v>
      </c>
      <c r="C72" s="4">
        <f t="shared" si="16"/>
        <v>450</v>
      </c>
      <c r="D72" s="4">
        <f t="shared" ref="D72:D105" si="18">D71+C72*3</f>
        <v>59700</v>
      </c>
      <c r="E72" s="3">
        <f>D72/$X$26</f>
        <v>89.104477611940297</v>
      </c>
      <c r="F72" s="3">
        <f>D72/$AD$26</f>
        <v>99.004975124378106</v>
      </c>
      <c r="G72" s="5">
        <f t="shared" si="17"/>
        <v>737</v>
      </c>
    </row>
    <row r="73" spans="2:7" x14ac:dyDescent="0.3">
      <c r="B73">
        <v>67</v>
      </c>
      <c r="C73" s="4">
        <f t="shared" si="16"/>
        <v>450</v>
      </c>
      <c r="D73" s="4">
        <f t="shared" si="18"/>
        <v>61050</v>
      </c>
      <c r="E73" s="3">
        <f>D73/$X$26</f>
        <v>91.119402985074629</v>
      </c>
      <c r="F73" s="3">
        <f>D73/$AD$26</f>
        <v>101.24378109452736</v>
      </c>
      <c r="G73" s="5">
        <f t="shared" si="17"/>
        <v>748</v>
      </c>
    </row>
    <row r="74" spans="2:7" x14ac:dyDescent="0.3">
      <c r="B74">
        <v>68</v>
      </c>
      <c r="C74" s="4">
        <f t="shared" si="16"/>
        <v>450</v>
      </c>
      <c r="D74" s="4">
        <f t="shared" si="18"/>
        <v>62400</v>
      </c>
      <c r="E74" s="3">
        <f>D74/$X$26</f>
        <v>93.134328358208961</v>
      </c>
      <c r="F74" s="3">
        <f>D74/$AD$26</f>
        <v>103.48258706467662</v>
      </c>
      <c r="G74" s="5">
        <f t="shared" si="17"/>
        <v>759</v>
      </c>
    </row>
    <row r="75" spans="2:7" x14ac:dyDescent="0.3">
      <c r="B75">
        <v>69</v>
      </c>
      <c r="C75" s="4">
        <f t="shared" si="16"/>
        <v>450</v>
      </c>
      <c r="D75" s="4">
        <f t="shared" si="18"/>
        <v>63750</v>
      </c>
      <c r="E75" s="3">
        <f>D75/$X$26</f>
        <v>95.149253731343279</v>
      </c>
      <c r="F75" s="3">
        <f>D75/$AD$26</f>
        <v>105.72139303482587</v>
      </c>
      <c r="G75" s="5">
        <f t="shared" si="17"/>
        <v>770</v>
      </c>
    </row>
    <row r="76" spans="2:7" x14ac:dyDescent="0.3">
      <c r="B76">
        <v>70</v>
      </c>
      <c r="C76" s="4">
        <f t="shared" si="16"/>
        <v>450</v>
      </c>
      <c r="D76" s="4">
        <f t="shared" si="18"/>
        <v>65100</v>
      </c>
      <c r="E76" s="3">
        <f>D76/$X$26</f>
        <v>97.164179104477611</v>
      </c>
      <c r="F76" s="3">
        <f>D76/$AD$26</f>
        <v>107.96019900497512</v>
      </c>
      <c r="G76" s="5">
        <f t="shared" si="17"/>
        <v>781</v>
      </c>
    </row>
    <row r="77" spans="2:7" x14ac:dyDescent="0.3">
      <c r="B77">
        <v>71</v>
      </c>
      <c r="C77" s="4">
        <f t="shared" si="16"/>
        <v>450</v>
      </c>
      <c r="D77" s="4">
        <f t="shared" si="18"/>
        <v>66450</v>
      </c>
      <c r="E77" s="3">
        <f>D77/$X$26</f>
        <v>99.179104477611943</v>
      </c>
      <c r="F77" s="3">
        <f>D77/$AD$26</f>
        <v>110.19900497512438</v>
      </c>
      <c r="G77" s="5">
        <f t="shared" si="17"/>
        <v>792</v>
      </c>
    </row>
    <row r="78" spans="2:7" x14ac:dyDescent="0.3">
      <c r="B78">
        <v>72</v>
      </c>
      <c r="C78" s="4">
        <f t="shared" si="16"/>
        <v>450</v>
      </c>
      <c r="D78" s="4">
        <f t="shared" si="18"/>
        <v>67800</v>
      </c>
      <c r="E78" s="3">
        <f>D78/$X$26</f>
        <v>101.19402985074628</v>
      </c>
      <c r="F78" s="3">
        <f>D78/$AD$26</f>
        <v>112.43781094527363</v>
      </c>
      <c r="G78" s="5">
        <f t="shared" si="17"/>
        <v>803</v>
      </c>
    </row>
    <row r="79" spans="2:7" x14ac:dyDescent="0.3">
      <c r="B79">
        <v>73</v>
      </c>
      <c r="C79" s="4">
        <f t="shared" si="16"/>
        <v>450</v>
      </c>
      <c r="D79" s="4">
        <f t="shared" si="18"/>
        <v>69150</v>
      </c>
      <c r="E79" s="3">
        <f>D79/$X$26</f>
        <v>103.20895522388059</v>
      </c>
      <c r="F79" s="3">
        <f>D79/$AD$26</f>
        <v>114.67661691542288</v>
      </c>
      <c r="G79" s="5">
        <f t="shared" si="17"/>
        <v>814</v>
      </c>
    </row>
    <row r="80" spans="2:7" x14ac:dyDescent="0.3">
      <c r="B80">
        <v>74</v>
      </c>
      <c r="C80" s="4">
        <f t="shared" si="16"/>
        <v>450</v>
      </c>
      <c r="D80" s="4">
        <f t="shared" si="18"/>
        <v>70500</v>
      </c>
      <c r="E80" s="3">
        <f>D80/$X$26</f>
        <v>105.22388059701493</v>
      </c>
      <c r="F80" s="3">
        <f>D80/$AD$26</f>
        <v>116.91542288557214</v>
      </c>
      <c r="G80" s="5">
        <f t="shared" si="17"/>
        <v>825</v>
      </c>
    </row>
    <row r="81" spans="2:7" x14ac:dyDescent="0.3">
      <c r="B81">
        <v>75</v>
      </c>
      <c r="C81" s="4">
        <f t="shared" si="16"/>
        <v>450</v>
      </c>
      <c r="D81" s="4">
        <f t="shared" si="18"/>
        <v>71850</v>
      </c>
      <c r="E81" s="3">
        <f>D81/$X$26</f>
        <v>107.23880597014926</v>
      </c>
      <c r="F81" s="3">
        <f>D81/$AD$26</f>
        <v>119.1542288557214</v>
      </c>
      <c r="G81" s="5">
        <f t="shared" si="17"/>
        <v>836</v>
      </c>
    </row>
    <row r="82" spans="2:7" x14ac:dyDescent="0.3">
      <c r="B82">
        <v>76</v>
      </c>
      <c r="C82" s="4">
        <f t="shared" si="16"/>
        <v>450</v>
      </c>
      <c r="D82" s="4">
        <f t="shared" si="18"/>
        <v>73200</v>
      </c>
      <c r="E82" s="3">
        <f>D82/$X$26</f>
        <v>109.25373134328358</v>
      </c>
      <c r="F82" s="3">
        <f>D82/$AD$26</f>
        <v>121.39303482587064</v>
      </c>
      <c r="G82" s="5">
        <f t="shared" si="17"/>
        <v>847</v>
      </c>
    </row>
    <row r="83" spans="2:7" x14ac:dyDescent="0.3">
      <c r="B83">
        <v>77</v>
      </c>
      <c r="C83" s="4">
        <f t="shared" si="16"/>
        <v>450</v>
      </c>
      <c r="D83" s="4">
        <f t="shared" si="18"/>
        <v>74550</v>
      </c>
      <c r="E83" s="3">
        <f>D83/$X$26</f>
        <v>111.26865671641791</v>
      </c>
      <c r="F83" s="3">
        <f>D83/$AD$26</f>
        <v>123.6318407960199</v>
      </c>
      <c r="G83" s="5">
        <f t="shared" si="17"/>
        <v>858</v>
      </c>
    </row>
    <row r="84" spans="2:7" x14ac:dyDescent="0.3">
      <c r="B84">
        <v>78</v>
      </c>
      <c r="C84" s="4">
        <f t="shared" si="16"/>
        <v>450</v>
      </c>
      <c r="D84" s="4">
        <f t="shared" si="18"/>
        <v>75900</v>
      </c>
      <c r="E84" s="3">
        <f>D84/$X$26</f>
        <v>113.28358208955224</v>
      </c>
      <c r="F84" s="3">
        <f>D84/$AD$26</f>
        <v>125.87064676616916</v>
      </c>
      <c r="G84" s="5">
        <f t="shared" si="17"/>
        <v>869</v>
      </c>
    </row>
    <row r="85" spans="2:7" x14ac:dyDescent="0.3">
      <c r="B85">
        <v>79</v>
      </c>
      <c r="C85" s="4">
        <f t="shared" si="16"/>
        <v>450</v>
      </c>
      <c r="D85" s="4">
        <f t="shared" si="18"/>
        <v>77250</v>
      </c>
      <c r="E85" s="3">
        <f>D85/$X$26</f>
        <v>115.29850746268657</v>
      </c>
      <c r="F85" s="3">
        <f>D85/$AD$26</f>
        <v>128.10945273631842</v>
      </c>
      <c r="G85" s="5">
        <f t="shared" si="17"/>
        <v>880</v>
      </c>
    </row>
    <row r="86" spans="2:7" x14ac:dyDescent="0.3">
      <c r="B86">
        <v>80</v>
      </c>
      <c r="C86" s="4">
        <f t="shared" si="16"/>
        <v>500</v>
      </c>
      <c r="D86" s="4">
        <f t="shared" si="18"/>
        <v>78750</v>
      </c>
      <c r="E86" s="3">
        <f>D86/$X$26</f>
        <v>117.53731343283582</v>
      </c>
      <c r="F86" s="3">
        <f>D86/$AD$26</f>
        <v>130.59701492537314</v>
      </c>
      <c r="G86" s="5">
        <f t="shared" si="17"/>
        <v>891</v>
      </c>
    </row>
    <row r="87" spans="2:7" x14ac:dyDescent="0.3">
      <c r="B87">
        <v>81</v>
      </c>
      <c r="C87" s="4">
        <f t="shared" si="16"/>
        <v>500</v>
      </c>
      <c r="D87" s="4">
        <f t="shared" si="18"/>
        <v>80250</v>
      </c>
      <c r="E87" s="3">
        <f>D87/$X$26</f>
        <v>119.77611940298507</v>
      </c>
      <c r="F87" s="3">
        <f>D87/$AD$26</f>
        <v>133.08457711442787</v>
      </c>
      <c r="G87" s="5">
        <f t="shared" si="17"/>
        <v>902</v>
      </c>
    </row>
    <row r="88" spans="2:7" x14ac:dyDescent="0.3">
      <c r="B88">
        <v>82</v>
      </c>
      <c r="C88" s="4">
        <f t="shared" si="16"/>
        <v>500</v>
      </c>
      <c r="D88" s="4">
        <f t="shared" si="18"/>
        <v>81750</v>
      </c>
      <c r="E88" s="3">
        <f>D88/$X$26</f>
        <v>122.01492537313433</v>
      </c>
      <c r="F88" s="3">
        <f>D88/$AD$26</f>
        <v>135.5721393034826</v>
      </c>
      <c r="G88" s="5">
        <f t="shared" si="17"/>
        <v>913</v>
      </c>
    </row>
    <row r="89" spans="2:7" x14ac:dyDescent="0.3">
      <c r="B89">
        <v>83</v>
      </c>
      <c r="C89" s="4">
        <f t="shared" si="16"/>
        <v>500</v>
      </c>
      <c r="D89" s="4">
        <f t="shared" si="18"/>
        <v>83250</v>
      </c>
      <c r="E89" s="3">
        <f>D89/$X$26</f>
        <v>124.25373134328358</v>
      </c>
      <c r="F89" s="3">
        <f>D89/$AD$26</f>
        <v>138.0597014925373</v>
      </c>
      <c r="G89" s="5">
        <f t="shared" si="17"/>
        <v>924</v>
      </c>
    </row>
    <row r="90" spans="2:7" x14ac:dyDescent="0.3">
      <c r="B90">
        <v>84</v>
      </c>
      <c r="C90" s="4">
        <f t="shared" si="16"/>
        <v>500</v>
      </c>
      <c r="D90" s="4">
        <f t="shared" si="18"/>
        <v>84750</v>
      </c>
      <c r="E90" s="3">
        <f>D90/$X$26</f>
        <v>126.49253731343283</v>
      </c>
      <c r="F90" s="3">
        <f>D90/$AD$26</f>
        <v>140.54726368159203</v>
      </c>
      <c r="G90" s="5">
        <f t="shared" si="17"/>
        <v>935</v>
      </c>
    </row>
    <row r="91" spans="2:7" x14ac:dyDescent="0.3">
      <c r="B91">
        <v>85</v>
      </c>
      <c r="C91" s="4">
        <f t="shared" si="16"/>
        <v>500</v>
      </c>
      <c r="D91" s="4">
        <f t="shared" si="18"/>
        <v>86250</v>
      </c>
      <c r="E91" s="3">
        <f>D91/$X$26</f>
        <v>128.73134328358208</v>
      </c>
      <c r="F91" s="3">
        <f>D91/$AD$26</f>
        <v>143.03482587064676</v>
      </c>
      <c r="G91" s="5">
        <f t="shared" si="17"/>
        <v>946</v>
      </c>
    </row>
    <row r="92" spans="2:7" x14ac:dyDescent="0.3">
      <c r="B92">
        <v>86</v>
      </c>
      <c r="C92" s="4">
        <f t="shared" si="16"/>
        <v>500</v>
      </c>
      <c r="D92" s="4">
        <f t="shared" si="18"/>
        <v>87750</v>
      </c>
      <c r="E92" s="3">
        <f>D92/$X$26</f>
        <v>130.97014925373134</v>
      </c>
      <c r="F92" s="3">
        <f>D92/$AD$26</f>
        <v>145.52238805970148</v>
      </c>
      <c r="G92" s="5">
        <f t="shared" si="17"/>
        <v>957</v>
      </c>
    </row>
    <row r="93" spans="2:7" x14ac:dyDescent="0.3">
      <c r="B93">
        <v>87</v>
      </c>
      <c r="C93" s="4">
        <f t="shared" si="16"/>
        <v>500</v>
      </c>
      <c r="D93" s="4">
        <f t="shared" si="18"/>
        <v>89250</v>
      </c>
      <c r="E93" s="3">
        <f>D93/$X$26</f>
        <v>133.20895522388059</v>
      </c>
      <c r="F93" s="3">
        <f>D93/$AD$26</f>
        <v>148.00995024875621</v>
      </c>
      <c r="G93" s="5">
        <f t="shared" si="17"/>
        <v>968</v>
      </c>
    </row>
    <row r="94" spans="2:7" x14ac:dyDescent="0.3">
      <c r="B94">
        <v>88</v>
      </c>
      <c r="C94" s="4">
        <f t="shared" si="16"/>
        <v>500</v>
      </c>
      <c r="D94" s="4">
        <f t="shared" si="18"/>
        <v>90750</v>
      </c>
      <c r="E94" s="3">
        <f>D94/$X$26</f>
        <v>135.44776119402985</v>
      </c>
      <c r="F94" s="3">
        <f>D94/$AD$26</f>
        <v>150.49751243781094</v>
      </c>
      <c r="G94" s="5">
        <f t="shared" si="17"/>
        <v>979</v>
      </c>
    </row>
    <row r="95" spans="2:7" x14ac:dyDescent="0.3">
      <c r="B95">
        <v>89</v>
      </c>
      <c r="C95" s="4">
        <f t="shared" si="16"/>
        <v>500</v>
      </c>
      <c r="D95" s="4">
        <f t="shared" si="18"/>
        <v>92250</v>
      </c>
      <c r="E95" s="3">
        <f>D95/$X$26</f>
        <v>137.68656716417911</v>
      </c>
      <c r="F95" s="3">
        <f>D95/$AD$26</f>
        <v>152.98507462686567</v>
      </c>
      <c r="G95" s="5">
        <f t="shared" si="17"/>
        <v>990</v>
      </c>
    </row>
    <row r="96" spans="2:7" x14ac:dyDescent="0.3">
      <c r="B96">
        <v>90</v>
      </c>
      <c r="C96" s="4">
        <f t="shared" si="16"/>
        <v>500</v>
      </c>
      <c r="D96" s="4">
        <f t="shared" si="18"/>
        <v>93750</v>
      </c>
      <c r="E96" s="3">
        <f>D96/$X$26</f>
        <v>139.92537313432837</v>
      </c>
      <c r="F96" s="3">
        <f>D96/$AD$26</f>
        <v>155.4726368159204</v>
      </c>
      <c r="G96" s="5">
        <f t="shared" si="17"/>
        <v>1001</v>
      </c>
    </row>
    <row r="97" spans="2:7" x14ac:dyDescent="0.3">
      <c r="B97">
        <v>91</v>
      </c>
      <c r="C97" s="4">
        <f t="shared" si="16"/>
        <v>500</v>
      </c>
      <c r="D97" s="4">
        <f t="shared" si="18"/>
        <v>95250</v>
      </c>
      <c r="E97" s="3">
        <f>D97/$X$26</f>
        <v>142.16417910447763</v>
      </c>
      <c r="F97" s="3">
        <f>D97/$AD$26</f>
        <v>157.96019900497512</v>
      </c>
      <c r="G97" s="5">
        <f t="shared" si="17"/>
        <v>1012</v>
      </c>
    </row>
    <row r="98" spans="2:7" x14ac:dyDescent="0.3">
      <c r="B98">
        <v>92</v>
      </c>
      <c r="C98" s="4">
        <f t="shared" si="16"/>
        <v>500</v>
      </c>
      <c r="D98" s="4">
        <f t="shared" si="18"/>
        <v>96750</v>
      </c>
      <c r="E98" s="3">
        <f>D98/$X$26</f>
        <v>144.40298507462686</v>
      </c>
      <c r="F98" s="3">
        <f>D98/$AD$26</f>
        <v>160.44776119402985</v>
      </c>
      <c r="G98" s="5">
        <f t="shared" si="17"/>
        <v>1023</v>
      </c>
    </row>
    <row r="99" spans="2:7" x14ac:dyDescent="0.3">
      <c r="B99">
        <v>93</v>
      </c>
      <c r="C99" s="4">
        <f t="shared" si="16"/>
        <v>500</v>
      </c>
      <c r="D99" s="4">
        <f t="shared" si="18"/>
        <v>98250</v>
      </c>
      <c r="E99" s="3">
        <f>D99/$X$26</f>
        <v>146.64179104477611</v>
      </c>
      <c r="F99" s="3">
        <f>D99/$AD$26</f>
        <v>162.93532338308458</v>
      </c>
      <c r="G99" s="5">
        <f t="shared" si="17"/>
        <v>1034</v>
      </c>
    </row>
    <row r="100" spans="2:7" x14ac:dyDescent="0.3">
      <c r="B100">
        <v>94</v>
      </c>
      <c r="C100" s="4">
        <f t="shared" si="16"/>
        <v>500</v>
      </c>
      <c r="D100" s="4">
        <f t="shared" si="18"/>
        <v>99750</v>
      </c>
      <c r="E100" s="3">
        <f>D100/$X$26</f>
        <v>148.88059701492537</v>
      </c>
      <c r="F100" s="3">
        <f>D100/$AD$26</f>
        <v>165.42288557213931</v>
      </c>
      <c r="G100" s="5">
        <f t="shared" si="17"/>
        <v>1045</v>
      </c>
    </row>
    <row r="101" spans="2:7" x14ac:dyDescent="0.3">
      <c r="B101">
        <v>95</v>
      </c>
      <c r="C101" s="4">
        <f t="shared" si="16"/>
        <v>550</v>
      </c>
      <c r="D101" s="4">
        <f t="shared" si="18"/>
        <v>101400</v>
      </c>
      <c r="E101" s="3">
        <f>D101/$X$26</f>
        <v>151.34328358208955</v>
      </c>
      <c r="F101" s="3">
        <f>D101/$AD$26</f>
        <v>168.15920398009951</v>
      </c>
      <c r="G101" s="5">
        <f t="shared" si="17"/>
        <v>1056</v>
      </c>
    </row>
    <row r="102" spans="2:7" x14ac:dyDescent="0.3">
      <c r="B102">
        <v>96</v>
      </c>
      <c r="C102" s="4">
        <f t="shared" si="16"/>
        <v>550</v>
      </c>
      <c r="D102" s="4">
        <f t="shared" si="18"/>
        <v>103050</v>
      </c>
      <c r="E102" s="3">
        <f>D102/$X$26</f>
        <v>153.80597014925374</v>
      </c>
      <c r="F102" s="3">
        <f>D102/$AD$26</f>
        <v>170.8955223880597</v>
      </c>
      <c r="G102" s="5">
        <f t="shared" si="17"/>
        <v>1067</v>
      </c>
    </row>
    <row r="103" spans="2:7" x14ac:dyDescent="0.3">
      <c r="B103">
        <v>97</v>
      </c>
      <c r="C103" s="4">
        <f t="shared" si="16"/>
        <v>550</v>
      </c>
      <c r="D103" s="4">
        <f t="shared" si="18"/>
        <v>104700</v>
      </c>
      <c r="E103" s="3">
        <f>D103/$X$26</f>
        <v>156.26865671641792</v>
      </c>
      <c r="F103" s="3">
        <f>D103/$AD$26</f>
        <v>173.6318407960199</v>
      </c>
      <c r="G103" s="5">
        <f t="shared" si="17"/>
        <v>1078</v>
      </c>
    </row>
    <row r="104" spans="2:7" x14ac:dyDescent="0.3">
      <c r="B104">
        <v>98</v>
      </c>
      <c r="C104" s="4">
        <f t="shared" si="16"/>
        <v>550</v>
      </c>
      <c r="D104" s="4">
        <f t="shared" si="18"/>
        <v>106350</v>
      </c>
      <c r="E104" s="3">
        <f>D104/$X$26</f>
        <v>158.73134328358208</v>
      </c>
      <c r="F104" s="3">
        <f>D104/$AD$26</f>
        <v>176.3681592039801</v>
      </c>
      <c r="G104" s="5">
        <f t="shared" si="17"/>
        <v>1089</v>
      </c>
    </row>
    <row r="105" spans="2:7" x14ac:dyDescent="0.3">
      <c r="B105">
        <v>99</v>
      </c>
      <c r="C105" s="4">
        <f t="shared" si="16"/>
        <v>550</v>
      </c>
      <c r="D105" s="4">
        <f t="shared" si="18"/>
        <v>108000</v>
      </c>
      <c r="E105" s="3">
        <f>D105/$X$26</f>
        <v>161.19402985074626</v>
      </c>
      <c r="F105" s="3">
        <f>D105/$AD$26</f>
        <v>179.1044776119403</v>
      </c>
      <c r="G105" s="5">
        <f t="shared" si="17"/>
        <v>1100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TransJewelLevel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2024-04-30T07:06:42Z</dcterms:modified>
</cp:coreProperties>
</file>