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7EEA8F9-5716-413B-8EC4-DD591AE3681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9" i="2" l="1"/>
  <c r="H359" i="2"/>
  <c r="I358" i="2"/>
  <c r="H358" i="2"/>
  <c r="I357" i="2"/>
  <c r="H357" i="2"/>
  <c r="I356" i="2"/>
  <c r="H356" i="2"/>
  <c r="I355" i="2"/>
  <c r="H355" i="2"/>
  <c r="H360" i="2" s="1"/>
  <c r="I354" i="2"/>
  <c r="H354" i="2"/>
  <c r="C350" i="2"/>
  <c r="C348" i="2"/>
  <c r="C349" i="2" s="1"/>
  <c r="C351" i="2" s="1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G323" i="2"/>
  <c r="G322" i="2"/>
  <c r="G325" i="2" s="1"/>
  <c r="G326" i="2" s="1"/>
  <c r="H340" i="2" l="1"/>
  <c r="C305" i="2"/>
  <c r="C304" i="2"/>
  <c r="C303" i="2"/>
  <c r="C302" i="2"/>
  <c r="I313" i="2"/>
  <c r="H313" i="2"/>
  <c r="I312" i="2"/>
  <c r="H312" i="2"/>
  <c r="I311" i="2"/>
  <c r="H311" i="2"/>
  <c r="I310" i="2"/>
  <c r="H310" i="2"/>
  <c r="I309" i="2"/>
  <c r="H309" i="2"/>
  <c r="H314" i="2" s="1"/>
  <c r="I308" i="2"/>
  <c r="H308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G278" i="2"/>
  <c r="G277" i="2"/>
  <c r="G280" i="2" s="1"/>
  <c r="G281" i="2" s="1"/>
  <c r="I264" i="2"/>
  <c r="H264" i="2"/>
  <c r="I269" i="2"/>
  <c r="H269" i="2"/>
  <c r="I268" i="2"/>
  <c r="H268" i="2"/>
  <c r="I267" i="2"/>
  <c r="H267" i="2"/>
  <c r="I266" i="2"/>
  <c r="H266" i="2"/>
  <c r="I265" i="2"/>
  <c r="H265" i="2"/>
  <c r="C260" i="2"/>
  <c r="C258" i="2"/>
  <c r="C259" i="2" s="1"/>
  <c r="H246" i="2"/>
  <c r="I246" i="2"/>
  <c r="H247" i="2"/>
  <c r="I247" i="2"/>
  <c r="G233" i="2"/>
  <c r="I248" i="2"/>
  <c r="H248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G232" i="2"/>
  <c r="H221" i="2"/>
  <c r="I221" i="2"/>
  <c r="H222" i="2"/>
  <c r="I222" i="2"/>
  <c r="H223" i="2"/>
  <c r="I223" i="2"/>
  <c r="H224" i="2"/>
  <c r="I224" i="2"/>
  <c r="H225" i="2"/>
  <c r="I225" i="2"/>
  <c r="C216" i="2"/>
  <c r="H220" i="2"/>
  <c r="I220" i="2"/>
  <c r="C214" i="2"/>
  <c r="C215" i="2" s="1"/>
  <c r="G187" i="2"/>
  <c r="H205" i="2"/>
  <c r="H204" i="2"/>
  <c r="I205" i="2"/>
  <c r="I204" i="2"/>
  <c r="H295" i="2" l="1"/>
  <c r="G235" i="2"/>
  <c r="G236" i="2" s="1"/>
  <c r="H270" i="2"/>
  <c r="C261" i="2"/>
  <c r="H250" i="2"/>
  <c r="H226" i="2"/>
  <c r="C217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G188" i="2"/>
  <c r="G190" i="2" s="1"/>
  <c r="G191" i="2" s="1"/>
  <c r="H207" i="2" l="1"/>
  <c r="H180" i="2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G73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97" i="2" l="1"/>
  <c r="G135" i="2"/>
  <c r="G136" i="2" s="1"/>
  <c r="H86" i="2"/>
  <c r="H149" i="2"/>
  <c r="H126" i="2"/>
  <c r="H181" i="2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<sst xmlns="http://schemas.openxmlformats.org/spreadsheetml/2006/main" count="559" uniqueCount="168">
  <si>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</si>
  <si>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</si>
  <si>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</si>
  <si>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</si>
  <si>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</si>
  <si>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</si>
  <si>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</si>
  <si>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</si>
  <si>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</si>
  <si>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</si>
  <si>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</si>
  <si>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</si>
  <si>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</si>
  <si>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</si>
  <si>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</si>
  <si>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</si>
  <si>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</si>
  <si>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</si>
  <si>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</si>
  <si>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</si>
  <si>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</si>
  <si>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</si>
  <si>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</si>
  <si>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</si>
  <si>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</si>
  <si>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</si>
  <si>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</si>
  <si>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</si>
  <si>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</si>
  <si>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</si>
  <si>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</si>
  <si>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</si>
  <si>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</si>
  <si>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</si>
  <si>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</si>
  <si>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</si>
  <si>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</si>
  <si>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</si>
  <si>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</si>
  <si>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</si>
  <si>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</si>
  <si>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</si>
  <si>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</si>
  <si>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</si>
  <si>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</si>
  <si>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</si>
  <si>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</si>
  <si>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</si>
  <si>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</si>
  <si>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</si>
  <si>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</si>
  <si>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</si>
  <si>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</si>
  <si>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</si>
  <si>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</si>
  <si>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</si>
  <si>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</si>
  <si>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</si>
  <si>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</si>
  <si>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</si>
  <si>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</si>
  <si>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</si>
  <si>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</si>
  <si>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</si>
  <si>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</si>
  <si>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</si>
  <si>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</si>
  <si>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</si>
  <si>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</si>
  <si>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</si>
  <si>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</si>
  <si>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</si>
  <si>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</si>
  <si>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</si>
  <si>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</si>
  <si>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</si>
  <si>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</si>
  <si>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</si>
  <si>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</si>
  <si>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</si>
  <si>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</si>
  <si>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</si>
  <si>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</si>
  <si>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</si>
  <si>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</si>
  <si>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</si>
  <si>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</si>
  <si>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</si>
  <si>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</si>
  <si>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</si>
  <si>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</si>
  <si>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</si>
  <si>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</si>
  <si>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</si>
  <si>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</si>
  <si>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</si>
  <si>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</si>
  <si>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</si>
  <si>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</si>
  <si>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</si>
  <si>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</si>
  <si>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</si>
  <si>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</si>
  <si>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</si>
  <si>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</si>
  <si>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</si>
  <si>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</si>
  <si>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</si>
  <si>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</si>
  <si>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</si>
  <si>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</si>
  <si>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</si>
  <si>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</si>
  <si>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</si>
  <si>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</si>
  <si>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</si>
  <si>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</si>
  <si>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</si>
  <si>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</si>
  <si>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</si>
  <si>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</si>
  <si>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</si>
  <si>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영혼석</t>
  </si>
  <si>
    <t>Type</t>
    <phoneticPr fontId="1" type="noConversion"/>
  </si>
  <si>
    <t>마일리지</t>
  </si>
  <si>
    <t>만능 소탕권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</si>
  <si>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</si>
  <si>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</si>
  <si>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</si>
  <si>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</si>
  <si>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</si>
  <si>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</si>
  <si>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</si>
  <si>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>도술꽃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</si>
  <si>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</si>
  <si>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</si>
  <si>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</si>
  <si>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</si>
  <si>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</si>
  <si>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</si>
  <si>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</si>
  <si>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</si>
  <si>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</si>
  <si>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</si>
  <si>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</si>
  <si>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</si>
  <si>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</si>
  <si>
    <t>크리스마스 호순</t>
  </si>
  <si>
    <t>검은 구미호 구슬 소탕권</t>
    <phoneticPr fontId="1" type="noConversion"/>
  </si>
  <si>
    <t xml:space="preserve">도술꽃 </t>
  </si>
  <si>
    <t>크리스마스 호연</t>
    <phoneticPr fontId="1" type="noConversion"/>
  </si>
  <si>
    <t>신년 핫타임 이벤트</t>
    <phoneticPr fontId="1" type="noConversion"/>
  </si>
  <si>
    <t>광고 추가 획득 (5시간)</t>
    <phoneticPr fontId="1" type="noConversion"/>
  </si>
  <si>
    <t>태극 조각</t>
  </si>
  <si>
    <t>태극 조각</t>
    <phoneticPr fontId="1" type="noConversion"/>
  </si>
  <si>
    <t>수호환</t>
  </si>
  <si>
    <t>설날 이벤트</t>
    <phoneticPr fontId="1" type="noConversion"/>
  </si>
  <si>
    <t>수련서</t>
  </si>
  <si>
    <t>수련서</t>
    <phoneticPr fontId="1" type="noConversion"/>
  </si>
  <si>
    <t>태극 영약</t>
    <phoneticPr fontId="1" type="noConversion"/>
  </si>
  <si>
    <t>사신수 기운</t>
  </si>
  <si>
    <t>사신수 기운</t>
    <phoneticPr fontId="1" type="noConversion"/>
  </si>
  <si>
    <t>설날 핫타임 이벤트</t>
    <phoneticPr fontId="1" type="noConversion"/>
  </si>
  <si>
    <t>사신수 기운</t>
    <phoneticPr fontId="1" type="noConversion"/>
  </si>
  <si>
    <t>사신수 영약</t>
    <phoneticPr fontId="1" type="noConversion"/>
  </si>
  <si>
    <t>봄바람 이벤트</t>
    <phoneticPr fontId="1" type="noConversion"/>
  </si>
  <si>
    <t>벚꽃 핫타임 이벤트</t>
    <phoneticPr fontId="1" type="noConversion"/>
  </si>
  <si>
    <t>봄소풍 이벤트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</si>
</sst>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workbookViewId="0">
      <selection activeCell="E9" sqref="E9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9062</v>
      </c>
      <c r="C8" s="2">
        <v>3000</v>
      </c>
      <c r="D8" s="2">
        <v>1</v>
      </c>
      <c r="E8" s="2" t="s">
        <v>163</v>
      </c>
      <c r="F8" s="2">
        <v>10</v>
      </c>
      <c r="G8" s="2" t="s">
        <v>48</v>
      </c>
      <c r="H8" s="2">
        <v>300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9049</v>
      </c>
      <c r="C9" s="2">
        <v>3000</v>
      </c>
      <c r="D9" s="2">
        <v>1</v>
      </c>
      <c r="E9" s="2" t="s">
        <v>153</v>
      </c>
      <c r="F9" s="2">
        <v>10</v>
      </c>
      <c r="G9" s="2" t="s">
        <v>47</v>
      </c>
      <c r="H9" s="2">
        <v>300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9048</v>
      </c>
      <c r="C10" s="2">
        <v>4000</v>
      </c>
      <c r="D10" s="2">
        <v>1</v>
      </c>
      <c r="E10" s="2" t="s">
        <v>131</v>
      </c>
      <c r="F10" s="2">
        <v>10</v>
      </c>
      <c r="G10" s="2" t="s">
        <v>46</v>
      </c>
      <c r="H10" s="2">
        <v>300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9043</v>
      </c>
      <c r="C11" s="2">
        <v>150000</v>
      </c>
      <c r="D11" s="2">
        <v>1</v>
      </c>
      <c r="E11" s="2" t="s">
        <v>129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9032</v>
      </c>
      <c r="C13" s="2">
        <v>600000</v>
      </c>
      <c r="D13" s="2">
        <v>1</v>
      </c>
      <c r="E13" s="2" t="s">
        <v>133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124</v>
      </c>
      <c r="F15" s="1">
        <v>30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1</v>
      </c>
      <c r="D16" s="1">
        <v>1</v>
      </c>
      <c r="E16" s="1" t="s">
        <v>125</v>
      </c>
      <c r="F16" s="1">
        <v>30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9050</v>
      </c>
      <c r="C17" s="1">
        <v>1</v>
      </c>
      <c r="D17" s="1">
        <v>1</v>
      </c>
      <c r="E17" s="1" t="s">
        <v>142</v>
      </c>
      <c r="F17" s="1">
        <v>30</v>
      </c>
      <c r="G17" s="1" t="s">
        <v>127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9044</v>
      </c>
      <c r="C18" s="1">
        <v>1</v>
      </c>
      <c r="D18" s="1">
        <v>1</v>
      </c>
      <c r="E18" s="1" t="s">
        <v>114</v>
      </c>
      <c r="F18" s="1">
        <v>20</v>
      </c>
      <c r="G18" s="1" t="s">
        <v>26</v>
      </c>
      <c r="H18" s="1">
        <v>20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9016</v>
      </c>
      <c r="C19" s="2">
        <v>1000</v>
      </c>
      <c r="D19" s="2">
        <v>1</v>
      </c>
      <c r="E19" s="2" t="s">
        <v>155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0</v>
      </c>
    </row>
    <row r="20" spans="1:11" x14ac:dyDescent="0.3">
      <c r="A20" s="1">
        <v>18</v>
      </c>
      <c r="B20" s="1">
        <v>9028</v>
      </c>
      <c r="C20" s="1">
        <v>2</v>
      </c>
      <c r="D20" s="1">
        <v>1</v>
      </c>
      <c r="E20" s="1" t="s">
        <v>121</v>
      </c>
      <c r="F20" s="1">
        <v>10</v>
      </c>
      <c r="G20" s="1" t="s">
        <v>27</v>
      </c>
      <c r="H20" s="1">
        <v>60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9027</v>
      </c>
      <c r="C21" s="1">
        <v>1</v>
      </c>
      <c r="D21" s="1">
        <v>1</v>
      </c>
      <c r="E21" s="1" t="s">
        <v>118</v>
      </c>
      <c r="F21" s="1">
        <v>10</v>
      </c>
      <c r="G21" s="1" t="s">
        <v>28</v>
      </c>
      <c r="H21" s="1">
        <v>40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9010</v>
      </c>
      <c r="C22" s="2">
        <v>20000</v>
      </c>
      <c r="D22" s="2">
        <v>1</v>
      </c>
      <c r="E22" s="2" t="s">
        <v>122</v>
      </c>
      <c r="F22" s="2">
        <v>10</v>
      </c>
      <c r="G22" s="2" t="s">
        <v>38</v>
      </c>
      <c r="H22" s="2">
        <v>1000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9017</v>
      </c>
      <c r="C25" s="1">
        <v>1</v>
      </c>
      <c r="D25" s="1">
        <v>1</v>
      </c>
      <c r="E25" s="1" t="s">
        <v>119</v>
      </c>
      <c r="F25" s="1">
        <v>10</v>
      </c>
      <c r="G25" s="1" t="s">
        <v>30</v>
      </c>
      <c r="H25" s="1">
        <v>40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9064</v>
      </c>
      <c r="C26" s="1">
        <v>100</v>
      </c>
      <c r="D26" s="1">
        <v>1</v>
      </c>
      <c r="E26" s="1" t="s">
        <v>157</v>
      </c>
      <c r="F26" s="1">
        <v>2</v>
      </c>
      <c r="G26" s="1" t="s">
        <v>31</v>
      </c>
      <c r="H26" s="1">
        <v>500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9062</v>
      </c>
      <c r="C27" s="1">
        <v>1000</v>
      </c>
      <c r="D27" s="1">
        <v>1</v>
      </c>
      <c r="E27" s="1" t="s">
        <v>160</v>
      </c>
      <c r="F27" s="1">
        <v>2</v>
      </c>
      <c r="G27" s="1" t="s">
        <v>32</v>
      </c>
      <c r="H27" s="1">
        <v>1000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9043</v>
      </c>
      <c r="C28" s="1">
        <v>10000</v>
      </c>
      <c r="D28" s="1">
        <v>1</v>
      </c>
      <c r="E28" s="1" t="s">
        <v>129</v>
      </c>
      <c r="F28" s="1">
        <v>2</v>
      </c>
      <c r="G28" s="1" t="s">
        <v>33</v>
      </c>
      <c r="H28" s="1">
        <v>1000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1482</v>
      </c>
      <c r="C31" s="5">
        <v>1</v>
      </c>
      <c r="D31" s="5">
        <v>1</v>
      </c>
      <c r="E31" s="5" t="s">
        <v>150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124</v>
      </c>
      <c r="F34" s="5">
        <v>30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125</v>
      </c>
      <c r="F35" s="5">
        <v>30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9053</v>
      </c>
      <c r="C36" s="5">
        <v>1</v>
      </c>
      <c r="D36" s="5">
        <v>1</v>
      </c>
      <c r="E36" s="5" t="s">
        <v>148</v>
      </c>
      <c r="F36" s="5">
        <v>30</v>
      </c>
      <c r="G36" s="5" t="s">
        <v>82</v>
      </c>
      <c r="H36" s="5">
        <v>5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9044</v>
      </c>
      <c r="C37" s="5">
        <v>1</v>
      </c>
      <c r="D37" s="5">
        <v>1</v>
      </c>
      <c r="E37" s="5" t="s">
        <v>114</v>
      </c>
      <c r="F37" s="5">
        <v>20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9063</v>
      </c>
      <c r="C38" s="5">
        <v>1</v>
      </c>
      <c r="D38" s="5">
        <v>1</v>
      </c>
      <c r="E38" s="5" t="s">
        <v>164</v>
      </c>
      <c r="F38" s="5">
        <v>20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9033</v>
      </c>
      <c r="C39" s="5">
        <v>1</v>
      </c>
      <c r="D39" s="5">
        <v>1</v>
      </c>
      <c r="E39" s="5" t="s">
        <v>117</v>
      </c>
      <c r="F39" s="5">
        <v>20</v>
      </c>
      <c r="G39" s="5" t="s">
        <v>85</v>
      </c>
      <c r="H39" s="5">
        <v>20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2</v>
      </c>
      <c r="D40" s="5">
        <v>1</v>
      </c>
      <c r="E40" s="5" t="s">
        <v>121</v>
      </c>
      <c r="F40" s="5">
        <v>10</v>
      </c>
      <c r="G40" s="5" t="s">
        <v>86</v>
      </c>
      <c r="H40" s="5">
        <v>30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9027</v>
      </c>
      <c r="C41" s="5">
        <v>1</v>
      </c>
      <c r="D41" s="5">
        <v>1</v>
      </c>
      <c r="E41" s="5" t="s">
        <v>118</v>
      </c>
      <c r="F41" s="5">
        <v>10</v>
      </c>
      <c r="G41" s="5" t="s">
        <v>87</v>
      </c>
      <c r="H41" s="5">
        <v>30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119</v>
      </c>
      <c r="F42" s="5">
        <v>10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0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120</v>
      </c>
      <c r="F43" s="5">
        <v>10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0</v>
      </c>
    </row>
    <row r="44" spans="1:11" x14ac:dyDescent="0.3">
      <c r="A44" s="5">
        <v>42</v>
      </c>
      <c r="B44" s="5">
        <v>9062</v>
      </c>
      <c r="C44" s="5">
        <v>1000</v>
      </c>
      <c r="D44" s="5">
        <v>1</v>
      </c>
      <c r="E44" s="5" t="s">
        <v>160</v>
      </c>
      <c r="F44" s="5">
        <v>1</v>
      </c>
      <c r="G44" s="5" t="s">
        <v>90</v>
      </c>
      <c r="H44" s="5">
        <v>2500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9043</v>
      </c>
      <c r="C45" s="5">
        <v>10000</v>
      </c>
      <c r="D45" s="5">
        <v>1</v>
      </c>
      <c r="E45" s="5" t="s">
        <v>129</v>
      </c>
      <c r="F45" s="5">
        <v>1</v>
      </c>
      <c r="G45" s="5" t="s">
        <v>91</v>
      </c>
      <c r="H45" s="5">
        <v>2500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141</v>
      </c>
      <c r="F56" s="2">
        <v>10</v>
      </c>
      <c r="G56" s="2" t="s">
        <v>134</v>
      </c>
      <c r="H56" s="2">
        <v>2</v>
      </c>
      <c r="I56" s="2" t="b">
        <v>1</v>
      </c>
      <c r="J56" s="2" t="s">
        <v>140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142</v>
      </c>
      <c r="F57" s="2">
        <v>5</v>
      </c>
      <c r="G57" s="2" t="s">
        <v>135</v>
      </c>
      <c r="H57" s="2">
        <v>5</v>
      </c>
      <c r="I57" s="2" t="b">
        <v>1</v>
      </c>
      <c r="J57" s="2" t="s">
        <v>140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114</v>
      </c>
      <c r="F58" s="2">
        <v>5</v>
      </c>
      <c r="G58" s="2" t="s">
        <v>136</v>
      </c>
      <c r="H58" s="2">
        <v>5</v>
      </c>
      <c r="I58" s="2" t="b">
        <v>1</v>
      </c>
      <c r="J58" s="2" t="s">
        <v>140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117</v>
      </c>
      <c r="F59" s="2">
        <v>5</v>
      </c>
      <c r="G59" s="2" t="s">
        <v>137</v>
      </c>
      <c r="H59" s="2">
        <v>5</v>
      </c>
      <c r="I59" s="2" t="b">
        <v>1</v>
      </c>
      <c r="J59" s="2" t="s">
        <v>140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121</v>
      </c>
      <c r="F60" s="2">
        <v>3</v>
      </c>
      <c r="G60" s="2" t="s">
        <v>138</v>
      </c>
      <c r="H60" s="2">
        <v>50</v>
      </c>
      <c r="I60" s="2" t="b">
        <v>1</v>
      </c>
      <c r="J60" s="2" t="s">
        <v>140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120</v>
      </c>
      <c r="F61" s="2">
        <v>3</v>
      </c>
      <c r="G61" s="2" t="s">
        <v>139</v>
      </c>
      <c r="H61" s="2">
        <v>50</v>
      </c>
      <c r="I61" s="2" t="b">
        <v>1</v>
      </c>
      <c r="J61" s="2" t="s">
        <v>140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360"/>
  <sheetViews>
    <sheetView topLeftCell="A332" workbookViewId="0">
      <selection activeCell="F348" sqref="F348"/>
    </sheetView>
  </sheetViews>
  <sheetFormatPr defaultRowHeight="16.5" x14ac:dyDescent="0.3"/>
  <cols>
    <col min="2" max="2" width="20.125" bestFit="1" customWidth="1"/>
    <col min="4" max="4" width="19.25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123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113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115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123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123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115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126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128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123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132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130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143</v>
      </c>
    </row>
    <row r="169" spans="2:9" x14ac:dyDescent="0.3">
      <c r="B169" t="s">
        <v>144</v>
      </c>
      <c r="C169">
        <v>7</v>
      </c>
    </row>
    <row r="171" spans="2:9" x14ac:dyDescent="0.3">
      <c r="B171" t="s">
        <v>145</v>
      </c>
      <c r="C171">
        <f>15*C169</f>
        <v>105</v>
      </c>
    </row>
    <row r="172" spans="2:9" x14ac:dyDescent="0.3">
      <c r="B172" t="s">
        <v>146</v>
      </c>
      <c r="C172">
        <v>14</v>
      </c>
    </row>
    <row r="174" spans="2:9" x14ac:dyDescent="0.3">
      <c r="C174" t="s">
        <v>123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141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142</v>
      </c>
      <c r="E176">
        <v>1</v>
      </c>
      <c r="F176">
        <v>5</v>
      </c>
      <c r="G176">
        <v>5</v>
      </c>
      <c r="H176">
        <f t="shared" si="27"/>
        <v>25</v>
      </c>
    </row>
    <row r="177" spans="2:8" x14ac:dyDescent="0.3">
      <c r="C177">
        <v>9044</v>
      </c>
      <c r="D177" t="s">
        <v>114</v>
      </c>
      <c r="E177">
        <v>1</v>
      </c>
      <c r="F177">
        <v>5</v>
      </c>
      <c r="G177">
        <v>5</v>
      </c>
      <c r="H177">
        <f>F177*G177</f>
        <v>25</v>
      </c>
    </row>
    <row r="178" spans="2:8" x14ac:dyDescent="0.3">
      <c r="C178">
        <v>9033</v>
      </c>
      <c r="D178" t="s">
        <v>117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2:8" x14ac:dyDescent="0.3">
      <c r="C179">
        <v>9028</v>
      </c>
      <c r="D179" t="s">
        <v>121</v>
      </c>
      <c r="E179">
        <v>2</v>
      </c>
      <c r="F179">
        <v>3</v>
      </c>
      <c r="G179">
        <v>50</v>
      </c>
      <c r="H179">
        <f t="shared" si="28"/>
        <v>150</v>
      </c>
    </row>
    <row r="180" spans="2:8" x14ac:dyDescent="0.3">
      <c r="C180">
        <v>9023</v>
      </c>
      <c r="D180" t="s">
        <v>120</v>
      </c>
      <c r="E180">
        <v>1</v>
      </c>
      <c r="F180">
        <v>3</v>
      </c>
      <c r="G180">
        <v>50</v>
      </c>
      <c r="H180">
        <f t="shared" si="28"/>
        <v>150</v>
      </c>
    </row>
    <row r="181" spans="2:8" x14ac:dyDescent="0.3">
      <c r="H181">
        <f>SUM(H175:H180)</f>
        <v>395</v>
      </c>
    </row>
    <row r="183" spans="2:8" x14ac:dyDescent="0.3">
      <c r="B183" s="3" t="s">
        <v>100</v>
      </c>
    </row>
    <row r="184" spans="2:8" x14ac:dyDescent="0.3">
      <c r="B184" t="s">
        <v>56</v>
      </c>
      <c r="C184">
        <v>42</v>
      </c>
    </row>
    <row r="186" spans="2:8" x14ac:dyDescent="0.3">
      <c r="D186" t="s">
        <v>59</v>
      </c>
      <c r="E186" t="s">
        <v>61</v>
      </c>
      <c r="F186" t="s">
        <v>62</v>
      </c>
      <c r="G186" t="s">
        <v>63</v>
      </c>
    </row>
    <row r="187" spans="2:8" x14ac:dyDescent="0.3">
      <c r="D187" t="s">
        <v>58</v>
      </c>
      <c r="E187">
        <v>8</v>
      </c>
      <c r="F187">
        <v>5</v>
      </c>
      <c r="G187">
        <f>E187*F187*C184</f>
        <v>1680</v>
      </c>
    </row>
    <row r="188" spans="2:8" x14ac:dyDescent="0.3">
      <c r="D188" t="s">
        <v>60</v>
      </c>
      <c r="E188">
        <v>3</v>
      </c>
      <c r="F188">
        <v>500</v>
      </c>
      <c r="G188">
        <f>E188*F188</f>
        <v>1500</v>
      </c>
    </row>
    <row r="190" spans="2:8" x14ac:dyDescent="0.3">
      <c r="G190" s="4">
        <f>G187+G188</f>
        <v>3180</v>
      </c>
    </row>
    <row r="191" spans="2:8" x14ac:dyDescent="0.3">
      <c r="G191" s="3">
        <f>G190*2</f>
        <v>6360</v>
      </c>
    </row>
    <row r="193" spans="3:9" x14ac:dyDescent="0.3">
      <c r="C193" t="s">
        <v>123</v>
      </c>
      <c r="D193" t="s">
        <v>64</v>
      </c>
      <c r="E193" t="s">
        <v>65</v>
      </c>
      <c r="F193" t="s">
        <v>66</v>
      </c>
      <c r="G193" t="s">
        <v>67</v>
      </c>
      <c r="H193" s="3" t="s">
        <v>69</v>
      </c>
      <c r="I193" s="3" t="s">
        <v>63</v>
      </c>
    </row>
    <row r="194" spans="3:9" x14ac:dyDescent="0.3">
      <c r="C194">
        <v>1481</v>
      </c>
      <c r="D194" t="s">
        <v>147</v>
      </c>
      <c r="E194">
        <v>1</v>
      </c>
      <c r="F194">
        <v>1000</v>
      </c>
      <c r="G194">
        <v>1</v>
      </c>
      <c r="H194">
        <f>F194*G194</f>
        <v>1000</v>
      </c>
      <c r="I194">
        <f t="shared" ref="I194:I205" si="29">E194*G194</f>
        <v>1</v>
      </c>
    </row>
    <row r="195" spans="3:9" x14ac:dyDescent="0.3">
      <c r="C195">
        <v>9000</v>
      </c>
      <c r="D195" t="s">
        <v>124</v>
      </c>
      <c r="E195">
        <v>1</v>
      </c>
      <c r="F195">
        <v>30</v>
      </c>
      <c r="G195">
        <v>10</v>
      </c>
      <c r="H195">
        <f t="shared" ref="H195:H205" si="30">F195*G195</f>
        <v>300</v>
      </c>
      <c r="I195">
        <f t="shared" si="29"/>
        <v>10</v>
      </c>
    </row>
    <row r="196" spans="3:9" x14ac:dyDescent="0.3">
      <c r="C196">
        <v>9039</v>
      </c>
      <c r="D196" t="s">
        <v>125</v>
      </c>
      <c r="E196">
        <v>1</v>
      </c>
      <c r="F196">
        <v>30</v>
      </c>
      <c r="G196">
        <v>10</v>
      </c>
      <c r="H196">
        <f t="shared" si="30"/>
        <v>300</v>
      </c>
      <c r="I196">
        <f t="shared" si="29"/>
        <v>10</v>
      </c>
    </row>
    <row r="197" spans="3:9" x14ac:dyDescent="0.3">
      <c r="C197">
        <v>9053</v>
      </c>
      <c r="D197" t="s">
        <v>141</v>
      </c>
      <c r="E197">
        <v>1</v>
      </c>
      <c r="F197">
        <v>30</v>
      </c>
      <c r="G197">
        <v>5</v>
      </c>
      <c r="H197">
        <f t="shared" si="30"/>
        <v>150</v>
      </c>
      <c r="I197">
        <f t="shared" si="29"/>
        <v>5</v>
      </c>
    </row>
    <row r="198" spans="3:9" x14ac:dyDescent="0.3">
      <c r="C198">
        <v>9044</v>
      </c>
      <c r="D198" t="s">
        <v>114</v>
      </c>
      <c r="E198">
        <v>1</v>
      </c>
      <c r="F198">
        <v>20</v>
      </c>
      <c r="G198">
        <v>20</v>
      </c>
      <c r="H198">
        <f t="shared" si="30"/>
        <v>400</v>
      </c>
      <c r="I198">
        <f t="shared" si="29"/>
        <v>20</v>
      </c>
    </row>
    <row r="199" spans="3:9" x14ac:dyDescent="0.3">
      <c r="C199">
        <v>9038</v>
      </c>
      <c r="D199" t="s">
        <v>116</v>
      </c>
      <c r="E199">
        <v>1</v>
      </c>
      <c r="F199">
        <v>20</v>
      </c>
      <c r="G199">
        <v>20</v>
      </c>
      <c r="H199">
        <f t="shared" si="30"/>
        <v>400</v>
      </c>
      <c r="I199">
        <f t="shared" si="29"/>
        <v>20</v>
      </c>
    </row>
    <row r="200" spans="3:9" x14ac:dyDescent="0.3">
      <c r="C200">
        <v>9033</v>
      </c>
      <c r="D200" t="s">
        <v>117</v>
      </c>
      <c r="E200">
        <v>1</v>
      </c>
      <c r="F200">
        <v>20</v>
      </c>
      <c r="G200">
        <v>20</v>
      </c>
      <c r="H200">
        <f t="shared" si="30"/>
        <v>400</v>
      </c>
      <c r="I200">
        <f t="shared" si="29"/>
        <v>20</v>
      </c>
    </row>
    <row r="201" spans="3:9" x14ac:dyDescent="0.3">
      <c r="C201">
        <v>9028</v>
      </c>
      <c r="D201" t="s">
        <v>121</v>
      </c>
      <c r="E201">
        <v>1</v>
      </c>
      <c r="F201">
        <v>10</v>
      </c>
      <c r="G201">
        <v>30</v>
      </c>
      <c r="H201">
        <f t="shared" si="30"/>
        <v>300</v>
      </c>
      <c r="I201">
        <f t="shared" si="29"/>
        <v>30</v>
      </c>
    </row>
    <row r="202" spans="3:9" x14ac:dyDescent="0.3">
      <c r="C202">
        <v>9027</v>
      </c>
      <c r="D202" t="s">
        <v>118</v>
      </c>
      <c r="E202">
        <v>2</v>
      </c>
      <c r="F202">
        <v>10</v>
      </c>
      <c r="G202">
        <v>30</v>
      </c>
      <c r="H202">
        <f t="shared" si="30"/>
        <v>300</v>
      </c>
      <c r="I202">
        <f t="shared" si="29"/>
        <v>60</v>
      </c>
    </row>
    <row r="203" spans="3:9" x14ac:dyDescent="0.3">
      <c r="C203">
        <v>9017</v>
      </c>
      <c r="D203" t="s">
        <v>119</v>
      </c>
      <c r="E203">
        <v>1</v>
      </c>
      <c r="F203">
        <v>10</v>
      </c>
      <c r="G203">
        <v>30</v>
      </c>
      <c r="H203">
        <f t="shared" si="30"/>
        <v>300</v>
      </c>
      <c r="I203">
        <f t="shared" si="29"/>
        <v>30</v>
      </c>
    </row>
    <row r="204" spans="3:9" x14ac:dyDescent="0.3">
      <c r="C204">
        <v>9043</v>
      </c>
      <c r="D204" t="s">
        <v>129</v>
      </c>
      <c r="E204">
        <v>10000</v>
      </c>
      <c r="F204">
        <v>1</v>
      </c>
      <c r="G204">
        <v>2000</v>
      </c>
      <c r="H204">
        <f t="shared" si="30"/>
        <v>2000</v>
      </c>
      <c r="I204">
        <f t="shared" si="29"/>
        <v>20000000</v>
      </c>
    </row>
    <row r="205" spans="3:9" x14ac:dyDescent="0.3">
      <c r="C205">
        <v>9032</v>
      </c>
      <c r="D205" t="s">
        <v>149</v>
      </c>
      <c r="E205">
        <v>50000</v>
      </c>
      <c r="F205">
        <v>1</v>
      </c>
      <c r="G205">
        <v>2000</v>
      </c>
      <c r="H205">
        <f t="shared" si="30"/>
        <v>2000</v>
      </c>
      <c r="I205">
        <f t="shared" si="29"/>
        <v>100000000</v>
      </c>
    </row>
    <row r="207" spans="3:9" x14ac:dyDescent="0.3">
      <c r="H207">
        <f>SUM(H194:H205)</f>
        <v>7850</v>
      </c>
    </row>
    <row r="210" spans="2:9" x14ac:dyDescent="0.3">
      <c r="B210" s="3" t="s">
        <v>151</v>
      </c>
    </row>
    <row r="212" spans="2:9" x14ac:dyDescent="0.3">
      <c r="B212" t="s">
        <v>56</v>
      </c>
      <c r="C212">
        <v>41</v>
      </c>
    </row>
    <row r="213" spans="2:9" x14ac:dyDescent="0.3">
      <c r="B213" t="s">
        <v>95</v>
      </c>
      <c r="C213">
        <v>2</v>
      </c>
    </row>
    <row r="214" spans="2:9" x14ac:dyDescent="0.3">
      <c r="B214" t="s">
        <v>98</v>
      </c>
      <c r="C214">
        <f>C213*6*24</f>
        <v>288</v>
      </c>
    </row>
    <row r="215" spans="2:9" x14ac:dyDescent="0.3">
      <c r="B215" t="s">
        <v>96</v>
      </c>
      <c r="C215">
        <f>C214*C212</f>
        <v>11808</v>
      </c>
    </row>
    <row r="216" spans="2:9" x14ac:dyDescent="0.3">
      <c r="B216" t="s">
        <v>152</v>
      </c>
      <c r="C216">
        <f>C212*C213*30</f>
        <v>2460</v>
      </c>
      <c r="H216" s="3"/>
      <c r="I216" s="3"/>
    </row>
    <row r="217" spans="2:9" x14ac:dyDescent="0.3">
      <c r="C217">
        <f>C215+C216</f>
        <v>14268</v>
      </c>
      <c r="E217" s="7"/>
      <c r="I217" s="7"/>
    </row>
    <row r="218" spans="2:9" x14ac:dyDescent="0.3">
      <c r="E218" s="7"/>
      <c r="I218" s="7"/>
    </row>
    <row r="219" spans="2:9" x14ac:dyDescent="0.3">
      <c r="C219" t="s">
        <v>123</v>
      </c>
      <c r="D219" t="s">
        <v>64</v>
      </c>
      <c r="E219" t="s">
        <v>65</v>
      </c>
      <c r="F219" t="s">
        <v>66</v>
      </c>
      <c r="G219" t="s">
        <v>67</v>
      </c>
      <c r="H219" s="3" t="s">
        <v>69</v>
      </c>
      <c r="I219" s="3" t="s">
        <v>63</v>
      </c>
    </row>
    <row r="220" spans="2:9" x14ac:dyDescent="0.3">
      <c r="C220">
        <v>9049</v>
      </c>
      <c r="D220" t="s">
        <v>154</v>
      </c>
      <c r="E220" s="7">
        <v>2000</v>
      </c>
      <c r="F220">
        <v>10</v>
      </c>
      <c r="G220">
        <v>300</v>
      </c>
      <c r="H220">
        <f t="shared" ref="H220" si="31">F220*G220</f>
        <v>3000</v>
      </c>
      <c r="I220" s="7">
        <f t="shared" ref="I220" si="32">E220*G220</f>
        <v>600000</v>
      </c>
    </row>
    <row r="221" spans="2:9" x14ac:dyDescent="0.3">
      <c r="C221">
        <v>9048</v>
      </c>
      <c r="D221" t="s">
        <v>132</v>
      </c>
      <c r="E221" s="7">
        <v>3000</v>
      </c>
      <c r="F221">
        <v>10</v>
      </c>
      <c r="G221">
        <v>300</v>
      </c>
      <c r="H221">
        <f t="shared" ref="H221:H222" si="33">F221*G221</f>
        <v>3000</v>
      </c>
      <c r="I221" s="7">
        <f t="shared" ref="I221:I222" si="34">E221*G221</f>
        <v>900000</v>
      </c>
    </row>
    <row r="222" spans="2:9" x14ac:dyDescent="0.3">
      <c r="C222">
        <v>9043</v>
      </c>
      <c r="D222" t="s">
        <v>130</v>
      </c>
      <c r="E222" s="7">
        <v>100000</v>
      </c>
      <c r="F222">
        <v>10</v>
      </c>
      <c r="G222">
        <v>300</v>
      </c>
      <c r="H222">
        <f t="shared" si="33"/>
        <v>3000</v>
      </c>
      <c r="I222" s="7">
        <f t="shared" si="34"/>
        <v>30000000</v>
      </c>
    </row>
    <row r="223" spans="2:9" x14ac:dyDescent="0.3">
      <c r="C223">
        <v>9032</v>
      </c>
      <c r="D223" t="s">
        <v>97</v>
      </c>
      <c r="E223" s="7">
        <v>500000</v>
      </c>
      <c r="F223">
        <v>10</v>
      </c>
      <c r="G223">
        <v>300</v>
      </c>
      <c r="H223">
        <f>F223*G223</f>
        <v>3000</v>
      </c>
      <c r="I223" s="7">
        <f>E223*G223</f>
        <v>150000000</v>
      </c>
    </row>
    <row r="224" spans="2:9" x14ac:dyDescent="0.3">
      <c r="C224">
        <v>9016</v>
      </c>
      <c r="D224" t="s">
        <v>43</v>
      </c>
      <c r="E224" s="7">
        <v>1000</v>
      </c>
      <c r="F224">
        <v>10</v>
      </c>
      <c r="G224">
        <v>300</v>
      </c>
      <c r="H224">
        <f t="shared" ref="H224:H225" si="35">F224*G224</f>
        <v>3000</v>
      </c>
      <c r="I224" s="7">
        <f t="shared" ref="I224:I225" si="36">E224*G224</f>
        <v>300000</v>
      </c>
    </row>
    <row r="225" spans="2:9" x14ac:dyDescent="0.3">
      <c r="C225">
        <v>9010</v>
      </c>
      <c r="D225" t="s">
        <v>22</v>
      </c>
      <c r="E225" s="7">
        <v>10000</v>
      </c>
      <c r="F225">
        <v>10</v>
      </c>
      <c r="G225">
        <v>1000</v>
      </c>
      <c r="H225">
        <f t="shared" si="35"/>
        <v>10000</v>
      </c>
      <c r="I225" s="7">
        <f t="shared" si="36"/>
        <v>10000000</v>
      </c>
    </row>
    <row r="226" spans="2:9" x14ac:dyDescent="0.3">
      <c r="H226">
        <f>SUM(H220:H225)</f>
        <v>25000</v>
      </c>
    </row>
    <row r="228" spans="2:9" x14ac:dyDescent="0.3">
      <c r="B228" s="3" t="s">
        <v>156</v>
      </c>
    </row>
    <row r="229" spans="2:9" x14ac:dyDescent="0.3">
      <c r="B229" t="s">
        <v>56</v>
      </c>
      <c r="C229">
        <v>41</v>
      </c>
    </row>
    <row r="231" spans="2:9" x14ac:dyDescent="0.3">
      <c r="D231" t="s">
        <v>59</v>
      </c>
      <c r="E231" t="s">
        <v>61</v>
      </c>
      <c r="F231" t="s">
        <v>62</v>
      </c>
      <c r="G231" t="s">
        <v>63</v>
      </c>
    </row>
    <row r="232" spans="2:9" x14ac:dyDescent="0.3">
      <c r="D232" t="s">
        <v>58</v>
      </c>
      <c r="E232">
        <v>8</v>
      </c>
      <c r="F232">
        <v>5</v>
      </c>
      <c r="G232">
        <f>E232*F232*C229</f>
        <v>1640</v>
      </c>
    </row>
    <row r="233" spans="2:9" x14ac:dyDescent="0.3">
      <c r="D233" t="s">
        <v>60</v>
      </c>
      <c r="E233">
        <v>3</v>
      </c>
      <c r="F233">
        <v>500</v>
      </c>
      <c r="G233">
        <f>E233*F233</f>
        <v>1500</v>
      </c>
    </row>
    <row r="235" spans="2:9" x14ac:dyDescent="0.3">
      <c r="G235" s="4">
        <f>G232+G233</f>
        <v>3140</v>
      </c>
    </row>
    <row r="236" spans="2:9" x14ac:dyDescent="0.3">
      <c r="G236" s="3">
        <f>G235*2</f>
        <v>6280</v>
      </c>
    </row>
    <row r="238" spans="2:9" x14ac:dyDescent="0.3">
      <c r="C238" t="s">
        <v>123</v>
      </c>
      <c r="D238" t="s">
        <v>64</v>
      </c>
      <c r="E238" t="s">
        <v>65</v>
      </c>
      <c r="F238" t="s">
        <v>66</v>
      </c>
      <c r="G238" t="s">
        <v>67</v>
      </c>
      <c r="H238" s="3" t="s">
        <v>69</v>
      </c>
      <c r="I238" s="3" t="s">
        <v>63</v>
      </c>
    </row>
    <row r="239" spans="2:9" x14ac:dyDescent="0.3">
      <c r="C239">
        <v>9000</v>
      </c>
      <c r="D239" t="s">
        <v>124</v>
      </c>
      <c r="E239">
        <v>1</v>
      </c>
      <c r="F239">
        <v>30</v>
      </c>
      <c r="G239">
        <v>10</v>
      </c>
      <c r="H239">
        <f t="shared" ref="H239:H248" si="37">F239*G239</f>
        <v>300</v>
      </c>
      <c r="I239" s="7">
        <f t="shared" ref="I239:I248" si="38">E239*G239</f>
        <v>10</v>
      </c>
    </row>
    <row r="240" spans="2:9" x14ac:dyDescent="0.3">
      <c r="C240">
        <v>9039</v>
      </c>
      <c r="D240" t="s">
        <v>125</v>
      </c>
      <c r="E240">
        <v>1</v>
      </c>
      <c r="F240">
        <v>30</v>
      </c>
      <c r="G240">
        <v>10</v>
      </c>
      <c r="H240">
        <f t="shared" si="37"/>
        <v>300</v>
      </c>
      <c r="I240" s="7">
        <f t="shared" si="38"/>
        <v>10</v>
      </c>
    </row>
    <row r="241" spans="2:9" x14ac:dyDescent="0.3">
      <c r="C241">
        <v>9050</v>
      </c>
      <c r="D241" t="s">
        <v>159</v>
      </c>
      <c r="E241">
        <v>1</v>
      </c>
      <c r="F241">
        <v>30</v>
      </c>
      <c r="G241">
        <v>20</v>
      </c>
      <c r="H241">
        <f t="shared" si="37"/>
        <v>600</v>
      </c>
      <c r="I241" s="7">
        <f t="shared" si="38"/>
        <v>20</v>
      </c>
    </row>
    <row r="242" spans="2:9" x14ac:dyDescent="0.3">
      <c r="C242">
        <v>9044</v>
      </c>
      <c r="D242" t="s">
        <v>114</v>
      </c>
      <c r="E242">
        <v>1</v>
      </c>
      <c r="F242">
        <v>20</v>
      </c>
      <c r="G242">
        <v>20</v>
      </c>
      <c r="H242">
        <f t="shared" si="37"/>
        <v>400</v>
      </c>
      <c r="I242" s="7">
        <f t="shared" si="38"/>
        <v>20</v>
      </c>
    </row>
    <row r="243" spans="2:9" x14ac:dyDescent="0.3">
      <c r="C243">
        <v>9028</v>
      </c>
      <c r="D243" t="s">
        <v>121</v>
      </c>
      <c r="E243">
        <v>1</v>
      </c>
      <c r="F243">
        <v>10</v>
      </c>
      <c r="G243">
        <v>50</v>
      </c>
      <c r="H243">
        <f t="shared" si="37"/>
        <v>500</v>
      </c>
      <c r="I243" s="7">
        <f t="shared" si="38"/>
        <v>50</v>
      </c>
    </row>
    <row r="244" spans="2:9" x14ac:dyDescent="0.3">
      <c r="C244">
        <v>9027</v>
      </c>
      <c r="D244" t="s">
        <v>118</v>
      </c>
      <c r="E244">
        <v>2</v>
      </c>
      <c r="F244">
        <v>10</v>
      </c>
      <c r="G244">
        <v>30</v>
      </c>
      <c r="H244">
        <f t="shared" si="37"/>
        <v>300</v>
      </c>
      <c r="I244" s="7">
        <f t="shared" si="38"/>
        <v>60</v>
      </c>
    </row>
    <row r="245" spans="2:9" x14ac:dyDescent="0.3">
      <c r="C245">
        <v>9017</v>
      </c>
      <c r="D245" t="s">
        <v>119</v>
      </c>
      <c r="E245">
        <v>1</v>
      </c>
      <c r="F245">
        <v>10</v>
      </c>
      <c r="G245">
        <v>30</v>
      </c>
      <c r="H245">
        <f t="shared" si="37"/>
        <v>300</v>
      </c>
      <c r="I245" s="7">
        <f t="shared" si="38"/>
        <v>30</v>
      </c>
    </row>
    <row r="246" spans="2:9" x14ac:dyDescent="0.3">
      <c r="C246">
        <v>9064</v>
      </c>
      <c r="D246" t="s">
        <v>158</v>
      </c>
      <c r="E246">
        <v>100</v>
      </c>
      <c r="F246">
        <v>3</v>
      </c>
      <c r="G246">
        <v>500</v>
      </c>
      <c r="H246">
        <f t="shared" si="37"/>
        <v>1500</v>
      </c>
      <c r="I246" s="7">
        <f t="shared" si="38"/>
        <v>50000</v>
      </c>
    </row>
    <row r="247" spans="2:9" x14ac:dyDescent="0.3">
      <c r="C247">
        <v>9062</v>
      </c>
      <c r="D247" t="s">
        <v>161</v>
      </c>
      <c r="E247">
        <v>1000</v>
      </c>
      <c r="F247">
        <v>3</v>
      </c>
      <c r="G247">
        <v>500</v>
      </c>
      <c r="H247">
        <f t="shared" si="37"/>
        <v>1500</v>
      </c>
      <c r="I247" s="7">
        <f t="shared" si="38"/>
        <v>500000</v>
      </c>
    </row>
    <row r="248" spans="2:9" x14ac:dyDescent="0.3">
      <c r="C248">
        <v>9043</v>
      </c>
      <c r="D248" t="s">
        <v>129</v>
      </c>
      <c r="E248">
        <v>10000</v>
      </c>
      <c r="F248">
        <v>3</v>
      </c>
      <c r="G248">
        <v>500</v>
      </c>
      <c r="H248">
        <f t="shared" si="37"/>
        <v>1500</v>
      </c>
      <c r="I248" s="7">
        <f t="shared" si="38"/>
        <v>5000000</v>
      </c>
    </row>
    <row r="250" spans="2:9" x14ac:dyDescent="0.3">
      <c r="H250">
        <f>SUM(H239:H248)</f>
        <v>7200</v>
      </c>
    </row>
    <row r="254" spans="2:9" x14ac:dyDescent="0.3">
      <c r="B254" s="3" t="s">
        <v>162</v>
      </c>
    </row>
    <row r="256" spans="2:9" x14ac:dyDescent="0.3">
      <c r="B256" t="s">
        <v>56</v>
      </c>
      <c r="C256">
        <v>41</v>
      </c>
    </row>
    <row r="257" spans="2:9" x14ac:dyDescent="0.3">
      <c r="B257" t="s">
        <v>95</v>
      </c>
      <c r="C257">
        <v>2</v>
      </c>
    </row>
    <row r="258" spans="2:9" x14ac:dyDescent="0.3">
      <c r="B258" t="s">
        <v>98</v>
      </c>
      <c r="C258">
        <f>C257*6*24</f>
        <v>288</v>
      </c>
    </row>
    <row r="259" spans="2:9" x14ac:dyDescent="0.3">
      <c r="B259" t="s">
        <v>96</v>
      </c>
      <c r="C259">
        <f>C258*C256</f>
        <v>11808</v>
      </c>
    </row>
    <row r="260" spans="2:9" x14ac:dyDescent="0.3">
      <c r="B260" t="s">
        <v>152</v>
      </c>
      <c r="C260">
        <f>C256*C257*30</f>
        <v>2460</v>
      </c>
      <c r="H260" s="3"/>
      <c r="I260" s="3"/>
    </row>
    <row r="261" spans="2:9" x14ac:dyDescent="0.3">
      <c r="C261">
        <f>C259+C260</f>
        <v>14268</v>
      </c>
      <c r="E261" s="7"/>
      <c r="I261" s="7"/>
    </row>
    <row r="262" spans="2:9" x14ac:dyDescent="0.3">
      <c r="E262" s="7"/>
      <c r="I262" s="7"/>
    </row>
    <row r="263" spans="2:9" x14ac:dyDescent="0.3">
      <c r="C263" t="s">
        <v>123</v>
      </c>
      <c r="D263" t="s">
        <v>64</v>
      </c>
      <c r="E263" t="s">
        <v>65</v>
      </c>
      <c r="F263" t="s">
        <v>66</v>
      </c>
      <c r="G263" t="s">
        <v>67</v>
      </c>
      <c r="H263" s="3" t="s">
        <v>69</v>
      </c>
      <c r="I263" s="3" t="s">
        <v>63</v>
      </c>
    </row>
    <row r="264" spans="2:9" x14ac:dyDescent="0.3">
      <c r="C264">
        <v>9062</v>
      </c>
      <c r="D264" t="s">
        <v>163</v>
      </c>
      <c r="E264" s="7">
        <v>2000</v>
      </c>
      <c r="F264">
        <v>10</v>
      </c>
      <c r="G264">
        <v>300</v>
      </c>
      <c r="H264">
        <f t="shared" ref="H264:H267" si="39">F264*G264</f>
        <v>3000</v>
      </c>
      <c r="I264" s="7">
        <f t="shared" ref="I264:I267" si="40">E264*G264</f>
        <v>600000</v>
      </c>
    </row>
    <row r="265" spans="2:9" x14ac:dyDescent="0.3">
      <c r="C265">
        <v>9049</v>
      </c>
      <c r="D265" t="s">
        <v>154</v>
      </c>
      <c r="E265" s="7">
        <v>2000</v>
      </c>
      <c r="F265">
        <v>10</v>
      </c>
      <c r="G265">
        <v>300</v>
      </c>
      <c r="H265">
        <f t="shared" si="39"/>
        <v>3000</v>
      </c>
      <c r="I265" s="7">
        <f t="shared" si="40"/>
        <v>600000</v>
      </c>
    </row>
    <row r="266" spans="2:9" x14ac:dyDescent="0.3">
      <c r="C266">
        <v>9048</v>
      </c>
      <c r="D266" t="s">
        <v>132</v>
      </c>
      <c r="E266" s="7">
        <v>3000</v>
      </c>
      <c r="F266">
        <v>10</v>
      </c>
      <c r="G266">
        <v>300</v>
      </c>
      <c r="H266">
        <f t="shared" si="39"/>
        <v>3000</v>
      </c>
      <c r="I266" s="7">
        <f t="shared" si="40"/>
        <v>900000</v>
      </c>
    </row>
    <row r="267" spans="2:9" x14ac:dyDescent="0.3">
      <c r="C267">
        <v>9043</v>
      </c>
      <c r="D267" t="s">
        <v>130</v>
      </c>
      <c r="E267" s="7">
        <v>100000</v>
      </c>
      <c r="F267">
        <v>10</v>
      </c>
      <c r="G267">
        <v>300</v>
      </c>
      <c r="H267">
        <f t="shared" si="39"/>
        <v>3000</v>
      </c>
      <c r="I267" s="7">
        <f t="shared" si="40"/>
        <v>30000000</v>
      </c>
    </row>
    <row r="268" spans="2:9" x14ac:dyDescent="0.3">
      <c r="C268">
        <v>9032</v>
      </c>
      <c r="D268" t="s">
        <v>97</v>
      </c>
      <c r="E268" s="7">
        <v>500000</v>
      </c>
      <c r="F268">
        <v>10</v>
      </c>
      <c r="G268">
        <v>300</v>
      </c>
      <c r="H268">
        <f>F268*G268</f>
        <v>3000</v>
      </c>
      <c r="I268" s="7">
        <f>E268*G268</f>
        <v>150000000</v>
      </c>
    </row>
    <row r="269" spans="2:9" x14ac:dyDescent="0.3">
      <c r="C269">
        <v>9010</v>
      </c>
      <c r="D269" t="s">
        <v>22</v>
      </c>
      <c r="E269" s="7">
        <v>10000</v>
      </c>
      <c r="F269">
        <v>10</v>
      </c>
      <c r="G269">
        <v>1000</v>
      </c>
      <c r="H269">
        <f t="shared" ref="H269" si="41">F269*G269</f>
        <v>10000</v>
      </c>
      <c r="I269" s="7">
        <f t="shared" ref="I269" si="42">E269*G269</f>
        <v>10000000</v>
      </c>
    </row>
    <row r="270" spans="2:9" x14ac:dyDescent="0.3">
      <c r="H270">
        <f>SUM(H265:H269)</f>
        <v>22000</v>
      </c>
    </row>
    <row r="273" spans="2:9" x14ac:dyDescent="0.3">
      <c r="B273" s="3" t="s">
        <v>165</v>
      </c>
    </row>
    <row r="274" spans="2:9" x14ac:dyDescent="0.3">
      <c r="B274" t="s">
        <v>56</v>
      </c>
      <c r="C274">
        <v>42</v>
      </c>
    </row>
    <row r="276" spans="2:9" x14ac:dyDescent="0.3">
      <c r="D276" t="s">
        <v>59</v>
      </c>
      <c r="E276" t="s">
        <v>61</v>
      </c>
      <c r="F276" t="s">
        <v>62</v>
      </c>
      <c r="G276" t="s">
        <v>63</v>
      </c>
    </row>
    <row r="277" spans="2:9" x14ac:dyDescent="0.3">
      <c r="D277" t="s">
        <v>58</v>
      </c>
      <c r="E277">
        <v>8</v>
      </c>
      <c r="F277">
        <v>5</v>
      </c>
      <c r="G277">
        <f>E277*F277*C274</f>
        <v>1680</v>
      </c>
    </row>
    <row r="278" spans="2:9" x14ac:dyDescent="0.3">
      <c r="D278" t="s">
        <v>60</v>
      </c>
      <c r="E278">
        <v>3</v>
      </c>
      <c r="F278">
        <v>500</v>
      </c>
      <c r="G278">
        <f>E278*F278</f>
        <v>1500</v>
      </c>
    </row>
    <row r="280" spans="2:9" x14ac:dyDescent="0.3">
      <c r="G280" s="4">
        <f>G277+G278</f>
        <v>3180</v>
      </c>
    </row>
    <row r="281" spans="2:9" x14ac:dyDescent="0.3">
      <c r="G281" s="3">
        <f>G280*2</f>
        <v>6360</v>
      </c>
    </row>
    <row r="283" spans="2:9" x14ac:dyDescent="0.3">
      <c r="C283" t="s">
        <v>123</v>
      </c>
      <c r="D283" t="s">
        <v>64</v>
      </c>
      <c r="E283" t="s">
        <v>65</v>
      </c>
      <c r="F283" t="s">
        <v>66</v>
      </c>
      <c r="G283" t="s">
        <v>67</v>
      </c>
      <c r="H283" s="3" t="s">
        <v>69</v>
      </c>
      <c r="I283" s="3" t="s">
        <v>63</v>
      </c>
    </row>
    <row r="284" spans="2:9" x14ac:dyDescent="0.3">
      <c r="C284">
        <v>9000</v>
      </c>
      <c r="D284" t="s">
        <v>124</v>
      </c>
      <c r="E284">
        <v>1</v>
      </c>
      <c r="F284">
        <v>30</v>
      </c>
      <c r="G284">
        <v>10</v>
      </c>
      <c r="H284">
        <f t="shared" ref="H284:H292" si="43">F284*G284</f>
        <v>300</v>
      </c>
      <c r="I284">
        <f t="shared" ref="I284:I292" si="44">E284*G284</f>
        <v>10</v>
      </c>
    </row>
    <row r="285" spans="2:9" x14ac:dyDescent="0.3">
      <c r="C285">
        <v>9039</v>
      </c>
      <c r="D285" t="s">
        <v>125</v>
      </c>
      <c r="E285">
        <v>1</v>
      </c>
      <c r="F285">
        <v>30</v>
      </c>
      <c r="G285">
        <v>10</v>
      </c>
      <c r="H285">
        <f t="shared" si="43"/>
        <v>300</v>
      </c>
      <c r="I285">
        <f t="shared" si="44"/>
        <v>10</v>
      </c>
    </row>
    <row r="286" spans="2:9" x14ac:dyDescent="0.3">
      <c r="C286">
        <v>9053</v>
      </c>
      <c r="D286" t="s">
        <v>141</v>
      </c>
      <c r="E286">
        <v>1</v>
      </c>
      <c r="F286">
        <v>30</v>
      </c>
      <c r="G286">
        <v>5</v>
      </c>
      <c r="H286">
        <f t="shared" si="43"/>
        <v>150</v>
      </c>
      <c r="I286">
        <f t="shared" si="44"/>
        <v>5</v>
      </c>
    </row>
    <row r="287" spans="2:9" x14ac:dyDescent="0.3">
      <c r="C287">
        <v>9044</v>
      </c>
      <c r="D287" t="s">
        <v>114</v>
      </c>
      <c r="E287">
        <v>1</v>
      </c>
      <c r="F287">
        <v>20</v>
      </c>
      <c r="G287">
        <v>20</v>
      </c>
      <c r="H287">
        <f t="shared" si="43"/>
        <v>400</v>
      </c>
      <c r="I287">
        <f t="shared" si="44"/>
        <v>20</v>
      </c>
    </row>
    <row r="288" spans="2:9" x14ac:dyDescent="0.3">
      <c r="D288" t="s">
        <v>164</v>
      </c>
      <c r="E288">
        <v>1</v>
      </c>
      <c r="F288">
        <v>20</v>
      </c>
      <c r="G288">
        <v>20</v>
      </c>
      <c r="H288">
        <f t="shared" si="43"/>
        <v>400</v>
      </c>
      <c r="I288">
        <f t="shared" si="44"/>
        <v>20</v>
      </c>
    </row>
    <row r="289" spans="2:9" x14ac:dyDescent="0.3">
      <c r="C289">
        <v>9033</v>
      </c>
      <c r="D289" t="s">
        <v>117</v>
      </c>
      <c r="E289">
        <v>1</v>
      </c>
      <c r="F289">
        <v>20</v>
      </c>
      <c r="G289">
        <v>20</v>
      </c>
      <c r="H289">
        <f t="shared" si="43"/>
        <v>400</v>
      </c>
      <c r="I289">
        <f t="shared" si="44"/>
        <v>20</v>
      </c>
    </row>
    <row r="290" spans="2:9" x14ac:dyDescent="0.3">
      <c r="C290">
        <v>9028</v>
      </c>
      <c r="D290" t="s">
        <v>121</v>
      </c>
      <c r="E290">
        <v>1</v>
      </c>
      <c r="F290">
        <v>10</v>
      </c>
      <c r="G290">
        <v>30</v>
      </c>
      <c r="H290">
        <f t="shared" si="43"/>
        <v>300</v>
      </c>
      <c r="I290">
        <f t="shared" si="44"/>
        <v>30</v>
      </c>
    </row>
    <row r="291" spans="2:9" x14ac:dyDescent="0.3">
      <c r="C291">
        <v>9027</v>
      </c>
      <c r="D291" t="s">
        <v>118</v>
      </c>
      <c r="E291">
        <v>2</v>
      </c>
      <c r="F291">
        <v>10</v>
      </c>
      <c r="G291">
        <v>30</v>
      </c>
      <c r="H291">
        <f t="shared" si="43"/>
        <v>300</v>
      </c>
      <c r="I291">
        <f t="shared" si="44"/>
        <v>60</v>
      </c>
    </row>
    <row r="292" spans="2:9" x14ac:dyDescent="0.3">
      <c r="D292" t="s">
        <v>161</v>
      </c>
      <c r="E292">
        <v>1000</v>
      </c>
      <c r="F292">
        <v>1</v>
      </c>
      <c r="G292">
        <v>2500</v>
      </c>
      <c r="H292">
        <f t="shared" si="43"/>
        <v>2500</v>
      </c>
      <c r="I292">
        <f t="shared" si="44"/>
        <v>2500000</v>
      </c>
    </row>
    <row r="293" spans="2:9" x14ac:dyDescent="0.3">
      <c r="C293">
        <v>9043</v>
      </c>
      <c r="D293" t="s">
        <v>129</v>
      </c>
      <c r="E293">
        <v>10000</v>
      </c>
      <c r="F293">
        <v>1</v>
      </c>
      <c r="G293">
        <v>2500</v>
      </c>
      <c r="H293">
        <f t="shared" ref="H293" si="45">F293*G293</f>
        <v>2500</v>
      </c>
      <c r="I293">
        <f t="shared" ref="I293" si="46">E293*G293</f>
        <v>25000000</v>
      </c>
    </row>
    <row r="295" spans="2:9" x14ac:dyDescent="0.3">
      <c r="H295">
        <f>SUM(H284:H293)</f>
        <v>7550</v>
      </c>
    </row>
    <row r="298" spans="2:9" x14ac:dyDescent="0.3">
      <c r="B298" s="3" t="s">
        <v>166</v>
      </c>
    </row>
    <row r="300" spans="2:9" x14ac:dyDescent="0.3">
      <c r="B300" t="s">
        <v>56</v>
      </c>
      <c r="C300">
        <v>42</v>
      </c>
    </row>
    <row r="301" spans="2:9" x14ac:dyDescent="0.3">
      <c r="B301" t="s">
        <v>95</v>
      </c>
      <c r="C301">
        <v>2</v>
      </c>
    </row>
    <row r="302" spans="2:9" x14ac:dyDescent="0.3">
      <c r="B302" t="s">
        <v>98</v>
      </c>
      <c r="C302">
        <f>C301*6*24</f>
        <v>288</v>
      </c>
    </row>
    <row r="303" spans="2:9" x14ac:dyDescent="0.3">
      <c r="B303" t="s">
        <v>96</v>
      </c>
      <c r="C303">
        <f>C302*C300</f>
        <v>12096</v>
      </c>
    </row>
    <row r="304" spans="2:9" x14ac:dyDescent="0.3">
      <c r="B304" t="s">
        <v>152</v>
      </c>
      <c r="C304">
        <f>C300*C301*30</f>
        <v>2520</v>
      </c>
      <c r="H304" s="3"/>
      <c r="I304" s="3"/>
    </row>
    <row r="305" spans="2:9" x14ac:dyDescent="0.3">
      <c r="C305">
        <f>C303+C304</f>
        <v>14616</v>
      </c>
      <c r="E305" s="7"/>
      <c r="I305" s="7"/>
    </row>
    <row r="306" spans="2:9" x14ac:dyDescent="0.3">
      <c r="E306" s="7"/>
      <c r="I306" s="7"/>
    </row>
    <row r="307" spans="2:9" x14ac:dyDescent="0.3">
      <c r="C307" t="s">
        <v>123</v>
      </c>
      <c r="D307" t="s">
        <v>64</v>
      </c>
      <c r="E307" t="s">
        <v>65</v>
      </c>
      <c r="F307" t="s">
        <v>66</v>
      </c>
      <c r="G307" t="s">
        <v>67</v>
      </c>
      <c r="H307" s="3" t="s">
        <v>69</v>
      </c>
      <c r="I307" s="3" t="s">
        <v>63</v>
      </c>
    </row>
    <row r="308" spans="2:9" x14ac:dyDescent="0.3">
      <c r="C308">
        <v>9062</v>
      </c>
      <c r="D308" t="s">
        <v>161</v>
      </c>
      <c r="E308" s="7">
        <v>2500</v>
      </c>
      <c r="F308">
        <v>10</v>
      </c>
      <c r="G308">
        <v>300</v>
      </c>
      <c r="H308">
        <f t="shared" ref="H308:H311" si="47">F308*G308</f>
        <v>3000</v>
      </c>
      <c r="I308" s="7">
        <f t="shared" ref="I308:I311" si="48">E308*G308</f>
        <v>750000</v>
      </c>
    </row>
    <row r="309" spans="2:9" x14ac:dyDescent="0.3">
      <c r="C309">
        <v>9049</v>
      </c>
      <c r="D309" t="s">
        <v>154</v>
      </c>
      <c r="E309" s="7">
        <v>2500</v>
      </c>
      <c r="F309">
        <v>10</v>
      </c>
      <c r="G309">
        <v>300</v>
      </c>
      <c r="H309">
        <f t="shared" si="47"/>
        <v>3000</v>
      </c>
      <c r="I309" s="7">
        <f t="shared" si="48"/>
        <v>750000</v>
      </c>
    </row>
    <row r="310" spans="2:9" x14ac:dyDescent="0.3">
      <c r="C310">
        <v>9048</v>
      </c>
      <c r="D310" t="s">
        <v>132</v>
      </c>
      <c r="E310" s="7">
        <v>3000</v>
      </c>
      <c r="F310">
        <v>10</v>
      </c>
      <c r="G310">
        <v>300</v>
      </c>
      <c r="H310">
        <f t="shared" si="47"/>
        <v>3000</v>
      </c>
      <c r="I310" s="7">
        <f t="shared" si="48"/>
        <v>900000</v>
      </c>
    </row>
    <row r="311" spans="2:9" x14ac:dyDescent="0.3">
      <c r="C311">
        <v>9043</v>
      </c>
      <c r="D311" t="s">
        <v>130</v>
      </c>
      <c r="E311" s="7">
        <v>100000</v>
      </c>
      <c r="F311">
        <v>10</v>
      </c>
      <c r="G311">
        <v>300</v>
      </c>
      <c r="H311">
        <f t="shared" si="47"/>
        <v>3000</v>
      </c>
      <c r="I311" s="7">
        <f t="shared" si="48"/>
        <v>30000000</v>
      </c>
    </row>
    <row r="312" spans="2:9" x14ac:dyDescent="0.3">
      <c r="C312">
        <v>9032</v>
      </c>
      <c r="D312" t="s">
        <v>97</v>
      </c>
      <c r="E312" s="7">
        <v>500000</v>
      </c>
      <c r="F312">
        <v>10</v>
      </c>
      <c r="G312">
        <v>300</v>
      </c>
      <c r="H312">
        <f>F312*G312</f>
        <v>3000</v>
      </c>
      <c r="I312" s="7">
        <f>E312*G312</f>
        <v>150000000</v>
      </c>
    </row>
    <row r="313" spans="2:9" x14ac:dyDescent="0.3">
      <c r="C313">
        <v>9010</v>
      </c>
      <c r="D313" t="s">
        <v>22</v>
      </c>
      <c r="E313" s="7">
        <v>10000</v>
      </c>
      <c r="F313">
        <v>10</v>
      </c>
      <c r="G313">
        <v>1000</v>
      </c>
      <c r="H313">
        <f t="shared" ref="H313" si="49">F313*G313</f>
        <v>10000</v>
      </c>
      <c r="I313" s="7">
        <f t="shared" ref="I313" si="50">E313*G313</f>
        <v>10000000</v>
      </c>
    </row>
    <row r="314" spans="2:9" x14ac:dyDescent="0.3">
      <c r="H314">
        <f>SUM(H309:H313)</f>
        <v>22000</v>
      </c>
    </row>
    <row r="318" spans="2:9" x14ac:dyDescent="0.3">
      <c r="B318" s="3" t="s">
        <v>167</v>
      </c>
    </row>
    <row r="319" spans="2:9" x14ac:dyDescent="0.3">
      <c r="B319" t="s">
        <v>56</v>
      </c>
      <c r="C319">
        <v>43</v>
      </c>
    </row>
    <row r="321" spans="3:9" x14ac:dyDescent="0.3">
      <c r="D321" t="s">
        <v>59</v>
      </c>
      <c r="E321" t="s">
        <v>61</v>
      </c>
      <c r="F321" t="s">
        <v>62</v>
      </c>
      <c r="G321" t="s">
        <v>63</v>
      </c>
    </row>
    <row r="322" spans="3:9" x14ac:dyDescent="0.3">
      <c r="D322" t="s">
        <v>58</v>
      </c>
      <c r="E322">
        <v>8</v>
      </c>
      <c r="F322">
        <v>5</v>
      </c>
      <c r="G322">
        <f>E322*F322*C319</f>
        <v>1720</v>
      </c>
    </row>
    <row r="323" spans="3:9" x14ac:dyDescent="0.3">
      <c r="D323" t="s">
        <v>60</v>
      </c>
      <c r="E323">
        <v>3</v>
      </c>
      <c r="F323">
        <v>500</v>
      </c>
      <c r="G323">
        <f>E323*F323</f>
        <v>1500</v>
      </c>
    </row>
    <row r="325" spans="3:9" x14ac:dyDescent="0.3">
      <c r="G325" s="4">
        <f>G322+G323</f>
        <v>3220</v>
      </c>
    </row>
    <row r="326" spans="3:9" x14ac:dyDescent="0.3">
      <c r="G326" s="3">
        <f>G325*2</f>
        <v>6440</v>
      </c>
    </row>
    <row r="328" spans="3:9" x14ac:dyDescent="0.3">
      <c r="C328" t="s">
        <v>123</v>
      </c>
      <c r="D328" t="s">
        <v>64</v>
      </c>
      <c r="E328" t="s">
        <v>65</v>
      </c>
      <c r="F328" t="s">
        <v>66</v>
      </c>
      <c r="G328" t="s">
        <v>67</v>
      </c>
      <c r="H328" s="3" t="s">
        <v>69</v>
      </c>
      <c r="I328" s="3" t="s">
        <v>63</v>
      </c>
    </row>
    <row r="329" spans="3:9" x14ac:dyDescent="0.3">
      <c r="C329">
        <v>9000</v>
      </c>
      <c r="D329" t="s">
        <v>124</v>
      </c>
      <c r="E329">
        <v>1</v>
      </c>
      <c r="F329">
        <v>30</v>
      </c>
      <c r="G329">
        <v>10</v>
      </c>
      <c r="H329">
        <f t="shared" ref="H329:H338" si="51">F329*G329</f>
        <v>300</v>
      </c>
      <c r="I329" s="7">
        <f t="shared" ref="I329:I338" si="52">E329*G329</f>
        <v>10</v>
      </c>
    </row>
    <row r="330" spans="3:9" x14ac:dyDescent="0.3">
      <c r="C330">
        <v>9039</v>
      </c>
      <c r="D330" t="s">
        <v>125</v>
      </c>
      <c r="E330">
        <v>1</v>
      </c>
      <c r="F330">
        <v>30</v>
      </c>
      <c r="G330">
        <v>10</v>
      </c>
      <c r="H330">
        <f t="shared" si="51"/>
        <v>300</v>
      </c>
      <c r="I330" s="7">
        <f t="shared" si="52"/>
        <v>10</v>
      </c>
    </row>
    <row r="331" spans="3:9" x14ac:dyDescent="0.3">
      <c r="C331">
        <v>9050</v>
      </c>
      <c r="D331" t="s">
        <v>159</v>
      </c>
      <c r="E331">
        <v>1</v>
      </c>
      <c r="F331">
        <v>20</v>
      </c>
      <c r="G331">
        <v>20</v>
      </c>
      <c r="H331">
        <f t="shared" si="51"/>
        <v>400</v>
      </c>
      <c r="I331" s="7">
        <f t="shared" si="52"/>
        <v>20</v>
      </c>
    </row>
    <row r="332" spans="3:9" x14ac:dyDescent="0.3">
      <c r="C332">
        <v>9044</v>
      </c>
      <c r="D332" t="s">
        <v>114</v>
      </c>
      <c r="E332">
        <v>1</v>
      </c>
      <c r="F332">
        <v>20</v>
      </c>
      <c r="G332">
        <v>20</v>
      </c>
      <c r="H332">
        <f t="shared" si="51"/>
        <v>400</v>
      </c>
      <c r="I332" s="7">
        <f t="shared" si="52"/>
        <v>20</v>
      </c>
    </row>
    <row r="333" spans="3:9" x14ac:dyDescent="0.3">
      <c r="C333">
        <v>9028</v>
      </c>
      <c r="D333" t="s">
        <v>121</v>
      </c>
      <c r="E333">
        <v>1</v>
      </c>
      <c r="F333">
        <v>10</v>
      </c>
      <c r="G333">
        <v>60</v>
      </c>
      <c r="H333">
        <f t="shared" si="51"/>
        <v>600</v>
      </c>
      <c r="I333" s="7">
        <f t="shared" si="52"/>
        <v>60</v>
      </c>
    </row>
    <row r="334" spans="3:9" x14ac:dyDescent="0.3">
      <c r="C334">
        <v>9027</v>
      </c>
      <c r="D334" t="s">
        <v>118</v>
      </c>
      <c r="E334">
        <v>2</v>
      </c>
      <c r="F334">
        <v>10</v>
      </c>
      <c r="G334">
        <v>40</v>
      </c>
      <c r="H334">
        <f t="shared" si="51"/>
        <v>400</v>
      </c>
      <c r="I334" s="7">
        <f t="shared" si="52"/>
        <v>80</v>
      </c>
    </row>
    <row r="335" spans="3:9" x14ac:dyDescent="0.3">
      <c r="C335">
        <v>9017</v>
      </c>
      <c r="D335" t="s">
        <v>119</v>
      </c>
      <c r="E335">
        <v>1</v>
      </c>
      <c r="F335">
        <v>10</v>
      </c>
      <c r="G335">
        <v>40</v>
      </c>
      <c r="H335">
        <f t="shared" si="51"/>
        <v>400</v>
      </c>
      <c r="I335" s="7">
        <f t="shared" si="52"/>
        <v>40</v>
      </c>
    </row>
    <row r="336" spans="3:9" x14ac:dyDescent="0.3">
      <c r="C336">
        <v>9064</v>
      </c>
      <c r="D336" t="s">
        <v>158</v>
      </c>
      <c r="E336">
        <v>100</v>
      </c>
      <c r="F336">
        <v>2</v>
      </c>
      <c r="G336">
        <v>500</v>
      </c>
      <c r="H336">
        <f t="shared" si="51"/>
        <v>1000</v>
      </c>
      <c r="I336" s="7">
        <f t="shared" si="52"/>
        <v>50000</v>
      </c>
    </row>
    <row r="337" spans="2:9" x14ac:dyDescent="0.3">
      <c r="C337">
        <v>9062</v>
      </c>
      <c r="D337" t="s">
        <v>161</v>
      </c>
      <c r="E337">
        <v>1000</v>
      </c>
      <c r="F337">
        <v>2</v>
      </c>
      <c r="G337">
        <v>1000</v>
      </c>
      <c r="H337">
        <f t="shared" si="51"/>
        <v>2000</v>
      </c>
      <c r="I337" s="7">
        <f t="shared" si="52"/>
        <v>1000000</v>
      </c>
    </row>
    <row r="338" spans="2:9" x14ac:dyDescent="0.3">
      <c r="C338">
        <v>9043</v>
      </c>
      <c r="D338" t="s">
        <v>129</v>
      </c>
      <c r="E338">
        <v>10000</v>
      </c>
      <c r="F338">
        <v>2</v>
      </c>
      <c r="G338">
        <v>1000</v>
      </c>
      <c r="H338">
        <f t="shared" si="51"/>
        <v>2000</v>
      </c>
      <c r="I338" s="7">
        <f t="shared" si="52"/>
        <v>10000000</v>
      </c>
    </row>
    <row r="340" spans="2:9" x14ac:dyDescent="0.3">
      <c r="H340">
        <f>SUM(H329:H338)</f>
        <v>7800</v>
      </c>
    </row>
    <row r="344" spans="2:9" x14ac:dyDescent="0.3">
      <c r="B344" s="3" t="s">
        <v>166</v>
      </c>
    </row>
    <row r="346" spans="2:9" x14ac:dyDescent="0.3">
      <c r="B346" t="s">
        <v>56</v>
      </c>
      <c r="C346">
        <v>41</v>
      </c>
    </row>
    <row r="347" spans="2:9" x14ac:dyDescent="0.3">
      <c r="B347" t="s">
        <v>95</v>
      </c>
      <c r="C347">
        <v>2</v>
      </c>
    </row>
    <row r="348" spans="2:9" x14ac:dyDescent="0.3">
      <c r="B348" t="s">
        <v>98</v>
      </c>
      <c r="C348">
        <f>C347*6*24</f>
        <v>288</v>
      </c>
    </row>
    <row r="349" spans="2:9" x14ac:dyDescent="0.3">
      <c r="B349" t="s">
        <v>96</v>
      </c>
      <c r="C349">
        <f>C348*C346</f>
        <v>11808</v>
      </c>
    </row>
    <row r="350" spans="2:9" x14ac:dyDescent="0.3">
      <c r="B350" t="s">
        <v>152</v>
      </c>
      <c r="C350">
        <f>C346*C347*30</f>
        <v>2460</v>
      </c>
      <c r="H350" s="3"/>
      <c r="I350" s="3"/>
    </row>
    <row r="351" spans="2:9" x14ac:dyDescent="0.3">
      <c r="C351">
        <f>C349+C350</f>
        <v>14268</v>
      </c>
      <c r="E351" s="7"/>
      <c r="I351" s="7"/>
    </row>
    <row r="352" spans="2:9" x14ac:dyDescent="0.3">
      <c r="E352" s="7"/>
      <c r="I352" s="7"/>
    </row>
    <row r="353" spans="3:9" x14ac:dyDescent="0.3">
      <c r="C353" t="s">
        <v>123</v>
      </c>
      <c r="D353" t="s">
        <v>64</v>
      </c>
      <c r="E353" t="s">
        <v>65</v>
      </c>
      <c r="F353" t="s">
        <v>66</v>
      </c>
      <c r="G353" t="s">
        <v>67</v>
      </c>
      <c r="H353" s="3" t="s">
        <v>69</v>
      </c>
      <c r="I353" s="3" t="s">
        <v>63</v>
      </c>
    </row>
    <row r="354" spans="3:9" x14ac:dyDescent="0.3">
      <c r="C354">
        <v>9062</v>
      </c>
      <c r="D354" t="s">
        <v>161</v>
      </c>
      <c r="E354" s="7">
        <v>3000</v>
      </c>
      <c r="F354">
        <v>10</v>
      </c>
      <c r="G354">
        <v>300</v>
      </c>
      <c r="H354">
        <f t="shared" ref="H354:H357" si="53">F354*G354</f>
        <v>3000</v>
      </c>
      <c r="I354" s="7">
        <f t="shared" ref="I354:I357" si="54">E354*G354</f>
        <v>900000</v>
      </c>
    </row>
    <row r="355" spans="3:9" x14ac:dyDescent="0.3">
      <c r="C355">
        <v>9049</v>
      </c>
      <c r="D355" t="s">
        <v>154</v>
      </c>
      <c r="E355" s="7">
        <v>3000</v>
      </c>
      <c r="F355">
        <v>10</v>
      </c>
      <c r="G355">
        <v>300</v>
      </c>
      <c r="H355">
        <f t="shared" si="53"/>
        <v>3000</v>
      </c>
      <c r="I355" s="7">
        <f t="shared" si="54"/>
        <v>900000</v>
      </c>
    </row>
    <row r="356" spans="3:9" x14ac:dyDescent="0.3">
      <c r="C356">
        <v>9048</v>
      </c>
      <c r="D356" t="s">
        <v>132</v>
      </c>
      <c r="E356" s="7">
        <v>4000</v>
      </c>
      <c r="F356">
        <v>10</v>
      </c>
      <c r="G356">
        <v>300</v>
      </c>
      <c r="H356">
        <f t="shared" si="53"/>
        <v>3000</v>
      </c>
      <c r="I356" s="7">
        <f t="shared" si="54"/>
        <v>1200000</v>
      </c>
    </row>
    <row r="357" spans="3:9" x14ac:dyDescent="0.3">
      <c r="C357">
        <v>9043</v>
      </c>
      <c r="D357" t="s">
        <v>130</v>
      </c>
      <c r="E357" s="7">
        <v>150000</v>
      </c>
      <c r="F357">
        <v>10</v>
      </c>
      <c r="G357">
        <v>300</v>
      </c>
      <c r="H357">
        <f t="shared" si="53"/>
        <v>3000</v>
      </c>
      <c r="I357" s="7">
        <f t="shared" si="54"/>
        <v>45000000</v>
      </c>
    </row>
    <row r="358" spans="3:9" x14ac:dyDescent="0.3">
      <c r="C358">
        <v>9032</v>
      </c>
      <c r="D358" t="s">
        <v>97</v>
      </c>
      <c r="E358" s="7">
        <v>600000</v>
      </c>
      <c r="F358">
        <v>10</v>
      </c>
      <c r="G358">
        <v>300</v>
      </c>
      <c r="H358">
        <f>F358*G358</f>
        <v>3000</v>
      </c>
      <c r="I358" s="7">
        <f>E358*G358</f>
        <v>180000000</v>
      </c>
    </row>
    <row r="359" spans="3:9" x14ac:dyDescent="0.3">
      <c r="C359">
        <v>9010</v>
      </c>
      <c r="D359" t="s">
        <v>22</v>
      </c>
      <c r="E359" s="7">
        <v>20000</v>
      </c>
      <c r="F359">
        <v>10</v>
      </c>
      <c r="G359">
        <v>1000</v>
      </c>
      <c r="H359">
        <f t="shared" ref="H359" si="55">F359*G359</f>
        <v>10000</v>
      </c>
      <c r="I359" s="7">
        <f t="shared" ref="I359" si="56">E359*G359</f>
        <v>20000000</v>
      </c>
    </row>
    <row r="360" spans="3:9" x14ac:dyDescent="0.3">
      <c r="H360">
        <f>SUM(H355:H359)</f>
        <v>22000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2024-04-29T05:17:32Z</dcterms:modified>
</cp:coreProperties>
</file>