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8412932-551B-4C89-A3EB-7134DD59EF3A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PetAwakeTable" sheetId="1" r:id="rId1"/>
    <sheet name="Balan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V4" i="5"/>
  <c r="W4" i="5"/>
  <c r="T4" i="5"/>
  <c r="Y176" i="5"/>
  <c r="Y177" i="5"/>
  <c r="Y178" i="5"/>
  <c r="Y188" i="5" s="1"/>
  <c r="Y198" i="5" s="1"/>
  <c r="Y179" i="5"/>
  <c r="Y189" i="5" s="1"/>
  <c r="Y199" i="5" s="1"/>
  <c r="Y180" i="5"/>
  <c r="Y190" i="5" s="1"/>
  <c r="Y200" i="5" s="1"/>
  <c r="Y181" i="5"/>
  <c r="Y191" i="5" s="1"/>
  <c r="Y201" i="5" s="1"/>
  <c r="Y182" i="5"/>
  <c r="Y192" i="5" s="1"/>
  <c r="Y202" i="5" s="1"/>
  <c r="Y183" i="5"/>
  <c r="Y193" i="5" s="1"/>
  <c r="Y203" i="5" s="1"/>
  <c r="Y184" i="5"/>
  <c r="Y194" i="5" s="1"/>
  <c r="Y204" i="5" s="1"/>
  <c r="Y185" i="5"/>
  <c r="Y195" i="5" s="1"/>
  <c r="Y186" i="5"/>
  <c r="Y196" i="5" s="1"/>
  <c r="Y187" i="5"/>
  <c r="Y197" i="5" s="1"/>
  <c r="Y175" i="5"/>
  <c r="Z167" i="5"/>
  <c r="Z168" i="5"/>
  <c r="AA115" i="5"/>
  <c r="AA105" i="5"/>
  <c r="L195" i="5"/>
  <c r="M195" i="5" s="1"/>
  <c r="L185" i="5"/>
  <c r="M185" i="5" s="1"/>
  <c r="L175" i="5"/>
  <c r="M175" i="5" s="1"/>
  <c r="L165" i="5"/>
  <c r="M165" i="5" s="1"/>
  <c r="L155" i="5"/>
  <c r="M155" i="5" s="1"/>
  <c r="L145" i="5"/>
  <c r="M145" i="5" s="1"/>
  <c r="L135" i="5"/>
  <c r="M135" i="5" s="1"/>
  <c r="L125" i="5"/>
  <c r="M125" i="5" s="1"/>
  <c r="L115" i="5"/>
  <c r="M115" i="5" s="1"/>
  <c r="M105" i="5"/>
  <c r="L105" i="5"/>
  <c r="L95" i="5"/>
  <c r="W204" i="5"/>
  <c r="W5" i="5"/>
  <c r="K204" i="5"/>
  <c r="T204" i="5"/>
  <c r="U204" i="5"/>
  <c r="V204" i="5"/>
  <c r="K185" i="5"/>
  <c r="T185" i="5"/>
  <c r="U185" i="5"/>
  <c r="V185" i="5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W185" i="5"/>
  <c r="K186" i="5"/>
  <c r="K191" i="5" s="1"/>
  <c r="K196" i="5" s="1"/>
  <c r="K201" i="5" s="1"/>
  <c r="T186" i="5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U186" i="5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W186" i="5"/>
  <c r="K187" i="5"/>
  <c r="W187" i="5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K188" i="5"/>
  <c r="K189" i="5"/>
  <c r="K194" i="5" s="1"/>
  <c r="K199" i="5" s="1"/>
  <c r="K190" i="5"/>
  <c r="K192" i="5"/>
  <c r="K197" i="5" s="1"/>
  <c r="K202" i="5" s="1"/>
  <c r="K193" i="5"/>
  <c r="K195" i="5"/>
  <c r="K200" i="5" s="1"/>
  <c r="K198" i="5"/>
  <c r="K203" i="5" s="1"/>
  <c r="K112" i="5"/>
  <c r="T112" i="5"/>
  <c r="U112" i="5"/>
  <c r="V112" i="5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W112" i="5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Z112" i="5"/>
  <c r="AA112" i="5" s="1"/>
  <c r="K113" i="5"/>
  <c r="K118" i="5" s="1"/>
  <c r="K123" i="5" s="1"/>
  <c r="K128" i="5" s="1"/>
  <c r="K133" i="5" s="1"/>
  <c r="K138" i="5" s="1"/>
  <c r="K143" i="5" s="1"/>
  <c r="K148" i="5" s="1"/>
  <c r="K153" i="5" s="1"/>
  <c r="K158" i="5" s="1"/>
  <c r="K163" i="5" s="1"/>
  <c r="K168" i="5" s="1"/>
  <c r="K173" i="5" s="1"/>
  <c r="K178" i="5" s="1"/>
  <c r="K183" i="5" s="1"/>
  <c r="T113" i="5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U113" i="5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Z113" i="5"/>
  <c r="K114" i="5"/>
  <c r="Z114" i="5"/>
  <c r="AA114" i="5" s="1"/>
  <c r="K115" i="5"/>
  <c r="Z115" i="5"/>
  <c r="K116" i="5"/>
  <c r="K121" i="5" s="1"/>
  <c r="K126" i="5" s="1"/>
  <c r="K131" i="5" s="1"/>
  <c r="K136" i="5" s="1"/>
  <c r="K141" i="5" s="1"/>
  <c r="K146" i="5" s="1"/>
  <c r="K151" i="5" s="1"/>
  <c r="K156" i="5" s="1"/>
  <c r="K161" i="5" s="1"/>
  <c r="K166" i="5" s="1"/>
  <c r="K171" i="5" s="1"/>
  <c r="K176" i="5" s="1"/>
  <c r="K181" i="5" s="1"/>
  <c r="Z116" i="5"/>
  <c r="K117" i="5"/>
  <c r="Z117" i="5"/>
  <c r="AA117" i="5" s="1"/>
  <c r="Z118" i="5"/>
  <c r="AA118" i="5" s="1"/>
  <c r="K119" i="5"/>
  <c r="K124" i="5" s="1"/>
  <c r="K129" i="5" s="1"/>
  <c r="K134" i="5" s="1"/>
  <c r="K139" i="5" s="1"/>
  <c r="K144" i="5" s="1"/>
  <c r="K149" i="5" s="1"/>
  <c r="K154" i="5" s="1"/>
  <c r="K159" i="5" s="1"/>
  <c r="K164" i="5" s="1"/>
  <c r="K169" i="5" s="1"/>
  <c r="K174" i="5" s="1"/>
  <c r="K179" i="5" s="1"/>
  <c r="K184" i="5" s="1"/>
  <c r="Z119" i="5"/>
  <c r="K120" i="5"/>
  <c r="Z120" i="5"/>
  <c r="AA120" i="5" s="1"/>
  <c r="Z121" i="5"/>
  <c r="AA121" i="5" s="1"/>
  <c r="K122" i="5"/>
  <c r="K127" i="5" s="1"/>
  <c r="K132" i="5" s="1"/>
  <c r="K137" i="5" s="1"/>
  <c r="K142" i="5" s="1"/>
  <c r="K147" i="5" s="1"/>
  <c r="K152" i="5" s="1"/>
  <c r="K157" i="5" s="1"/>
  <c r="K162" i="5" s="1"/>
  <c r="K167" i="5" s="1"/>
  <c r="K172" i="5" s="1"/>
  <c r="K177" i="5" s="1"/>
  <c r="K182" i="5" s="1"/>
  <c r="Z122" i="5"/>
  <c r="AA122" i="5" s="1"/>
  <c r="Z123" i="5"/>
  <c r="AA123" i="5" s="1"/>
  <c r="Z124" i="5"/>
  <c r="K125" i="5"/>
  <c r="K130" i="5" s="1"/>
  <c r="K135" i="5" s="1"/>
  <c r="K140" i="5" s="1"/>
  <c r="K145" i="5" s="1"/>
  <c r="K150" i="5" s="1"/>
  <c r="K155" i="5" s="1"/>
  <c r="K160" i="5" s="1"/>
  <c r="K165" i="5" s="1"/>
  <c r="K170" i="5" s="1"/>
  <c r="K175" i="5" s="1"/>
  <c r="K180" i="5" s="1"/>
  <c r="Z125" i="5"/>
  <c r="AA125" i="5" s="1"/>
  <c r="Z126" i="5"/>
  <c r="Z127" i="5"/>
  <c r="AA127" i="5" s="1"/>
  <c r="Z128" i="5"/>
  <c r="Z129" i="5"/>
  <c r="Z130" i="5"/>
  <c r="AA130" i="5" s="1"/>
  <c r="Z131" i="5"/>
  <c r="AA131" i="5" s="1"/>
  <c r="Z132" i="5"/>
  <c r="AA132" i="5" s="1"/>
  <c r="Z133" i="5"/>
  <c r="AA133" i="5" s="1"/>
  <c r="Z134" i="5"/>
  <c r="AA134" i="5" s="1"/>
  <c r="Z135" i="5"/>
  <c r="AA135" i="5" s="1"/>
  <c r="Z136" i="5"/>
  <c r="Z137" i="5"/>
  <c r="AA137" i="5" s="1"/>
  <c r="Z138" i="5"/>
  <c r="AA138" i="5" s="1"/>
  <c r="Z139" i="5"/>
  <c r="AA139" i="5" s="1"/>
  <c r="Z140" i="5"/>
  <c r="AA140" i="5" s="1"/>
  <c r="Z141" i="5"/>
  <c r="Z142" i="5"/>
  <c r="Z143" i="5"/>
  <c r="AA143" i="5" s="1"/>
  <c r="Z144" i="5"/>
  <c r="AA144" i="5" s="1"/>
  <c r="Z145" i="5"/>
  <c r="AA145" i="5" s="1"/>
  <c r="Z146" i="5"/>
  <c r="Z147" i="5"/>
  <c r="AA147" i="5" s="1"/>
  <c r="Z148" i="5"/>
  <c r="AA148" i="5" s="1"/>
  <c r="Z149" i="5"/>
  <c r="Z150" i="5"/>
  <c r="AA150" i="5" s="1"/>
  <c r="Z151" i="5"/>
  <c r="AA151" i="5" s="1"/>
  <c r="Z152" i="5"/>
  <c r="AA152" i="5" s="1"/>
  <c r="Z153" i="5"/>
  <c r="AA153" i="5" s="1"/>
  <c r="Z154" i="5"/>
  <c r="Z155" i="5"/>
  <c r="Z156" i="5"/>
  <c r="Z157" i="5"/>
  <c r="Z158" i="5"/>
  <c r="AA158" i="5" s="1"/>
  <c r="Z159" i="5"/>
  <c r="AA159" i="5" s="1"/>
  <c r="Z160" i="5"/>
  <c r="AA160" i="5" s="1"/>
  <c r="Z161" i="5"/>
  <c r="Z162" i="5"/>
  <c r="Z163" i="5"/>
  <c r="AA163" i="5" s="1"/>
  <c r="Z164" i="5"/>
  <c r="K105" i="5"/>
  <c r="T105" i="5"/>
  <c r="U105" i="5"/>
  <c r="U106" i="5" s="1"/>
  <c r="U107" i="5" s="1"/>
  <c r="U108" i="5" s="1"/>
  <c r="U109" i="5" s="1"/>
  <c r="U110" i="5" s="1"/>
  <c r="U111" i="5" s="1"/>
  <c r="V105" i="5"/>
  <c r="V106" i="5" s="1"/>
  <c r="V107" i="5" s="1"/>
  <c r="V108" i="5" s="1"/>
  <c r="V109" i="5" s="1"/>
  <c r="V110" i="5" s="1"/>
  <c r="V111" i="5" s="1"/>
  <c r="W105" i="5"/>
  <c r="Z105" i="5"/>
  <c r="K106" i="5"/>
  <c r="K111" i="5" s="1"/>
  <c r="T106" i="5"/>
  <c r="T107" i="5" s="1"/>
  <c r="T108" i="5" s="1"/>
  <c r="T109" i="5" s="1"/>
  <c r="T110" i="5" s="1"/>
  <c r="T111" i="5" s="1"/>
  <c r="W106" i="5"/>
  <c r="Z106" i="5"/>
  <c r="AA106" i="5" s="1"/>
  <c r="K107" i="5"/>
  <c r="W107" i="5"/>
  <c r="W108" i="5" s="1"/>
  <c r="W109" i="5" s="1"/>
  <c r="W110" i="5" s="1"/>
  <c r="W111" i="5" s="1"/>
  <c r="Z107" i="5"/>
  <c r="AA108" i="5" s="1"/>
  <c r="K108" i="5"/>
  <c r="Z108" i="5"/>
  <c r="K109" i="5"/>
  <c r="Z109" i="5"/>
  <c r="AA109" i="5" s="1"/>
  <c r="K110" i="5"/>
  <c r="Z110" i="5"/>
  <c r="AA110" i="5" s="1"/>
  <c r="Z111" i="5"/>
  <c r="K100" i="5"/>
  <c r="K101" i="5"/>
  <c r="N10" i="5"/>
  <c r="N6" i="5"/>
  <c r="N7" i="5"/>
  <c r="N8" i="5"/>
  <c r="N9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5" i="5"/>
  <c r="Z104" i="5"/>
  <c r="Z103" i="5"/>
  <c r="Z102" i="5"/>
  <c r="Z101" i="5"/>
  <c r="Z100" i="5"/>
  <c r="Z99" i="5"/>
  <c r="AA99" i="5" s="1"/>
  <c r="Z98" i="5"/>
  <c r="Z97" i="5"/>
  <c r="Z96" i="5"/>
  <c r="Z95" i="5"/>
  <c r="Z94" i="5"/>
  <c r="Z93" i="5"/>
  <c r="Z92" i="5"/>
  <c r="Z91" i="5"/>
  <c r="Z90" i="5"/>
  <c r="AA90" i="5" s="1"/>
  <c r="Z89" i="5"/>
  <c r="AA89" i="5" s="1"/>
  <c r="Z88" i="5"/>
  <c r="AA88" i="5" s="1"/>
  <c r="Z87" i="5"/>
  <c r="Z86" i="5"/>
  <c r="Z85" i="5"/>
  <c r="Z84" i="5"/>
  <c r="Z83" i="5"/>
  <c r="Z82" i="5"/>
  <c r="Z81" i="5"/>
  <c r="AA81" i="5" s="1"/>
  <c r="Z80" i="5"/>
  <c r="AA80" i="5" s="1"/>
  <c r="Z79" i="5"/>
  <c r="AA79" i="5" s="1"/>
  <c r="Z78" i="5"/>
  <c r="AA78" i="5" s="1"/>
  <c r="Z77" i="5"/>
  <c r="AA77" i="5" s="1"/>
  <c r="Z76" i="5"/>
  <c r="Z75" i="5"/>
  <c r="Z74" i="5"/>
  <c r="Z73" i="5"/>
  <c r="Z72" i="5"/>
  <c r="AA72" i="5" s="1"/>
  <c r="AA71" i="5"/>
  <c r="Z71" i="5"/>
  <c r="Z70" i="5"/>
  <c r="AA70" i="5" s="1"/>
  <c r="Z69" i="5"/>
  <c r="AA69" i="5" s="1"/>
  <c r="Z68" i="5"/>
  <c r="AA68" i="5" s="1"/>
  <c r="Z67" i="5"/>
  <c r="Z66" i="5"/>
  <c r="Z65" i="5"/>
  <c r="Z64" i="5"/>
  <c r="Z63" i="5"/>
  <c r="Z62" i="5"/>
  <c r="AA62" i="5" s="1"/>
  <c r="Z61" i="5"/>
  <c r="AA61" i="5" s="1"/>
  <c r="Z60" i="5"/>
  <c r="AA60" i="5" s="1"/>
  <c r="Z59" i="5"/>
  <c r="AA59" i="5" s="1"/>
  <c r="Z58" i="5"/>
  <c r="AA58" i="5" s="1"/>
  <c r="Z57" i="5"/>
  <c r="Z56" i="5"/>
  <c r="Z55" i="5"/>
  <c r="Z54" i="5"/>
  <c r="Z53" i="5"/>
  <c r="Z52" i="5"/>
  <c r="AA52" i="5" s="1"/>
  <c r="Z51" i="5"/>
  <c r="AA51" i="5" s="1"/>
  <c r="Z50" i="5"/>
  <c r="AA50" i="5" s="1"/>
  <c r="Z49" i="5"/>
  <c r="AA49" i="5" s="1"/>
  <c r="Z48" i="5"/>
  <c r="AA48" i="5" s="1"/>
  <c r="Z47" i="5"/>
  <c r="Z46" i="5"/>
  <c r="Z45" i="5"/>
  <c r="H45" i="5"/>
  <c r="Z44" i="5"/>
  <c r="H44" i="5"/>
  <c r="Z43" i="5"/>
  <c r="AA43" i="5" s="1"/>
  <c r="H43" i="5"/>
  <c r="Z42" i="5"/>
  <c r="AA42" i="5" s="1"/>
  <c r="H42" i="5"/>
  <c r="Z41" i="5"/>
  <c r="H41" i="5"/>
  <c r="Z40" i="5"/>
  <c r="H40" i="5"/>
  <c r="Z39" i="5"/>
  <c r="H39" i="5"/>
  <c r="Z38" i="5"/>
  <c r="H38" i="5"/>
  <c r="Z37" i="5"/>
  <c r="AA37" i="5" s="1"/>
  <c r="H37" i="5"/>
  <c r="Z36" i="5"/>
  <c r="H36" i="5"/>
  <c r="Z35" i="5"/>
  <c r="H35" i="5"/>
  <c r="Z34" i="5"/>
  <c r="H34" i="5"/>
  <c r="Z33" i="5"/>
  <c r="AA34" i="5" s="1"/>
  <c r="H33" i="5"/>
  <c r="Z32" i="5"/>
  <c r="AA32" i="5" s="1"/>
  <c r="H32" i="5"/>
  <c r="Z31" i="5"/>
  <c r="H31" i="5"/>
  <c r="Z30" i="5"/>
  <c r="H30" i="5"/>
  <c r="Z29" i="5"/>
  <c r="H29" i="5"/>
  <c r="Z28" i="5"/>
  <c r="H28" i="5"/>
  <c r="Z27" i="5"/>
  <c r="AA27" i="5" s="1"/>
  <c r="H27" i="5"/>
  <c r="Z26" i="5"/>
  <c r="H26" i="5"/>
  <c r="Z25" i="5"/>
  <c r="H25" i="5"/>
  <c r="M5" i="5" s="1"/>
  <c r="Z24" i="5"/>
  <c r="H24" i="5"/>
  <c r="Z23" i="5"/>
  <c r="H23" i="5"/>
  <c r="Z22" i="5"/>
  <c r="H22" i="5"/>
  <c r="Z21" i="5"/>
  <c r="AA21" i="5" s="1"/>
  <c r="H21" i="5"/>
  <c r="Z20" i="5"/>
  <c r="H20" i="5"/>
  <c r="Z19" i="5"/>
  <c r="K19" i="5"/>
  <c r="K24" i="5" s="1"/>
  <c r="K29" i="5" s="1"/>
  <c r="K34" i="5" s="1"/>
  <c r="K39" i="5" s="1"/>
  <c r="K44" i="5" s="1"/>
  <c r="K49" i="5" s="1"/>
  <c r="K54" i="5" s="1"/>
  <c r="K59" i="5" s="1"/>
  <c r="K64" i="5" s="1"/>
  <c r="K69" i="5" s="1"/>
  <c r="K74" i="5" s="1"/>
  <c r="K79" i="5" s="1"/>
  <c r="K84" i="5" s="1"/>
  <c r="K89" i="5" s="1"/>
  <c r="K94" i="5" s="1"/>
  <c r="K99" i="5" s="1"/>
  <c r="K104" i="5" s="1"/>
  <c r="H19" i="5"/>
  <c r="Z18" i="5"/>
  <c r="H18" i="5"/>
  <c r="Z17" i="5"/>
  <c r="AA17" i="5" s="1"/>
  <c r="H17" i="5"/>
  <c r="Z16" i="5"/>
  <c r="AA16" i="5" s="1"/>
  <c r="K16" i="5"/>
  <c r="H16" i="5"/>
  <c r="Z15" i="5"/>
  <c r="K15" i="5"/>
  <c r="K20" i="5" s="1"/>
  <c r="H15" i="5"/>
  <c r="Z14" i="5"/>
  <c r="AA14" i="5" s="1"/>
  <c r="K14" i="5"/>
  <c r="H14" i="5"/>
  <c r="Z13" i="5"/>
  <c r="AA13" i="5" s="1"/>
  <c r="K13" i="5"/>
  <c r="H13" i="5"/>
  <c r="Z12" i="5"/>
  <c r="K12" i="5"/>
  <c r="L10" i="5" s="1"/>
  <c r="H12" i="5"/>
  <c r="Z11" i="5"/>
  <c r="AA11" i="5" s="1"/>
  <c r="K11" i="5"/>
  <c r="H11" i="5"/>
  <c r="Z10" i="5"/>
  <c r="AA10" i="5" s="1"/>
  <c r="M10" i="5"/>
  <c r="K10" i="5"/>
  <c r="H10" i="5"/>
  <c r="Z9" i="5"/>
  <c r="H9" i="5"/>
  <c r="Z8" i="5"/>
  <c r="AA8" i="5" s="1"/>
  <c r="H8" i="5"/>
  <c r="Z7" i="5"/>
  <c r="AA7" i="5" s="1"/>
  <c r="H7" i="5"/>
  <c r="Z6" i="5"/>
  <c r="H6" i="5"/>
  <c r="Z5" i="5"/>
  <c r="AA6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T5" i="5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L5" i="5"/>
  <c r="H5" i="5"/>
  <c r="Z177" i="5" l="1"/>
  <c r="AA164" i="5"/>
  <c r="AA162" i="5"/>
  <c r="Z165" i="5"/>
  <c r="AA165" i="5" s="1"/>
  <c r="Z174" i="5"/>
  <c r="Z173" i="5"/>
  <c r="Z172" i="5"/>
  <c r="Z171" i="5"/>
  <c r="Z170" i="5"/>
  <c r="Z176" i="5"/>
  <c r="AA177" i="5" s="1"/>
  <c r="Z169" i="5"/>
  <c r="AA169" i="5" s="1"/>
  <c r="Z175" i="5"/>
  <c r="Z198" i="5"/>
  <c r="Z188" i="5"/>
  <c r="Z197" i="5"/>
  <c r="Z187" i="5"/>
  <c r="Z166" i="5"/>
  <c r="AA161" i="5"/>
  <c r="AA157" i="5"/>
  <c r="AA168" i="5"/>
  <c r="AA155" i="5"/>
  <c r="AA156" i="5"/>
  <c r="AA149" i="5"/>
  <c r="AA154" i="5"/>
  <c r="AA141" i="5"/>
  <c r="AA146" i="5"/>
  <c r="AA142" i="5"/>
  <c r="AA136" i="5"/>
  <c r="AA128" i="5"/>
  <c r="AA129" i="5"/>
  <c r="AA126" i="5"/>
  <c r="AA124" i="5"/>
  <c r="AA119" i="5"/>
  <c r="AA116" i="5"/>
  <c r="AA107" i="5"/>
  <c r="AA111" i="5"/>
  <c r="AA113" i="5"/>
  <c r="AA98" i="5"/>
  <c r="AA91" i="5"/>
  <c r="AA100" i="5"/>
  <c r="AA101" i="5"/>
  <c r="AA104" i="5"/>
  <c r="AA102" i="5"/>
  <c r="AA103" i="5"/>
  <c r="AA97" i="5"/>
  <c r="AA96" i="5"/>
  <c r="AA92" i="5"/>
  <c r="AA93" i="5"/>
  <c r="AA94" i="5"/>
  <c r="AA87" i="5"/>
  <c r="AA86" i="5"/>
  <c r="AA82" i="5"/>
  <c r="AA83" i="5"/>
  <c r="AA84" i="5"/>
  <c r="AA85" i="5"/>
  <c r="AA76" i="5"/>
  <c r="AA73" i="5"/>
  <c r="AA74" i="5"/>
  <c r="AA67" i="5"/>
  <c r="AA66" i="5"/>
  <c r="AA64" i="5"/>
  <c r="AA65" i="5"/>
  <c r="AA63" i="5"/>
  <c r="AA57" i="5"/>
  <c r="AA56" i="5"/>
  <c r="AA55" i="5"/>
  <c r="AA53" i="5"/>
  <c r="AA47" i="5"/>
  <c r="AA54" i="5"/>
  <c r="AA45" i="5"/>
  <c r="AA39" i="5"/>
  <c r="AA40" i="5"/>
  <c r="AA41" i="5"/>
  <c r="AA36" i="5"/>
  <c r="AA35" i="5"/>
  <c r="AA33" i="5"/>
  <c r="AA31" i="5"/>
  <c r="AA30" i="5"/>
  <c r="AA25" i="5"/>
  <c r="AA29" i="5"/>
  <c r="AA28" i="5"/>
  <c r="AA26" i="5"/>
  <c r="AA24" i="5"/>
  <c r="AA23" i="5"/>
  <c r="AA18" i="5"/>
  <c r="AA19" i="5"/>
  <c r="AA20" i="5"/>
  <c r="AA9" i="5"/>
  <c r="K25" i="5"/>
  <c r="AA22" i="5"/>
  <c r="AA38" i="5"/>
  <c r="AA12" i="5"/>
  <c r="K18" i="5"/>
  <c r="K23" i="5" s="1"/>
  <c r="K28" i="5" s="1"/>
  <c r="K33" i="5" s="1"/>
  <c r="K38" i="5" s="1"/>
  <c r="K43" i="5" s="1"/>
  <c r="K48" i="5" s="1"/>
  <c r="K53" i="5" s="1"/>
  <c r="K58" i="5" s="1"/>
  <c r="K63" i="5" s="1"/>
  <c r="K68" i="5" s="1"/>
  <c r="K73" i="5" s="1"/>
  <c r="K78" i="5" s="1"/>
  <c r="K83" i="5" s="1"/>
  <c r="K88" i="5" s="1"/>
  <c r="K93" i="5" s="1"/>
  <c r="K98" i="5" s="1"/>
  <c r="K103" i="5" s="1"/>
  <c r="AA15" i="5"/>
  <c r="L15" i="5"/>
  <c r="M15" i="5" s="1"/>
  <c r="AA44" i="5"/>
  <c r="AA46" i="5"/>
  <c r="K21" i="5"/>
  <c r="K26" i="5" s="1"/>
  <c r="K31" i="5" s="1"/>
  <c r="K36" i="5" s="1"/>
  <c r="K41" i="5" s="1"/>
  <c r="K46" i="5" s="1"/>
  <c r="K51" i="5" s="1"/>
  <c r="K56" i="5" s="1"/>
  <c r="K61" i="5" s="1"/>
  <c r="K66" i="5" s="1"/>
  <c r="K71" i="5" s="1"/>
  <c r="K76" i="5" s="1"/>
  <c r="K81" i="5" s="1"/>
  <c r="K86" i="5" s="1"/>
  <c r="K91" i="5" s="1"/>
  <c r="K96" i="5" s="1"/>
  <c r="AA75" i="5"/>
  <c r="AA95" i="5"/>
  <c r="K17" i="5"/>
  <c r="K22" i="5" s="1"/>
  <c r="K27" i="5" s="1"/>
  <c r="K32" i="5" s="1"/>
  <c r="K37" i="5" s="1"/>
  <c r="K42" i="5" s="1"/>
  <c r="K47" i="5" s="1"/>
  <c r="K52" i="5" s="1"/>
  <c r="K57" i="5" s="1"/>
  <c r="K62" i="5" s="1"/>
  <c r="K67" i="5" s="1"/>
  <c r="K72" i="5" s="1"/>
  <c r="K77" i="5" s="1"/>
  <c r="K82" i="5" s="1"/>
  <c r="K87" i="5" s="1"/>
  <c r="K92" i="5" s="1"/>
  <c r="K97" i="5" s="1"/>
  <c r="K102" i="5" s="1"/>
  <c r="AA175" i="5" l="1"/>
  <c r="Z178" i="5"/>
  <c r="AA178" i="5" s="1"/>
  <c r="AA166" i="5"/>
  <c r="AA170" i="5"/>
  <c r="AA171" i="5"/>
  <c r="AA172" i="5"/>
  <c r="AA198" i="5"/>
  <c r="Z182" i="5"/>
  <c r="Z196" i="5"/>
  <c r="Z186" i="5"/>
  <c r="AA188" i="5"/>
  <c r="AA173" i="5"/>
  <c r="Z185" i="5"/>
  <c r="Z195" i="5"/>
  <c r="Z183" i="5"/>
  <c r="Z180" i="5"/>
  <c r="AA174" i="5"/>
  <c r="Z184" i="5"/>
  <c r="AA184" i="5" s="1"/>
  <c r="Z181" i="5"/>
  <c r="AA181" i="5" s="1"/>
  <c r="Z179" i="5"/>
  <c r="AA179" i="5" s="1"/>
  <c r="AA176" i="5"/>
  <c r="AA167" i="5"/>
  <c r="K30" i="5"/>
  <c r="L25" i="5"/>
  <c r="M25" i="5" s="1"/>
  <c r="L20" i="5"/>
  <c r="M20" i="5" s="1"/>
  <c r="AA185" i="5" l="1"/>
  <c r="AA196" i="5"/>
  <c r="Z189" i="5"/>
  <c r="AA189" i="5" s="1"/>
  <c r="Z199" i="5"/>
  <c r="AA199" i="5" s="1"/>
  <c r="Z204" i="5"/>
  <c r="Z194" i="5"/>
  <c r="AA194" i="5" s="1"/>
  <c r="Z202" i="5"/>
  <c r="AA202" i="5" s="1"/>
  <c r="Z192" i="5"/>
  <c r="Z190" i="5"/>
  <c r="AA190" i="5" s="1"/>
  <c r="Z200" i="5"/>
  <c r="AA200" i="5" s="1"/>
  <c r="AA180" i="5"/>
  <c r="AA186" i="5"/>
  <c r="AA187" i="5"/>
  <c r="AA182" i="5"/>
  <c r="Z193" i="5"/>
  <c r="Z203" i="5"/>
  <c r="AA197" i="5"/>
  <c r="Z201" i="5"/>
  <c r="Z191" i="5"/>
  <c r="AA183" i="5"/>
  <c r="AA195" i="5"/>
  <c r="K35" i="5"/>
  <c r="AA204" i="5" l="1"/>
  <c r="AA192" i="5"/>
  <c r="AA201" i="5"/>
  <c r="AA191" i="5"/>
  <c r="AA203" i="5"/>
  <c r="AA193" i="5"/>
  <c r="K40" i="5"/>
  <c r="L35" i="5"/>
  <c r="M35" i="5" s="1"/>
  <c r="K45" i="5" l="1"/>
  <c r="K50" i="5" l="1"/>
  <c r="K55" i="5" s="1"/>
  <c r="L45" i="5"/>
  <c r="M45" i="5" s="1"/>
  <c r="K60" i="5" l="1"/>
  <c r="K65" i="5" s="1"/>
  <c r="L55" i="5"/>
  <c r="M55" i="5" s="1"/>
  <c r="K70" i="5" l="1"/>
  <c r="K75" i="5" s="1"/>
  <c r="L65" i="5"/>
  <c r="M65" i="5" s="1"/>
  <c r="K80" i="5" l="1"/>
  <c r="K85" i="5" s="1"/>
  <c r="L75" i="5"/>
  <c r="M75" i="5" s="1"/>
  <c r="K90" i="5" l="1"/>
  <c r="K95" i="5" s="1"/>
  <c r="L85" i="5"/>
  <c r="M85" i="5" s="1"/>
  <c r="M4" i="5" l="1"/>
  <c r="N4" i="5" s="1"/>
  <c r="M95" i="5"/>
  <c r="N198" i="5" l="1"/>
  <c r="N203" i="5"/>
  <c r="N117" i="5"/>
  <c r="N127" i="5"/>
  <c r="N133" i="5"/>
  <c r="N139" i="5"/>
  <c r="N145" i="5"/>
  <c r="N151" i="5"/>
  <c r="N157" i="5"/>
  <c r="N163" i="5"/>
  <c r="N169" i="5"/>
  <c r="N175" i="5"/>
  <c r="N181" i="5"/>
  <c r="N96" i="5"/>
  <c r="N194" i="5"/>
  <c r="N122" i="5"/>
  <c r="N97" i="5"/>
  <c r="N120" i="5"/>
  <c r="N185" i="5"/>
  <c r="N190" i="5"/>
  <c r="N118" i="5"/>
  <c r="N128" i="5"/>
  <c r="N134" i="5"/>
  <c r="N140" i="5"/>
  <c r="N146" i="5"/>
  <c r="N152" i="5"/>
  <c r="N158" i="5"/>
  <c r="N164" i="5"/>
  <c r="N170" i="5"/>
  <c r="N176" i="5"/>
  <c r="N182" i="5"/>
  <c r="N111" i="5"/>
  <c r="N98" i="5"/>
  <c r="N103" i="5"/>
  <c r="N149" i="5"/>
  <c r="N104" i="5"/>
  <c r="N187" i="5"/>
  <c r="N199" i="5"/>
  <c r="N112" i="5"/>
  <c r="N114" i="5"/>
  <c r="N123" i="5"/>
  <c r="N99" i="5"/>
  <c r="N188" i="5"/>
  <c r="N109" i="5"/>
  <c r="N143" i="5"/>
  <c r="N191" i="5"/>
  <c r="N195" i="5"/>
  <c r="N129" i="5"/>
  <c r="N135" i="5"/>
  <c r="N141" i="5"/>
  <c r="N147" i="5"/>
  <c r="N153" i="5"/>
  <c r="N159" i="5"/>
  <c r="N165" i="5"/>
  <c r="N171" i="5"/>
  <c r="N177" i="5"/>
  <c r="N183" i="5"/>
  <c r="N108" i="5"/>
  <c r="N100" i="5"/>
  <c r="N201" i="5"/>
  <c r="N131" i="5"/>
  <c r="N167" i="5"/>
  <c r="N200" i="5"/>
  <c r="N119" i="5"/>
  <c r="N124" i="5"/>
  <c r="N106" i="5"/>
  <c r="N101" i="5"/>
  <c r="N196" i="5"/>
  <c r="N137" i="5"/>
  <c r="N173" i="5"/>
  <c r="N115" i="5"/>
  <c r="N130" i="5"/>
  <c r="N136" i="5"/>
  <c r="N142" i="5"/>
  <c r="N148" i="5"/>
  <c r="N154" i="5"/>
  <c r="N160" i="5"/>
  <c r="N166" i="5"/>
  <c r="N172" i="5"/>
  <c r="N178" i="5"/>
  <c r="N184" i="5"/>
  <c r="N102" i="5"/>
  <c r="N192" i="5"/>
  <c r="N125" i="5"/>
  <c r="N155" i="5"/>
  <c r="N204" i="5"/>
  <c r="N186" i="5"/>
  <c r="N197" i="5"/>
  <c r="N116" i="5"/>
  <c r="N105" i="5"/>
  <c r="N193" i="5"/>
  <c r="N110" i="5"/>
  <c r="N95" i="5"/>
  <c r="N161" i="5"/>
  <c r="N189" i="5"/>
  <c r="N202" i="5"/>
  <c r="N113" i="5"/>
  <c r="N121" i="5"/>
  <c r="N126" i="5"/>
  <c r="N132" i="5"/>
  <c r="N138" i="5"/>
  <c r="N144" i="5"/>
  <c r="N150" i="5"/>
  <c r="N156" i="5"/>
  <c r="N162" i="5"/>
  <c r="N168" i="5"/>
  <c r="N174" i="5"/>
  <c r="N180" i="5"/>
  <c r="N107" i="5"/>
  <c r="N179" i="5"/>
</calcChain>
</file>

<file path=xl/sharedStrings.xml><?xml version="1.0" encoding="utf-8"?>
<sst xmlns="http://schemas.openxmlformats.org/spreadsheetml/2006/main" count="237" uniqueCount="32">
  <si>
    <t>Id</t>
    <phoneticPr fontId="1" type="noConversion"/>
  </si>
  <si>
    <t>abilValue</t>
    <phoneticPr fontId="1" type="noConversion"/>
  </si>
  <si>
    <t>id</t>
    <phoneticPr fontId="2" type="noConversion"/>
  </si>
  <si>
    <t>description</t>
    <phoneticPr fontId="2" type="noConversion"/>
  </si>
  <si>
    <t>abilType</t>
    <phoneticPr fontId="2" type="noConversion"/>
  </si>
  <si>
    <t>현무</t>
    <phoneticPr fontId="1" type="noConversion"/>
  </si>
  <si>
    <t>청룡</t>
    <phoneticPr fontId="1" type="noConversion"/>
  </si>
  <si>
    <t>주작</t>
    <phoneticPr fontId="1" type="noConversion"/>
  </si>
  <si>
    <t>백호</t>
    <phoneticPr fontId="1" type="noConversion"/>
  </si>
  <si>
    <t>petType</t>
    <phoneticPr fontId="2" type="noConversion"/>
  </si>
  <si>
    <t>사신수 시스템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</si>
  <si>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</si>
  <si>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</si>
  <si>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</si>
  <si>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</si>
  <si>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</si>
  <si>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10회 정도 강화를 하는 것을 목표로 한다.</t>
    <phoneticPr fontId="1" type="noConversion"/>
  </si>
  <si>
    <t>conditionValue</t>
    <phoneticPr fontId="2" type="noConversion"/>
  </si>
  <si>
    <t>1일 스테이지 몬스터 처치 수(마리)</t>
    <phoneticPr fontId="1" type="noConversion"/>
  </si>
  <si>
    <t>신력 피해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</si>
  <si>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</si>
  <si>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</si>
  <si>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</si>
  <si>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 xml:space="preserve"> </t>
    <phoneticPr fontId="1" type="noConversion"/>
  </si>
  <si>
    <t>복붙용</t>
    <phoneticPr fontId="1" type="noConversion"/>
  </si>
  <si>
    <t>총합</t>
    <phoneticPr fontId="2" type="noConversion"/>
  </si>
  <si>
    <t>각성</t>
    <phoneticPr fontId="1" type="noConversion"/>
  </si>
  <si>
    <t>총합</t>
    <phoneticPr fontId="1" type="noConversion"/>
  </si>
  <si>
    <t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,3.44,3.46,3.48,3.5</t>
  </si>
  <si>
    <t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</t>
  </si>
  <si>
    <t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</t>
  </si>
  <si>
    <t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</si>
</sst>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E5"/>
  <sheetViews>
    <sheetView tabSelected="1" workbookViewId="0">
      <selection activeCell="G22" sqref="G22"/>
    </sheetView>
  </sheetViews>
  <sheetFormatPr defaultRowHeight="16.5" x14ac:dyDescent="0.3"/>
  <cols>
    <col min="3" max="3" width="15" bestFit="1" customWidth="1"/>
    <col min="4" max="4" width="9.5" bestFit="1" customWidth="1"/>
    <col min="5" max="5" width="15.375" bestFit="1" customWidth="1"/>
  </cols>
  <sheetData>
    <row r="1" spans="1:5" x14ac:dyDescent="0.3">
      <c r="A1" t="s">
        <v>2</v>
      </c>
      <c r="B1" t="s">
        <v>9</v>
      </c>
      <c r="C1" t="s">
        <v>3</v>
      </c>
      <c r="D1" t="s">
        <v>4</v>
      </c>
      <c r="E1" t="s">
        <v>1</v>
      </c>
    </row>
    <row r="2" spans="1:5" x14ac:dyDescent="0.3">
      <c r="A2">
        <v>0</v>
      </c>
      <c r="B2">
        <v>0</v>
      </c>
      <c r="C2" t="s">
        <v>5</v>
      </c>
      <c r="D2">
        <v>63</v>
      </c>
      <c r="E2" t="s">
        <v>29</v>
      </c>
    </row>
    <row r="3" spans="1:5" x14ac:dyDescent="0.3">
      <c r="A3">
        <v>1</v>
      </c>
      <c r="B3">
        <v>1</v>
      </c>
      <c r="C3" t="s">
        <v>6</v>
      </c>
      <c r="D3">
        <v>105</v>
      </c>
      <c r="E3" t="s">
        <v>28</v>
      </c>
    </row>
    <row r="4" spans="1:5" x14ac:dyDescent="0.3">
      <c r="A4">
        <v>2</v>
      </c>
      <c r="B4">
        <v>2</v>
      </c>
      <c r="C4" t="s">
        <v>7</v>
      </c>
      <c r="D4">
        <v>62</v>
      </c>
      <c r="E4" t="s">
        <v>31</v>
      </c>
    </row>
    <row r="5" spans="1:5" x14ac:dyDescent="0.3">
      <c r="A5">
        <v>3</v>
      </c>
      <c r="B5">
        <v>3</v>
      </c>
      <c r="C5" t="s">
        <v>8</v>
      </c>
      <c r="D5">
        <v>87</v>
      </c>
      <c r="E5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A1:AA204"/>
  <sheetViews>
    <sheetView topLeftCell="D1" workbookViewId="0">
      <selection activeCell="Y75" sqref="Y75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5"/>
    <col min="7" max="7" width="11.125" bestFit="1" customWidth="1"/>
    <col min="8" max="8" width="15.75" bestFit="1" customWidth="1"/>
    <col min="11" max="11" width="15" style="1" bestFit="1" customWidth="1"/>
    <col min="12" max="12" width="9" style="1"/>
    <col min="13" max="13" width="9.25" bestFit="1" customWidth="1"/>
  </cols>
  <sheetData>
    <row r="1" spans="1:27" s="3" customFormat="1" x14ac:dyDescent="0.3">
      <c r="A1" s="8" t="s">
        <v>10</v>
      </c>
      <c r="B1" s="8"/>
      <c r="F1" s="2"/>
      <c r="K1" s="4"/>
      <c r="L1" s="4"/>
    </row>
    <row r="2" spans="1:27" s="3" customFormat="1" x14ac:dyDescent="0.3">
      <c r="A2" s="8"/>
      <c r="B2" s="8"/>
      <c r="F2" s="2"/>
      <c r="K2" s="4"/>
      <c r="L2" s="4"/>
    </row>
    <row r="3" spans="1:27" x14ac:dyDescent="0.3">
      <c r="P3" t="s">
        <v>19</v>
      </c>
      <c r="Q3" t="s">
        <v>20</v>
      </c>
      <c r="R3" t="s">
        <v>21</v>
      </c>
      <c r="S3" t="s">
        <v>22</v>
      </c>
      <c r="T3" s="7" t="s">
        <v>24</v>
      </c>
      <c r="Y3" t="s">
        <v>19</v>
      </c>
    </row>
    <row r="4" spans="1:27" x14ac:dyDescent="0.3">
      <c r="A4" s="9" t="s">
        <v>11</v>
      </c>
      <c r="B4" s="9"/>
      <c r="C4" s="9"/>
      <c r="D4" s="9"/>
      <c r="F4" s="5" t="s">
        <v>12</v>
      </c>
      <c r="G4" s="5" t="s">
        <v>13</v>
      </c>
      <c r="H4" s="5" t="s">
        <v>14</v>
      </c>
      <c r="J4" t="s">
        <v>0</v>
      </c>
      <c r="K4" s="1" t="s">
        <v>17</v>
      </c>
      <c r="L4" s="1" t="s">
        <v>25</v>
      </c>
      <c r="M4" s="1">
        <f>SUM(K5:K104)*4</f>
        <v>4200000</v>
      </c>
      <c r="N4">
        <f>M4/$H$25</f>
        <v>116.66666666666667</v>
      </c>
      <c r="P4" t="s">
        <v>6</v>
      </c>
      <c r="Q4" t="s">
        <v>7</v>
      </c>
      <c r="R4" t="s">
        <v>5</v>
      </c>
      <c r="S4" t="s">
        <v>8</v>
      </c>
      <c r="T4" t="str">
        <f>T154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</v>
      </c>
      <c r="U4" t="str">
        <f t="shared" ref="U4:W4" si="0">U154</f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</v>
      </c>
      <c r="V4" t="str">
        <f t="shared" si="0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</v>
      </c>
      <c r="W4" t="str">
        <f t="shared" si="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</v>
      </c>
      <c r="X4" t="s">
        <v>23</v>
      </c>
      <c r="Y4" t="s">
        <v>26</v>
      </c>
      <c r="Z4" t="s">
        <v>27</v>
      </c>
    </row>
    <row r="5" spans="1:27" x14ac:dyDescent="0.3">
      <c r="A5" t="s">
        <v>15</v>
      </c>
      <c r="F5" s="5">
        <v>191</v>
      </c>
      <c r="G5">
        <v>0.01</v>
      </c>
      <c r="H5" s="1">
        <f t="shared" ref="H5:H43" si="1">G5*$A$11</f>
        <v>30000</v>
      </c>
      <c r="J5">
        <v>0</v>
      </c>
      <c r="K5" s="1">
        <v>1000</v>
      </c>
      <c r="L5" s="1">
        <f>SUM(K5:K9)</f>
        <v>5000</v>
      </c>
      <c r="M5">
        <f>L5*4/$H$25</f>
        <v>0.55555555555555558</v>
      </c>
      <c r="N5">
        <f>SUM(M5:$M$5)</f>
        <v>0.55555555555555558</v>
      </c>
      <c r="O5" s="6">
        <v>0</v>
      </c>
      <c r="P5">
        <v>0.01</v>
      </c>
      <c r="Q5">
        <v>1000000000000</v>
      </c>
      <c r="R5">
        <v>10000</v>
      </c>
      <c r="S5">
        <v>15</v>
      </c>
      <c r="T5">
        <f>P5</f>
        <v>0.01</v>
      </c>
      <c r="U5">
        <f>Q5</f>
        <v>1000000000000</v>
      </c>
      <c r="V5">
        <f>R5</f>
        <v>10000</v>
      </c>
      <c r="W5">
        <f>S5</f>
        <v>15</v>
      </c>
      <c r="X5" t="s">
        <v>23</v>
      </c>
      <c r="Y5">
        <v>0</v>
      </c>
      <c r="Z5">
        <f t="shared" ref="Z5:Z68" si="2">Y5+P5*100</f>
        <v>1</v>
      </c>
    </row>
    <row r="6" spans="1:27" x14ac:dyDescent="0.3">
      <c r="A6" t="s">
        <v>16</v>
      </c>
      <c r="F6" s="5">
        <v>192</v>
      </c>
      <c r="G6">
        <v>1.01E-2</v>
      </c>
      <c r="H6" s="1">
        <f t="shared" si="1"/>
        <v>30300</v>
      </c>
      <c r="J6">
        <v>1</v>
      </c>
      <c r="K6" s="1">
        <v>1000</v>
      </c>
      <c r="N6">
        <f>SUM(M$5:$M6)</f>
        <v>0.55555555555555558</v>
      </c>
      <c r="O6">
        <v>1</v>
      </c>
      <c r="P6">
        <v>0.02</v>
      </c>
      <c r="Q6">
        <v>2000000000000</v>
      </c>
      <c r="R6">
        <v>15000</v>
      </c>
      <c r="S6">
        <v>30</v>
      </c>
      <c r="T6" t="str">
        <f t="shared" ref="T6:W37" si="3">T5&amp;","&amp;P6</f>
        <v>0.01,0.02</v>
      </c>
      <c r="U6" t="str">
        <f t="shared" si="3"/>
        <v>1000000000000,2000000000000</v>
      </c>
      <c r="V6" t="str">
        <f t="shared" si="3"/>
        <v>10000,15000</v>
      </c>
      <c r="W6" t="str">
        <f t="shared" si="3"/>
        <v>15,30</v>
      </c>
      <c r="X6" t="s">
        <v>23</v>
      </c>
      <c r="Y6">
        <v>0</v>
      </c>
      <c r="Z6">
        <f t="shared" si="2"/>
        <v>2</v>
      </c>
      <c r="AA6">
        <f>(Z6-Z5)*100/Z5</f>
        <v>100</v>
      </c>
    </row>
    <row r="7" spans="1:27" x14ac:dyDescent="0.3">
      <c r="F7" s="5">
        <v>193</v>
      </c>
      <c r="G7">
        <v>1.0200000000000001E-2</v>
      </c>
      <c r="H7" s="1">
        <f t="shared" si="1"/>
        <v>30600.000000000004</v>
      </c>
      <c r="J7">
        <v>2</v>
      </c>
      <c r="K7" s="1">
        <v>1000</v>
      </c>
      <c r="N7">
        <f>SUM(M$5:$M7)</f>
        <v>0.55555555555555558</v>
      </c>
      <c r="O7">
        <v>2</v>
      </c>
      <c r="P7">
        <v>0.03</v>
      </c>
      <c r="Q7">
        <v>3000000000000</v>
      </c>
      <c r="R7">
        <v>20000</v>
      </c>
      <c r="S7">
        <v>45</v>
      </c>
      <c r="T7" t="str">
        <f t="shared" si="3"/>
        <v>0.01,0.02,0.03</v>
      </c>
      <c r="U7" t="str">
        <f t="shared" si="3"/>
        <v>1000000000000,2000000000000,3000000000000</v>
      </c>
      <c r="V7" t="str">
        <f t="shared" si="3"/>
        <v>10000,15000,20000</v>
      </c>
      <c r="W7" t="str">
        <f t="shared" si="3"/>
        <v>15,30,45</v>
      </c>
      <c r="X7" t="s">
        <v>23</v>
      </c>
      <c r="Y7">
        <v>0</v>
      </c>
      <c r="Z7">
        <f t="shared" si="2"/>
        <v>3</v>
      </c>
      <c r="AA7">
        <f t="shared" ref="AA7:AA70" si="4">(Z7-Z6)*100/Z6</f>
        <v>50</v>
      </c>
    </row>
    <row r="8" spans="1:27" x14ac:dyDescent="0.3">
      <c r="F8" s="5">
        <v>194</v>
      </c>
      <c r="G8">
        <v>1.03E-2</v>
      </c>
      <c r="H8" s="1">
        <f t="shared" si="1"/>
        <v>30900</v>
      </c>
      <c r="J8">
        <v>3</v>
      </c>
      <c r="K8" s="1">
        <v>1000</v>
      </c>
      <c r="N8">
        <f>SUM(M$5:$M8)</f>
        <v>0.55555555555555558</v>
      </c>
      <c r="O8">
        <v>3</v>
      </c>
      <c r="P8">
        <v>0.04</v>
      </c>
      <c r="Q8">
        <v>4000000000000</v>
      </c>
      <c r="R8">
        <v>25000</v>
      </c>
      <c r="S8">
        <v>60</v>
      </c>
      <c r="T8" t="str">
        <f t="shared" si="3"/>
        <v>0.01,0.02,0.03,0.04</v>
      </c>
      <c r="U8" t="str">
        <f t="shared" si="3"/>
        <v>1000000000000,2000000000000,3000000000000,4000000000000</v>
      </c>
      <c r="V8" t="str">
        <f t="shared" si="3"/>
        <v>10000,15000,20000,25000</v>
      </c>
      <c r="W8" t="str">
        <f t="shared" si="3"/>
        <v>15,30,45,60</v>
      </c>
      <c r="X8" t="s">
        <v>23</v>
      </c>
      <c r="Y8">
        <v>0</v>
      </c>
      <c r="Z8">
        <f t="shared" si="2"/>
        <v>4</v>
      </c>
      <c r="AA8">
        <f t="shared" si="4"/>
        <v>33.333333333333336</v>
      </c>
    </row>
    <row r="9" spans="1:27" x14ac:dyDescent="0.3">
      <c r="F9" s="5">
        <v>195</v>
      </c>
      <c r="G9">
        <v>1.04E-2</v>
      </c>
      <c r="H9" s="1">
        <f t="shared" si="1"/>
        <v>31200</v>
      </c>
      <c r="J9">
        <v>4</v>
      </c>
      <c r="K9" s="1">
        <v>1000</v>
      </c>
      <c r="N9">
        <f>SUM(M$5:$M9)</f>
        <v>0.55555555555555558</v>
      </c>
      <c r="O9">
        <v>4</v>
      </c>
      <c r="P9">
        <v>0.05</v>
      </c>
      <c r="Q9">
        <v>5000000000000</v>
      </c>
      <c r="R9">
        <v>30000</v>
      </c>
      <c r="S9">
        <v>75</v>
      </c>
      <c r="T9" t="str">
        <f t="shared" si="3"/>
        <v>0.01,0.02,0.03,0.04,0.05</v>
      </c>
      <c r="U9" t="str">
        <f t="shared" si="3"/>
        <v>1000000000000,2000000000000,3000000000000,4000000000000,5000000000000</v>
      </c>
      <c r="V9" t="str">
        <f t="shared" si="3"/>
        <v>10000,15000,20000,25000,30000</v>
      </c>
      <c r="W9" t="str">
        <f t="shared" si="3"/>
        <v>15,30,45,60,75</v>
      </c>
      <c r="X9" t="s">
        <v>23</v>
      </c>
      <c r="Y9">
        <v>0</v>
      </c>
      <c r="Z9">
        <f t="shared" si="2"/>
        <v>5</v>
      </c>
      <c r="AA9">
        <f t="shared" si="4"/>
        <v>25</v>
      </c>
    </row>
    <row r="10" spans="1:27" x14ac:dyDescent="0.3">
      <c r="A10" t="s">
        <v>18</v>
      </c>
      <c r="F10" s="5">
        <v>196</v>
      </c>
      <c r="G10">
        <v>1.0500000000000001E-2</v>
      </c>
      <c r="H10" s="1">
        <f t="shared" si="1"/>
        <v>31500.000000000004</v>
      </c>
      <c r="J10">
        <v>5</v>
      </c>
      <c r="K10" s="1">
        <f>K5+1000</f>
        <v>2000</v>
      </c>
      <c r="L10" s="1">
        <f>SUM(K10:K14)</f>
        <v>10000</v>
      </c>
      <c r="M10">
        <f>L10*4/$H$25</f>
        <v>1.1111111111111112</v>
      </c>
      <c r="N10">
        <f>SUM(M$5:$M10)</f>
        <v>1.6666666666666667</v>
      </c>
      <c r="O10" s="6">
        <v>5</v>
      </c>
      <c r="P10">
        <v>0.06</v>
      </c>
      <c r="Q10">
        <v>6000000000000</v>
      </c>
      <c r="R10">
        <v>35000</v>
      </c>
      <c r="S10">
        <v>90</v>
      </c>
      <c r="T10" t="str">
        <f t="shared" si="3"/>
        <v>0.01,0.02,0.03,0.04,0.05,0.06</v>
      </c>
      <c r="U10" t="str">
        <f t="shared" si="3"/>
        <v>1000000000000,2000000000000,3000000000000,4000000000000,5000000000000,6000000000000</v>
      </c>
      <c r="V10" t="str">
        <f t="shared" si="3"/>
        <v>10000,15000,20000,25000,30000,35000</v>
      </c>
      <c r="W10" t="str">
        <f t="shared" si="3"/>
        <v>15,30,45,60,75,90</v>
      </c>
      <c r="X10" t="s">
        <v>23</v>
      </c>
      <c r="Y10">
        <v>10</v>
      </c>
      <c r="Z10">
        <f t="shared" si="2"/>
        <v>16</v>
      </c>
      <c r="AA10" s="6">
        <f t="shared" si="4"/>
        <v>220</v>
      </c>
    </row>
    <row r="11" spans="1:27" x14ac:dyDescent="0.3">
      <c r="A11" s="1">
        <v>3000000</v>
      </c>
      <c r="F11" s="5">
        <v>197</v>
      </c>
      <c r="G11">
        <v>1.06E-2</v>
      </c>
      <c r="H11" s="1">
        <f t="shared" si="1"/>
        <v>31800</v>
      </c>
      <c r="J11">
        <v>6</v>
      </c>
      <c r="K11" s="1">
        <f t="shared" ref="K11:K74" si="5">K6+1000</f>
        <v>2000</v>
      </c>
      <c r="N11">
        <f>SUM(M$5:$M11)</f>
        <v>1.6666666666666667</v>
      </c>
      <c r="O11">
        <v>6</v>
      </c>
      <c r="P11">
        <v>7.0000000000000007E-2</v>
      </c>
      <c r="Q11">
        <v>7000000000000</v>
      </c>
      <c r="R11">
        <v>40000</v>
      </c>
      <c r="S11">
        <v>105</v>
      </c>
      <c r="T11" t="str">
        <f t="shared" si="3"/>
        <v>0.01,0.02,0.03,0.04,0.05,0.06,0.07</v>
      </c>
      <c r="U11" t="str">
        <f t="shared" si="3"/>
        <v>1000000000000,2000000000000,3000000000000,4000000000000,5000000000000,6000000000000,7000000000000</v>
      </c>
      <c r="V11" t="str">
        <f t="shared" si="3"/>
        <v>10000,15000,20000,25000,30000,35000,40000</v>
      </c>
      <c r="W11" t="str">
        <f t="shared" si="3"/>
        <v>15,30,45,60,75,90,105</v>
      </c>
      <c r="X11" t="s">
        <v>23</v>
      </c>
      <c r="Y11">
        <v>10</v>
      </c>
      <c r="Z11">
        <f t="shared" si="2"/>
        <v>17</v>
      </c>
      <c r="AA11">
        <f t="shared" si="4"/>
        <v>6.25</v>
      </c>
    </row>
    <row r="12" spans="1:27" x14ac:dyDescent="0.3">
      <c r="F12" s="5">
        <v>198</v>
      </c>
      <c r="G12">
        <v>1.0699999999999999E-2</v>
      </c>
      <c r="H12" s="1">
        <f t="shared" si="1"/>
        <v>32100</v>
      </c>
      <c r="J12">
        <v>7</v>
      </c>
      <c r="K12" s="1">
        <f t="shared" si="5"/>
        <v>2000</v>
      </c>
      <c r="N12">
        <f>SUM(M$5:$M12)</f>
        <v>1.6666666666666667</v>
      </c>
      <c r="O12">
        <v>7</v>
      </c>
      <c r="P12">
        <v>0.08</v>
      </c>
      <c r="Q12">
        <v>8000000000000</v>
      </c>
      <c r="R12">
        <v>45000</v>
      </c>
      <c r="S12">
        <v>120</v>
      </c>
      <c r="T12" t="str">
        <f t="shared" si="3"/>
        <v>0.01,0.02,0.03,0.04,0.05,0.06,0.07,0.08</v>
      </c>
      <c r="U12" t="str">
        <f t="shared" si="3"/>
        <v>1000000000000,2000000000000,3000000000000,4000000000000,5000000000000,6000000000000,7000000000000,8000000000000</v>
      </c>
      <c r="V12" t="str">
        <f t="shared" si="3"/>
        <v>10000,15000,20000,25000,30000,35000,40000,45000</v>
      </c>
      <c r="W12" t="str">
        <f t="shared" si="3"/>
        <v>15,30,45,60,75,90,105,120</v>
      </c>
      <c r="X12" t="s">
        <v>23</v>
      </c>
      <c r="Y12">
        <v>10</v>
      </c>
      <c r="Z12">
        <f t="shared" si="2"/>
        <v>18</v>
      </c>
      <c r="AA12">
        <f t="shared" si="4"/>
        <v>5.882352941176471</v>
      </c>
    </row>
    <row r="13" spans="1:27" x14ac:dyDescent="0.3">
      <c r="F13" s="5">
        <v>199</v>
      </c>
      <c r="G13">
        <v>1.0800000000000001E-2</v>
      </c>
      <c r="H13" s="1">
        <f t="shared" si="1"/>
        <v>32400</v>
      </c>
      <c r="J13">
        <v>8</v>
      </c>
      <c r="K13" s="1">
        <f t="shared" si="5"/>
        <v>2000</v>
      </c>
      <c r="N13">
        <f>SUM(M$5:$M13)</f>
        <v>1.6666666666666667</v>
      </c>
      <c r="O13">
        <v>8</v>
      </c>
      <c r="P13">
        <v>0.09</v>
      </c>
      <c r="Q13">
        <v>9000000000000</v>
      </c>
      <c r="R13">
        <v>50000</v>
      </c>
      <c r="S13">
        <v>135</v>
      </c>
      <c r="T13" t="str">
        <f t="shared" si="3"/>
        <v>0.01,0.02,0.03,0.04,0.05,0.06,0.07,0.08,0.09</v>
      </c>
      <c r="U13" t="str">
        <f t="shared" si="3"/>
        <v>1000000000000,2000000000000,3000000000000,4000000000000,5000000000000,6000000000000,7000000000000,8000000000000,9000000000000</v>
      </c>
      <c r="V13" t="str">
        <f t="shared" si="3"/>
        <v>10000,15000,20000,25000,30000,35000,40000,45000,50000</v>
      </c>
      <c r="W13" t="str">
        <f t="shared" si="3"/>
        <v>15,30,45,60,75,90,105,120,135</v>
      </c>
      <c r="X13" t="s">
        <v>23</v>
      </c>
      <c r="Y13">
        <v>10</v>
      </c>
      <c r="Z13">
        <f t="shared" si="2"/>
        <v>19</v>
      </c>
      <c r="AA13">
        <f t="shared" si="4"/>
        <v>5.5555555555555554</v>
      </c>
    </row>
    <row r="14" spans="1:27" x14ac:dyDescent="0.3">
      <c r="F14" s="5">
        <v>200</v>
      </c>
      <c r="G14">
        <v>1.09E-2</v>
      </c>
      <c r="H14" s="1">
        <f t="shared" si="1"/>
        <v>32700</v>
      </c>
      <c r="J14">
        <v>9</v>
      </c>
      <c r="K14" s="1">
        <f t="shared" si="5"/>
        <v>2000</v>
      </c>
      <c r="N14">
        <f>SUM(M$5:$M14)</f>
        <v>1.6666666666666667</v>
      </c>
      <c r="O14">
        <v>9</v>
      </c>
      <c r="P14">
        <v>0.1</v>
      </c>
      <c r="Q14">
        <v>10000000000000</v>
      </c>
      <c r="R14">
        <v>55000</v>
      </c>
      <c r="S14">
        <v>150</v>
      </c>
      <c r="T14" t="str">
        <f t="shared" si="3"/>
        <v>0.01,0.02,0.03,0.04,0.05,0.06,0.07,0.08,0.09,0.1</v>
      </c>
      <c r="U14" t="str">
        <f t="shared" si="3"/>
        <v>1000000000000,2000000000000,3000000000000,4000000000000,5000000000000,6000000000000,7000000000000,8000000000000,9000000000000,10000000000000</v>
      </c>
      <c r="V14" t="str">
        <f t="shared" si="3"/>
        <v>10000,15000,20000,25000,30000,35000,40000,45000,50000,55000</v>
      </c>
      <c r="W14" t="str">
        <f t="shared" si="3"/>
        <v>15,30,45,60,75,90,105,120,135,150</v>
      </c>
      <c r="X14" t="s">
        <v>23</v>
      </c>
      <c r="Y14">
        <v>10</v>
      </c>
      <c r="Z14">
        <f t="shared" si="2"/>
        <v>20</v>
      </c>
      <c r="AA14">
        <f t="shared" si="4"/>
        <v>5.2631578947368425</v>
      </c>
    </row>
    <row r="15" spans="1:27" x14ac:dyDescent="0.3">
      <c r="F15" s="5">
        <v>201</v>
      </c>
      <c r="G15">
        <v>1.0999999999999999E-2</v>
      </c>
      <c r="H15" s="1">
        <f t="shared" si="1"/>
        <v>33000</v>
      </c>
      <c r="J15">
        <v>10</v>
      </c>
      <c r="K15" s="1">
        <f t="shared" si="5"/>
        <v>3000</v>
      </c>
      <c r="L15" s="1">
        <f>SUM(K15:K19)</f>
        <v>15000</v>
      </c>
      <c r="M15">
        <f>L15*4/$H$25</f>
        <v>1.6666666666666667</v>
      </c>
      <c r="N15">
        <f>SUM(M$5:$M15)</f>
        <v>3.3333333333333335</v>
      </c>
      <c r="O15" s="6">
        <v>10</v>
      </c>
      <c r="P15">
        <v>0.11</v>
      </c>
      <c r="Q15">
        <v>11000000000000</v>
      </c>
      <c r="R15">
        <v>60000</v>
      </c>
      <c r="S15">
        <v>165</v>
      </c>
      <c r="T15" t="str">
        <f t="shared" si="3"/>
        <v>0.01,0.02,0.03,0.04,0.05,0.06,0.07,0.08,0.09,0.1,0.11</v>
      </c>
      <c r="U15" t="str">
        <f t="shared" si="3"/>
        <v>1000000000000,2000000000000,3000000000000,4000000000000,5000000000000,6000000000000,7000000000000,8000000000000,9000000000000,10000000000000,11000000000000</v>
      </c>
      <c r="V15" t="str">
        <f t="shared" si="3"/>
        <v>10000,15000,20000,25000,30000,35000,40000,45000,50000,55000,60000</v>
      </c>
      <c r="W15" t="str">
        <f t="shared" si="3"/>
        <v>15,30,45,60,75,90,105,120,135,150,165</v>
      </c>
      <c r="X15" t="s">
        <v>23</v>
      </c>
      <c r="Y15">
        <v>15</v>
      </c>
      <c r="Z15">
        <f t="shared" si="2"/>
        <v>26</v>
      </c>
      <c r="AA15" s="6">
        <f t="shared" si="4"/>
        <v>30</v>
      </c>
    </row>
    <row r="16" spans="1:27" x14ac:dyDescent="0.3">
      <c r="F16" s="5">
        <v>202</v>
      </c>
      <c r="G16">
        <v>1.11E-2</v>
      </c>
      <c r="H16" s="1">
        <f t="shared" si="1"/>
        <v>33300</v>
      </c>
      <c r="J16">
        <v>11</v>
      </c>
      <c r="K16" s="1">
        <f t="shared" si="5"/>
        <v>3000</v>
      </c>
      <c r="N16">
        <f>SUM(M$5:$M16)</f>
        <v>3.3333333333333335</v>
      </c>
      <c r="O16">
        <v>11</v>
      </c>
      <c r="P16">
        <v>0.12</v>
      </c>
      <c r="Q16">
        <v>12000000000000</v>
      </c>
      <c r="R16">
        <v>65000</v>
      </c>
      <c r="S16">
        <v>180</v>
      </c>
      <c r="T16" t="str">
        <f t="shared" si="3"/>
        <v>0.01,0.02,0.03,0.04,0.05,0.06,0.07,0.08,0.09,0.1,0.11,0.12</v>
      </c>
      <c r="U16" t="str">
        <f t="shared" si="3"/>
        <v>1000000000000,2000000000000,3000000000000,4000000000000,5000000000000,6000000000000,7000000000000,8000000000000,9000000000000,10000000000000,11000000000000,12000000000000</v>
      </c>
      <c r="V16" t="str">
        <f t="shared" si="3"/>
        <v>10000,15000,20000,25000,30000,35000,40000,45000,50000,55000,60000,65000</v>
      </c>
      <c r="W16" t="str">
        <f t="shared" si="3"/>
        <v>15,30,45,60,75,90,105,120,135,150,165,180</v>
      </c>
      <c r="X16" t="s">
        <v>23</v>
      </c>
      <c r="Y16">
        <v>15</v>
      </c>
      <c r="Z16">
        <f t="shared" si="2"/>
        <v>27</v>
      </c>
      <c r="AA16">
        <f t="shared" si="4"/>
        <v>3.8461538461538463</v>
      </c>
    </row>
    <row r="17" spans="6:27" x14ac:dyDescent="0.3">
      <c r="F17" s="5">
        <v>203</v>
      </c>
      <c r="G17">
        <v>1.12E-2</v>
      </c>
      <c r="H17" s="1">
        <f t="shared" si="1"/>
        <v>33600</v>
      </c>
      <c r="J17">
        <v>12</v>
      </c>
      <c r="K17" s="1">
        <f t="shared" si="5"/>
        <v>3000</v>
      </c>
      <c r="N17">
        <f>SUM(M$5:$M17)</f>
        <v>3.3333333333333335</v>
      </c>
      <c r="O17">
        <v>12</v>
      </c>
      <c r="P17">
        <v>0.13</v>
      </c>
      <c r="Q17">
        <v>13000000000000</v>
      </c>
      <c r="R17">
        <v>70000</v>
      </c>
      <c r="S17">
        <v>195</v>
      </c>
      <c r="T17" t="str">
        <f t="shared" si="3"/>
        <v>0.01,0.02,0.03,0.04,0.05,0.06,0.07,0.08,0.09,0.1,0.11,0.12,0.13</v>
      </c>
      <c r="U17" t="str">
        <f t="shared" si="3"/>
        <v>1000000000000,2000000000000,3000000000000,4000000000000,5000000000000,6000000000000,7000000000000,8000000000000,9000000000000,10000000000000,11000000000000,12000000000000,13000000000000</v>
      </c>
      <c r="V17" t="str">
        <f t="shared" si="3"/>
        <v>10000,15000,20000,25000,30000,35000,40000,45000,50000,55000,60000,65000,70000</v>
      </c>
      <c r="W17" t="str">
        <f t="shared" si="3"/>
        <v>15,30,45,60,75,90,105,120,135,150,165,180,195</v>
      </c>
      <c r="X17" t="s">
        <v>23</v>
      </c>
      <c r="Y17">
        <v>15</v>
      </c>
      <c r="Z17">
        <f t="shared" si="2"/>
        <v>28</v>
      </c>
      <c r="AA17">
        <f t="shared" si="4"/>
        <v>3.7037037037037037</v>
      </c>
    </row>
    <row r="18" spans="6:27" x14ac:dyDescent="0.3">
      <c r="F18" s="5">
        <v>204</v>
      </c>
      <c r="G18">
        <v>1.1299999999999999E-2</v>
      </c>
      <c r="H18" s="1">
        <f t="shared" si="1"/>
        <v>33900</v>
      </c>
      <c r="J18">
        <v>13</v>
      </c>
      <c r="K18" s="1">
        <f t="shared" si="5"/>
        <v>3000</v>
      </c>
      <c r="N18">
        <f>SUM(M$5:$M18)</f>
        <v>3.3333333333333335</v>
      </c>
      <c r="O18">
        <v>13</v>
      </c>
      <c r="P18">
        <v>0.14000000000000001</v>
      </c>
      <c r="Q18">
        <v>14000000000000</v>
      </c>
      <c r="R18">
        <v>75000</v>
      </c>
      <c r="S18">
        <v>210</v>
      </c>
      <c r="T18" t="str">
        <f t="shared" si="3"/>
        <v>0.01,0.02,0.03,0.04,0.05,0.06,0.07,0.08,0.09,0.1,0.11,0.12,0.13,0.14</v>
      </c>
      <c r="U18" t="str">
        <f t="shared" si="3"/>
        <v>1000000000000,2000000000000,3000000000000,4000000000000,5000000000000,6000000000000,7000000000000,8000000000000,9000000000000,10000000000000,11000000000000,12000000000000,13000000000000,14000000000000</v>
      </c>
      <c r="V18" t="str">
        <f t="shared" si="3"/>
        <v>10000,15000,20000,25000,30000,35000,40000,45000,50000,55000,60000,65000,70000,75000</v>
      </c>
      <c r="W18" t="str">
        <f t="shared" si="3"/>
        <v>15,30,45,60,75,90,105,120,135,150,165,180,195,210</v>
      </c>
      <c r="X18" t="s">
        <v>23</v>
      </c>
      <c r="Y18">
        <v>15</v>
      </c>
      <c r="Z18">
        <f t="shared" si="2"/>
        <v>29</v>
      </c>
      <c r="AA18">
        <f t="shared" si="4"/>
        <v>3.5714285714285716</v>
      </c>
    </row>
    <row r="19" spans="6:27" x14ac:dyDescent="0.3">
      <c r="F19" s="5">
        <v>205</v>
      </c>
      <c r="G19">
        <v>1.14E-2</v>
      </c>
      <c r="H19" s="1">
        <f t="shared" si="1"/>
        <v>34200</v>
      </c>
      <c r="J19">
        <v>14</v>
      </c>
      <c r="K19" s="1">
        <f t="shared" si="5"/>
        <v>3000</v>
      </c>
      <c r="N19">
        <f>SUM(M$5:$M19)</f>
        <v>3.3333333333333335</v>
      </c>
      <c r="O19">
        <v>14</v>
      </c>
      <c r="P19">
        <v>0.15</v>
      </c>
      <c r="Q19">
        <v>15000000000000</v>
      </c>
      <c r="R19">
        <v>80000</v>
      </c>
      <c r="S19">
        <v>225</v>
      </c>
      <c r="T19" t="str">
        <f t="shared" si="3"/>
        <v>0.01,0.02,0.03,0.04,0.05,0.06,0.07,0.08,0.09,0.1,0.11,0.12,0.13,0.14,0.15</v>
      </c>
      <c r="U19" t="str">
        <f t="shared" si="3"/>
        <v>1000000000000,2000000000000,3000000000000,4000000000000,5000000000000,6000000000000,7000000000000,8000000000000,9000000000000,10000000000000,11000000000000,12000000000000,13000000000000,14000000000000,15000000000000</v>
      </c>
      <c r="V19" t="str">
        <f t="shared" si="3"/>
        <v>10000,15000,20000,25000,30000,35000,40000,45000,50000,55000,60000,65000,70000,75000,80000</v>
      </c>
      <c r="W19" t="str">
        <f t="shared" si="3"/>
        <v>15,30,45,60,75,90,105,120,135,150,165,180,195,210,225</v>
      </c>
      <c r="X19" t="s">
        <v>23</v>
      </c>
      <c r="Y19">
        <v>15</v>
      </c>
      <c r="Z19">
        <f t="shared" si="2"/>
        <v>30</v>
      </c>
      <c r="AA19">
        <f t="shared" si="4"/>
        <v>3.4482758620689653</v>
      </c>
    </row>
    <row r="20" spans="6:27" x14ac:dyDescent="0.3">
      <c r="F20" s="5">
        <v>206</v>
      </c>
      <c r="G20">
        <v>1.15E-2</v>
      </c>
      <c r="H20" s="1">
        <f t="shared" si="1"/>
        <v>34500</v>
      </c>
      <c r="J20">
        <v>15</v>
      </c>
      <c r="K20" s="1">
        <f t="shared" si="5"/>
        <v>4000</v>
      </c>
      <c r="L20" s="1">
        <f>SUM(K20:K24)</f>
        <v>20000</v>
      </c>
      <c r="M20">
        <f>L20*4/$H$25</f>
        <v>2.2222222222222223</v>
      </c>
      <c r="N20">
        <f>SUM(M$5:$M20)</f>
        <v>5.5555555555555554</v>
      </c>
      <c r="O20" s="6">
        <v>15</v>
      </c>
      <c r="P20">
        <v>0.16</v>
      </c>
      <c r="Q20">
        <v>16000000000000</v>
      </c>
      <c r="R20">
        <v>85000</v>
      </c>
      <c r="S20">
        <v>240</v>
      </c>
      <c r="T20" t="str">
        <f t="shared" si="3"/>
        <v>0.01,0.02,0.03,0.04,0.05,0.06,0.07,0.08,0.09,0.1,0.11,0.12,0.13,0.14,0.15,0.16</v>
      </c>
      <c r="U20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</v>
      </c>
      <c r="V20" t="str">
        <f t="shared" si="3"/>
        <v>10000,15000,20000,25000,30000,35000,40000,45000,50000,55000,60000,65000,70000,75000,80000,85000</v>
      </c>
      <c r="W20" t="str">
        <f t="shared" si="3"/>
        <v>15,30,45,60,75,90,105,120,135,150,165,180,195,210,225,240</v>
      </c>
      <c r="X20" t="s">
        <v>23</v>
      </c>
      <c r="Y20">
        <v>20</v>
      </c>
      <c r="Z20">
        <f t="shared" si="2"/>
        <v>36</v>
      </c>
      <c r="AA20" s="6">
        <f t="shared" si="4"/>
        <v>20</v>
      </c>
    </row>
    <row r="21" spans="6:27" x14ac:dyDescent="0.3">
      <c r="F21" s="5">
        <v>207</v>
      </c>
      <c r="G21">
        <v>1.1599999999999999E-2</v>
      </c>
      <c r="H21" s="1">
        <f t="shared" si="1"/>
        <v>34800</v>
      </c>
      <c r="J21">
        <v>16</v>
      </c>
      <c r="K21" s="1">
        <f t="shared" si="5"/>
        <v>4000</v>
      </c>
      <c r="N21">
        <f>SUM(M$5:$M21)</f>
        <v>5.5555555555555554</v>
      </c>
      <c r="O21">
        <v>16</v>
      </c>
      <c r="P21">
        <v>0.17</v>
      </c>
      <c r="Q21">
        <v>17000000000000</v>
      </c>
      <c r="R21">
        <v>90000</v>
      </c>
      <c r="S21">
        <v>255</v>
      </c>
      <c r="T21" t="str">
        <f t="shared" si="3"/>
        <v>0.01,0.02,0.03,0.04,0.05,0.06,0.07,0.08,0.09,0.1,0.11,0.12,0.13,0.14,0.15,0.16,0.17</v>
      </c>
      <c r="U21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</v>
      </c>
      <c r="V21" t="str">
        <f t="shared" si="3"/>
        <v>10000,15000,20000,25000,30000,35000,40000,45000,50000,55000,60000,65000,70000,75000,80000,85000,90000</v>
      </c>
      <c r="W21" t="str">
        <f t="shared" si="3"/>
        <v>15,30,45,60,75,90,105,120,135,150,165,180,195,210,225,240,255</v>
      </c>
      <c r="X21" t="s">
        <v>23</v>
      </c>
      <c r="Y21">
        <v>20</v>
      </c>
      <c r="Z21">
        <f t="shared" si="2"/>
        <v>37</v>
      </c>
      <c r="AA21">
        <f t="shared" si="4"/>
        <v>2.7777777777777777</v>
      </c>
    </row>
    <row r="22" spans="6:27" x14ac:dyDescent="0.3">
      <c r="F22" s="5">
        <v>208</v>
      </c>
      <c r="G22">
        <v>1.17E-2</v>
      </c>
      <c r="H22" s="1">
        <f t="shared" si="1"/>
        <v>35100</v>
      </c>
      <c r="J22">
        <v>17</v>
      </c>
      <c r="K22" s="1">
        <f t="shared" si="5"/>
        <v>4000</v>
      </c>
      <c r="N22">
        <f>SUM(M$5:$M22)</f>
        <v>5.5555555555555554</v>
      </c>
      <c r="O22">
        <v>17</v>
      </c>
      <c r="P22">
        <v>0.18</v>
      </c>
      <c r="Q22">
        <v>18000000000000</v>
      </c>
      <c r="R22">
        <v>95000</v>
      </c>
      <c r="S22">
        <v>270</v>
      </c>
      <c r="T22" t="str">
        <f t="shared" si="3"/>
        <v>0.01,0.02,0.03,0.04,0.05,0.06,0.07,0.08,0.09,0.1,0.11,0.12,0.13,0.14,0.15,0.16,0.17,0.18</v>
      </c>
      <c r="U22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</v>
      </c>
      <c r="V22" t="str">
        <f t="shared" si="3"/>
        <v>10000,15000,20000,25000,30000,35000,40000,45000,50000,55000,60000,65000,70000,75000,80000,85000,90000,95000</v>
      </c>
      <c r="W22" t="str">
        <f t="shared" si="3"/>
        <v>15,30,45,60,75,90,105,120,135,150,165,180,195,210,225,240,255,270</v>
      </c>
      <c r="X22" t="s">
        <v>23</v>
      </c>
      <c r="Y22">
        <v>20</v>
      </c>
      <c r="Z22">
        <f t="shared" si="2"/>
        <v>38</v>
      </c>
      <c r="AA22">
        <f t="shared" si="4"/>
        <v>2.7027027027027026</v>
      </c>
    </row>
    <row r="23" spans="6:27" x14ac:dyDescent="0.3">
      <c r="F23" s="5">
        <v>209</v>
      </c>
      <c r="G23">
        <v>1.18E-2</v>
      </c>
      <c r="H23" s="1">
        <f t="shared" si="1"/>
        <v>35400</v>
      </c>
      <c r="J23">
        <v>18</v>
      </c>
      <c r="K23" s="1">
        <f t="shared" si="5"/>
        <v>4000</v>
      </c>
      <c r="N23">
        <f>SUM(M$5:$M23)</f>
        <v>5.5555555555555554</v>
      </c>
      <c r="O23">
        <v>18</v>
      </c>
      <c r="P23">
        <v>0.19</v>
      </c>
      <c r="Q23">
        <v>19000000000000</v>
      </c>
      <c r="R23">
        <v>100000</v>
      </c>
      <c r="S23">
        <v>285</v>
      </c>
      <c r="T23" t="str">
        <f t="shared" si="3"/>
        <v>0.01,0.02,0.03,0.04,0.05,0.06,0.07,0.08,0.09,0.1,0.11,0.12,0.13,0.14,0.15,0.16,0.17,0.18,0.19</v>
      </c>
      <c r="U23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</v>
      </c>
      <c r="V23" t="str">
        <f t="shared" si="3"/>
        <v>10000,15000,20000,25000,30000,35000,40000,45000,50000,55000,60000,65000,70000,75000,80000,85000,90000,95000,100000</v>
      </c>
      <c r="W23" t="str">
        <f t="shared" si="3"/>
        <v>15,30,45,60,75,90,105,120,135,150,165,180,195,210,225,240,255,270,285</v>
      </c>
      <c r="X23" t="s">
        <v>23</v>
      </c>
      <c r="Y23">
        <v>20</v>
      </c>
      <c r="Z23">
        <f t="shared" si="2"/>
        <v>39</v>
      </c>
      <c r="AA23">
        <f t="shared" si="4"/>
        <v>2.6315789473684212</v>
      </c>
    </row>
    <row r="24" spans="6:27" x14ac:dyDescent="0.3">
      <c r="F24" s="5">
        <v>210</v>
      </c>
      <c r="G24">
        <v>1.1900000000000001E-2</v>
      </c>
      <c r="H24" s="1">
        <f t="shared" si="1"/>
        <v>35700</v>
      </c>
      <c r="J24">
        <v>19</v>
      </c>
      <c r="K24" s="1">
        <f t="shared" si="5"/>
        <v>4000</v>
      </c>
      <c r="N24">
        <f>SUM(M$5:$M24)</f>
        <v>5.5555555555555554</v>
      </c>
      <c r="O24">
        <v>19</v>
      </c>
      <c r="P24">
        <v>0.2</v>
      </c>
      <c r="Q24">
        <v>20000000000000</v>
      </c>
      <c r="R24">
        <v>105000</v>
      </c>
      <c r="S24">
        <v>300</v>
      </c>
      <c r="T24" t="str">
        <f t="shared" si="3"/>
        <v>0.01,0.02,0.03,0.04,0.05,0.06,0.07,0.08,0.09,0.1,0.11,0.12,0.13,0.14,0.15,0.16,0.17,0.18,0.19,0.2</v>
      </c>
      <c r="U24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</v>
      </c>
      <c r="V24" t="str">
        <f t="shared" si="3"/>
        <v>10000,15000,20000,25000,30000,35000,40000,45000,50000,55000,60000,65000,70000,75000,80000,85000,90000,95000,100000,105000</v>
      </c>
      <c r="W24" t="str">
        <f t="shared" si="3"/>
        <v>15,30,45,60,75,90,105,120,135,150,165,180,195,210,225,240,255,270,285,300</v>
      </c>
      <c r="X24" t="s">
        <v>23</v>
      </c>
      <c r="Y24">
        <v>20</v>
      </c>
      <c r="Z24">
        <f t="shared" si="2"/>
        <v>40</v>
      </c>
      <c r="AA24">
        <f t="shared" si="4"/>
        <v>2.5641025641025643</v>
      </c>
    </row>
    <row r="25" spans="6:27" x14ac:dyDescent="0.3">
      <c r="F25" s="5">
        <v>211</v>
      </c>
      <c r="G25">
        <v>1.2E-2</v>
      </c>
      <c r="H25" s="1">
        <f t="shared" si="1"/>
        <v>36000</v>
      </c>
      <c r="J25">
        <v>20</v>
      </c>
      <c r="K25" s="1">
        <f t="shared" si="5"/>
        <v>5000</v>
      </c>
      <c r="L25" s="1">
        <f>SUM(K25:K34)</f>
        <v>55000</v>
      </c>
      <c r="M25">
        <f>L25*4/$H$25</f>
        <v>6.1111111111111107</v>
      </c>
      <c r="N25">
        <f>SUM(M$5:$M25)</f>
        <v>11.666666666666666</v>
      </c>
      <c r="O25" s="6">
        <v>20</v>
      </c>
      <c r="P25">
        <v>0.21</v>
      </c>
      <c r="Q25">
        <v>21000000000000</v>
      </c>
      <c r="R25">
        <v>110000</v>
      </c>
      <c r="S25">
        <v>315</v>
      </c>
      <c r="T25" t="str">
        <f t="shared" si="3"/>
        <v>0.01,0.02,0.03,0.04,0.05,0.06,0.07,0.08,0.09,0.1,0.11,0.12,0.13,0.14,0.15,0.16,0.17,0.18,0.19,0.2,0.21</v>
      </c>
      <c r="U25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</v>
      </c>
      <c r="V25" t="str">
        <f t="shared" si="3"/>
        <v>10000,15000,20000,25000,30000,35000,40000,45000,50000,55000,60000,65000,70000,75000,80000,85000,90000,95000,100000,105000,110000</v>
      </c>
      <c r="W25" t="str">
        <f t="shared" si="3"/>
        <v>15,30,45,60,75,90,105,120,135,150,165,180,195,210,225,240,255,270,285,300,315</v>
      </c>
      <c r="X25" t="s">
        <v>23</v>
      </c>
      <c r="Y25">
        <v>30</v>
      </c>
      <c r="Z25">
        <f t="shared" si="2"/>
        <v>51</v>
      </c>
      <c r="AA25" s="6">
        <f t="shared" si="4"/>
        <v>27.5</v>
      </c>
    </row>
    <row r="26" spans="6:27" x14ac:dyDescent="0.3">
      <c r="F26" s="5">
        <v>212</v>
      </c>
      <c r="G26">
        <v>1.21E-2</v>
      </c>
      <c r="H26" s="1">
        <f t="shared" si="1"/>
        <v>36300</v>
      </c>
      <c r="J26">
        <v>21</v>
      </c>
      <c r="K26" s="1">
        <f t="shared" si="5"/>
        <v>5000</v>
      </c>
      <c r="N26">
        <f>SUM(M$5:$M26)</f>
        <v>11.666666666666666</v>
      </c>
      <c r="O26">
        <v>21</v>
      </c>
      <c r="P26">
        <v>0.22</v>
      </c>
      <c r="Q26">
        <v>22000000000000</v>
      </c>
      <c r="R26">
        <v>115000</v>
      </c>
      <c r="S26">
        <v>330</v>
      </c>
      <c r="T26" t="str">
        <f t="shared" si="3"/>
        <v>0.01,0.02,0.03,0.04,0.05,0.06,0.07,0.08,0.09,0.1,0.11,0.12,0.13,0.14,0.15,0.16,0.17,0.18,0.19,0.2,0.21,0.22</v>
      </c>
      <c r="U26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</v>
      </c>
      <c r="V26" t="str">
        <f t="shared" si="3"/>
        <v>10000,15000,20000,25000,30000,35000,40000,45000,50000,55000,60000,65000,70000,75000,80000,85000,90000,95000,100000,105000,110000,115000</v>
      </c>
      <c r="W26" t="str">
        <f t="shared" si="3"/>
        <v>15,30,45,60,75,90,105,120,135,150,165,180,195,210,225,240,255,270,285,300,315,330</v>
      </c>
      <c r="X26" t="s">
        <v>23</v>
      </c>
      <c r="Y26">
        <v>30</v>
      </c>
      <c r="Z26">
        <f t="shared" si="2"/>
        <v>52</v>
      </c>
      <c r="AA26">
        <f t="shared" si="4"/>
        <v>1.9607843137254901</v>
      </c>
    </row>
    <row r="27" spans="6:27" x14ac:dyDescent="0.3">
      <c r="F27" s="5">
        <v>213</v>
      </c>
      <c r="G27">
        <v>1.2200000000000001E-2</v>
      </c>
      <c r="H27" s="1">
        <f t="shared" si="1"/>
        <v>36600</v>
      </c>
      <c r="J27">
        <v>22</v>
      </c>
      <c r="K27" s="1">
        <f t="shared" si="5"/>
        <v>5000</v>
      </c>
      <c r="N27">
        <f>SUM(M$5:$M27)</f>
        <v>11.666666666666666</v>
      </c>
      <c r="O27">
        <v>22</v>
      </c>
      <c r="P27">
        <v>0.23</v>
      </c>
      <c r="Q27">
        <v>23000000000000</v>
      </c>
      <c r="R27">
        <v>120000</v>
      </c>
      <c r="S27">
        <v>345</v>
      </c>
      <c r="T27" t="str">
        <f t="shared" si="3"/>
        <v>0.01,0.02,0.03,0.04,0.05,0.06,0.07,0.08,0.09,0.1,0.11,0.12,0.13,0.14,0.15,0.16,0.17,0.18,0.19,0.2,0.21,0.22,0.23</v>
      </c>
      <c r="U27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</v>
      </c>
      <c r="V27" t="str">
        <f t="shared" si="3"/>
        <v>10000,15000,20000,25000,30000,35000,40000,45000,50000,55000,60000,65000,70000,75000,80000,85000,90000,95000,100000,105000,110000,115000,120000</v>
      </c>
      <c r="W27" t="str">
        <f t="shared" si="3"/>
        <v>15,30,45,60,75,90,105,120,135,150,165,180,195,210,225,240,255,270,285,300,315,330,345</v>
      </c>
      <c r="X27" t="s">
        <v>23</v>
      </c>
      <c r="Y27">
        <v>30</v>
      </c>
      <c r="Z27">
        <f t="shared" si="2"/>
        <v>53</v>
      </c>
      <c r="AA27">
        <f t="shared" si="4"/>
        <v>1.9230769230769231</v>
      </c>
    </row>
    <row r="28" spans="6:27" x14ac:dyDescent="0.3">
      <c r="F28" s="5">
        <v>214</v>
      </c>
      <c r="G28">
        <v>1.23E-2</v>
      </c>
      <c r="H28" s="1">
        <f t="shared" si="1"/>
        <v>36900</v>
      </c>
      <c r="J28">
        <v>23</v>
      </c>
      <c r="K28" s="1">
        <f t="shared" si="5"/>
        <v>5000</v>
      </c>
      <c r="N28">
        <f>SUM(M$5:$M28)</f>
        <v>11.666666666666666</v>
      </c>
      <c r="O28">
        <v>23</v>
      </c>
      <c r="P28">
        <v>0.24</v>
      </c>
      <c r="Q28">
        <v>24000000000000</v>
      </c>
      <c r="R28">
        <v>125000</v>
      </c>
      <c r="S28">
        <v>360</v>
      </c>
      <c r="T28" t="str">
        <f t="shared" si="3"/>
        <v>0.01,0.02,0.03,0.04,0.05,0.06,0.07,0.08,0.09,0.1,0.11,0.12,0.13,0.14,0.15,0.16,0.17,0.18,0.19,0.2,0.21,0.22,0.23,0.24</v>
      </c>
      <c r="U28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</v>
      </c>
      <c r="V28" t="str">
        <f t="shared" si="3"/>
        <v>10000,15000,20000,25000,30000,35000,40000,45000,50000,55000,60000,65000,70000,75000,80000,85000,90000,95000,100000,105000,110000,115000,120000,125000</v>
      </c>
      <c r="W28" t="str">
        <f t="shared" si="3"/>
        <v>15,30,45,60,75,90,105,120,135,150,165,180,195,210,225,240,255,270,285,300,315,330,345,360</v>
      </c>
      <c r="X28" t="s">
        <v>23</v>
      </c>
      <c r="Y28">
        <v>30</v>
      </c>
      <c r="Z28">
        <f t="shared" si="2"/>
        <v>54</v>
      </c>
      <c r="AA28">
        <f t="shared" si="4"/>
        <v>1.8867924528301887</v>
      </c>
    </row>
    <row r="29" spans="6:27" x14ac:dyDescent="0.3">
      <c r="F29" s="5">
        <v>215</v>
      </c>
      <c r="G29">
        <v>1.24E-2</v>
      </c>
      <c r="H29" s="1">
        <f t="shared" si="1"/>
        <v>37200</v>
      </c>
      <c r="J29">
        <v>24</v>
      </c>
      <c r="K29" s="1">
        <f t="shared" si="5"/>
        <v>5000</v>
      </c>
      <c r="N29">
        <f>SUM(M$5:$M29)</f>
        <v>11.666666666666666</v>
      </c>
      <c r="O29">
        <v>24</v>
      </c>
      <c r="P29">
        <v>0.25</v>
      </c>
      <c r="Q29">
        <v>25000000000000</v>
      </c>
      <c r="R29">
        <v>130000</v>
      </c>
      <c r="S29">
        <v>375</v>
      </c>
      <c r="T29" t="str">
        <f t="shared" si="3"/>
        <v>0.01,0.02,0.03,0.04,0.05,0.06,0.07,0.08,0.09,0.1,0.11,0.12,0.13,0.14,0.15,0.16,0.17,0.18,0.19,0.2,0.21,0.22,0.23,0.24,0.25</v>
      </c>
      <c r="U29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</v>
      </c>
      <c r="V29" t="str">
        <f t="shared" si="3"/>
        <v>10000,15000,20000,25000,30000,35000,40000,45000,50000,55000,60000,65000,70000,75000,80000,85000,90000,95000,100000,105000,110000,115000,120000,125000,130000</v>
      </c>
      <c r="W29" t="str">
        <f t="shared" si="3"/>
        <v>15,30,45,60,75,90,105,120,135,150,165,180,195,210,225,240,255,270,285,300,315,330,345,360,375</v>
      </c>
      <c r="X29" t="s">
        <v>23</v>
      </c>
      <c r="Y29">
        <v>30</v>
      </c>
      <c r="Z29">
        <f t="shared" si="2"/>
        <v>55</v>
      </c>
      <c r="AA29">
        <f t="shared" si="4"/>
        <v>1.8518518518518519</v>
      </c>
    </row>
    <row r="30" spans="6:27" x14ac:dyDescent="0.3">
      <c r="F30" s="5">
        <v>216</v>
      </c>
      <c r="G30">
        <v>1.2500000000000001E-2</v>
      </c>
      <c r="H30" s="1">
        <f t="shared" si="1"/>
        <v>37500</v>
      </c>
      <c r="J30">
        <v>25</v>
      </c>
      <c r="K30" s="1">
        <f t="shared" si="5"/>
        <v>6000</v>
      </c>
      <c r="N30">
        <f>SUM(M$5:$M30)</f>
        <v>11.666666666666666</v>
      </c>
      <c r="O30">
        <v>25</v>
      </c>
      <c r="P30">
        <v>0.26</v>
      </c>
      <c r="Q30">
        <v>26000000000000</v>
      </c>
      <c r="R30">
        <v>135000</v>
      </c>
      <c r="S30">
        <v>390</v>
      </c>
      <c r="T30" t="str">
        <f t="shared" si="3"/>
        <v>0.01,0.02,0.03,0.04,0.05,0.06,0.07,0.08,0.09,0.1,0.11,0.12,0.13,0.14,0.15,0.16,0.17,0.18,0.19,0.2,0.21,0.22,0.23,0.24,0.25,0.26</v>
      </c>
      <c r="U30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</v>
      </c>
      <c r="V30" t="str">
        <f t="shared" si="3"/>
        <v>10000,15000,20000,25000,30000,35000,40000,45000,50000,55000,60000,65000,70000,75000,80000,85000,90000,95000,100000,105000,110000,115000,120000,125000,130000,135000</v>
      </c>
      <c r="W30" t="str">
        <f t="shared" si="3"/>
        <v>15,30,45,60,75,90,105,120,135,150,165,180,195,210,225,240,255,270,285,300,315,330,345,360,375,390</v>
      </c>
      <c r="X30" t="s">
        <v>23</v>
      </c>
      <c r="Y30">
        <v>30</v>
      </c>
      <c r="Z30">
        <f t="shared" si="2"/>
        <v>56</v>
      </c>
      <c r="AA30">
        <f t="shared" si="4"/>
        <v>1.8181818181818181</v>
      </c>
    </row>
    <row r="31" spans="6:27" x14ac:dyDescent="0.3">
      <c r="F31" s="5">
        <v>217</v>
      </c>
      <c r="G31">
        <v>1.26E-2</v>
      </c>
      <c r="H31" s="1">
        <f t="shared" si="1"/>
        <v>37800</v>
      </c>
      <c r="J31">
        <v>26</v>
      </c>
      <c r="K31" s="1">
        <f t="shared" si="5"/>
        <v>6000</v>
      </c>
      <c r="N31">
        <f>SUM(M$5:$M31)</f>
        <v>11.666666666666666</v>
      </c>
      <c r="O31">
        <v>26</v>
      </c>
      <c r="P31">
        <v>0.27</v>
      </c>
      <c r="Q31">
        <v>27000000000000</v>
      </c>
      <c r="R31">
        <v>140000</v>
      </c>
      <c r="S31">
        <v>405</v>
      </c>
      <c r="T31" t="str">
        <f t="shared" si="3"/>
        <v>0.01,0.02,0.03,0.04,0.05,0.06,0.07,0.08,0.09,0.1,0.11,0.12,0.13,0.14,0.15,0.16,0.17,0.18,0.19,0.2,0.21,0.22,0.23,0.24,0.25,0.26,0.27</v>
      </c>
      <c r="U31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</v>
      </c>
      <c r="V31" t="str">
        <f t="shared" si="3"/>
        <v>10000,15000,20000,25000,30000,35000,40000,45000,50000,55000,60000,65000,70000,75000,80000,85000,90000,95000,100000,105000,110000,115000,120000,125000,130000,135000,140000</v>
      </c>
      <c r="W31" t="str">
        <f t="shared" si="3"/>
        <v>15,30,45,60,75,90,105,120,135,150,165,180,195,210,225,240,255,270,285,300,315,330,345,360,375,390,405</v>
      </c>
      <c r="X31" t="s">
        <v>23</v>
      </c>
      <c r="Y31">
        <v>30</v>
      </c>
      <c r="Z31">
        <f t="shared" si="2"/>
        <v>57</v>
      </c>
      <c r="AA31">
        <f t="shared" si="4"/>
        <v>1.7857142857142858</v>
      </c>
    </row>
    <row r="32" spans="6:27" x14ac:dyDescent="0.3">
      <c r="F32" s="5">
        <v>218</v>
      </c>
      <c r="G32">
        <v>1.2699999999999999E-2</v>
      </c>
      <c r="H32" s="1">
        <f t="shared" si="1"/>
        <v>38100</v>
      </c>
      <c r="J32">
        <v>27</v>
      </c>
      <c r="K32" s="1">
        <f t="shared" si="5"/>
        <v>6000</v>
      </c>
      <c r="N32">
        <f>SUM(M$5:$M32)</f>
        <v>11.666666666666666</v>
      </c>
      <c r="O32">
        <v>27</v>
      </c>
      <c r="P32">
        <v>0.28000000000000003</v>
      </c>
      <c r="Q32">
        <v>28000000000000</v>
      </c>
      <c r="R32">
        <v>145000</v>
      </c>
      <c r="S32">
        <v>420</v>
      </c>
      <c r="T32" t="str">
        <f t="shared" si="3"/>
        <v>0.01,0.02,0.03,0.04,0.05,0.06,0.07,0.08,0.09,0.1,0.11,0.12,0.13,0.14,0.15,0.16,0.17,0.18,0.19,0.2,0.21,0.22,0.23,0.24,0.25,0.26,0.27,0.28</v>
      </c>
      <c r="U32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</v>
      </c>
      <c r="V32" t="str">
        <f t="shared" si="3"/>
        <v>10000,15000,20000,25000,30000,35000,40000,45000,50000,55000,60000,65000,70000,75000,80000,85000,90000,95000,100000,105000,110000,115000,120000,125000,130000,135000,140000,145000</v>
      </c>
      <c r="W32" t="str">
        <f t="shared" si="3"/>
        <v>15,30,45,60,75,90,105,120,135,150,165,180,195,210,225,240,255,270,285,300,315,330,345,360,375,390,405,420</v>
      </c>
      <c r="X32" t="s">
        <v>23</v>
      </c>
      <c r="Y32">
        <v>30</v>
      </c>
      <c r="Z32">
        <f t="shared" si="2"/>
        <v>58</v>
      </c>
      <c r="AA32">
        <f t="shared" si="4"/>
        <v>1.7543859649122806</v>
      </c>
    </row>
    <row r="33" spans="6:27" x14ac:dyDescent="0.3">
      <c r="F33" s="5">
        <v>219</v>
      </c>
      <c r="G33">
        <v>1.2800000000000001E-2</v>
      </c>
      <c r="H33" s="1">
        <f t="shared" si="1"/>
        <v>38400</v>
      </c>
      <c r="J33">
        <v>28</v>
      </c>
      <c r="K33" s="1">
        <f t="shared" si="5"/>
        <v>6000</v>
      </c>
      <c r="N33">
        <f>SUM(M$5:$M33)</f>
        <v>11.666666666666666</v>
      </c>
      <c r="O33">
        <v>28</v>
      </c>
      <c r="P33">
        <v>0.28999999999999998</v>
      </c>
      <c r="Q33">
        <v>29000000000000</v>
      </c>
      <c r="R33">
        <v>150000</v>
      </c>
      <c r="S33">
        <v>435</v>
      </c>
      <c r="T33" t="str">
        <f t="shared" si="3"/>
        <v>0.01,0.02,0.03,0.04,0.05,0.06,0.07,0.08,0.09,0.1,0.11,0.12,0.13,0.14,0.15,0.16,0.17,0.18,0.19,0.2,0.21,0.22,0.23,0.24,0.25,0.26,0.27,0.28,0.29</v>
      </c>
      <c r="U33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</v>
      </c>
      <c r="V33" t="str">
        <f t="shared" si="3"/>
        <v>10000,15000,20000,25000,30000,35000,40000,45000,50000,55000,60000,65000,70000,75000,80000,85000,90000,95000,100000,105000,110000,115000,120000,125000,130000,135000,140000,145000,150000</v>
      </c>
      <c r="W33" t="str">
        <f t="shared" si="3"/>
        <v>15,30,45,60,75,90,105,120,135,150,165,180,195,210,225,240,255,270,285,300,315,330,345,360,375,390,405,420,435</v>
      </c>
      <c r="X33" t="s">
        <v>23</v>
      </c>
      <c r="Y33">
        <v>30</v>
      </c>
      <c r="Z33">
        <f t="shared" si="2"/>
        <v>59</v>
      </c>
      <c r="AA33">
        <f t="shared" si="4"/>
        <v>1.7241379310344827</v>
      </c>
    </row>
    <row r="34" spans="6:27" x14ac:dyDescent="0.3">
      <c r="F34" s="5">
        <v>220</v>
      </c>
      <c r="G34">
        <v>1.29E-2</v>
      </c>
      <c r="H34" s="1">
        <f t="shared" si="1"/>
        <v>38700</v>
      </c>
      <c r="J34">
        <v>29</v>
      </c>
      <c r="K34" s="1">
        <f t="shared" si="5"/>
        <v>6000</v>
      </c>
      <c r="N34">
        <f>SUM(M$5:$M34)</f>
        <v>11.666666666666666</v>
      </c>
      <c r="O34">
        <v>29</v>
      </c>
      <c r="P34">
        <v>0.3</v>
      </c>
      <c r="Q34">
        <v>30000000000000</v>
      </c>
      <c r="R34">
        <v>155000</v>
      </c>
      <c r="S34">
        <v>450</v>
      </c>
      <c r="T34" t="str">
        <f t="shared" si="3"/>
        <v>0.01,0.02,0.03,0.04,0.05,0.06,0.07,0.08,0.09,0.1,0.11,0.12,0.13,0.14,0.15,0.16,0.17,0.18,0.19,0.2,0.21,0.22,0.23,0.24,0.25,0.26,0.27,0.28,0.29,0.3</v>
      </c>
      <c r="U34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</v>
      </c>
      <c r="V34" t="str">
        <f t="shared" si="3"/>
        <v>10000,15000,20000,25000,30000,35000,40000,45000,50000,55000,60000,65000,70000,75000,80000,85000,90000,95000,100000,105000,110000,115000,120000,125000,130000,135000,140000,145000,150000,155000</v>
      </c>
      <c r="W34" t="str">
        <f t="shared" si="3"/>
        <v>15,30,45,60,75,90,105,120,135,150,165,180,195,210,225,240,255,270,285,300,315,330,345,360,375,390,405,420,435,450</v>
      </c>
      <c r="X34" t="s">
        <v>23</v>
      </c>
      <c r="Y34">
        <v>30</v>
      </c>
      <c r="Z34">
        <f t="shared" si="2"/>
        <v>60</v>
      </c>
      <c r="AA34">
        <f t="shared" si="4"/>
        <v>1.6949152542372881</v>
      </c>
    </row>
    <row r="35" spans="6:27" x14ac:dyDescent="0.3">
      <c r="F35" s="5">
        <v>221</v>
      </c>
      <c r="G35">
        <v>1.2999999999999999E-2</v>
      </c>
      <c r="H35" s="1">
        <f t="shared" si="1"/>
        <v>39000</v>
      </c>
      <c r="J35">
        <v>30</v>
      </c>
      <c r="K35" s="1">
        <f t="shared" si="5"/>
        <v>7000</v>
      </c>
      <c r="L35" s="1">
        <f>SUM(K35:K44)</f>
        <v>75000</v>
      </c>
      <c r="M35">
        <f>L35*4/$H$25</f>
        <v>8.3333333333333339</v>
      </c>
      <c r="N35">
        <f>SUM(M$5:$M35)</f>
        <v>20</v>
      </c>
      <c r="O35" s="6">
        <v>30</v>
      </c>
      <c r="P35">
        <v>0.31</v>
      </c>
      <c r="Q35">
        <v>31000000000000</v>
      </c>
      <c r="R35">
        <v>160000</v>
      </c>
      <c r="S35">
        <v>465</v>
      </c>
      <c r="T35" t="str">
        <f t="shared" si="3"/>
        <v>0.01,0.02,0.03,0.04,0.05,0.06,0.07,0.08,0.09,0.1,0.11,0.12,0.13,0.14,0.15,0.16,0.17,0.18,0.19,0.2,0.21,0.22,0.23,0.24,0.25,0.26,0.27,0.28,0.29,0.3,0.31</v>
      </c>
      <c r="U35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</v>
      </c>
      <c r="V35" t="str">
        <f t="shared" si="3"/>
        <v>10000,15000,20000,25000,30000,35000,40000,45000,50000,55000,60000,65000,70000,75000,80000,85000,90000,95000,100000,105000,110000,115000,120000,125000,130000,135000,140000,145000,150000,155000,160000</v>
      </c>
      <c r="W35" t="str">
        <f t="shared" si="3"/>
        <v>15,30,45,60,75,90,105,120,135,150,165,180,195,210,225,240,255,270,285,300,315,330,345,360,375,390,405,420,435,450,465</v>
      </c>
      <c r="X35" t="s">
        <v>23</v>
      </c>
      <c r="Y35">
        <v>45</v>
      </c>
      <c r="Z35">
        <f t="shared" si="2"/>
        <v>76</v>
      </c>
      <c r="AA35" s="6">
        <f t="shared" si="4"/>
        <v>26.666666666666668</v>
      </c>
    </row>
    <row r="36" spans="6:27" x14ac:dyDescent="0.3">
      <c r="F36" s="5">
        <v>222</v>
      </c>
      <c r="G36">
        <v>1.3100000000000001E-2</v>
      </c>
      <c r="H36" s="1">
        <f t="shared" si="1"/>
        <v>39300</v>
      </c>
      <c r="J36">
        <v>31</v>
      </c>
      <c r="K36" s="1">
        <f t="shared" si="5"/>
        <v>7000</v>
      </c>
      <c r="N36">
        <f>SUM(M$5:$M36)</f>
        <v>20</v>
      </c>
      <c r="O36">
        <v>31</v>
      </c>
      <c r="P36">
        <v>0.32</v>
      </c>
      <c r="Q36">
        <v>32000000000000</v>
      </c>
      <c r="R36">
        <v>165000</v>
      </c>
      <c r="S36">
        <v>480</v>
      </c>
      <c r="T36" t="str">
        <f t="shared" si="3"/>
        <v>0.01,0.02,0.03,0.04,0.05,0.06,0.07,0.08,0.09,0.1,0.11,0.12,0.13,0.14,0.15,0.16,0.17,0.18,0.19,0.2,0.21,0.22,0.23,0.24,0.25,0.26,0.27,0.28,0.29,0.3,0.31,0.32</v>
      </c>
      <c r="U36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</v>
      </c>
      <c r="V36" t="str">
        <f t="shared" si="3"/>
        <v>10000,15000,20000,25000,30000,35000,40000,45000,50000,55000,60000,65000,70000,75000,80000,85000,90000,95000,100000,105000,110000,115000,120000,125000,130000,135000,140000,145000,150000,155000,160000,165000</v>
      </c>
      <c r="W36" t="str">
        <f t="shared" si="3"/>
        <v>15,30,45,60,75,90,105,120,135,150,165,180,195,210,225,240,255,270,285,300,315,330,345,360,375,390,405,420,435,450,465,480</v>
      </c>
      <c r="X36" t="s">
        <v>23</v>
      </c>
      <c r="Y36">
        <v>45</v>
      </c>
      <c r="Z36">
        <f t="shared" si="2"/>
        <v>77</v>
      </c>
      <c r="AA36">
        <f t="shared" si="4"/>
        <v>1.3157894736842106</v>
      </c>
    </row>
    <row r="37" spans="6:27" x14ac:dyDescent="0.3">
      <c r="F37" s="5">
        <v>223</v>
      </c>
      <c r="G37">
        <v>1.32E-2</v>
      </c>
      <c r="H37" s="1">
        <f t="shared" si="1"/>
        <v>39600</v>
      </c>
      <c r="J37">
        <v>32</v>
      </c>
      <c r="K37" s="1">
        <f t="shared" si="5"/>
        <v>7000</v>
      </c>
      <c r="N37">
        <f>SUM(M$5:$M37)</f>
        <v>20</v>
      </c>
      <c r="O37">
        <v>32</v>
      </c>
      <c r="P37">
        <v>0.33</v>
      </c>
      <c r="Q37">
        <v>33000000000000</v>
      </c>
      <c r="R37">
        <v>170000</v>
      </c>
      <c r="S37">
        <v>495</v>
      </c>
      <c r="T37" t="str">
        <f t="shared" si="3"/>
        <v>0.01,0.02,0.03,0.04,0.05,0.06,0.07,0.08,0.09,0.1,0.11,0.12,0.13,0.14,0.15,0.16,0.17,0.18,0.19,0.2,0.21,0.22,0.23,0.24,0.25,0.26,0.27,0.28,0.29,0.3,0.31,0.32,0.33</v>
      </c>
      <c r="U37" t="str">
        <f t="shared" si="3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</v>
      </c>
      <c r="V37" t="str">
        <f t="shared" si="3"/>
        <v>10000,15000,20000,25000,30000,35000,40000,45000,50000,55000,60000,65000,70000,75000,80000,85000,90000,95000,100000,105000,110000,115000,120000,125000,130000,135000,140000,145000,150000,155000,160000,165000,170000</v>
      </c>
      <c r="W37" t="str">
        <f t="shared" si="3"/>
        <v>15,30,45,60,75,90,105,120,135,150,165,180,195,210,225,240,255,270,285,300,315,330,345,360,375,390,405,420,435,450,465,480,495</v>
      </c>
      <c r="X37" t="s">
        <v>23</v>
      </c>
      <c r="Y37">
        <v>45</v>
      </c>
      <c r="Z37">
        <f t="shared" si="2"/>
        <v>78</v>
      </c>
      <c r="AA37">
        <f t="shared" si="4"/>
        <v>1.2987012987012987</v>
      </c>
    </row>
    <row r="38" spans="6:27" x14ac:dyDescent="0.3">
      <c r="F38" s="5">
        <v>224</v>
      </c>
      <c r="G38">
        <v>1.3299999999999999E-2</v>
      </c>
      <c r="H38" s="1">
        <f t="shared" si="1"/>
        <v>39900</v>
      </c>
      <c r="J38">
        <v>33</v>
      </c>
      <c r="K38" s="1">
        <f t="shared" si="5"/>
        <v>7000</v>
      </c>
      <c r="N38">
        <f>SUM(M$5:$M38)</f>
        <v>20</v>
      </c>
      <c r="O38">
        <v>33</v>
      </c>
      <c r="P38">
        <v>0.34</v>
      </c>
      <c r="Q38">
        <v>34000000000000</v>
      </c>
      <c r="R38">
        <v>175000</v>
      </c>
      <c r="S38">
        <v>510</v>
      </c>
      <c r="T38" t="str">
        <f t="shared" ref="T38:W69" si="6">T37&amp;","&amp;P38</f>
        <v>0.01,0.02,0.03,0.04,0.05,0.06,0.07,0.08,0.09,0.1,0.11,0.12,0.13,0.14,0.15,0.16,0.17,0.18,0.19,0.2,0.21,0.22,0.23,0.24,0.25,0.26,0.27,0.28,0.29,0.3,0.31,0.32,0.33,0.34</v>
      </c>
      <c r="U3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</v>
      </c>
      <c r="V38" t="str">
        <f t="shared" si="6"/>
        <v>10000,15000,20000,25000,30000,35000,40000,45000,50000,55000,60000,65000,70000,75000,80000,85000,90000,95000,100000,105000,110000,115000,120000,125000,130000,135000,140000,145000,150000,155000,160000,165000,170000,175000</v>
      </c>
      <c r="W38" t="str">
        <f t="shared" si="6"/>
        <v>15,30,45,60,75,90,105,120,135,150,165,180,195,210,225,240,255,270,285,300,315,330,345,360,375,390,405,420,435,450,465,480,495,510</v>
      </c>
      <c r="X38" t="s">
        <v>23</v>
      </c>
      <c r="Y38">
        <v>45</v>
      </c>
      <c r="Z38">
        <f t="shared" si="2"/>
        <v>79</v>
      </c>
      <c r="AA38">
        <f t="shared" si="4"/>
        <v>1.2820512820512822</v>
      </c>
    </row>
    <row r="39" spans="6:27" x14ac:dyDescent="0.3">
      <c r="F39" s="5">
        <v>225</v>
      </c>
      <c r="G39">
        <v>1.34E-2</v>
      </c>
      <c r="H39" s="1">
        <f t="shared" si="1"/>
        <v>40200</v>
      </c>
      <c r="J39">
        <v>34</v>
      </c>
      <c r="K39" s="1">
        <f t="shared" si="5"/>
        <v>7000</v>
      </c>
      <c r="N39">
        <f>SUM(M$5:$M39)</f>
        <v>20</v>
      </c>
      <c r="O39">
        <v>34</v>
      </c>
      <c r="P39">
        <v>0.35</v>
      </c>
      <c r="Q39">
        <v>35000000000000</v>
      </c>
      <c r="R39">
        <v>180000</v>
      </c>
      <c r="S39">
        <v>525</v>
      </c>
      <c r="T39" t="str">
        <f t="shared" si="6"/>
        <v>0.01,0.02,0.03,0.04,0.05,0.06,0.07,0.08,0.09,0.1,0.11,0.12,0.13,0.14,0.15,0.16,0.17,0.18,0.19,0.2,0.21,0.22,0.23,0.24,0.25,0.26,0.27,0.28,0.29,0.3,0.31,0.32,0.33,0.34,0.35</v>
      </c>
      <c r="U3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</v>
      </c>
      <c r="V3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</v>
      </c>
      <c r="W39" t="str">
        <f t="shared" si="6"/>
        <v>15,30,45,60,75,90,105,120,135,150,165,180,195,210,225,240,255,270,285,300,315,330,345,360,375,390,405,420,435,450,465,480,495,510,525</v>
      </c>
      <c r="X39" t="s">
        <v>23</v>
      </c>
      <c r="Y39">
        <v>45</v>
      </c>
      <c r="Z39">
        <f t="shared" si="2"/>
        <v>80</v>
      </c>
      <c r="AA39">
        <f t="shared" si="4"/>
        <v>1.2658227848101267</v>
      </c>
    </row>
    <row r="40" spans="6:27" x14ac:dyDescent="0.3">
      <c r="F40" s="5">
        <v>226</v>
      </c>
      <c r="G40">
        <v>1.35E-2</v>
      </c>
      <c r="H40" s="1">
        <f t="shared" si="1"/>
        <v>40500</v>
      </c>
      <c r="J40">
        <v>35</v>
      </c>
      <c r="K40" s="1">
        <f t="shared" si="5"/>
        <v>8000</v>
      </c>
      <c r="N40">
        <f>SUM(M$5:$M40)</f>
        <v>20</v>
      </c>
      <c r="O40">
        <v>35</v>
      </c>
      <c r="P40">
        <v>0.36</v>
      </c>
      <c r="Q40">
        <v>36000000000000</v>
      </c>
      <c r="R40">
        <v>185000</v>
      </c>
      <c r="S40">
        <v>540</v>
      </c>
      <c r="T40" t="str">
        <f t="shared" si="6"/>
        <v>0.01,0.02,0.03,0.04,0.05,0.06,0.07,0.08,0.09,0.1,0.11,0.12,0.13,0.14,0.15,0.16,0.17,0.18,0.19,0.2,0.21,0.22,0.23,0.24,0.25,0.26,0.27,0.28,0.29,0.3,0.31,0.32,0.33,0.34,0.35,0.36</v>
      </c>
      <c r="U4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</v>
      </c>
      <c r="V4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</v>
      </c>
      <c r="W40" t="str">
        <f t="shared" si="6"/>
        <v>15,30,45,60,75,90,105,120,135,150,165,180,195,210,225,240,255,270,285,300,315,330,345,360,375,390,405,420,435,450,465,480,495,510,525,540</v>
      </c>
      <c r="X40" t="s">
        <v>23</v>
      </c>
      <c r="Y40">
        <v>45</v>
      </c>
      <c r="Z40">
        <f t="shared" si="2"/>
        <v>81</v>
      </c>
      <c r="AA40">
        <f t="shared" si="4"/>
        <v>1.25</v>
      </c>
    </row>
    <row r="41" spans="6:27" x14ac:dyDescent="0.3">
      <c r="F41" s="5">
        <v>227</v>
      </c>
      <c r="G41">
        <v>1.3599999999999999E-2</v>
      </c>
      <c r="H41" s="1">
        <f t="shared" si="1"/>
        <v>40800</v>
      </c>
      <c r="J41">
        <v>36</v>
      </c>
      <c r="K41" s="1">
        <f t="shared" si="5"/>
        <v>8000</v>
      </c>
      <c r="N41">
        <f>SUM(M$5:$M41)</f>
        <v>20</v>
      </c>
      <c r="O41">
        <v>36</v>
      </c>
      <c r="P41">
        <v>0.37</v>
      </c>
      <c r="Q41">
        <v>37000000000000</v>
      </c>
      <c r="R41">
        <v>190000</v>
      </c>
      <c r="S41">
        <v>555</v>
      </c>
      <c r="T41" t="str">
        <f t="shared" si="6"/>
        <v>0.01,0.02,0.03,0.04,0.05,0.06,0.07,0.08,0.09,0.1,0.11,0.12,0.13,0.14,0.15,0.16,0.17,0.18,0.19,0.2,0.21,0.22,0.23,0.24,0.25,0.26,0.27,0.28,0.29,0.3,0.31,0.32,0.33,0.34,0.35,0.36,0.37</v>
      </c>
      <c r="U4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</v>
      </c>
      <c r="V4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</v>
      </c>
      <c r="W41" t="str">
        <f t="shared" si="6"/>
        <v>15,30,45,60,75,90,105,120,135,150,165,180,195,210,225,240,255,270,285,300,315,330,345,360,375,390,405,420,435,450,465,480,495,510,525,540,555</v>
      </c>
      <c r="X41" t="s">
        <v>23</v>
      </c>
      <c r="Y41">
        <v>45</v>
      </c>
      <c r="Z41">
        <f t="shared" si="2"/>
        <v>82</v>
      </c>
      <c r="AA41">
        <f t="shared" si="4"/>
        <v>1.2345679012345678</v>
      </c>
    </row>
    <row r="42" spans="6:27" x14ac:dyDescent="0.3">
      <c r="F42" s="5">
        <v>228</v>
      </c>
      <c r="G42">
        <v>1.37E-2</v>
      </c>
      <c r="H42" s="1">
        <f t="shared" si="1"/>
        <v>41100</v>
      </c>
      <c r="J42">
        <v>37</v>
      </c>
      <c r="K42" s="1">
        <f t="shared" si="5"/>
        <v>8000</v>
      </c>
      <c r="N42">
        <f>SUM(M$5:$M42)</f>
        <v>20</v>
      </c>
      <c r="O42">
        <v>37</v>
      </c>
      <c r="P42">
        <v>0.38</v>
      </c>
      <c r="Q42">
        <v>38000000000000</v>
      </c>
      <c r="R42">
        <v>195000</v>
      </c>
      <c r="S42">
        <v>570</v>
      </c>
      <c r="T42" t="str">
        <f t="shared" si="6"/>
        <v>0.01,0.02,0.03,0.04,0.05,0.06,0.07,0.08,0.09,0.1,0.11,0.12,0.13,0.14,0.15,0.16,0.17,0.18,0.19,0.2,0.21,0.22,0.23,0.24,0.25,0.26,0.27,0.28,0.29,0.3,0.31,0.32,0.33,0.34,0.35,0.36,0.37,0.38</v>
      </c>
      <c r="U4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</v>
      </c>
      <c r="V4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</v>
      </c>
      <c r="W42" t="str">
        <f t="shared" si="6"/>
        <v>15,30,45,60,75,90,105,120,135,150,165,180,195,210,225,240,255,270,285,300,315,330,345,360,375,390,405,420,435,450,465,480,495,510,525,540,555,570</v>
      </c>
      <c r="X42" t="s">
        <v>23</v>
      </c>
      <c r="Y42">
        <v>45</v>
      </c>
      <c r="Z42">
        <f t="shared" si="2"/>
        <v>83</v>
      </c>
      <c r="AA42">
        <f t="shared" si="4"/>
        <v>1.2195121951219512</v>
      </c>
    </row>
    <row r="43" spans="6:27" x14ac:dyDescent="0.3">
      <c r="F43" s="5">
        <v>229</v>
      </c>
      <c r="G43">
        <v>1.38E-2</v>
      </c>
      <c r="H43" s="1">
        <f t="shared" si="1"/>
        <v>41400</v>
      </c>
      <c r="J43">
        <v>38</v>
      </c>
      <c r="K43" s="1">
        <f t="shared" si="5"/>
        <v>8000</v>
      </c>
      <c r="N43">
        <f>SUM(M$5:$M43)</f>
        <v>20</v>
      </c>
      <c r="O43">
        <v>38</v>
      </c>
      <c r="P43">
        <v>0.39</v>
      </c>
      <c r="Q43">
        <v>39000000000000</v>
      </c>
      <c r="R43">
        <v>200000</v>
      </c>
      <c r="S43">
        <v>585</v>
      </c>
      <c r="T43" t="str">
        <f t="shared" si="6"/>
        <v>0.01,0.02,0.03,0.04,0.05,0.06,0.07,0.08,0.09,0.1,0.11,0.12,0.13,0.14,0.15,0.16,0.17,0.18,0.19,0.2,0.21,0.22,0.23,0.24,0.25,0.26,0.27,0.28,0.29,0.3,0.31,0.32,0.33,0.34,0.35,0.36,0.37,0.38,0.39</v>
      </c>
      <c r="U4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</v>
      </c>
      <c r="V4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</v>
      </c>
      <c r="W43" t="str">
        <f t="shared" si="6"/>
        <v>15,30,45,60,75,90,105,120,135,150,165,180,195,210,225,240,255,270,285,300,315,330,345,360,375,390,405,420,435,450,465,480,495,510,525,540,555,570,585</v>
      </c>
      <c r="X43" t="s">
        <v>23</v>
      </c>
      <c r="Y43">
        <v>45</v>
      </c>
      <c r="Z43">
        <f t="shared" si="2"/>
        <v>84</v>
      </c>
      <c r="AA43">
        <f t="shared" si="4"/>
        <v>1.2048192771084338</v>
      </c>
    </row>
    <row r="44" spans="6:27" x14ac:dyDescent="0.3">
      <c r="F44" s="5">
        <v>230</v>
      </c>
      <c r="G44">
        <v>1.3899999999999999E-2</v>
      </c>
      <c r="H44" s="1">
        <f>G44*$A$11</f>
        <v>41700</v>
      </c>
      <c r="J44">
        <v>39</v>
      </c>
      <c r="K44" s="1">
        <f t="shared" si="5"/>
        <v>8000</v>
      </c>
      <c r="N44">
        <f>SUM(M$5:$M44)</f>
        <v>20</v>
      </c>
      <c r="O44">
        <v>39</v>
      </c>
      <c r="P44">
        <v>0.4</v>
      </c>
      <c r="Q44">
        <v>40000000000000</v>
      </c>
      <c r="R44">
        <v>205000</v>
      </c>
      <c r="S44">
        <v>600</v>
      </c>
      <c r="T44" t="str">
        <f t="shared" si="6"/>
        <v>0.01,0.02,0.03,0.04,0.05,0.06,0.07,0.08,0.09,0.1,0.11,0.12,0.13,0.14,0.15,0.16,0.17,0.18,0.19,0.2,0.21,0.22,0.23,0.24,0.25,0.26,0.27,0.28,0.29,0.3,0.31,0.32,0.33,0.34,0.35,0.36,0.37,0.38,0.39,0.4</v>
      </c>
      <c r="U4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</v>
      </c>
      <c r="V4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</v>
      </c>
      <c r="W44" t="str">
        <f t="shared" si="6"/>
        <v>15,30,45,60,75,90,105,120,135,150,165,180,195,210,225,240,255,270,285,300,315,330,345,360,375,390,405,420,435,450,465,480,495,510,525,540,555,570,585,600</v>
      </c>
      <c r="X44" t="s">
        <v>23</v>
      </c>
      <c r="Y44">
        <v>45</v>
      </c>
      <c r="Z44">
        <f t="shared" si="2"/>
        <v>85</v>
      </c>
      <c r="AA44">
        <f t="shared" si="4"/>
        <v>1.1904761904761905</v>
      </c>
    </row>
    <row r="45" spans="6:27" x14ac:dyDescent="0.3">
      <c r="F45" s="5">
        <v>231</v>
      </c>
      <c r="G45">
        <v>1.4E-2</v>
      </c>
      <c r="H45" s="1">
        <f>G45*$A$11</f>
        <v>42000</v>
      </c>
      <c r="J45">
        <v>40</v>
      </c>
      <c r="K45" s="1">
        <f t="shared" si="5"/>
        <v>9000</v>
      </c>
      <c r="L45" s="1">
        <f>SUM(K45:K54)</f>
        <v>95000</v>
      </c>
      <c r="M45">
        <f>L45*4/$H$25</f>
        <v>10.555555555555555</v>
      </c>
      <c r="N45">
        <f>SUM(M$5:$M45)</f>
        <v>30.555555555555557</v>
      </c>
      <c r="O45" s="6">
        <v>40</v>
      </c>
      <c r="P45">
        <v>0.41</v>
      </c>
      <c r="Q45">
        <v>41000000000000</v>
      </c>
      <c r="R45">
        <v>210000</v>
      </c>
      <c r="S45">
        <v>615</v>
      </c>
      <c r="T45" t="str">
        <f t="shared" si="6"/>
        <v>0.01,0.02,0.03,0.04,0.05,0.06,0.07,0.08,0.09,0.1,0.11,0.12,0.13,0.14,0.15,0.16,0.17,0.18,0.19,0.2,0.21,0.22,0.23,0.24,0.25,0.26,0.27,0.28,0.29,0.3,0.31,0.32,0.33,0.34,0.35,0.36,0.37,0.38,0.39,0.4,0.41</v>
      </c>
      <c r="U4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</v>
      </c>
      <c r="V4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</v>
      </c>
      <c r="W45" t="str">
        <f t="shared" si="6"/>
        <v>15,30,45,60,75,90,105,120,135,150,165,180,195,210,225,240,255,270,285,300,315,330,345,360,375,390,405,420,435,450,465,480,495,510,525,540,555,570,585,600,615</v>
      </c>
      <c r="X45" t="s">
        <v>23</v>
      </c>
      <c r="Y45">
        <v>65</v>
      </c>
      <c r="Z45">
        <f t="shared" si="2"/>
        <v>106</v>
      </c>
      <c r="AA45" s="6">
        <f t="shared" si="4"/>
        <v>24.705882352941178</v>
      </c>
    </row>
    <row r="46" spans="6:27" x14ac:dyDescent="0.3">
      <c r="H46" s="1"/>
      <c r="J46">
        <v>41</v>
      </c>
      <c r="K46" s="1">
        <f t="shared" si="5"/>
        <v>9000</v>
      </c>
      <c r="N46">
        <f>SUM(M$5:$M46)</f>
        <v>30.555555555555557</v>
      </c>
      <c r="O46">
        <v>41</v>
      </c>
      <c r="P46">
        <v>0.42</v>
      </c>
      <c r="Q46">
        <v>42000000000000</v>
      </c>
      <c r="R46">
        <v>215000</v>
      </c>
      <c r="S46">
        <v>630</v>
      </c>
      <c r="T46" t="str">
        <f t="shared" si="6"/>
        <v>0.01,0.02,0.03,0.04,0.05,0.06,0.07,0.08,0.09,0.1,0.11,0.12,0.13,0.14,0.15,0.16,0.17,0.18,0.19,0.2,0.21,0.22,0.23,0.24,0.25,0.26,0.27,0.28,0.29,0.3,0.31,0.32,0.33,0.34,0.35,0.36,0.37,0.38,0.39,0.4,0.41,0.42</v>
      </c>
      <c r="U4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</v>
      </c>
      <c r="V4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</v>
      </c>
      <c r="W46" t="str">
        <f t="shared" si="6"/>
        <v>15,30,45,60,75,90,105,120,135,150,165,180,195,210,225,240,255,270,285,300,315,330,345,360,375,390,405,420,435,450,465,480,495,510,525,540,555,570,585,600,615,630</v>
      </c>
      <c r="X46" t="s">
        <v>23</v>
      </c>
      <c r="Y46">
        <v>65</v>
      </c>
      <c r="Z46">
        <f t="shared" si="2"/>
        <v>107</v>
      </c>
      <c r="AA46">
        <f t="shared" si="4"/>
        <v>0.94339622641509435</v>
      </c>
    </row>
    <row r="47" spans="6:27" x14ac:dyDescent="0.3">
      <c r="H47" s="1"/>
      <c r="J47">
        <v>42</v>
      </c>
      <c r="K47" s="1">
        <f t="shared" si="5"/>
        <v>9000</v>
      </c>
      <c r="N47">
        <f>SUM(M$5:$M47)</f>
        <v>30.555555555555557</v>
      </c>
      <c r="O47">
        <v>42</v>
      </c>
      <c r="P47">
        <v>0.43</v>
      </c>
      <c r="Q47">
        <v>43000000000000</v>
      </c>
      <c r="R47">
        <v>220000</v>
      </c>
      <c r="S47">
        <v>645</v>
      </c>
      <c r="T47" t="str">
        <f t="shared" si="6"/>
        <v>0.01,0.02,0.03,0.04,0.05,0.06,0.07,0.08,0.09,0.1,0.11,0.12,0.13,0.14,0.15,0.16,0.17,0.18,0.19,0.2,0.21,0.22,0.23,0.24,0.25,0.26,0.27,0.28,0.29,0.3,0.31,0.32,0.33,0.34,0.35,0.36,0.37,0.38,0.39,0.4,0.41,0.42,0.43</v>
      </c>
      <c r="U4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</v>
      </c>
      <c r="V4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</v>
      </c>
      <c r="W47" t="str">
        <f t="shared" si="6"/>
        <v>15,30,45,60,75,90,105,120,135,150,165,180,195,210,225,240,255,270,285,300,315,330,345,360,375,390,405,420,435,450,465,480,495,510,525,540,555,570,585,600,615,630,645</v>
      </c>
      <c r="X47" t="s">
        <v>23</v>
      </c>
      <c r="Y47">
        <v>65</v>
      </c>
      <c r="Z47">
        <f t="shared" si="2"/>
        <v>108</v>
      </c>
      <c r="AA47">
        <f t="shared" si="4"/>
        <v>0.93457943925233644</v>
      </c>
    </row>
    <row r="48" spans="6:27" x14ac:dyDescent="0.3">
      <c r="H48" s="1"/>
      <c r="J48">
        <v>43</v>
      </c>
      <c r="K48" s="1">
        <f t="shared" si="5"/>
        <v>9000</v>
      </c>
      <c r="N48">
        <f>SUM(M$5:$M48)</f>
        <v>30.555555555555557</v>
      </c>
      <c r="O48">
        <v>43</v>
      </c>
      <c r="P48">
        <v>0.44</v>
      </c>
      <c r="Q48">
        <v>44000000000000</v>
      </c>
      <c r="R48">
        <v>225000</v>
      </c>
      <c r="S48">
        <v>660</v>
      </c>
      <c r="T48" t="str">
        <f t="shared" si="6"/>
        <v>0.01,0.02,0.03,0.04,0.05,0.06,0.07,0.08,0.09,0.1,0.11,0.12,0.13,0.14,0.15,0.16,0.17,0.18,0.19,0.2,0.21,0.22,0.23,0.24,0.25,0.26,0.27,0.28,0.29,0.3,0.31,0.32,0.33,0.34,0.35,0.36,0.37,0.38,0.39,0.4,0.41,0.42,0.43,0.44</v>
      </c>
      <c r="U4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</v>
      </c>
      <c r="V4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</v>
      </c>
      <c r="W48" t="str">
        <f t="shared" si="6"/>
        <v>15,30,45,60,75,90,105,120,135,150,165,180,195,210,225,240,255,270,285,300,315,330,345,360,375,390,405,420,435,450,465,480,495,510,525,540,555,570,585,600,615,630,645,660</v>
      </c>
      <c r="X48" t="s">
        <v>23</v>
      </c>
      <c r="Y48">
        <v>65</v>
      </c>
      <c r="Z48">
        <f t="shared" si="2"/>
        <v>109</v>
      </c>
      <c r="AA48">
        <f t="shared" si="4"/>
        <v>0.92592592592592593</v>
      </c>
    </row>
    <row r="49" spans="10:27" x14ac:dyDescent="0.3">
      <c r="J49">
        <v>44</v>
      </c>
      <c r="K49" s="1">
        <f t="shared" si="5"/>
        <v>9000</v>
      </c>
      <c r="N49">
        <f>SUM(M$5:$M49)</f>
        <v>30.555555555555557</v>
      </c>
      <c r="O49">
        <v>44</v>
      </c>
      <c r="P49">
        <v>0.45</v>
      </c>
      <c r="Q49">
        <v>45000000000000</v>
      </c>
      <c r="R49">
        <v>230000</v>
      </c>
      <c r="S49">
        <v>675</v>
      </c>
      <c r="T49" t="str">
        <f t="shared" si="6"/>
        <v>0.01,0.02,0.03,0.04,0.05,0.06,0.07,0.08,0.09,0.1,0.11,0.12,0.13,0.14,0.15,0.16,0.17,0.18,0.19,0.2,0.21,0.22,0.23,0.24,0.25,0.26,0.27,0.28,0.29,0.3,0.31,0.32,0.33,0.34,0.35,0.36,0.37,0.38,0.39,0.4,0.41,0.42,0.43,0.44,0.45</v>
      </c>
      <c r="U4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</v>
      </c>
      <c r="V4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</v>
      </c>
      <c r="W49" t="str">
        <f t="shared" si="6"/>
        <v>15,30,45,60,75,90,105,120,135,150,165,180,195,210,225,240,255,270,285,300,315,330,345,360,375,390,405,420,435,450,465,480,495,510,525,540,555,570,585,600,615,630,645,660,675</v>
      </c>
      <c r="X49" t="s">
        <v>23</v>
      </c>
      <c r="Y49">
        <v>65</v>
      </c>
      <c r="Z49">
        <f t="shared" si="2"/>
        <v>110</v>
      </c>
      <c r="AA49">
        <f t="shared" si="4"/>
        <v>0.91743119266055051</v>
      </c>
    </row>
    <row r="50" spans="10:27" x14ac:dyDescent="0.3">
      <c r="J50">
        <v>45</v>
      </c>
      <c r="K50" s="1">
        <f t="shared" si="5"/>
        <v>10000</v>
      </c>
      <c r="N50">
        <f>SUM(M$5:$M50)</f>
        <v>30.555555555555557</v>
      </c>
      <c r="O50">
        <v>45</v>
      </c>
      <c r="P50">
        <v>0.46</v>
      </c>
      <c r="Q50">
        <v>46000000000000</v>
      </c>
      <c r="R50">
        <v>235000</v>
      </c>
      <c r="S50">
        <v>690</v>
      </c>
      <c r="T50" t="str">
        <f t="shared" si="6"/>
        <v>0.01,0.02,0.03,0.04,0.05,0.06,0.07,0.08,0.09,0.1,0.11,0.12,0.13,0.14,0.15,0.16,0.17,0.18,0.19,0.2,0.21,0.22,0.23,0.24,0.25,0.26,0.27,0.28,0.29,0.3,0.31,0.32,0.33,0.34,0.35,0.36,0.37,0.38,0.39,0.4,0.41,0.42,0.43,0.44,0.45,0.46</v>
      </c>
      <c r="U5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</v>
      </c>
      <c r="V5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</v>
      </c>
      <c r="W50" t="str">
        <f t="shared" si="6"/>
        <v>15,30,45,60,75,90,105,120,135,150,165,180,195,210,225,240,255,270,285,300,315,330,345,360,375,390,405,420,435,450,465,480,495,510,525,540,555,570,585,600,615,630,645,660,675,690</v>
      </c>
      <c r="X50" t="s">
        <v>23</v>
      </c>
      <c r="Y50">
        <v>65</v>
      </c>
      <c r="Z50">
        <f t="shared" si="2"/>
        <v>111</v>
      </c>
      <c r="AA50">
        <f t="shared" si="4"/>
        <v>0.90909090909090906</v>
      </c>
    </row>
    <row r="51" spans="10:27" x14ac:dyDescent="0.3">
      <c r="J51">
        <v>46</v>
      </c>
      <c r="K51" s="1">
        <f t="shared" si="5"/>
        <v>10000</v>
      </c>
      <c r="N51">
        <f>SUM(M$5:$M51)</f>
        <v>30.555555555555557</v>
      </c>
      <c r="O51">
        <v>46</v>
      </c>
      <c r="P51">
        <v>0.47</v>
      </c>
      <c r="Q51">
        <v>47000000000000</v>
      </c>
      <c r="R51">
        <v>240000</v>
      </c>
      <c r="S51">
        <v>705</v>
      </c>
      <c r="T51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</v>
      </c>
      <c r="U5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</v>
      </c>
      <c r="V5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</v>
      </c>
      <c r="W51" t="str">
        <f t="shared" si="6"/>
        <v>15,30,45,60,75,90,105,120,135,150,165,180,195,210,225,240,255,270,285,300,315,330,345,360,375,390,405,420,435,450,465,480,495,510,525,540,555,570,585,600,615,630,645,660,675,690,705</v>
      </c>
      <c r="X51" t="s">
        <v>23</v>
      </c>
      <c r="Y51">
        <v>65</v>
      </c>
      <c r="Z51">
        <f t="shared" si="2"/>
        <v>112</v>
      </c>
      <c r="AA51">
        <f t="shared" si="4"/>
        <v>0.90090090090090091</v>
      </c>
    </row>
    <row r="52" spans="10:27" x14ac:dyDescent="0.3">
      <c r="J52">
        <v>47</v>
      </c>
      <c r="K52" s="1">
        <f t="shared" si="5"/>
        <v>10000</v>
      </c>
      <c r="N52">
        <f>SUM(M$5:$M52)</f>
        <v>30.555555555555557</v>
      </c>
      <c r="O52">
        <v>47</v>
      </c>
      <c r="P52">
        <v>0.48</v>
      </c>
      <c r="Q52">
        <v>48000000000000</v>
      </c>
      <c r="R52">
        <v>245000</v>
      </c>
      <c r="S52">
        <v>720</v>
      </c>
      <c r="T5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</v>
      </c>
      <c r="U5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</v>
      </c>
      <c r="V5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</v>
      </c>
      <c r="W52" t="str">
        <f t="shared" si="6"/>
        <v>15,30,45,60,75,90,105,120,135,150,165,180,195,210,225,240,255,270,285,300,315,330,345,360,375,390,405,420,435,450,465,480,495,510,525,540,555,570,585,600,615,630,645,660,675,690,705,720</v>
      </c>
      <c r="X52" t="s">
        <v>23</v>
      </c>
      <c r="Y52">
        <v>65</v>
      </c>
      <c r="Z52">
        <f t="shared" si="2"/>
        <v>113</v>
      </c>
      <c r="AA52">
        <f t="shared" si="4"/>
        <v>0.8928571428571429</v>
      </c>
    </row>
    <row r="53" spans="10:27" x14ac:dyDescent="0.3">
      <c r="J53">
        <v>48</v>
      </c>
      <c r="K53" s="1">
        <f t="shared" si="5"/>
        <v>10000</v>
      </c>
      <c r="N53">
        <f>SUM(M$5:$M53)</f>
        <v>30.555555555555557</v>
      </c>
      <c r="O53">
        <v>48</v>
      </c>
      <c r="P53">
        <v>0.49</v>
      </c>
      <c r="Q53">
        <v>49000000000000</v>
      </c>
      <c r="R53">
        <v>250000</v>
      </c>
      <c r="S53">
        <v>735</v>
      </c>
      <c r="T5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</v>
      </c>
      <c r="U5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</v>
      </c>
      <c r="V5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</v>
      </c>
      <c r="W53" t="str">
        <f t="shared" si="6"/>
        <v>15,30,45,60,75,90,105,120,135,150,165,180,195,210,225,240,255,270,285,300,315,330,345,360,375,390,405,420,435,450,465,480,495,510,525,540,555,570,585,600,615,630,645,660,675,690,705,720,735</v>
      </c>
      <c r="X53" t="s">
        <v>23</v>
      </c>
      <c r="Y53">
        <v>65</v>
      </c>
      <c r="Z53">
        <f t="shared" si="2"/>
        <v>114</v>
      </c>
      <c r="AA53">
        <f t="shared" si="4"/>
        <v>0.88495575221238942</v>
      </c>
    </row>
    <row r="54" spans="10:27" x14ac:dyDescent="0.3">
      <c r="J54">
        <v>49</v>
      </c>
      <c r="K54" s="1">
        <f t="shared" si="5"/>
        <v>10000</v>
      </c>
      <c r="N54">
        <f>SUM(M$5:$M54)</f>
        <v>30.555555555555557</v>
      </c>
      <c r="O54">
        <v>49</v>
      </c>
      <c r="P54">
        <v>0.5</v>
      </c>
      <c r="Q54">
        <v>50000000000000</v>
      </c>
      <c r="R54">
        <v>255000</v>
      </c>
      <c r="S54">
        <v>750</v>
      </c>
      <c r="T5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</v>
      </c>
      <c r="U5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</v>
      </c>
      <c r="V5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</v>
      </c>
      <c r="W54" t="str">
        <f t="shared" si="6"/>
        <v>15,30,45,60,75,90,105,120,135,150,165,180,195,210,225,240,255,270,285,300,315,330,345,360,375,390,405,420,435,450,465,480,495,510,525,540,555,570,585,600,615,630,645,660,675,690,705,720,735,750</v>
      </c>
      <c r="X54" t="s">
        <v>23</v>
      </c>
      <c r="Y54">
        <v>65</v>
      </c>
      <c r="Z54">
        <f t="shared" si="2"/>
        <v>115</v>
      </c>
      <c r="AA54">
        <f t="shared" si="4"/>
        <v>0.8771929824561403</v>
      </c>
    </row>
    <row r="55" spans="10:27" x14ac:dyDescent="0.3">
      <c r="J55" s="6">
        <v>50</v>
      </c>
      <c r="K55" s="1">
        <f t="shared" si="5"/>
        <v>11000</v>
      </c>
      <c r="L55" s="1">
        <f>SUM(K55:K64)</f>
        <v>115000</v>
      </c>
      <c r="M55">
        <f>L55*4/$H$25</f>
        <v>12.777777777777779</v>
      </c>
      <c r="N55">
        <f>SUM(M$5:$M55)</f>
        <v>43.333333333333336</v>
      </c>
      <c r="O55" s="6">
        <v>50</v>
      </c>
      <c r="P55">
        <v>0.52</v>
      </c>
      <c r="Q55">
        <v>51000000000000</v>
      </c>
      <c r="R55">
        <v>260000</v>
      </c>
      <c r="S55">
        <v>765</v>
      </c>
      <c r="T55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</v>
      </c>
      <c r="U5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</v>
      </c>
      <c r="V5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</v>
      </c>
      <c r="W55" t="str">
        <f t="shared" si="6"/>
        <v>15,30,45,60,75,90,105,120,135,150,165,180,195,210,225,240,255,270,285,300,315,330,345,360,375,390,405,420,435,450,465,480,495,510,525,540,555,570,585,600,615,630,645,660,675,690,705,720,735,750,765</v>
      </c>
      <c r="X55" t="s">
        <v>23</v>
      </c>
      <c r="Y55">
        <v>90</v>
      </c>
      <c r="Z55">
        <f t="shared" si="2"/>
        <v>142</v>
      </c>
      <c r="AA55" s="6">
        <f t="shared" si="4"/>
        <v>23.478260869565219</v>
      </c>
    </row>
    <row r="56" spans="10:27" x14ac:dyDescent="0.3">
      <c r="J56">
        <v>51</v>
      </c>
      <c r="K56" s="1">
        <f t="shared" si="5"/>
        <v>11000</v>
      </c>
      <c r="N56">
        <f>SUM(M$5:$M56)</f>
        <v>43.333333333333336</v>
      </c>
      <c r="O56">
        <v>51</v>
      </c>
      <c r="P56">
        <v>0.54</v>
      </c>
      <c r="Q56">
        <v>52000000000000</v>
      </c>
      <c r="R56">
        <v>265000</v>
      </c>
      <c r="S56">
        <v>780</v>
      </c>
      <c r="T56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</v>
      </c>
      <c r="U5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</v>
      </c>
      <c r="V5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</v>
      </c>
      <c r="W56" t="str">
        <f t="shared" si="6"/>
        <v>15,30,45,60,75,90,105,120,135,150,165,180,195,210,225,240,255,270,285,300,315,330,345,360,375,390,405,420,435,450,465,480,495,510,525,540,555,570,585,600,615,630,645,660,675,690,705,720,735,750,765,780</v>
      </c>
      <c r="X56" t="s">
        <v>23</v>
      </c>
      <c r="Y56">
        <v>90</v>
      </c>
      <c r="Z56">
        <f t="shared" si="2"/>
        <v>144</v>
      </c>
      <c r="AA56">
        <f t="shared" si="4"/>
        <v>1.408450704225352</v>
      </c>
    </row>
    <row r="57" spans="10:27" x14ac:dyDescent="0.3">
      <c r="J57">
        <v>52</v>
      </c>
      <c r="K57" s="1">
        <f t="shared" si="5"/>
        <v>11000</v>
      </c>
      <c r="N57">
        <f>SUM(M$5:$M57)</f>
        <v>43.333333333333336</v>
      </c>
      <c r="O57">
        <v>52</v>
      </c>
      <c r="P57">
        <v>0.56000000000000005</v>
      </c>
      <c r="Q57">
        <v>53000000000000</v>
      </c>
      <c r="R57">
        <v>270000</v>
      </c>
      <c r="S57">
        <v>795</v>
      </c>
      <c r="T57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</v>
      </c>
      <c r="U5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</v>
      </c>
      <c r="V5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</v>
      </c>
      <c r="W57" t="str">
        <f t="shared" si="6"/>
        <v>15,30,45,60,75,90,105,120,135,150,165,180,195,210,225,240,255,270,285,300,315,330,345,360,375,390,405,420,435,450,465,480,495,510,525,540,555,570,585,600,615,630,645,660,675,690,705,720,735,750,765,780,795</v>
      </c>
      <c r="X57" t="s">
        <v>23</v>
      </c>
      <c r="Y57">
        <v>90</v>
      </c>
      <c r="Z57">
        <f t="shared" si="2"/>
        <v>146</v>
      </c>
      <c r="AA57">
        <f t="shared" si="4"/>
        <v>1.3888888888888888</v>
      </c>
    </row>
    <row r="58" spans="10:27" x14ac:dyDescent="0.3">
      <c r="J58">
        <v>53</v>
      </c>
      <c r="K58" s="1">
        <f t="shared" si="5"/>
        <v>11000</v>
      </c>
      <c r="N58">
        <f>SUM(M$5:$M58)</f>
        <v>43.333333333333336</v>
      </c>
      <c r="O58">
        <v>53</v>
      </c>
      <c r="P58">
        <v>0.57999999999999996</v>
      </c>
      <c r="Q58">
        <v>54000000000000</v>
      </c>
      <c r="R58">
        <v>275000</v>
      </c>
      <c r="S58">
        <v>810</v>
      </c>
      <c r="T58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</v>
      </c>
      <c r="U5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</v>
      </c>
      <c r="V5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</v>
      </c>
      <c r="W58" t="str">
        <f t="shared" si="6"/>
        <v>15,30,45,60,75,90,105,120,135,150,165,180,195,210,225,240,255,270,285,300,315,330,345,360,375,390,405,420,435,450,465,480,495,510,525,540,555,570,585,600,615,630,645,660,675,690,705,720,735,750,765,780,795,810</v>
      </c>
      <c r="X58" t="s">
        <v>23</v>
      </c>
      <c r="Y58">
        <v>90</v>
      </c>
      <c r="Z58">
        <f t="shared" si="2"/>
        <v>148</v>
      </c>
      <c r="AA58">
        <f t="shared" si="4"/>
        <v>1.3698630136986301</v>
      </c>
    </row>
    <row r="59" spans="10:27" x14ac:dyDescent="0.3">
      <c r="J59">
        <v>54</v>
      </c>
      <c r="K59" s="1">
        <f t="shared" si="5"/>
        <v>11000</v>
      </c>
      <c r="N59">
        <f>SUM(M$5:$M59)</f>
        <v>43.333333333333336</v>
      </c>
      <c r="O59">
        <v>54</v>
      </c>
      <c r="P59">
        <v>0.6</v>
      </c>
      <c r="Q59">
        <v>55000000000000</v>
      </c>
      <c r="R59">
        <v>280000</v>
      </c>
      <c r="S59">
        <v>825</v>
      </c>
      <c r="T59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</v>
      </c>
      <c r="U5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</v>
      </c>
      <c r="V5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</v>
      </c>
      <c r="W59" t="str">
        <f t="shared" si="6"/>
        <v>15,30,45,60,75,90,105,120,135,150,165,180,195,210,225,240,255,270,285,300,315,330,345,360,375,390,405,420,435,450,465,480,495,510,525,540,555,570,585,600,615,630,645,660,675,690,705,720,735,750,765,780,795,810,825</v>
      </c>
      <c r="X59" t="s">
        <v>23</v>
      </c>
      <c r="Y59">
        <v>90</v>
      </c>
      <c r="Z59">
        <f t="shared" si="2"/>
        <v>150</v>
      </c>
      <c r="AA59">
        <f t="shared" si="4"/>
        <v>1.3513513513513513</v>
      </c>
    </row>
    <row r="60" spans="10:27" x14ac:dyDescent="0.3">
      <c r="J60">
        <v>55</v>
      </c>
      <c r="K60" s="1">
        <f t="shared" si="5"/>
        <v>12000</v>
      </c>
      <c r="N60">
        <f>SUM(M$5:$M60)</f>
        <v>43.333333333333336</v>
      </c>
      <c r="O60">
        <v>55</v>
      </c>
      <c r="P60">
        <v>0.62</v>
      </c>
      <c r="Q60">
        <v>56000000000000</v>
      </c>
      <c r="R60">
        <v>285000</v>
      </c>
      <c r="S60">
        <v>840</v>
      </c>
      <c r="T60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</v>
      </c>
      <c r="U6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</v>
      </c>
      <c r="V6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</v>
      </c>
      <c r="W60" t="str">
        <f t="shared" si="6"/>
        <v>15,30,45,60,75,90,105,120,135,150,165,180,195,210,225,240,255,270,285,300,315,330,345,360,375,390,405,420,435,450,465,480,495,510,525,540,555,570,585,600,615,630,645,660,675,690,705,720,735,750,765,780,795,810,825,840</v>
      </c>
      <c r="X60" t="s">
        <v>23</v>
      </c>
      <c r="Y60">
        <v>90</v>
      </c>
      <c r="Z60">
        <f t="shared" si="2"/>
        <v>152</v>
      </c>
      <c r="AA60">
        <f t="shared" si="4"/>
        <v>1.3333333333333333</v>
      </c>
    </row>
    <row r="61" spans="10:27" x14ac:dyDescent="0.3">
      <c r="J61">
        <v>56</v>
      </c>
      <c r="K61" s="1">
        <f t="shared" si="5"/>
        <v>12000</v>
      </c>
      <c r="N61">
        <f>SUM(M$5:$M61)</f>
        <v>43.333333333333336</v>
      </c>
      <c r="O61">
        <v>56</v>
      </c>
      <c r="P61">
        <v>0.64</v>
      </c>
      <c r="Q61">
        <v>57000000000000</v>
      </c>
      <c r="R61">
        <v>290000</v>
      </c>
      <c r="S61">
        <v>855</v>
      </c>
      <c r="T61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</v>
      </c>
      <c r="U6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</v>
      </c>
      <c r="V6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</v>
      </c>
      <c r="W61" t="str">
        <f t="shared" si="6"/>
        <v>15,30,45,60,75,90,105,120,135,150,165,180,195,210,225,240,255,270,285,300,315,330,345,360,375,390,405,420,435,450,465,480,495,510,525,540,555,570,585,600,615,630,645,660,675,690,705,720,735,750,765,780,795,810,825,840,855</v>
      </c>
      <c r="X61" t="s">
        <v>23</v>
      </c>
      <c r="Y61">
        <v>90</v>
      </c>
      <c r="Z61">
        <f t="shared" si="2"/>
        <v>154</v>
      </c>
      <c r="AA61">
        <f t="shared" si="4"/>
        <v>1.3157894736842106</v>
      </c>
    </row>
    <row r="62" spans="10:27" x14ac:dyDescent="0.3">
      <c r="J62">
        <v>57</v>
      </c>
      <c r="K62" s="1">
        <f t="shared" si="5"/>
        <v>12000</v>
      </c>
      <c r="N62">
        <f>SUM(M$5:$M62)</f>
        <v>43.333333333333336</v>
      </c>
      <c r="O62">
        <v>57</v>
      </c>
      <c r="P62">
        <v>0.66</v>
      </c>
      <c r="Q62">
        <v>58000000000000</v>
      </c>
      <c r="R62">
        <v>295000</v>
      </c>
      <c r="S62">
        <v>870</v>
      </c>
      <c r="T6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</v>
      </c>
      <c r="U6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</v>
      </c>
      <c r="V6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</v>
      </c>
      <c r="W62" t="str">
        <f t="shared" si="6"/>
        <v>15,30,45,60,75,90,105,120,135,150,165,180,195,210,225,240,255,270,285,300,315,330,345,360,375,390,405,420,435,450,465,480,495,510,525,540,555,570,585,600,615,630,645,660,675,690,705,720,735,750,765,780,795,810,825,840,855,870</v>
      </c>
      <c r="X62" t="s">
        <v>23</v>
      </c>
      <c r="Y62">
        <v>90</v>
      </c>
      <c r="Z62">
        <f t="shared" si="2"/>
        <v>156</v>
      </c>
      <c r="AA62">
        <f t="shared" si="4"/>
        <v>1.2987012987012987</v>
      </c>
    </row>
    <row r="63" spans="10:27" x14ac:dyDescent="0.3">
      <c r="J63">
        <v>58</v>
      </c>
      <c r="K63" s="1">
        <f t="shared" si="5"/>
        <v>12000</v>
      </c>
      <c r="N63">
        <f>SUM(M$5:$M63)</f>
        <v>43.333333333333336</v>
      </c>
      <c r="O63">
        <v>58</v>
      </c>
      <c r="P63">
        <v>0.68</v>
      </c>
      <c r="Q63">
        <v>59000000000000</v>
      </c>
      <c r="R63">
        <v>300000</v>
      </c>
      <c r="S63">
        <v>885</v>
      </c>
      <c r="T6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</v>
      </c>
      <c r="U6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</v>
      </c>
      <c r="V6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</v>
      </c>
      <c r="W63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</v>
      </c>
      <c r="X63" t="s">
        <v>23</v>
      </c>
      <c r="Y63">
        <v>90</v>
      </c>
      <c r="Z63">
        <f t="shared" si="2"/>
        <v>158</v>
      </c>
      <c r="AA63">
        <f t="shared" si="4"/>
        <v>1.2820512820512822</v>
      </c>
    </row>
    <row r="64" spans="10:27" x14ac:dyDescent="0.3">
      <c r="J64">
        <v>59</v>
      </c>
      <c r="K64" s="1">
        <f t="shared" si="5"/>
        <v>12000</v>
      </c>
      <c r="N64">
        <f>SUM(M$5:$M64)</f>
        <v>43.333333333333336</v>
      </c>
      <c r="O64">
        <v>59</v>
      </c>
      <c r="P64">
        <v>0.7</v>
      </c>
      <c r="Q64">
        <v>60000000000000</v>
      </c>
      <c r="R64">
        <v>305000</v>
      </c>
      <c r="S64">
        <v>900</v>
      </c>
      <c r="T6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</v>
      </c>
      <c r="U6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</v>
      </c>
      <c r="V6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</v>
      </c>
      <c r="W64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</v>
      </c>
      <c r="X64" t="s">
        <v>23</v>
      </c>
      <c r="Y64">
        <v>90</v>
      </c>
      <c r="Z64">
        <f t="shared" si="2"/>
        <v>160</v>
      </c>
      <c r="AA64">
        <f t="shared" si="4"/>
        <v>1.2658227848101267</v>
      </c>
    </row>
    <row r="65" spans="10:27" x14ac:dyDescent="0.3">
      <c r="J65">
        <v>60</v>
      </c>
      <c r="K65" s="1">
        <f t="shared" si="5"/>
        <v>13000</v>
      </c>
      <c r="L65" s="1">
        <f>SUM(K65:K74)</f>
        <v>135000</v>
      </c>
      <c r="M65">
        <f>L65*4/$H$25</f>
        <v>15</v>
      </c>
      <c r="N65">
        <f>SUM(M$5:$M65)</f>
        <v>58.333333333333336</v>
      </c>
      <c r="O65" s="6">
        <v>60</v>
      </c>
      <c r="P65">
        <v>0.72</v>
      </c>
      <c r="Q65">
        <v>61000000000000</v>
      </c>
      <c r="R65">
        <v>310000</v>
      </c>
      <c r="S65">
        <v>915</v>
      </c>
      <c r="T65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</v>
      </c>
      <c r="U6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</v>
      </c>
      <c r="V6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</v>
      </c>
      <c r="W65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</v>
      </c>
      <c r="X65" t="s">
        <v>23</v>
      </c>
      <c r="Y65">
        <v>120</v>
      </c>
      <c r="Z65">
        <f t="shared" si="2"/>
        <v>192</v>
      </c>
      <c r="AA65" s="6">
        <f t="shared" si="4"/>
        <v>20</v>
      </c>
    </row>
    <row r="66" spans="10:27" x14ac:dyDescent="0.3">
      <c r="J66">
        <v>61</v>
      </c>
      <c r="K66" s="1">
        <f t="shared" si="5"/>
        <v>13000</v>
      </c>
      <c r="N66">
        <f>SUM(M$5:$M66)</f>
        <v>58.333333333333336</v>
      </c>
      <c r="O66">
        <v>61</v>
      </c>
      <c r="P66">
        <v>0.74</v>
      </c>
      <c r="Q66">
        <v>62000000000000</v>
      </c>
      <c r="R66">
        <v>315000</v>
      </c>
      <c r="S66">
        <v>930</v>
      </c>
      <c r="T66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</v>
      </c>
      <c r="U6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</v>
      </c>
      <c r="V6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</v>
      </c>
      <c r="W66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</v>
      </c>
      <c r="X66" t="s">
        <v>23</v>
      </c>
      <c r="Y66">
        <v>120</v>
      </c>
      <c r="Z66">
        <f t="shared" si="2"/>
        <v>194</v>
      </c>
      <c r="AA66">
        <f t="shared" si="4"/>
        <v>1.0416666666666667</v>
      </c>
    </row>
    <row r="67" spans="10:27" x14ac:dyDescent="0.3">
      <c r="J67">
        <v>62</v>
      </c>
      <c r="K67" s="1">
        <f t="shared" si="5"/>
        <v>13000</v>
      </c>
      <c r="N67">
        <f>SUM(M$5:$M67)</f>
        <v>58.333333333333336</v>
      </c>
      <c r="O67">
        <v>62</v>
      </c>
      <c r="P67">
        <v>0.76</v>
      </c>
      <c r="Q67">
        <v>63000000000000</v>
      </c>
      <c r="R67">
        <v>320000</v>
      </c>
      <c r="S67">
        <v>945</v>
      </c>
      <c r="T67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</v>
      </c>
      <c r="U6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</v>
      </c>
      <c r="V6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</v>
      </c>
      <c r="W67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</v>
      </c>
      <c r="X67" t="s">
        <v>23</v>
      </c>
      <c r="Y67">
        <v>120</v>
      </c>
      <c r="Z67">
        <f t="shared" si="2"/>
        <v>196</v>
      </c>
      <c r="AA67">
        <f t="shared" si="4"/>
        <v>1.0309278350515463</v>
      </c>
    </row>
    <row r="68" spans="10:27" x14ac:dyDescent="0.3">
      <c r="J68">
        <v>63</v>
      </c>
      <c r="K68" s="1">
        <f t="shared" si="5"/>
        <v>13000</v>
      </c>
      <c r="N68">
        <f>SUM(M$5:$M68)</f>
        <v>58.333333333333336</v>
      </c>
      <c r="O68">
        <v>63</v>
      </c>
      <c r="P68">
        <v>0.78</v>
      </c>
      <c r="Q68">
        <v>64000000000000</v>
      </c>
      <c r="R68">
        <v>325000</v>
      </c>
      <c r="S68">
        <v>960</v>
      </c>
      <c r="T68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</v>
      </c>
      <c r="U6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</v>
      </c>
      <c r="V6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</v>
      </c>
      <c r="W68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</v>
      </c>
      <c r="X68" t="s">
        <v>23</v>
      </c>
      <c r="Y68">
        <v>120</v>
      </c>
      <c r="Z68">
        <f t="shared" si="2"/>
        <v>198</v>
      </c>
      <c r="AA68">
        <f t="shared" si="4"/>
        <v>1.0204081632653061</v>
      </c>
    </row>
    <row r="69" spans="10:27" x14ac:dyDescent="0.3">
      <c r="J69">
        <v>64</v>
      </c>
      <c r="K69" s="1">
        <f t="shared" si="5"/>
        <v>13000</v>
      </c>
      <c r="N69">
        <f>SUM(M$5:$M69)</f>
        <v>58.333333333333336</v>
      </c>
      <c r="O69">
        <v>64</v>
      </c>
      <c r="P69">
        <v>0.8</v>
      </c>
      <c r="Q69">
        <v>65000000000000</v>
      </c>
      <c r="R69">
        <v>330000</v>
      </c>
      <c r="S69">
        <v>975</v>
      </c>
      <c r="T69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</v>
      </c>
      <c r="U6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</v>
      </c>
      <c r="V6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</v>
      </c>
      <c r="W69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</v>
      </c>
      <c r="X69" t="s">
        <v>23</v>
      </c>
      <c r="Y69">
        <v>120</v>
      </c>
      <c r="Z69">
        <f t="shared" ref="Z69:Z104" si="7">Y69+P69*100</f>
        <v>200</v>
      </c>
      <c r="AA69">
        <f t="shared" si="4"/>
        <v>1.0101010101010102</v>
      </c>
    </row>
    <row r="70" spans="10:27" x14ac:dyDescent="0.3">
      <c r="J70">
        <v>65</v>
      </c>
      <c r="K70" s="1">
        <f t="shared" si="5"/>
        <v>14000</v>
      </c>
      <c r="N70">
        <f>SUM(M$5:$M70)</f>
        <v>58.333333333333336</v>
      </c>
      <c r="O70">
        <v>65</v>
      </c>
      <c r="P70">
        <v>0.82</v>
      </c>
      <c r="Q70">
        <v>66000000000000</v>
      </c>
      <c r="R70">
        <v>335000</v>
      </c>
      <c r="S70">
        <v>990</v>
      </c>
      <c r="T70" t="str">
        <f t="shared" ref="T70:W104" si="8">T69&amp;","&amp;P70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</v>
      </c>
      <c r="U70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</v>
      </c>
      <c r="V70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</v>
      </c>
      <c r="W70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</v>
      </c>
      <c r="X70" t="s">
        <v>23</v>
      </c>
      <c r="Y70">
        <v>120</v>
      </c>
      <c r="Z70">
        <f t="shared" si="7"/>
        <v>202</v>
      </c>
      <c r="AA70">
        <f t="shared" si="4"/>
        <v>1</v>
      </c>
    </row>
    <row r="71" spans="10:27" x14ac:dyDescent="0.3">
      <c r="J71">
        <v>66</v>
      </c>
      <c r="K71" s="1">
        <f t="shared" si="5"/>
        <v>14000</v>
      </c>
      <c r="N71">
        <f>SUM(M$5:$M71)</f>
        <v>58.333333333333336</v>
      </c>
      <c r="O71">
        <v>66</v>
      </c>
      <c r="P71">
        <v>0.84</v>
      </c>
      <c r="Q71">
        <v>67000000000000</v>
      </c>
      <c r="R71">
        <v>340000</v>
      </c>
      <c r="S71">
        <v>1005</v>
      </c>
      <c r="T71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</v>
      </c>
      <c r="U71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</v>
      </c>
      <c r="V71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</v>
      </c>
      <c r="W71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</v>
      </c>
      <c r="X71" t="s">
        <v>23</v>
      </c>
      <c r="Y71">
        <v>120</v>
      </c>
      <c r="Z71">
        <f t="shared" si="7"/>
        <v>204</v>
      </c>
      <c r="AA71">
        <f t="shared" ref="AA71:AA105" si="9">(Z71-Z70)*100/Z70</f>
        <v>0.99009900990099009</v>
      </c>
    </row>
    <row r="72" spans="10:27" x14ac:dyDescent="0.3">
      <c r="J72">
        <v>67</v>
      </c>
      <c r="K72" s="1">
        <f t="shared" si="5"/>
        <v>14000</v>
      </c>
      <c r="N72">
        <f>SUM(M$5:$M72)</f>
        <v>58.333333333333336</v>
      </c>
      <c r="O72">
        <v>67</v>
      </c>
      <c r="P72">
        <v>0.86</v>
      </c>
      <c r="Q72">
        <v>68000000000000</v>
      </c>
      <c r="R72">
        <v>345000</v>
      </c>
      <c r="S72">
        <v>1020</v>
      </c>
      <c r="T72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</v>
      </c>
      <c r="U72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</v>
      </c>
      <c r="V72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</v>
      </c>
      <c r="W72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</v>
      </c>
      <c r="X72" t="s">
        <v>23</v>
      </c>
      <c r="Y72">
        <v>120</v>
      </c>
      <c r="Z72">
        <f t="shared" si="7"/>
        <v>206</v>
      </c>
      <c r="AA72">
        <f t="shared" si="9"/>
        <v>0.98039215686274506</v>
      </c>
    </row>
    <row r="73" spans="10:27" x14ac:dyDescent="0.3">
      <c r="J73">
        <v>68</v>
      </c>
      <c r="K73" s="1">
        <f t="shared" si="5"/>
        <v>14000</v>
      </c>
      <c r="N73">
        <f>SUM(M$5:$M73)</f>
        <v>58.333333333333336</v>
      </c>
      <c r="O73">
        <v>68</v>
      </c>
      <c r="P73">
        <v>0.88</v>
      </c>
      <c r="Q73">
        <v>69000000000000</v>
      </c>
      <c r="R73">
        <v>350000</v>
      </c>
      <c r="S73">
        <v>1035</v>
      </c>
      <c r="T73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</v>
      </c>
      <c r="U73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</v>
      </c>
      <c r="V73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</v>
      </c>
      <c r="W73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</v>
      </c>
      <c r="X73" t="s">
        <v>23</v>
      </c>
      <c r="Y73">
        <v>120</v>
      </c>
      <c r="Z73">
        <f t="shared" si="7"/>
        <v>208</v>
      </c>
      <c r="AA73">
        <f t="shared" si="9"/>
        <v>0.970873786407767</v>
      </c>
    </row>
    <row r="74" spans="10:27" x14ac:dyDescent="0.3">
      <c r="J74">
        <v>69</v>
      </c>
      <c r="K74" s="1">
        <f t="shared" si="5"/>
        <v>14000</v>
      </c>
      <c r="N74">
        <f>SUM(M$5:$M74)</f>
        <v>58.333333333333336</v>
      </c>
      <c r="O74">
        <v>69</v>
      </c>
      <c r="P74">
        <v>0.9</v>
      </c>
      <c r="Q74">
        <v>70000000000000</v>
      </c>
      <c r="R74">
        <v>355000</v>
      </c>
      <c r="S74">
        <v>1050</v>
      </c>
      <c r="T74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</v>
      </c>
      <c r="U74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</v>
      </c>
      <c r="V74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</v>
      </c>
      <c r="W74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</v>
      </c>
      <c r="X74" t="s">
        <v>23</v>
      </c>
      <c r="Y74">
        <v>120</v>
      </c>
      <c r="Z74">
        <f t="shared" si="7"/>
        <v>210</v>
      </c>
      <c r="AA74">
        <f t="shared" si="9"/>
        <v>0.96153846153846156</v>
      </c>
    </row>
    <row r="75" spans="10:27" x14ac:dyDescent="0.3">
      <c r="J75">
        <v>70</v>
      </c>
      <c r="K75" s="1">
        <f t="shared" ref="K75:K138" si="10">K70+1000</f>
        <v>15000</v>
      </c>
      <c r="L75" s="1">
        <f>SUM(K75:K84)</f>
        <v>155000</v>
      </c>
      <c r="M75">
        <f>L75*4/$H$25</f>
        <v>17.222222222222221</v>
      </c>
      <c r="N75">
        <f>SUM(M$5:$M75)</f>
        <v>75.555555555555557</v>
      </c>
      <c r="O75" s="6">
        <v>70</v>
      </c>
      <c r="P75">
        <v>0.92</v>
      </c>
      <c r="Q75">
        <v>71000000000000</v>
      </c>
      <c r="R75">
        <v>360000</v>
      </c>
      <c r="S75">
        <v>1065</v>
      </c>
      <c r="T75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</v>
      </c>
      <c r="U75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</v>
      </c>
      <c r="V75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</v>
      </c>
      <c r="W75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</v>
      </c>
      <c r="X75" t="s">
        <v>23</v>
      </c>
      <c r="Y75">
        <v>160</v>
      </c>
      <c r="Z75">
        <f t="shared" si="7"/>
        <v>252</v>
      </c>
      <c r="AA75" s="6">
        <f t="shared" si="9"/>
        <v>20</v>
      </c>
    </row>
    <row r="76" spans="10:27" x14ac:dyDescent="0.3">
      <c r="J76">
        <v>71</v>
      </c>
      <c r="K76" s="1">
        <f t="shared" si="10"/>
        <v>15000</v>
      </c>
      <c r="N76">
        <f>SUM(M$5:$M76)</f>
        <v>75.555555555555557</v>
      </c>
      <c r="O76">
        <v>71</v>
      </c>
      <c r="P76">
        <v>0.94</v>
      </c>
      <c r="Q76">
        <v>72000000000000</v>
      </c>
      <c r="R76">
        <v>365000</v>
      </c>
      <c r="S76">
        <v>1080</v>
      </c>
      <c r="T76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</v>
      </c>
      <c r="U76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</v>
      </c>
      <c r="V76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</v>
      </c>
      <c r="W76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</v>
      </c>
      <c r="X76" t="s">
        <v>23</v>
      </c>
      <c r="Y76">
        <v>160</v>
      </c>
      <c r="Z76">
        <f t="shared" si="7"/>
        <v>254</v>
      </c>
      <c r="AA76">
        <f t="shared" si="9"/>
        <v>0.79365079365079361</v>
      </c>
    </row>
    <row r="77" spans="10:27" x14ac:dyDescent="0.3">
      <c r="J77">
        <v>72</v>
      </c>
      <c r="K77" s="1">
        <f t="shared" si="10"/>
        <v>15000</v>
      </c>
      <c r="N77">
        <f>SUM(M$5:$M77)</f>
        <v>75.555555555555557</v>
      </c>
      <c r="O77">
        <v>72</v>
      </c>
      <c r="P77">
        <v>0.96</v>
      </c>
      <c r="Q77">
        <v>73000000000000</v>
      </c>
      <c r="R77">
        <v>370000</v>
      </c>
      <c r="S77">
        <v>1095</v>
      </c>
      <c r="T77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</v>
      </c>
      <c r="U77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</v>
      </c>
      <c r="V77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</v>
      </c>
      <c r="W77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</v>
      </c>
      <c r="X77" t="s">
        <v>23</v>
      </c>
      <c r="Y77">
        <v>160</v>
      </c>
      <c r="Z77">
        <f t="shared" si="7"/>
        <v>256</v>
      </c>
      <c r="AA77">
        <f t="shared" si="9"/>
        <v>0.78740157480314965</v>
      </c>
    </row>
    <row r="78" spans="10:27" x14ac:dyDescent="0.3">
      <c r="J78">
        <v>73</v>
      </c>
      <c r="K78" s="1">
        <f t="shared" si="10"/>
        <v>15000</v>
      </c>
      <c r="N78">
        <f>SUM(M$5:$M78)</f>
        <v>75.555555555555557</v>
      </c>
      <c r="O78">
        <v>73</v>
      </c>
      <c r="P78">
        <v>0.98</v>
      </c>
      <c r="Q78">
        <v>74000000000000</v>
      </c>
      <c r="R78">
        <v>375000</v>
      </c>
      <c r="S78">
        <v>1110</v>
      </c>
      <c r="T78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</v>
      </c>
      <c r="U78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</v>
      </c>
      <c r="V78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</v>
      </c>
      <c r="W78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</v>
      </c>
      <c r="X78" t="s">
        <v>23</v>
      </c>
      <c r="Y78">
        <v>160</v>
      </c>
      <c r="Z78">
        <f t="shared" si="7"/>
        <v>258</v>
      </c>
      <c r="AA78">
        <f t="shared" si="9"/>
        <v>0.78125</v>
      </c>
    </row>
    <row r="79" spans="10:27" x14ac:dyDescent="0.3">
      <c r="J79">
        <v>74</v>
      </c>
      <c r="K79" s="1">
        <f t="shared" si="10"/>
        <v>15000</v>
      </c>
      <c r="N79">
        <f>SUM(M$5:$M79)</f>
        <v>75.555555555555557</v>
      </c>
      <c r="O79">
        <v>74</v>
      </c>
      <c r="P79">
        <v>1</v>
      </c>
      <c r="Q79">
        <v>75000000000000</v>
      </c>
      <c r="R79">
        <v>380000</v>
      </c>
      <c r="S79">
        <v>1125</v>
      </c>
      <c r="T79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</v>
      </c>
      <c r="U79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</v>
      </c>
      <c r="V79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</v>
      </c>
      <c r="W79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</v>
      </c>
      <c r="X79" t="s">
        <v>23</v>
      </c>
      <c r="Y79">
        <v>160</v>
      </c>
      <c r="Z79">
        <f t="shared" si="7"/>
        <v>260</v>
      </c>
      <c r="AA79">
        <f t="shared" si="9"/>
        <v>0.77519379844961245</v>
      </c>
    </row>
    <row r="80" spans="10:27" x14ac:dyDescent="0.3">
      <c r="J80">
        <v>75</v>
      </c>
      <c r="K80" s="1">
        <f t="shared" si="10"/>
        <v>16000</v>
      </c>
      <c r="N80">
        <f>SUM(M$5:$M80)</f>
        <v>75.555555555555557</v>
      </c>
      <c r="O80">
        <v>75</v>
      </c>
      <c r="P80">
        <v>1.02</v>
      </c>
      <c r="Q80">
        <v>76000000000000</v>
      </c>
      <c r="R80">
        <v>385000</v>
      </c>
      <c r="S80">
        <v>1140</v>
      </c>
      <c r="T80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</v>
      </c>
      <c r="U80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</v>
      </c>
      <c r="V80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</v>
      </c>
      <c r="W80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</v>
      </c>
      <c r="X80" t="s">
        <v>23</v>
      </c>
      <c r="Y80">
        <v>160</v>
      </c>
      <c r="Z80">
        <f t="shared" si="7"/>
        <v>262</v>
      </c>
      <c r="AA80">
        <f t="shared" si="9"/>
        <v>0.76923076923076927</v>
      </c>
    </row>
    <row r="81" spans="10:27" x14ac:dyDescent="0.3">
      <c r="J81">
        <v>76</v>
      </c>
      <c r="K81" s="1">
        <f t="shared" si="10"/>
        <v>16000</v>
      </c>
      <c r="N81">
        <f>SUM(M$5:$M81)</f>
        <v>75.555555555555557</v>
      </c>
      <c r="O81">
        <v>76</v>
      </c>
      <c r="P81">
        <v>1.04</v>
      </c>
      <c r="Q81">
        <v>77000000000000</v>
      </c>
      <c r="R81">
        <v>390000</v>
      </c>
      <c r="S81">
        <v>1155</v>
      </c>
      <c r="T81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</v>
      </c>
      <c r="U81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</v>
      </c>
      <c r="V81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</v>
      </c>
      <c r="W81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</v>
      </c>
      <c r="X81" t="s">
        <v>23</v>
      </c>
      <c r="Y81">
        <v>160</v>
      </c>
      <c r="Z81">
        <f t="shared" si="7"/>
        <v>264</v>
      </c>
      <c r="AA81">
        <f t="shared" si="9"/>
        <v>0.76335877862595425</v>
      </c>
    </row>
    <row r="82" spans="10:27" x14ac:dyDescent="0.3">
      <c r="J82">
        <v>77</v>
      </c>
      <c r="K82" s="1">
        <f t="shared" si="10"/>
        <v>16000</v>
      </c>
      <c r="N82">
        <f>SUM(M$5:$M82)</f>
        <v>75.555555555555557</v>
      </c>
      <c r="O82">
        <v>77</v>
      </c>
      <c r="P82">
        <v>1.06</v>
      </c>
      <c r="Q82">
        <v>78000000000000</v>
      </c>
      <c r="R82">
        <v>395000</v>
      </c>
      <c r="S82">
        <v>1170</v>
      </c>
      <c r="T82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</v>
      </c>
      <c r="U82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</v>
      </c>
      <c r="V82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</v>
      </c>
      <c r="W82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</v>
      </c>
      <c r="X82" t="s">
        <v>23</v>
      </c>
      <c r="Y82">
        <v>160</v>
      </c>
      <c r="Z82">
        <f t="shared" si="7"/>
        <v>266</v>
      </c>
      <c r="AA82">
        <f t="shared" si="9"/>
        <v>0.75757575757575757</v>
      </c>
    </row>
    <row r="83" spans="10:27" x14ac:dyDescent="0.3">
      <c r="J83">
        <v>78</v>
      </c>
      <c r="K83" s="1">
        <f t="shared" si="10"/>
        <v>16000</v>
      </c>
      <c r="N83">
        <f>SUM(M$5:$M83)</f>
        <v>75.555555555555557</v>
      </c>
      <c r="O83">
        <v>78</v>
      </c>
      <c r="P83">
        <v>1.08</v>
      </c>
      <c r="Q83">
        <v>79000000000000</v>
      </c>
      <c r="R83">
        <v>400000</v>
      </c>
      <c r="S83">
        <v>1185</v>
      </c>
      <c r="T83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</v>
      </c>
      <c r="U83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</v>
      </c>
      <c r="V83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</v>
      </c>
      <c r="W83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</v>
      </c>
      <c r="X83" t="s">
        <v>23</v>
      </c>
      <c r="Y83">
        <v>160</v>
      </c>
      <c r="Z83">
        <f t="shared" si="7"/>
        <v>268</v>
      </c>
      <c r="AA83">
        <f t="shared" si="9"/>
        <v>0.75187969924812026</v>
      </c>
    </row>
    <row r="84" spans="10:27" x14ac:dyDescent="0.3">
      <c r="J84">
        <v>79</v>
      </c>
      <c r="K84" s="1">
        <f t="shared" si="10"/>
        <v>16000</v>
      </c>
      <c r="N84">
        <f>SUM(M$5:$M84)</f>
        <v>75.555555555555557</v>
      </c>
      <c r="O84">
        <v>79</v>
      </c>
      <c r="P84">
        <v>1.1000000000000001</v>
      </c>
      <c r="Q84">
        <v>80000000000000</v>
      </c>
      <c r="R84">
        <v>405000</v>
      </c>
      <c r="S84">
        <v>1200</v>
      </c>
      <c r="T84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</v>
      </c>
      <c r="U84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</v>
      </c>
      <c r="V84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</v>
      </c>
      <c r="W84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</v>
      </c>
      <c r="X84" t="s">
        <v>23</v>
      </c>
      <c r="Y84">
        <v>160</v>
      </c>
      <c r="Z84">
        <f t="shared" si="7"/>
        <v>270</v>
      </c>
      <c r="AA84">
        <f t="shared" si="9"/>
        <v>0.74626865671641796</v>
      </c>
    </row>
    <row r="85" spans="10:27" x14ac:dyDescent="0.3">
      <c r="J85">
        <v>80</v>
      </c>
      <c r="K85" s="1">
        <f t="shared" si="10"/>
        <v>17000</v>
      </c>
      <c r="L85" s="1">
        <f>SUM(K85:K94)</f>
        <v>175000</v>
      </c>
      <c r="M85">
        <f>L85*4/$H$25</f>
        <v>19.444444444444443</v>
      </c>
      <c r="N85">
        <f>SUM(M$5:$M85)</f>
        <v>95</v>
      </c>
      <c r="O85" s="6">
        <v>80</v>
      </c>
      <c r="P85">
        <v>1.1200000000000001</v>
      </c>
      <c r="Q85">
        <v>81000000000000</v>
      </c>
      <c r="R85">
        <v>410000</v>
      </c>
      <c r="S85">
        <v>1215</v>
      </c>
      <c r="T85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</v>
      </c>
      <c r="U85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</v>
      </c>
      <c r="V85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</v>
      </c>
      <c r="W85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</v>
      </c>
      <c r="X85" t="s">
        <v>23</v>
      </c>
      <c r="Y85">
        <v>230</v>
      </c>
      <c r="Z85">
        <f t="shared" si="7"/>
        <v>342</v>
      </c>
      <c r="AA85" s="6">
        <f t="shared" si="9"/>
        <v>26.666666666666668</v>
      </c>
    </row>
    <row r="86" spans="10:27" x14ac:dyDescent="0.3">
      <c r="J86">
        <v>81</v>
      </c>
      <c r="K86" s="1">
        <f t="shared" si="10"/>
        <v>17000</v>
      </c>
      <c r="N86">
        <f>SUM(M$5:$M86)</f>
        <v>95</v>
      </c>
      <c r="O86">
        <v>81</v>
      </c>
      <c r="P86">
        <v>1.1399999999999999</v>
      </c>
      <c r="Q86">
        <v>82000000000000</v>
      </c>
      <c r="R86">
        <v>415000</v>
      </c>
      <c r="S86">
        <v>1230</v>
      </c>
      <c r="T86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</v>
      </c>
      <c r="U86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</v>
      </c>
      <c r="V86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</v>
      </c>
      <c r="W86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</v>
      </c>
      <c r="X86" t="s">
        <v>23</v>
      </c>
      <c r="Y86">
        <v>230</v>
      </c>
      <c r="Z86">
        <f t="shared" si="7"/>
        <v>344</v>
      </c>
      <c r="AA86">
        <f t="shared" si="9"/>
        <v>0.58479532163742687</v>
      </c>
    </row>
    <row r="87" spans="10:27" x14ac:dyDescent="0.3">
      <c r="J87">
        <v>82</v>
      </c>
      <c r="K87" s="1">
        <f t="shared" si="10"/>
        <v>17000</v>
      </c>
      <c r="N87">
        <f>SUM(M$5:$M87)</f>
        <v>95</v>
      </c>
      <c r="O87">
        <v>82</v>
      </c>
      <c r="P87">
        <v>1.1599999999999999</v>
      </c>
      <c r="Q87">
        <v>83000000000000</v>
      </c>
      <c r="R87">
        <v>420000</v>
      </c>
      <c r="S87">
        <v>1245</v>
      </c>
      <c r="T87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</v>
      </c>
      <c r="U87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</v>
      </c>
      <c r="V87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</v>
      </c>
      <c r="W87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</v>
      </c>
      <c r="X87" t="s">
        <v>23</v>
      </c>
      <c r="Y87">
        <v>230</v>
      </c>
      <c r="Z87">
        <f t="shared" si="7"/>
        <v>346</v>
      </c>
      <c r="AA87">
        <f t="shared" si="9"/>
        <v>0.58139534883720934</v>
      </c>
    </row>
    <row r="88" spans="10:27" x14ac:dyDescent="0.3">
      <c r="J88">
        <v>83</v>
      </c>
      <c r="K88" s="1">
        <f t="shared" si="10"/>
        <v>17000</v>
      </c>
      <c r="N88">
        <f>SUM(M$5:$M88)</f>
        <v>95</v>
      </c>
      <c r="O88">
        <v>83</v>
      </c>
      <c r="P88">
        <v>1.18</v>
      </c>
      <c r="Q88">
        <v>84000000000000</v>
      </c>
      <c r="R88">
        <v>425000</v>
      </c>
      <c r="S88">
        <v>1260</v>
      </c>
      <c r="T88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</v>
      </c>
      <c r="U88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</v>
      </c>
      <c r="V88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</v>
      </c>
      <c r="W88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</v>
      </c>
      <c r="X88" t="s">
        <v>23</v>
      </c>
      <c r="Y88">
        <v>230</v>
      </c>
      <c r="Z88">
        <f t="shared" si="7"/>
        <v>348</v>
      </c>
      <c r="AA88">
        <f t="shared" si="9"/>
        <v>0.5780346820809249</v>
      </c>
    </row>
    <row r="89" spans="10:27" x14ac:dyDescent="0.3">
      <c r="J89">
        <v>84</v>
      </c>
      <c r="K89" s="1">
        <f t="shared" si="10"/>
        <v>17000</v>
      </c>
      <c r="N89">
        <f>SUM(M$5:$M89)</f>
        <v>95</v>
      </c>
      <c r="O89">
        <v>84</v>
      </c>
      <c r="P89">
        <v>1.2</v>
      </c>
      <c r="Q89">
        <v>85000000000000</v>
      </c>
      <c r="R89">
        <v>430000</v>
      </c>
      <c r="S89">
        <v>1275</v>
      </c>
      <c r="T89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</v>
      </c>
      <c r="U89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</v>
      </c>
      <c r="V89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</v>
      </c>
      <c r="W89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</v>
      </c>
      <c r="X89" t="s">
        <v>23</v>
      </c>
      <c r="Y89">
        <v>230</v>
      </c>
      <c r="Z89">
        <f t="shared" si="7"/>
        <v>350</v>
      </c>
      <c r="AA89">
        <f t="shared" si="9"/>
        <v>0.57471264367816088</v>
      </c>
    </row>
    <row r="90" spans="10:27" x14ac:dyDescent="0.3">
      <c r="J90">
        <v>85</v>
      </c>
      <c r="K90" s="1">
        <f t="shared" si="10"/>
        <v>18000</v>
      </c>
      <c r="N90">
        <f>SUM(M$5:$M90)</f>
        <v>95</v>
      </c>
      <c r="O90">
        <v>85</v>
      </c>
      <c r="P90">
        <v>1.22</v>
      </c>
      <c r="Q90">
        <v>86000000000000</v>
      </c>
      <c r="R90">
        <v>435000</v>
      </c>
      <c r="S90">
        <v>1290</v>
      </c>
      <c r="T90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</v>
      </c>
      <c r="U90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</v>
      </c>
      <c r="V90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</v>
      </c>
      <c r="W90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</v>
      </c>
      <c r="X90" t="s">
        <v>23</v>
      </c>
      <c r="Y90">
        <v>230</v>
      </c>
      <c r="Z90">
        <f t="shared" si="7"/>
        <v>352</v>
      </c>
      <c r="AA90">
        <f t="shared" si="9"/>
        <v>0.5714285714285714</v>
      </c>
    </row>
    <row r="91" spans="10:27" x14ac:dyDescent="0.3">
      <c r="J91">
        <v>86</v>
      </c>
      <c r="K91" s="1">
        <f t="shared" si="10"/>
        <v>18000</v>
      </c>
      <c r="N91">
        <f>SUM(M$5:$M91)</f>
        <v>95</v>
      </c>
      <c r="O91">
        <v>86</v>
      </c>
      <c r="P91">
        <v>1.24</v>
      </c>
      <c r="Q91">
        <v>87000000000000</v>
      </c>
      <c r="R91">
        <v>440000</v>
      </c>
      <c r="S91">
        <v>1305</v>
      </c>
      <c r="T91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</v>
      </c>
      <c r="U91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</v>
      </c>
      <c r="V91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</v>
      </c>
      <c r="W91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</v>
      </c>
      <c r="X91" t="s">
        <v>23</v>
      </c>
      <c r="Y91">
        <v>230</v>
      </c>
      <c r="Z91">
        <f t="shared" si="7"/>
        <v>354</v>
      </c>
      <c r="AA91">
        <f t="shared" si="9"/>
        <v>0.56818181818181823</v>
      </c>
    </row>
    <row r="92" spans="10:27" x14ac:dyDescent="0.3">
      <c r="J92">
        <v>87</v>
      </c>
      <c r="K92" s="1">
        <f t="shared" si="10"/>
        <v>18000</v>
      </c>
      <c r="N92">
        <f>SUM(M$5:$M92)</f>
        <v>95</v>
      </c>
      <c r="O92">
        <v>87</v>
      </c>
      <c r="P92">
        <v>1.26</v>
      </c>
      <c r="Q92">
        <v>88000000000000</v>
      </c>
      <c r="R92">
        <v>445000</v>
      </c>
      <c r="S92">
        <v>1320</v>
      </c>
      <c r="T92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</v>
      </c>
      <c r="U92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</v>
      </c>
      <c r="V92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</v>
      </c>
      <c r="W92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</v>
      </c>
      <c r="X92" t="s">
        <v>23</v>
      </c>
      <c r="Y92">
        <v>230</v>
      </c>
      <c r="Z92">
        <f t="shared" si="7"/>
        <v>356</v>
      </c>
      <c r="AA92">
        <f t="shared" si="9"/>
        <v>0.56497175141242939</v>
      </c>
    </row>
    <row r="93" spans="10:27" x14ac:dyDescent="0.3">
      <c r="J93">
        <v>88</v>
      </c>
      <c r="K93" s="1">
        <f t="shared" si="10"/>
        <v>18000</v>
      </c>
      <c r="N93">
        <f>SUM(M$5:$M93)</f>
        <v>95</v>
      </c>
      <c r="O93">
        <v>88</v>
      </c>
      <c r="P93">
        <v>1.28</v>
      </c>
      <c r="Q93">
        <v>89000000000000</v>
      </c>
      <c r="R93">
        <v>450000</v>
      </c>
      <c r="S93">
        <v>1335</v>
      </c>
      <c r="T93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</v>
      </c>
      <c r="U93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</v>
      </c>
      <c r="V93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</v>
      </c>
      <c r="W93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</v>
      </c>
      <c r="X93" t="s">
        <v>23</v>
      </c>
      <c r="Y93">
        <v>230</v>
      </c>
      <c r="Z93">
        <f t="shared" si="7"/>
        <v>358</v>
      </c>
      <c r="AA93">
        <f t="shared" si="9"/>
        <v>0.5617977528089888</v>
      </c>
    </row>
    <row r="94" spans="10:27" x14ac:dyDescent="0.3">
      <c r="J94">
        <v>89</v>
      </c>
      <c r="K94" s="1">
        <f t="shared" si="10"/>
        <v>18000</v>
      </c>
      <c r="N94">
        <f>SUM(M$5:$M94)</f>
        <v>95</v>
      </c>
      <c r="O94">
        <v>89</v>
      </c>
      <c r="P94">
        <v>1.3</v>
      </c>
      <c r="Q94">
        <v>90000000000000</v>
      </c>
      <c r="R94">
        <v>455000</v>
      </c>
      <c r="S94">
        <v>1350</v>
      </c>
      <c r="T94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</v>
      </c>
      <c r="U94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</v>
      </c>
      <c r="V94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</v>
      </c>
      <c r="W94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</v>
      </c>
      <c r="X94" t="s">
        <v>23</v>
      </c>
      <c r="Y94">
        <v>230</v>
      </c>
      <c r="Z94">
        <f t="shared" si="7"/>
        <v>360</v>
      </c>
      <c r="AA94">
        <f t="shared" si="9"/>
        <v>0.55865921787709494</v>
      </c>
    </row>
    <row r="95" spans="10:27" x14ac:dyDescent="0.3">
      <c r="J95">
        <v>90</v>
      </c>
      <c r="K95" s="1">
        <f t="shared" si="10"/>
        <v>19000</v>
      </c>
      <c r="L95" s="1">
        <f>SUM(K95:K104)</f>
        <v>195000</v>
      </c>
      <c r="M95">
        <f>L95*4/$H$25</f>
        <v>21.666666666666668</v>
      </c>
      <c r="N95">
        <f>SUM(M$5:$M95)</f>
        <v>116.66666666666667</v>
      </c>
      <c r="O95" s="6">
        <v>90</v>
      </c>
      <c r="P95">
        <v>1.32</v>
      </c>
      <c r="Q95">
        <v>91000000000000</v>
      </c>
      <c r="R95">
        <v>460000</v>
      </c>
      <c r="S95">
        <v>1365</v>
      </c>
      <c r="T95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</v>
      </c>
      <c r="U95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</v>
      </c>
      <c r="V95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</v>
      </c>
      <c r="W95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</v>
      </c>
      <c r="X95" t="s">
        <v>23</v>
      </c>
      <c r="Y95">
        <v>320</v>
      </c>
      <c r="Z95">
        <f t="shared" si="7"/>
        <v>452</v>
      </c>
      <c r="AA95" s="6">
        <f t="shared" si="9"/>
        <v>25.555555555555557</v>
      </c>
    </row>
    <row r="96" spans="10:27" x14ac:dyDescent="0.3">
      <c r="J96">
        <v>91</v>
      </c>
      <c r="K96" s="1">
        <f t="shared" si="10"/>
        <v>19000</v>
      </c>
      <c r="N96">
        <f>SUM(M$5:$M96)</f>
        <v>116.66666666666667</v>
      </c>
      <c r="O96">
        <v>91</v>
      </c>
      <c r="P96">
        <v>1.34</v>
      </c>
      <c r="Q96">
        <v>92000000000000</v>
      </c>
      <c r="R96">
        <v>465000</v>
      </c>
      <c r="S96">
        <v>1380</v>
      </c>
      <c r="T96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</v>
      </c>
      <c r="U96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</v>
      </c>
      <c r="V96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</v>
      </c>
      <c r="W96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</v>
      </c>
      <c r="X96" t="s">
        <v>23</v>
      </c>
      <c r="Y96">
        <v>320</v>
      </c>
      <c r="Z96">
        <f t="shared" si="7"/>
        <v>454</v>
      </c>
      <c r="AA96">
        <f t="shared" si="9"/>
        <v>0.44247787610619471</v>
      </c>
    </row>
    <row r="97" spans="10:27" x14ac:dyDescent="0.3">
      <c r="J97">
        <v>92</v>
      </c>
      <c r="K97" s="1">
        <f t="shared" si="10"/>
        <v>19000</v>
      </c>
      <c r="N97">
        <f>SUM(M$5:$M97)</f>
        <v>116.66666666666667</v>
      </c>
      <c r="O97">
        <v>92</v>
      </c>
      <c r="P97">
        <v>1.36</v>
      </c>
      <c r="Q97">
        <v>93000000000000</v>
      </c>
      <c r="R97">
        <v>470000</v>
      </c>
      <c r="S97">
        <v>1395</v>
      </c>
      <c r="T97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</v>
      </c>
      <c r="U97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</v>
      </c>
      <c r="V97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</v>
      </c>
      <c r="W97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</v>
      </c>
      <c r="X97" t="s">
        <v>23</v>
      </c>
      <c r="Y97">
        <v>320</v>
      </c>
      <c r="Z97">
        <f t="shared" si="7"/>
        <v>456</v>
      </c>
      <c r="AA97">
        <f t="shared" si="9"/>
        <v>0.44052863436123346</v>
      </c>
    </row>
    <row r="98" spans="10:27" x14ac:dyDescent="0.3">
      <c r="J98">
        <v>93</v>
      </c>
      <c r="K98" s="1">
        <f t="shared" si="10"/>
        <v>19000</v>
      </c>
      <c r="N98">
        <f>SUM(M$5:$M98)</f>
        <v>116.66666666666667</v>
      </c>
      <c r="O98">
        <v>93</v>
      </c>
      <c r="P98">
        <v>1.38</v>
      </c>
      <c r="Q98">
        <v>94000000000000</v>
      </c>
      <c r="R98">
        <v>475000</v>
      </c>
      <c r="S98">
        <v>1410</v>
      </c>
      <c r="T98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</v>
      </c>
      <c r="U98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</v>
      </c>
      <c r="V98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</v>
      </c>
      <c r="W98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</v>
      </c>
      <c r="X98" t="s">
        <v>23</v>
      </c>
      <c r="Y98">
        <v>320</v>
      </c>
      <c r="Z98">
        <f t="shared" si="7"/>
        <v>458</v>
      </c>
      <c r="AA98">
        <f t="shared" si="9"/>
        <v>0.43859649122807015</v>
      </c>
    </row>
    <row r="99" spans="10:27" x14ac:dyDescent="0.3">
      <c r="J99">
        <v>94</v>
      </c>
      <c r="K99" s="1">
        <f t="shared" si="10"/>
        <v>19000</v>
      </c>
      <c r="N99">
        <f>SUM(M$5:$M99)</f>
        <v>116.66666666666667</v>
      </c>
      <c r="O99">
        <v>94</v>
      </c>
      <c r="P99">
        <v>1.4</v>
      </c>
      <c r="Q99">
        <v>95000000000000</v>
      </c>
      <c r="R99">
        <v>480000</v>
      </c>
      <c r="S99">
        <v>1425</v>
      </c>
      <c r="T99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</v>
      </c>
      <c r="U99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</v>
      </c>
      <c r="V99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</v>
      </c>
      <c r="W99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</v>
      </c>
      <c r="X99" t="s">
        <v>23</v>
      </c>
      <c r="Y99">
        <v>320</v>
      </c>
      <c r="Z99">
        <f t="shared" si="7"/>
        <v>460</v>
      </c>
      <c r="AA99">
        <f t="shared" si="9"/>
        <v>0.4366812227074236</v>
      </c>
    </row>
    <row r="100" spans="10:27" x14ac:dyDescent="0.3">
      <c r="J100">
        <v>95</v>
      </c>
      <c r="K100" s="1">
        <f>K95+1000</f>
        <v>20000</v>
      </c>
      <c r="N100">
        <f>SUM(M$5:$M100)</f>
        <v>116.66666666666667</v>
      </c>
      <c r="O100">
        <v>95</v>
      </c>
      <c r="P100">
        <v>1.42</v>
      </c>
      <c r="Q100">
        <v>96000000000000</v>
      </c>
      <c r="R100">
        <v>485000</v>
      </c>
      <c r="S100">
        <v>1440</v>
      </c>
      <c r="T100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</v>
      </c>
      <c r="U100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</v>
      </c>
      <c r="V100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</v>
      </c>
      <c r="W100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</v>
      </c>
      <c r="X100" t="s">
        <v>23</v>
      </c>
      <c r="Y100">
        <v>320</v>
      </c>
      <c r="Z100">
        <f t="shared" si="7"/>
        <v>462</v>
      </c>
      <c r="AA100">
        <f t="shared" si="9"/>
        <v>0.43478260869565216</v>
      </c>
    </row>
    <row r="101" spans="10:27" x14ac:dyDescent="0.3">
      <c r="J101">
        <v>96</v>
      </c>
      <c r="K101" s="1">
        <f>K96+1000</f>
        <v>20000</v>
      </c>
      <c r="N101">
        <f>SUM(M$5:$M101)</f>
        <v>116.66666666666667</v>
      </c>
      <c r="O101">
        <v>96</v>
      </c>
      <c r="P101">
        <v>1.44</v>
      </c>
      <c r="Q101">
        <v>97000000000000</v>
      </c>
      <c r="R101">
        <v>490000</v>
      </c>
      <c r="S101">
        <v>1455</v>
      </c>
      <c r="T101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</v>
      </c>
      <c r="U101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</v>
      </c>
      <c r="V101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</v>
      </c>
      <c r="W101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</v>
      </c>
      <c r="X101" t="s">
        <v>23</v>
      </c>
      <c r="Y101">
        <v>320</v>
      </c>
      <c r="Z101">
        <f t="shared" si="7"/>
        <v>464</v>
      </c>
      <c r="AA101">
        <f t="shared" si="9"/>
        <v>0.4329004329004329</v>
      </c>
    </row>
    <row r="102" spans="10:27" x14ac:dyDescent="0.3">
      <c r="J102">
        <v>97</v>
      </c>
      <c r="K102" s="1">
        <f t="shared" si="10"/>
        <v>20000</v>
      </c>
      <c r="N102">
        <f>SUM(M$5:$M102)</f>
        <v>116.66666666666667</v>
      </c>
      <c r="O102">
        <v>97</v>
      </c>
      <c r="P102">
        <v>1.46</v>
      </c>
      <c r="Q102">
        <v>98000000000000</v>
      </c>
      <c r="R102">
        <v>495000</v>
      </c>
      <c r="S102">
        <v>1470</v>
      </c>
      <c r="T102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</v>
      </c>
      <c r="U102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</v>
      </c>
      <c r="V102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</v>
      </c>
      <c r="W102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</v>
      </c>
      <c r="X102" t="s">
        <v>23</v>
      </c>
      <c r="Y102">
        <v>320</v>
      </c>
      <c r="Z102">
        <f t="shared" si="7"/>
        <v>466</v>
      </c>
      <c r="AA102">
        <f t="shared" si="9"/>
        <v>0.43103448275862066</v>
      </c>
    </row>
    <row r="103" spans="10:27" x14ac:dyDescent="0.3">
      <c r="J103">
        <v>98</v>
      </c>
      <c r="K103" s="1">
        <f t="shared" si="10"/>
        <v>20000</v>
      </c>
      <c r="N103">
        <f>SUM(M$5:$M103)</f>
        <v>116.66666666666667</v>
      </c>
      <c r="O103">
        <v>98</v>
      </c>
      <c r="P103">
        <v>1.48</v>
      </c>
      <c r="Q103">
        <v>99000000000000</v>
      </c>
      <c r="R103">
        <v>500000</v>
      </c>
      <c r="S103">
        <v>1485</v>
      </c>
      <c r="T103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</v>
      </c>
      <c r="U103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</v>
      </c>
      <c r="V103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</v>
      </c>
      <c r="W103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</v>
      </c>
      <c r="X103" t="s">
        <v>23</v>
      </c>
      <c r="Y103">
        <v>320</v>
      </c>
      <c r="Z103">
        <f t="shared" si="7"/>
        <v>468</v>
      </c>
      <c r="AA103">
        <f t="shared" si="9"/>
        <v>0.42918454935622319</v>
      </c>
    </row>
    <row r="104" spans="10:27" x14ac:dyDescent="0.3">
      <c r="J104">
        <v>99</v>
      </c>
      <c r="K104" s="1">
        <f t="shared" si="10"/>
        <v>20000</v>
      </c>
      <c r="N104">
        <f>SUM(M$5:$M104)</f>
        <v>116.66666666666667</v>
      </c>
      <c r="O104">
        <v>99</v>
      </c>
      <c r="P104">
        <v>1.5</v>
      </c>
      <c r="Q104">
        <v>100000000000000</v>
      </c>
      <c r="R104">
        <v>505000</v>
      </c>
      <c r="S104">
        <v>1500</v>
      </c>
      <c r="T104" t="str">
        <f t="shared" si="8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</v>
      </c>
      <c r="U104" t="str">
        <f t="shared" si="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</v>
      </c>
      <c r="V104" t="str">
        <f t="shared" si="8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</v>
      </c>
      <c r="W104" t="str">
        <f t="shared" si="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</v>
      </c>
      <c r="X104" t="s">
        <v>23</v>
      </c>
      <c r="Y104">
        <v>320</v>
      </c>
      <c r="Z104">
        <f t="shared" si="7"/>
        <v>470</v>
      </c>
      <c r="AA104">
        <f t="shared" si="9"/>
        <v>0.42735042735042733</v>
      </c>
    </row>
    <row r="105" spans="10:27" x14ac:dyDescent="0.3">
      <c r="J105">
        <v>100</v>
      </c>
      <c r="K105" s="1">
        <f t="shared" si="10"/>
        <v>21000</v>
      </c>
      <c r="L105" s="1">
        <f>SUM(K105:K114)</f>
        <v>215000</v>
      </c>
      <c r="M105">
        <f>L105*4/$H$25</f>
        <v>23.888888888888889</v>
      </c>
      <c r="N105">
        <f>SUM(M$5:$M105)</f>
        <v>140.55555555555557</v>
      </c>
      <c r="O105">
        <v>100</v>
      </c>
      <c r="P105">
        <v>1.52</v>
      </c>
      <c r="Q105">
        <v>101000000000000</v>
      </c>
      <c r="R105">
        <v>510000</v>
      </c>
      <c r="S105">
        <v>1515</v>
      </c>
      <c r="T105" t="str">
        <f t="shared" ref="T105:T118" si="11">T104&amp;","&amp;P105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</v>
      </c>
      <c r="U105" t="str">
        <f t="shared" ref="U105:U118" si="12">U104&amp;","&amp;Q105</f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</v>
      </c>
      <c r="V105" t="str">
        <f t="shared" ref="V105:V118" si="13">V104&amp;","&amp;R105</f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</v>
      </c>
      <c r="W105" t="str">
        <f t="shared" ref="W105:W118" si="14">W104&amp;","&amp;S105</f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</v>
      </c>
      <c r="X105" t="s">
        <v>23</v>
      </c>
      <c r="Y105">
        <v>430</v>
      </c>
      <c r="Z105">
        <f t="shared" ref="Z105:Z118" si="15">Y105+P105*100</f>
        <v>582</v>
      </c>
      <c r="AA105" s="6">
        <f t="shared" si="9"/>
        <v>23.829787234042552</v>
      </c>
    </row>
    <row r="106" spans="10:27" x14ac:dyDescent="0.3">
      <c r="J106">
        <v>101</v>
      </c>
      <c r="K106" s="1">
        <f t="shared" si="10"/>
        <v>21000</v>
      </c>
      <c r="N106">
        <f>SUM(M$5:$M106)</f>
        <v>140.55555555555557</v>
      </c>
      <c r="O106">
        <v>101</v>
      </c>
      <c r="P106">
        <v>1.54</v>
      </c>
      <c r="Q106">
        <v>102000000000000</v>
      </c>
      <c r="R106">
        <v>515000</v>
      </c>
      <c r="S106">
        <v>1530</v>
      </c>
      <c r="T106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</v>
      </c>
      <c r="U106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</v>
      </c>
      <c r="V106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</v>
      </c>
      <c r="W106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</v>
      </c>
      <c r="X106" t="s">
        <v>23</v>
      </c>
      <c r="Y106">
        <v>430</v>
      </c>
      <c r="Z106">
        <f t="shared" si="15"/>
        <v>584</v>
      </c>
      <c r="AA106">
        <f t="shared" ref="AA105:AA118" si="16">(Z106-Z105)*100/Z105</f>
        <v>0.3436426116838488</v>
      </c>
    </row>
    <row r="107" spans="10:27" x14ac:dyDescent="0.3">
      <c r="J107">
        <v>102</v>
      </c>
      <c r="K107" s="1">
        <f>K102+1000</f>
        <v>21000</v>
      </c>
      <c r="N107">
        <f>SUM(M$5:$M107)</f>
        <v>140.55555555555557</v>
      </c>
      <c r="O107">
        <v>102</v>
      </c>
      <c r="P107">
        <v>1.56</v>
      </c>
      <c r="Q107">
        <v>103000000000000</v>
      </c>
      <c r="R107">
        <v>520000</v>
      </c>
      <c r="S107">
        <v>1545</v>
      </c>
      <c r="T107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</v>
      </c>
      <c r="U107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</v>
      </c>
      <c r="V107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</v>
      </c>
      <c r="W107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</v>
      </c>
      <c r="X107" t="s">
        <v>23</v>
      </c>
      <c r="Y107">
        <v>430</v>
      </c>
      <c r="Z107">
        <f t="shared" si="15"/>
        <v>586</v>
      </c>
      <c r="AA107">
        <f t="shared" si="16"/>
        <v>0.34246575342465752</v>
      </c>
    </row>
    <row r="108" spans="10:27" x14ac:dyDescent="0.3">
      <c r="J108">
        <v>103</v>
      </c>
      <c r="K108" s="1">
        <f>K103+1000</f>
        <v>21000</v>
      </c>
      <c r="N108">
        <f>SUM(M$5:$M108)</f>
        <v>140.55555555555557</v>
      </c>
      <c r="O108">
        <v>103</v>
      </c>
      <c r="P108">
        <v>1.58</v>
      </c>
      <c r="Q108">
        <v>104000000000000</v>
      </c>
      <c r="R108">
        <v>525000</v>
      </c>
      <c r="S108">
        <v>1560</v>
      </c>
      <c r="T108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</v>
      </c>
      <c r="U108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</v>
      </c>
      <c r="V108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</v>
      </c>
      <c r="W108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</v>
      </c>
      <c r="X108" t="s">
        <v>23</v>
      </c>
      <c r="Y108">
        <v>430</v>
      </c>
      <c r="Z108">
        <f t="shared" si="15"/>
        <v>588</v>
      </c>
      <c r="AA108">
        <f t="shared" si="16"/>
        <v>0.34129692832764508</v>
      </c>
    </row>
    <row r="109" spans="10:27" x14ac:dyDescent="0.3">
      <c r="J109">
        <v>104</v>
      </c>
      <c r="K109" s="1">
        <f t="shared" si="10"/>
        <v>21000</v>
      </c>
      <c r="N109">
        <f>SUM(M$5:$M109)</f>
        <v>140.55555555555557</v>
      </c>
      <c r="O109">
        <v>104</v>
      </c>
      <c r="P109">
        <v>1.6</v>
      </c>
      <c r="Q109">
        <v>105000000000000</v>
      </c>
      <c r="R109">
        <v>530000</v>
      </c>
      <c r="S109">
        <v>1575</v>
      </c>
      <c r="T109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</v>
      </c>
      <c r="U109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</v>
      </c>
      <c r="V109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</v>
      </c>
      <c r="W109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</v>
      </c>
      <c r="X109" t="s">
        <v>23</v>
      </c>
      <c r="Y109">
        <v>430</v>
      </c>
      <c r="Z109">
        <f t="shared" si="15"/>
        <v>590</v>
      </c>
      <c r="AA109">
        <f t="shared" si="16"/>
        <v>0.3401360544217687</v>
      </c>
    </row>
    <row r="110" spans="10:27" x14ac:dyDescent="0.3">
      <c r="J110">
        <v>105</v>
      </c>
      <c r="K110" s="1">
        <f t="shared" si="10"/>
        <v>22000</v>
      </c>
      <c r="N110">
        <f>SUM(M$5:$M110)</f>
        <v>140.55555555555557</v>
      </c>
      <c r="O110">
        <v>105</v>
      </c>
      <c r="P110">
        <v>1.62</v>
      </c>
      <c r="Q110">
        <v>106000000000000</v>
      </c>
      <c r="R110">
        <v>535000</v>
      </c>
      <c r="S110">
        <v>1590</v>
      </c>
      <c r="T110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</v>
      </c>
      <c r="U110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</v>
      </c>
      <c r="V110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</v>
      </c>
      <c r="W110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</v>
      </c>
      <c r="X110" t="s">
        <v>23</v>
      </c>
      <c r="Y110">
        <v>430</v>
      </c>
      <c r="Z110">
        <f t="shared" si="15"/>
        <v>592</v>
      </c>
      <c r="AA110">
        <f t="shared" si="16"/>
        <v>0.33898305084745761</v>
      </c>
    </row>
    <row r="111" spans="10:27" x14ac:dyDescent="0.3">
      <c r="J111">
        <v>106</v>
      </c>
      <c r="K111" s="1">
        <f t="shared" si="10"/>
        <v>22000</v>
      </c>
      <c r="N111">
        <f>SUM(M$5:$M111)</f>
        <v>140.55555555555557</v>
      </c>
      <c r="O111">
        <v>106</v>
      </c>
      <c r="P111">
        <v>1.64</v>
      </c>
      <c r="Q111">
        <v>107000000000000</v>
      </c>
      <c r="R111">
        <v>540000</v>
      </c>
      <c r="S111">
        <v>1605</v>
      </c>
      <c r="T111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</v>
      </c>
      <c r="U111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</v>
      </c>
      <c r="V111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</v>
      </c>
      <c r="W111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</v>
      </c>
      <c r="X111" t="s">
        <v>23</v>
      </c>
      <c r="Y111">
        <v>430</v>
      </c>
      <c r="Z111">
        <f t="shared" si="15"/>
        <v>594</v>
      </c>
      <c r="AA111">
        <f t="shared" si="16"/>
        <v>0.33783783783783783</v>
      </c>
    </row>
    <row r="112" spans="10:27" x14ac:dyDescent="0.3">
      <c r="J112">
        <v>107</v>
      </c>
      <c r="K112" s="1">
        <f t="shared" si="10"/>
        <v>22000</v>
      </c>
      <c r="N112">
        <f>SUM(M$5:$M112)</f>
        <v>140.55555555555557</v>
      </c>
      <c r="O112">
        <v>107</v>
      </c>
      <c r="P112">
        <v>1.66</v>
      </c>
      <c r="Q112">
        <v>108000000000000</v>
      </c>
      <c r="R112">
        <v>545000</v>
      </c>
      <c r="S112">
        <v>1620</v>
      </c>
      <c r="T112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</v>
      </c>
      <c r="U112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</v>
      </c>
      <c r="V112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</v>
      </c>
      <c r="W112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</v>
      </c>
      <c r="X112" t="s">
        <v>23</v>
      </c>
      <c r="Y112">
        <v>430</v>
      </c>
      <c r="Z112">
        <f t="shared" si="15"/>
        <v>596</v>
      </c>
      <c r="AA112">
        <f t="shared" si="16"/>
        <v>0.33670033670033672</v>
      </c>
    </row>
    <row r="113" spans="10:27" x14ac:dyDescent="0.3">
      <c r="J113">
        <v>108</v>
      </c>
      <c r="K113" s="1">
        <f t="shared" si="10"/>
        <v>22000</v>
      </c>
      <c r="N113">
        <f>SUM(M$5:$M113)</f>
        <v>140.55555555555557</v>
      </c>
      <c r="O113">
        <v>108</v>
      </c>
      <c r="P113">
        <v>1.68</v>
      </c>
      <c r="Q113">
        <v>109000000000000</v>
      </c>
      <c r="R113">
        <v>550000</v>
      </c>
      <c r="S113">
        <v>1635</v>
      </c>
      <c r="T113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</v>
      </c>
      <c r="U113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</v>
      </c>
      <c r="V113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</v>
      </c>
      <c r="W113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</v>
      </c>
      <c r="X113" t="s">
        <v>23</v>
      </c>
      <c r="Y113">
        <v>430</v>
      </c>
      <c r="Z113">
        <f t="shared" si="15"/>
        <v>598</v>
      </c>
      <c r="AA113">
        <f t="shared" si="16"/>
        <v>0.33557046979865773</v>
      </c>
    </row>
    <row r="114" spans="10:27" x14ac:dyDescent="0.3">
      <c r="J114">
        <v>109</v>
      </c>
      <c r="K114" s="1">
        <f t="shared" si="10"/>
        <v>22000</v>
      </c>
      <c r="N114">
        <f>SUM(M$5:$M114)</f>
        <v>140.55555555555557</v>
      </c>
      <c r="O114">
        <v>109</v>
      </c>
      <c r="P114">
        <v>1.7</v>
      </c>
      <c r="Q114">
        <v>110000000000000</v>
      </c>
      <c r="R114">
        <v>555000</v>
      </c>
      <c r="S114">
        <v>1650</v>
      </c>
      <c r="T114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</v>
      </c>
      <c r="U114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</v>
      </c>
      <c r="V114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</v>
      </c>
      <c r="W114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</v>
      </c>
      <c r="X114" t="s">
        <v>23</v>
      </c>
      <c r="Y114">
        <v>430</v>
      </c>
      <c r="Z114">
        <f t="shared" si="15"/>
        <v>600</v>
      </c>
      <c r="AA114">
        <f t="shared" si="16"/>
        <v>0.33444816053511706</v>
      </c>
    </row>
    <row r="115" spans="10:27" x14ac:dyDescent="0.3">
      <c r="J115">
        <v>110</v>
      </c>
      <c r="K115" s="1">
        <f t="shared" si="10"/>
        <v>23000</v>
      </c>
      <c r="L115" s="1">
        <f>SUM(K115:K124)</f>
        <v>235000</v>
      </c>
      <c r="M115">
        <f>L115*4/$H$25</f>
        <v>26.111111111111111</v>
      </c>
      <c r="N115">
        <f>SUM(M$5:$M115)</f>
        <v>166.66666666666669</v>
      </c>
      <c r="O115">
        <v>110</v>
      </c>
      <c r="P115">
        <v>1.72</v>
      </c>
      <c r="Q115">
        <v>111000000000000</v>
      </c>
      <c r="R115">
        <v>560000</v>
      </c>
      <c r="S115">
        <v>1665</v>
      </c>
      <c r="T115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</v>
      </c>
      <c r="U115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</v>
      </c>
      <c r="V115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</v>
      </c>
      <c r="W115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</v>
      </c>
      <c r="X115" t="s">
        <v>23</v>
      </c>
      <c r="Y115">
        <v>570</v>
      </c>
      <c r="Z115">
        <f t="shared" si="15"/>
        <v>742</v>
      </c>
      <c r="AA115" s="6">
        <f t="shared" si="16"/>
        <v>23.666666666666668</v>
      </c>
    </row>
    <row r="116" spans="10:27" x14ac:dyDescent="0.3">
      <c r="J116">
        <v>111</v>
      </c>
      <c r="K116" s="1">
        <f t="shared" si="10"/>
        <v>23000</v>
      </c>
      <c r="N116">
        <f>SUM(M$5:$M116)</f>
        <v>166.66666666666669</v>
      </c>
      <c r="O116">
        <v>111</v>
      </c>
      <c r="P116">
        <v>1.74</v>
      </c>
      <c r="Q116">
        <v>112000000000000</v>
      </c>
      <c r="R116">
        <v>565000</v>
      </c>
      <c r="S116">
        <v>1680</v>
      </c>
      <c r="T116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</v>
      </c>
      <c r="U116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</v>
      </c>
      <c r="V116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</v>
      </c>
      <c r="W116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</v>
      </c>
      <c r="X116" t="s">
        <v>23</v>
      </c>
      <c r="Y116">
        <v>570</v>
      </c>
      <c r="Z116">
        <f t="shared" si="15"/>
        <v>744</v>
      </c>
      <c r="AA116">
        <f t="shared" si="16"/>
        <v>0.26954177897574122</v>
      </c>
    </row>
    <row r="117" spans="10:27" x14ac:dyDescent="0.3">
      <c r="J117">
        <v>112</v>
      </c>
      <c r="K117" s="1">
        <f t="shared" si="10"/>
        <v>23000</v>
      </c>
      <c r="N117">
        <f>SUM(M$5:$M117)</f>
        <v>166.66666666666669</v>
      </c>
      <c r="O117">
        <v>112</v>
      </c>
      <c r="P117">
        <v>1.76</v>
      </c>
      <c r="Q117">
        <v>113000000000000</v>
      </c>
      <c r="R117">
        <v>570000</v>
      </c>
      <c r="S117">
        <v>1695</v>
      </c>
      <c r="T117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</v>
      </c>
      <c r="U117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</v>
      </c>
      <c r="V117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</v>
      </c>
      <c r="W117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</v>
      </c>
      <c r="X117" t="s">
        <v>23</v>
      </c>
      <c r="Y117">
        <v>570</v>
      </c>
      <c r="Z117">
        <f t="shared" si="15"/>
        <v>746</v>
      </c>
      <c r="AA117">
        <f t="shared" si="16"/>
        <v>0.26881720430107525</v>
      </c>
    </row>
    <row r="118" spans="10:27" x14ac:dyDescent="0.3">
      <c r="J118">
        <v>113</v>
      </c>
      <c r="K118" s="1">
        <f t="shared" si="10"/>
        <v>23000</v>
      </c>
      <c r="N118">
        <f>SUM(M$5:$M118)</f>
        <v>166.66666666666669</v>
      </c>
      <c r="O118">
        <v>113</v>
      </c>
      <c r="P118">
        <v>1.78</v>
      </c>
      <c r="Q118">
        <v>114000000000000</v>
      </c>
      <c r="R118">
        <v>575000</v>
      </c>
      <c r="S118">
        <v>1710</v>
      </c>
      <c r="T118" t="str">
        <f t="shared" si="11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</v>
      </c>
      <c r="U118" t="str">
        <f t="shared" si="1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</v>
      </c>
      <c r="V118" t="str">
        <f t="shared" si="13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</v>
      </c>
      <c r="W118" t="str">
        <f t="shared" si="14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</v>
      </c>
      <c r="X118" t="s">
        <v>23</v>
      </c>
      <c r="Y118">
        <v>570</v>
      </c>
      <c r="Z118">
        <f t="shared" si="15"/>
        <v>748</v>
      </c>
      <c r="AA118">
        <f t="shared" si="16"/>
        <v>0.26809651474530832</v>
      </c>
    </row>
    <row r="119" spans="10:27" x14ac:dyDescent="0.3">
      <c r="J119">
        <v>114</v>
      </c>
      <c r="K119" s="1">
        <f t="shared" si="10"/>
        <v>23000</v>
      </c>
      <c r="N119">
        <f>SUM(M$5:$M119)</f>
        <v>166.66666666666669</v>
      </c>
      <c r="O119">
        <v>114</v>
      </c>
      <c r="P119">
        <v>1.8</v>
      </c>
      <c r="Q119">
        <v>115000000000000</v>
      </c>
      <c r="R119">
        <v>580000</v>
      </c>
      <c r="S119">
        <v>1725</v>
      </c>
      <c r="T119" t="str">
        <f t="shared" ref="T119:T182" si="17">T118&amp;","&amp;P119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</v>
      </c>
      <c r="U119" t="str">
        <f t="shared" ref="U119:U182" si="18">U118&amp;","&amp;Q119</f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</v>
      </c>
      <c r="V119" t="str">
        <f t="shared" ref="V119:V182" si="19">V118&amp;","&amp;R119</f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</v>
      </c>
      <c r="W119" t="str">
        <f t="shared" ref="W119:W182" si="20">W118&amp;","&amp;S119</f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</v>
      </c>
      <c r="X119" t="s">
        <v>23</v>
      </c>
      <c r="Y119">
        <v>570</v>
      </c>
      <c r="Z119">
        <f t="shared" ref="Z119:Z182" si="21">Y119+P119*100</f>
        <v>750</v>
      </c>
      <c r="AA119">
        <f t="shared" ref="AA119:AA182" si="22">(Z119-Z118)*100/Z118</f>
        <v>0.26737967914438504</v>
      </c>
    </row>
    <row r="120" spans="10:27" x14ac:dyDescent="0.3">
      <c r="J120">
        <v>115</v>
      </c>
      <c r="K120" s="1">
        <f t="shared" si="10"/>
        <v>24000</v>
      </c>
      <c r="N120">
        <f>SUM(M$5:$M120)</f>
        <v>166.66666666666669</v>
      </c>
      <c r="O120">
        <v>115</v>
      </c>
      <c r="P120">
        <v>1.82</v>
      </c>
      <c r="Q120">
        <v>116000000000000</v>
      </c>
      <c r="R120">
        <v>585000</v>
      </c>
      <c r="S120">
        <v>1740</v>
      </c>
      <c r="T12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</v>
      </c>
      <c r="U12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</v>
      </c>
      <c r="V12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</v>
      </c>
      <c r="W12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</v>
      </c>
      <c r="X120" t="s">
        <v>23</v>
      </c>
      <c r="Y120">
        <v>570</v>
      </c>
      <c r="Z120">
        <f t="shared" si="21"/>
        <v>752</v>
      </c>
      <c r="AA120">
        <f t="shared" si="22"/>
        <v>0.26666666666666666</v>
      </c>
    </row>
    <row r="121" spans="10:27" x14ac:dyDescent="0.3">
      <c r="J121">
        <v>116</v>
      </c>
      <c r="K121" s="1">
        <f t="shared" si="10"/>
        <v>24000</v>
      </c>
      <c r="N121">
        <f>SUM(M$5:$M121)</f>
        <v>166.66666666666669</v>
      </c>
      <c r="O121">
        <v>116</v>
      </c>
      <c r="P121">
        <v>1.84</v>
      </c>
      <c r="Q121">
        <v>117000000000000</v>
      </c>
      <c r="R121">
        <v>590000</v>
      </c>
      <c r="S121">
        <v>1755</v>
      </c>
      <c r="T12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</v>
      </c>
      <c r="U12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</v>
      </c>
      <c r="V12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</v>
      </c>
      <c r="W12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</v>
      </c>
      <c r="X121" t="s">
        <v>23</v>
      </c>
      <c r="Y121">
        <v>570</v>
      </c>
      <c r="Z121">
        <f t="shared" si="21"/>
        <v>754</v>
      </c>
      <c r="AA121">
        <f t="shared" si="22"/>
        <v>0.26595744680851063</v>
      </c>
    </row>
    <row r="122" spans="10:27" x14ac:dyDescent="0.3">
      <c r="J122">
        <v>117</v>
      </c>
      <c r="K122" s="1">
        <f t="shared" si="10"/>
        <v>24000</v>
      </c>
      <c r="N122">
        <f>SUM(M$5:$M122)</f>
        <v>166.66666666666669</v>
      </c>
      <c r="O122">
        <v>117</v>
      </c>
      <c r="P122">
        <v>1.86</v>
      </c>
      <c r="Q122">
        <v>118000000000000</v>
      </c>
      <c r="R122">
        <v>595000</v>
      </c>
      <c r="S122">
        <v>1770</v>
      </c>
      <c r="T12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</v>
      </c>
      <c r="U12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</v>
      </c>
      <c r="V12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</v>
      </c>
      <c r="W12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</v>
      </c>
      <c r="X122" t="s">
        <v>23</v>
      </c>
      <c r="Y122">
        <v>570</v>
      </c>
      <c r="Z122">
        <f t="shared" si="21"/>
        <v>756</v>
      </c>
      <c r="AA122">
        <f t="shared" si="22"/>
        <v>0.26525198938992045</v>
      </c>
    </row>
    <row r="123" spans="10:27" x14ac:dyDescent="0.3">
      <c r="J123">
        <v>118</v>
      </c>
      <c r="K123" s="1">
        <f t="shared" si="10"/>
        <v>24000</v>
      </c>
      <c r="N123">
        <f>SUM(M$5:$M123)</f>
        <v>166.66666666666669</v>
      </c>
      <c r="O123">
        <v>118</v>
      </c>
      <c r="P123">
        <v>1.88</v>
      </c>
      <c r="Q123">
        <v>119000000000000</v>
      </c>
      <c r="R123">
        <v>600000</v>
      </c>
      <c r="S123">
        <v>1785</v>
      </c>
      <c r="T12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</v>
      </c>
      <c r="U12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</v>
      </c>
      <c r="V12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</v>
      </c>
      <c r="W12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</v>
      </c>
      <c r="X123" t="s">
        <v>23</v>
      </c>
      <c r="Y123">
        <v>570</v>
      </c>
      <c r="Z123">
        <f t="shared" si="21"/>
        <v>758</v>
      </c>
      <c r="AA123">
        <f t="shared" si="22"/>
        <v>0.26455026455026454</v>
      </c>
    </row>
    <row r="124" spans="10:27" x14ac:dyDescent="0.3">
      <c r="J124">
        <v>119</v>
      </c>
      <c r="K124" s="1">
        <f t="shared" si="10"/>
        <v>24000</v>
      </c>
      <c r="N124">
        <f>SUM(M$5:$M124)</f>
        <v>166.66666666666669</v>
      </c>
      <c r="O124">
        <v>119</v>
      </c>
      <c r="P124">
        <v>1.9</v>
      </c>
      <c r="Q124">
        <v>120000000000000</v>
      </c>
      <c r="R124">
        <v>605000</v>
      </c>
      <c r="S124">
        <v>1800</v>
      </c>
      <c r="T12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</v>
      </c>
      <c r="U12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</v>
      </c>
      <c r="V12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</v>
      </c>
      <c r="W12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</v>
      </c>
      <c r="X124" t="s">
        <v>23</v>
      </c>
      <c r="Y124">
        <v>570</v>
      </c>
      <c r="Z124">
        <f t="shared" si="21"/>
        <v>760</v>
      </c>
      <c r="AA124">
        <f t="shared" si="22"/>
        <v>0.26385224274406333</v>
      </c>
    </row>
    <row r="125" spans="10:27" x14ac:dyDescent="0.3">
      <c r="J125">
        <v>120</v>
      </c>
      <c r="K125" s="1">
        <f t="shared" si="10"/>
        <v>25000</v>
      </c>
      <c r="L125" s="1">
        <f>SUM(K125:K134)</f>
        <v>255000</v>
      </c>
      <c r="M125">
        <f>L125*4/$H$25</f>
        <v>28.333333333333332</v>
      </c>
      <c r="N125">
        <f>SUM(M$5:$M125)</f>
        <v>195.00000000000003</v>
      </c>
      <c r="O125">
        <v>120</v>
      </c>
      <c r="P125">
        <v>1.92</v>
      </c>
      <c r="Q125">
        <v>121000000000000</v>
      </c>
      <c r="R125">
        <v>610000</v>
      </c>
      <c r="S125">
        <v>1815</v>
      </c>
      <c r="T12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</v>
      </c>
      <c r="U12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</v>
      </c>
      <c r="V12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</v>
      </c>
      <c r="W12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</v>
      </c>
      <c r="X125" t="s">
        <v>23</v>
      </c>
      <c r="Y125">
        <v>720</v>
      </c>
      <c r="Z125">
        <f t="shared" si="21"/>
        <v>912</v>
      </c>
      <c r="AA125" s="6">
        <f t="shared" si="22"/>
        <v>20</v>
      </c>
    </row>
    <row r="126" spans="10:27" x14ac:dyDescent="0.3">
      <c r="J126">
        <v>121</v>
      </c>
      <c r="K126" s="1">
        <f t="shared" si="10"/>
        <v>25000</v>
      </c>
      <c r="N126">
        <f>SUM(M$5:$M126)</f>
        <v>195.00000000000003</v>
      </c>
      <c r="O126">
        <v>121</v>
      </c>
      <c r="P126">
        <v>1.94</v>
      </c>
      <c r="Q126">
        <v>122000000000000</v>
      </c>
      <c r="R126">
        <v>615000</v>
      </c>
      <c r="S126">
        <v>1830</v>
      </c>
      <c r="T12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</v>
      </c>
      <c r="U12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</v>
      </c>
      <c r="V12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</v>
      </c>
      <c r="W12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</v>
      </c>
      <c r="X126" t="s">
        <v>23</v>
      </c>
      <c r="Y126">
        <v>720</v>
      </c>
      <c r="Z126">
        <f t="shared" si="21"/>
        <v>914</v>
      </c>
      <c r="AA126">
        <f t="shared" si="22"/>
        <v>0.21929824561403508</v>
      </c>
    </row>
    <row r="127" spans="10:27" x14ac:dyDescent="0.3">
      <c r="J127">
        <v>122</v>
      </c>
      <c r="K127" s="1">
        <f t="shared" si="10"/>
        <v>25000</v>
      </c>
      <c r="N127">
        <f>SUM(M$5:$M127)</f>
        <v>195.00000000000003</v>
      </c>
      <c r="O127">
        <v>122</v>
      </c>
      <c r="P127">
        <v>1.96</v>
      </c>
      <c r="Q127">
        <v>123000000000000</v>
      </c>
      <c r="R127">
        <v>620000</v>
      </c>
      <c r="S127">
        <v>1845</v>
      </c>
      <c r="T12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</v>
      </c>
      <c r="U12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</v>
      </c>
      <c r="V12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</v>
      </c>
      <c r="W12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</v>
      </c>
      <c r="X127" t="s">
        <v>23</v>
      </c>
      <c r="Y127">
        <v>720</v>
      </c>
      <c r="Z127">
        <f t="shared" si="21"/>
        <v>916</v>
      </c>
      <c r="AA127">
        <f t="shared" si="22"/>
        <v>0.21881838074398249</v>
      </c>
    </row>
    <row r="128" spans="10:27" x14ac:dyDescent="0.3">
      <c r="J128">
        <v>123</v>
      </c>
      <c r="K128" s="1">
        <f t="shared" si="10"/>
        <v>25000</v>
      </c>
      <c r="N128">
        <f>SUM(M$5:$M128)</f>
        <v>195.00000000000003</v>
      </c>
      <c r="O128">
        <v>123</v>
      </c>
      <c r="P128">
        <v>1.98</v>
      </c>
      <c r="Q128">
        <v>124000000000000</v>
      </c>
      <c r="R128">
        <v>625000</v>
      </c>
      <c r="S128">
        <v>1860</v>
      </c>
      <c r="T12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</v>
      </c>
      <c r="U12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</v>
      </c>
      <c r="V12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</v>
      </c>
      <c r="W12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</v>
      </c>
      <c r="X128" t="s">
        <v>23</v>
      </c>
      <c r="Y128">
        <v>720</v>
      </c>
      <c r="Z128">
        <f t="shared" si="21"/>
        <v>918</v>
      </c>
      <c r="AA128">
        <f t="shared" si="22"/>
        <v>0.2183406113537118</v>
      </c>
    </row>
    <row r="129" spans="10:27" x14ac:dyDescent="0.3">
      <c r="J129">
        <v>124</v>
      </c>
      <c r="K129" s="1">
        <f t="shared" si="10"/>
        <v>25000</v>
      </c>
      <c r="N129">
        <f>SUM(M$5:$M129)</f>
        <v>195.00000000000003</v>
      </c>
      <c r="O129">
        <v>124</v>
      </c>
      <c r="P129">
        <v>2</v>
      </c>
      <c r="Q129">
        <v>125000000000000</v>
      </c>
      <c r="R129">
        <v>630000</v>
      </c>
      <c r="S129">
        <v>1875</v>
      </c>
      <c r="T12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</v>
      </c>
      <c r="U12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</v>
      </c>
      <c r="V12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</v>
      </c>
      <c r="W12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</v>
      </c>
      <c r="X129" t="s">
        <v>23</v>
      </c>
      <c r="Y129">
        <v>720</v>
      </c>
      <c r="Z129">
        <f t="shared" si="21"/>
        <v>920</v>
      </c>
      <c r="AA129">
        <f t="shared" si="22"/>
        <v>0.2178649237472767</v>
      </c>
    </row>
    <row r="130" spans="10:27" x14ac:dyDescent="0.3">
      <c r="J130">
        <v>125</v>
      </c>
      <c r="K130" s="1">
        <f t="shared" si="10"/>
        <v>26000</v>
      </c>
      <c r="N130">
        <f>SUM(M$5:$M130)</f>
        <v>195.00000000000003</v>
      </c>
      <c r="O130">
        <v>125</v>
      </c>
      <c r="P130">
        <v>2.02</v>
      </c>
      <c r="Q130">
        <v>126000000000000</v>
      </c>
      <c r="R130">
        <v>635000</v>
      </c>
      <c r="S130">
        <v>1890</v>
      </c>
      <c r="T13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</v>
      </c>
      <c r="U13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</v>
      </c>
      <c r="V13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</v>
      </c>
      <c r="W13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</v>
      </c>
      <c r="X130" t="s">
        <v>23</v>
      </c>
      <c r="Y130">
        <v>720</v>
      </c>
      <c r="Z130">
        <f t="shared" si="21"/>
        <v>922</v>
      </c>
      <c r="AA130">
        <f t="shared" si="22"/>
        <v>0.21739130434782608</v>
      </c>
    </row>
    <row r="131" spans="10:27" x14ac:dyDescent="0.3">
      <c r="J131">
        <v>126</v>
      </c>
      <c r="K131" s="1">
        <f t="shared" si="10"/>
        <v>26000</v>
      </c>
      <c r="N131">
        <f>SUM(M$5:$M131)</f>
        <v>195.00000000000003</v>
      </c>
      <c r="O131">
        <v>126</v>
      </c>
      <c r="P131">
        <v>2.04</v>
      </c>
      <c r="Q131">
        <v>127000000000000</v>
      </c>
      <c r="R131">
        <v>640000</v>
      </c>
      <c r="S131">
        <v>1905</v>
      </c>
      <c r="T13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</v>
      </c>
      <c r="U13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</v>
      </c>
      <c r="V13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</v>
      </c>
      <c r="W13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</v>
      </c>
      <c r="X131" t="s">
        <v>23</v>
      </c>
      <c r="Y131">
        <v>720</v>
      </c>
      <c r="Z131">
        <f t="shared" si="21"/>
        <v>924</v>
      </c>
      <c r="AA131">
        <f t="shared" si="22"/>
        <v>0.21691973969631237</v>
      </c>
    </row>
    <row r="132" spans="10:27" x14ac:dyDescent="0.3">
      <c r="J132">
        <v>127</v>
      </c>
      <c r="K132" s="1">
        <f t="shared" si="10"/>
        <v>26000</v>
      </c>
      <c r="N132">
        <f>SUM(M$5:$M132)</f>
        <v>195.00000000000003</v>
      </c>
      <c r="O132">
        <v>127</v>
      </c>
      <c r="P132">
        <v>2.06</v>
      </c>
      <c r="Q132">
        <v>128000000000000</v>
      </c>
      <c r="R132">
        <v>645000</v>
      </c>
      <c r="S132">
        <v>1920</v>
      </c>
      <c r="T13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</v>
      </c>
      <c r="U13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</v>
      </c>
      <c r="V13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</v>
      </c>
      <c r="W13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</v>
      </c>
      <c r="X132" t="s">
        <v>23</v>
      </c>
      <c r="Y132">
        <v>720</v>
      </c>
      <c r="Z132">
        <f t="shared" si="21"/>
        <v>926</v>
      </c>
      <c r="AA132">
        <f t="shared" si="22"/>
        <v>0.21645021645021645</v>
      </c>
    </row>
    <row r="133" spans="10:27" x14ac:dyDescent="0.3">
      <c r="J133">
        <v>128</v>
      </c>
      <c r="K133" s="1">
        <f t="shared" si="10"/>
        <v>26000</v>
      </c>
      <c r="N133">
        <f>SUM(M$5:$M133)</f>
        <v>195.00000000000003</v>
      </c>
      <c r="O133">
        <v>128</v>
      </c>
      <c r="P133">
        <v>2.08</v>
      </c>
      <c r="Q133">
        <v>129000000000000</v>
      </c>
      <c r="R133">
        <v>650000</v>
      </c>
      <c r="S133">
        <v>1935</v>
      </c>
      <c r="T13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</v>
      </c>
      <c r="U13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</v>
      </c>
      <c r="V13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</v>
      </c>
      <c r="W13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</v>
      </c>
      <c r="X133" t="s">
        <v>23</v>
      </c>
      <c r="Y133">
        <v>720</v>
      </c>
      <c r="Z133">
        <f t="shared" si="21"/>
        <v>928</v>
      </c>
      <c r="AA133">
        <f t="shared" si="22"/>
        <v>0.21598272138228941</v>
      </c>
    </row>
    <row r="134" spans="10:27" x14ac:dyDescent="0.3">
      <c r="J134">
        <v>129</v>
      </c>
      <c r="K134" s="1">
        <f t="shared" si="10"/>
        <v>26000</v>
      </c>
      <c r="N134">
        <f>SUM(M$5:$M134)</f>
        <v>195.00000000000003</v>
      </c>
      <c r="O134">
        <v>129</v>
      </c>
      <c r="P134">
        <v>2.1</v>
      </c>
      <c r="Q134">
        <v>130000000000000</v>
      </c>
      <c r="R134">
        <v>655000</v>
      </c>
      <c r="S134">
        <v>1950</v>
      </c>
      <c r="T13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</v>
      </c>
      <c r="U13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</v>
      </c>
      <c r="V13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</v>
      </c>
      <c r="W13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</v>
      </c>
      <c r="X134" t="s">
        <v>23</v>
      </c>
      <c r="Y134">
        <v>720</v>
      </c>
      <c r="Z134">
        <f t="shared" si="21"/>
        <v>930</v>
      </c>
      <c r="AA134">
        <f t="shared" si="22"/>
        <v>0.21551724137931033</v>
      </c>
    </row>
    <row r="135" spans="10:27" x14ac:dyDescent="0.3">
      <c r="J135">
        <v>130</v>
      </c>
      <c r="K135" s="1">
        <f t="shared" si="10"/>
        <v>27000</v>
      </c>
      <c r="L135" s="1">
        <f>SUM(K135:K144)</f>
        <v>275000</v>
      </c>
      <c r="M135">
        <f>L135*4/$H$25</f>
        <v>30.555555555555557</v>
      </c>
      <c r="N135">
        <f>SUM(M$5:$M135)</f>
        <v>225.5555555555556</v>
      </c>
      <c r="O135">
        <v>130</v>
      </c>
      <c r="P135">
        <v>2.12</v>
      </c>
      <c r="Q135">
        <v>131000000000000</v>
      </c>
      <c r="R135">
        <v>660000</v>
      </c>
      <c r="S135">
        <v>1965</v>
      </c>
      <c r="T13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</v>
      </c>
      <c r="U13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</v>
      </c>
      <c r="V13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</v>
      </c>
      <c r="W13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</v>
      </c>
      <c r="X135" t="s">
        <v>23</v>
      </c>
      <c r="Y135">
        <v>900</v>
      </c>
      <c r="Z135">
        <f t="shared" si="21"/>
        <v>1112</v>
      </c>
      <c r="AA135" s="6">
        <f t="shared" si="22"/>
        <v>19.56989247311828</v>
      </c>
    </row>
    <row r="136" spans="10:27" x14ac:dyDescent="0.3">
      <c r="J136">
        <v>131</v>
      </c>
      <c r="K136" s="1">
        <f t="shared" si="10"/>
        <v>27000</v>
      </c>
      <c r="N136">
        <f>SUM(M$5:$M136)</f>
        <v>225.5555555555556</v>
      </c>
      <c r="O136">
        <v>131</v>
      </c>
      <c r="P136">
        <v>2.14</v>
      </c>
      <c r="Q136">
        <v>132000000000000</v>
      </c>
      <c r="R136">
        <v>665000</v>
      </c>
      <c r="S136">
        <v>1980</v>
      </c>
      <c r="T13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</v>
      </c>
      <c r="U13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</v>
      </c>
      <c r="V13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</v>
      </c>
      <c r="W13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</v>
      </c>
      <c r="X136" t="s">
        <v>23</v>
      </c>
      <c r="Y136">
        <v>900</v>
      </c>
      <c r="Z136">
        <f t="shared" si="21"/>
        <v>1114</v>
      </c>
      <c r="AA136">
        <f t="shared" si="22"/>
        <v>0.17985611510791366</v>
      </c>
    </row>
    <row r="137" spans="10:27" x14ac:dyDescent="0.3">
      <c r="J137">
        <v>132</v>
      </c>
      <c r="K137" s="1">
        <f t="shared" si="10"/>
        <v>27000</v>
      </c>
      <c r="N137">
        <f>SUM(M$5:$M137)</f>
        <v>225.5555555555556</v>
      </c>
      <c r="O137">
        <v>132</v>
      </c>
      <c r="P137">
        <v>2.16</v>
      </c>
      <c r="Q137">
        <v>133000000000000</v>
      </c>
      <c r="R137">
        <v>670000</v>
      </c>
      <c r="S137">
        <v>1995</v>
      </c>
      <c r="T13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</v>
      </c>
      <c r="U13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</v>
      </c>
      <c r="V13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</v>
      </c>
      <c r="W13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</v>
      </c>
      <c r="X137" t="s">
        <v>23</v>
      </c>
      <c r="Y137">
        <v>900</v>
      </c>
      <c r="Z137">
        <f t="shared" si="21"/>
        <v>1116</v>
      </c>
      <c r="AA137">
        <f t="shared" si="22"/>
        <v>0.17953321364452424</v>
      </c>
    </row>
    <row r="138" spans="10:27" x14ac:dyDescent="0.3">
      <c r="J138">
        <v>133</v>
      </c>
      <c r="K138" s="1">
        <f t="shared" si="10"/>
        <v>27000</v>
      </c>
      <c r="N138">
        <f>SUM(M$5:$M138)</f>
        <v>225.5555555555556</v>
      </c>
      <c r="O138">
        <v>133</v>
      </c>
      <c r="P138">
        <v>2.1800000000000002</v>
      </c>
      <c r="Q138">
        <v>134000000000000</v>
      </c>
      <c r="R138">
        <v>675000</v>
      </c>
      <c r="S138">
        <v>2010</v>
      </c>
      <c r="T13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</v>
      </c>
      <c r="U13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</v>
      </c>
      <c r="V13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</v>
      </c>
      <c r="W13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</v>
      </c>
      <c r="X138" t="s">
        <v>23</v>
      </c>
      <c r="Y138">
        <v>900</v>
      </c>
      <c r="Z138">
        <f t="shared" si="21"/>
        <v>1118</v>
      </c>
      <c r="AA138">
        <f t="shared" si="22"/>
        <v>0.17921146953405018</v>
      </c>
    </row>
    <row r="139" spans="10:27" x14ac:dyDescent="0.3">
      <c r="J139">
        <v>134</v>
      </c>
      <c r="K139" s="1">
        <f t="shared" ref="K139:K202" si="23">K134+1000</f>
        <v>27000</v>
      </c>
      <c r="N139">
        <f>SUM(M$5:$M139)</f>
        <v>225.5555555555556</v>
      </c>
      <c r="O139">
        <v>134</v>
      </c>
      <c r="P139">
        <v>2.2000000000000002</v>
      </c>
      <c r="Q139">
        <v>135000000000000</v>
      </c>
      <c r="R139">
        <v>680000</v>
      </c>
      <c r="S139">
        <v>2025</v>
      </c>
      <c r="T13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</v>
      </c>
      <c r="U13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</v>
      </c>
      <c r="V13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</v>
      </c>
      <c r="W13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</v>
      </c>
      <c r="X139" t="s">
        <v>23</v>
      </c>
      <c r="Y139">
        <v>900</v>
      </c>
      <c r="Z139">
        <f t="shared" si="21"/>
        <v>1120</v>
      </c>
      <c r="AA139">
        <f t="shared" si="22"/>
        <v>0.17889087656529518</v>
      </c>
    </row>
    <row r="140" spans="10:27" x14ac:dyDescent="0.3">
      <c r="J140">
        <v>135</v>
      </c>
      <c r="K140" s="1">
        <f t="shared" si="23"/>
        <v>28000</v>
      </c>
      <c r="N140">
        <f>SUM(M$5:$M140)</f>
        <v>225.5555555555556</v>
      </c>
      <c r="O140">
        <v>135</v>
      </c>
      <c r="P140">
        <v>2.2200000000000002</v>
      </c>
      <c r="Q140">
        <v>136000000000000</v>
      </c>
      <c r="R140">
        <v>685000</v>
      </c>
      <c r="S140">
        <v>2040</v>
      </c>
      <c r="T14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</v>
      </c>
      <c r="U14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</v>
      </c>
      <c r="V14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</v>
      </c>
      <c r="W14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</v>
      </c>
      <c r="X140" t="s">
        <v>23</v>
      </c>
      <c r="Y140">
        <v>900</v>
      </c>
      <c r="Z140">
        <f t="shared" si="21"/>
        <v>1122</v>
      </c>
      <c r="AA140">
        <f t="shared" si="22"/>
        <v>0.17857142857142858</v>
      </c>
    </row>
    <row r="141" spans="10:27" x14ac:dyDescent="0.3">
      <c r="J141">
        <v>136</v>
      </c>
      <c r="K141" s="1">
        <f t="shared" si="23"/>
        <v>28000</v>
      </c>
      <c r="N141">
        <f>SUM(M$5:$M141)</f>
        <v>225.5555555555556</v>
      </c>
      <c r="O141">
        <v>136</v>
      </c>
      <c r="P141">
        <v>2.2400000000000002</v>
      </c>
      <c r="Q141">
        <v>137000000000000</v>
      </c>
      <c r="R141">
        <v>690000</v>
      </c>
      <c r="S141">
        <v>2055</v>
      </c>
      <c r="T14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</v>
      </c>
      <c r="U14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</v>
      </c>
      <c r="V14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</v>
      </c>
      <c r="W14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</v>
      </c>
      <c r="X141" t="s">
        <v>23</v>
      </c>
      <c r="Y141">
        <v>900</v>
      </c>
      <c r="Z141">
        <f t="shared" si="21"/>
        <v>1124</v>
      </c>
      <c r="AA141">
        <f t="shared" si="22"/>
        <v>0.17825311942959002</v>
      </c>
    </row>
    <row r="142" spans="10:27" x14ac:dyDescent="0.3">
      <c r="J142">
        <v>137</v>
      </c>
      <c r="K142" s="1">
        <f t="shared" si="23"/>
        <v>28000</v>
      </c>
      <c r="N142">
        <f>SUM(M$5:$M142)</f>
        <v>225.5555555555556</v>
      </c>
      <c r="O142">
        <v>137</v>
      </c>
      <c r="P142">
        <v>2.2599999999999998</v>
      </c>
      <c r="Q142">
        <v>138000000000000</v>
      </c>
      <c r="R142">
        <v>695000</v>
      </c>
      <c r="S142">
        <v>2070</v>
      </c>
      <c r="T14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</v>
      </c>
      <c r="U14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</v>
      </c>
      <c r="V14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</v>
      </c>
      <c r="W14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</v>
      </c>
      <c r="X142" t="s">
        <v>23</v>
      </c>
      <c r="Y142">
        <v>900</v>
      </c>
      <c r="Z142">
        <f t="shared" si="21"/>
        <v>1126</v>
      </c>
      <c r="AA142">
        <f t="shared" si="22"/>
        <v>0.17793594306049823</v>
      </c>
    </row>
    <row r="143" spans="10:27" x14ac:dyDescent="0.3">
      <c r="J143">
        <v>138</v>
      </c>
      <c r="K143" s="1">
        <f t="shared" si="23"/>
        <v>28000</v>
      </c>
      <c r="N143">
        <f>SUM(M$5:$M143)</f>
        <v>225.5555555555556</v>
      </c>
      <c r="O143">
        <v>138</v>
      </c>
      <c r="P143">
        <v>2.2799999999999998</v>
      </c>
      <c r="Q143">
        <v>139000000000000</v>
      </c>
      <c r="R143">
        <v>700000</v>
      </c>
      <c r="S143">
        <v>2085</v>
      </c>
      <c r="T14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</v>
      </c>
      <c r="U14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</v>
      </c>
      <c r="V14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</v>
      </c>
      <c r="W14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</v>
      </c>
      <c r="X143" t="s">
        <v>23</v>
      </c>
      <c r="Y143">
        <v>900</v>
      </c>
      <c r="Z143">
        <f t="shared" si="21"/>
        <v>1128</v>
      </c>
      <c r="AA143">
        <f t="shared" si="22"/>
        <v>0.17761989342806395</v>
      </c>
    </row>
    <row r="144" spans="10:27" x14ac:dyDescent="0.3">
      <c r="J144">
        <v>139</v>
      </c>
      <c r="K144" s="1">
        <f t="shared" si="23"/>
        <v>28000</v>
      </c>
      <c r="N144">
        <f>SUM(M$5:$M144)</f>
        <v>225.5555555555556</v>
      </c>
      <c r="O144">
        <v>139</v>
      </c>
      <c r="P144">
        <v>2.2999999999999998</v>
      </c>
      <c r="Q144">
        <v>140000000000000</v>
      </c>
      <c r="R144">
        <v>705000</v>
      </c>
      <c r="S144">
        <v>2100</v>
      </c>
      <c r="T14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</v>
      </c>
      <c r="U14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</v>
      </c>
      <c r="V14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</v>
      </c>
      <c r="W14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</v>
      </c>
      <c r="X144" t="s">
        <v>23</v>
      </c>
      <c r="Y144">
        <v>900</v>
      </c>
      <c r="Z144">
        <f t="shared" si="21"/>
        <v>1130</v>
      </c>
      <c r="AA144">
        <f t="shared" si="22"/>
        <v>0.1773049645390071</v>
      </c>
    </row>
    <row r="145" spans="10:27" x14ac:dyDescent="0.3">
      <c r="J145">
        <v>140</v>
      </c>
      <c r="K145" s="1">
        <f t="shared" si="23"/>
        <v>29000</v>
      </c>
      <c r="L145" s="1">
        <f>SUM(K145:K154)</f>
        <v>295000</v>
      </c>
      <c r="M145">
        <f>L145*4/$H$25</f>
        <v>32.777777777777779</v>
      </c>
      <c r="N145">
        <f>SUM(M$5:$M145)</f>
        <v>258.33333333333337</v>
      </c>
      <c r="O145">
        <v>140</v>
      </c>
      <c r="P145">
        <v>2.3199999999999998</v>
      </c>
      <c r="Q145">
        <v>141000000000000</v>
      </c>
      <c r="R145">
        <v>710000</v>
      </c>
      <c r="S145">
        <v>2115</v>
      </c>
      <c r="T14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</v>
      </c>
      <c r="U14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</v>
      </c>
      <c r="V14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</v>
      </c>
      <c r="W14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</v>
      </c>
      <c r="X145" t="s">
        <v>23</v>
      </c>
      <c r="Y145">
        <v>1100</v>
      </c>
      <c r="Z145">
        <f t="shared" si="21"/>
        <v>1332</v>
      </c>
      <c r="AA145" s="6">
        <f t="shared" si="22"/>
        <v>17.876106194690266</v>
      </c>
    </row>
    <row r="146" spans="10:27" x14ac:dyDescent="0.3">
      <c r="J146">
        <v>141</v>
      </c>
      <c r="K146" s="1">
        <f t="shared" si="23"/>
        <v>29000</v>
      </c>
      <c r="N146">
        <f>SUM(M$5:$M146)</f>
        <v>258.33333333333337</v>
      </c>
      <c r="O146">
        <v>141</v>
      </c>
      <c r="P146">
        <v>2.34</v>
      </c>
      <c r="Q146">
        <v>142000000000000</v>
      </c>
      <c r="R146">
        <v>715000</v>
      </c>
      <c r="S146">
        <v>2130</v>
      </c>
      <c r="T14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</v>
      </c>
      <c r="U14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</v>
      </c>
      <c r="V14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</v>
      </c>
      <c r="W14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</v>
      </c>
      <c r="X146" t="s">
        <v>23</v>
      </c>
      <c r="Y146">
        <v>1100</v>
      </c>
      <c r="Z146">
        <f t="shared" si="21"/>
        <v>1334</v>
      </c>
      <c r="AA146">
        <f t="shared" si="22"/>
        <v>0.15015015015015015</v>
      </c>
    </row>
    <row r="147" spans="10:27" x14ac:dyDescent="0.3">
      <c r="J147">
        <v>142</v>
      </c>
      <c r="K147" s="1">
        <f t="shared" si="23"/>
        <v>29000</v>
      </c>
      <c r="N147">
        <f>SUM(M$5:$M147)</f>
        <v>258.33333333333337</v>
      </c>
      <c r="O147">
        <v>142</v>
      </c>
      <c r="P147">
        <v>2.36</v>
      </c>
      <c r="Q147">
        <v>143000000000000</v>
      </c>
      <c r="R147">
        <v>720000</v>
      </c>
      <c r="S147">
        <v>2145</v>
      </c>
      <c r="T14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</v>
      </c>
      <c r="U14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</v>
      </c>
      <c r="V14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</v>
      </c>
      <c r="W14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</v>
      </c>
      <c r="X147" t="s">
        <v>23</v>
      </c>
      <c r="Y147">
        <v>1100</v>
      </c>
      <c r="Z147">
        <f t="shared" si="21"/>
        <v>1336</v>
      </c>
      <c r="AA147">
        <f t="shared" si="22"/>
        <v>0.14992503748125938</v>
      </c>
    </row>
    <row r="148" spans="10:27" x14ac:dyDescent="0.3">
      <c r="J148">
        <v>143</v>
      </c>
      <c r="K148" s="1">
        <f t="shared" si="23"/>
        <v>29000</v>
      </c>
      <c r="N148">
        <f>SUM(M$5:$M148)</f>
        <v>258.33333333333337</v>
      </c>
      <c r="O148">
        <v>143</v>
      </c>
      <c r="P148">
        <v>2.38</v>
      </c>
      <c r="Q148">
        <v>144000000000000</v>
      </c>
      <c r="R148">
        <v>725000</v>
      </c>
      <c r="S148">
        <v>2160</v>
      </c>
      <c r="T14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</v>
      </c>
      <c r="U14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</v>
      </c>
      <c r="V14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</v>
      </c>
      <c r="W14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</v>
      </c>
      <c r="X148" t="s">
        <v>23</v>
      </c>
      <c r="Y148">
        <v>1100</v>
      </c>
      <c r="Z148">
        <f t="shared" si="21"/>
        <v>1338</v>
      </c>
      <c r="AA148">
        <f t="shared" si="22"/>
        <v>0.1497005988023952</v>
      </c>
    </row>
    <row r="149" spans="10:27" x14ac:dyDescent="0.3">
      <c r="J149">
        <v>144</v>
      </c>
      <c r="K149" s="1">
        <f t="shared" si="23"/>
        <v>29000</v>
      </c>
      <c r="N149">
        <f>SUM(M$5:$M149)</f>
        <v>258.33333333333337</v>
      </c>
      <c r="O149">
        <v>144</v>
      </c>
      <c r="P149">
        <v>2.4</v>
      </c>
      <c r="Q149">
        <v>145000000000000</v>
      </c>
      <c r="R149">
        <v>730000</v>
      </c>
      <c r="S149">
        <v>2175</v>
      </c>
      <c r="T14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</v>
      </c>
      <c r="U14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</v>
      </c>
      <c r="V14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</v>
      </c>
      <c r="W14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</v>
      </c>
      <c r="X149" t="s">
        <v>23</v>
      </c>
      <c r="Y149">
        <v>1100</v>
      </c>
      <c r="Z149">
        <f t="shared" si="21"/>
        <v>1340</v>
      </c>
      <c r="AA149">
        <f t="shared" si="22"/>
        <v>0.14947683109118087</v>
      </c>
    </row>
    <row r="150" spans="10:27" x14ac:dyDescent="0.3">
      <c r="J150">
        <v>145</v>
      </c>
      <c r="K150" s="1">
        <f t="shared" si="23"/>
        <v>30000</v>
      </c>
      <c r="N150">
        <f>SUM(M$5:$M150)</f>
        <v>258.33333333333337</v>
      </c>
      <c r="O150">
        <v>145</v>
      </c>
      <c r="P150">
        <v>2.42</v>
      </c>
      <c r="Q150">
        <v>146000000000000</v>
      </c>
      <c r="R150">
        <v>735000</v>
      </c>
      <c r="S150">
        <v>2190</v>
      </c>
      <c r="T15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</v>
      </c>
      <c r="U15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</v>
      </c>
      <c r="V15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</v>
      </c>
      <c r="W15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</v>
      </c>
      <c r="X150" t="s">
        <v>23</v>
      </c>
      <c r="Y150">
        <v>1100</v>
      </c>
      <c r="Z150">
        <f t="shared" si="21"/>
        <v>1342</v>
      </c>
      <c r="AA150">
        <f t="shared" si="22"/>
        <v>0.14925373134328357</v>
      </c>
    </row>
    <row r="151" spans="10:27" x14ac:dyDescent="0.3">
      <c r="J151">
        <v>146</v>
      </c>
      <c r="K151" s="1">
        <f t="shared" si="23"/>
        <v>30000</v>
      </c>
      <c r="N151">
        <f>SUM(M$5:$M151)</f>
        <v>258.33333333333337</v>
      </c>
      <c r="O151">
        <v>146</v>
      </c>
      <c r="P151">
        <v>2.44</v>
      </c>
      <c r="Q151">
        <v>147000000000000</v>
      </c>
      <c r="R151">
        <v>740000</v>
      </c>
      <c r="S151">
        <v>2205</v>
      </c>
      <c r="T15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</v>
      </c>
      <c r="U15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</v>
      </c>
      <c r="V15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</v>
      </c>
      <c r="W15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</v>
      </c>
      <c r="X151" t="s">
        <v>23</v>
      </c>
      <c r="Y151">
        <v>1100</v>
      </c>
      <c r="Z151">
        <f t="shared" si="21"/>
        <v>1344</v>
      </c>
      <c r="AA151">
        <f t="shared" si="22"/>
        <v>0.14903129657228018</v>
      </c>
    </row>
    <row r="152" spans="10:27" x14ac:dyDescent="0.3">
      <c r="J152">
        <v>147</v>
      </c>
      <c r="K152" s="1">
        <f t="shared" si="23"/>
        <v>30000</v>
      </c>
      <c r="N152">
        <f>SUM(M$5:$M152)</f>
        <v>258.33333333333337</v>
      </c>
      <c r="O152">
        <v>147</v>
      </c>
      <c r="P152">
        <v>2.46</v>
      </c>
      <c r="Q152">
        <v>148000000000000</v>
      </c>
      <c r="R152">
        <v>745000</v>
      </c>
      <c r="S152">
        <v>2220</v>
      </c>
      <c r="T15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</v>
      </c>
      <c r="U15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</v>
      </c>
      <c r="V15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</v>
      </c>
      <c r="W15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</v>
      </c>
      <c r="X152" t="s">
        <v>23</v>
      </c>
      <c r="Y152">
        <v>1100</v>
      </c>
      <c r="Z152">
        <f t="shared" si="21"/>
        <v>1346</v>
      </c>
      <c r="AA152">
        <f t="shared" si="22"/>
        <v>0.14880952380952381</v>
      </c>
    </row>
    <row r="153" spans="10:27" x14ac:dyDescent="0.3">
      <c r="J153">
        <v>148</v>
      </c>
      <c r="K153" s="1">
        <f t="shared" si="23"/>
        <v>30000</v>
      </c>
      <c r="N153">
        <f>SUM(M$5:$M153)</f>
        <v>258.33333333333337</v>
      </c>
      <c r="O153">
        <v>148</v>
      </c>
      <c r="P153">
        <v>2.48</v>
      </c>
      <c r="Q153">
        <v>149000000000000</v>
      </c>
      <c r="R153">
        <v>750000</v>
      </c>
      <c r="S153">
        <v>2235</v>
      </c>
      <c r="T15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</v>
      </c>
      <c r="U15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</v>
      </c>
      <c r="V15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</v>
      </c>
      <c r="W15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</v>
      </c>
      <c r="X153" t="s">
        <v>23</v>
      </c>
      <c r="Y153">
        <v>1100</v>
      </c>
      <c r="Z153">
        <f t="shared" si="21"/>
        <v>1348</v>
      </c>
      <c r="AA153">
        <f t="shared" si="22"/>
        <v>0.14858841010401189</v>
      </c>
    </row>
    <row r="154" spans="10:27" x14ac:dyDescent="0.3">
      <c r="J154">
        <v>149</v>
      </c>
      <c r="K154" s="1">
        <f t="shared" si="23"/>
        <v>30000</v>
      </c>
      <c r="N154">
        <f>SUM(M$5:$M154)</f>
        <v>258.33333333333337</v>
      </c>
      <c r="O154">
        <v>149</v>
      </c>
      <c r="P154">
        <v>2.5</v>
      </c>
      <c r="Q154">
        <v>150000000000000</v>
      </c>
      <c r="R154">
        <v>755000</v>
      </c>
      <c r="S154">
        <v>2250</v>
      </c>
      <c r="T15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</v>
      </c>
      <c r="U15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</v>
      </c>
      <c r="V15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</v>
      </c>
      <c r="W15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</v>
      </c>
      <c r="X154" t="s">
        <v>23</v>
      </c>
      <c r="Y154">
        <v>1100</v>
      </c>
      <c r="Z154">
        <f t="shared" si="21"/>
        <v>1350</v>
      </c>
      <c r="AA154">
        <f t="shared" si="22"/>
        <v>0.14836795252225518</v>
      </c>
    </row>
    <row r="155" spans="10:27" x14ac:dyDescent="0.3">
      <c r="J155">
        <v>150</v>
      </c>
      <c r="K155" s="1">
        <f t="shared" si="23"/>
        <v>31000</v>
      </c>
      <c r="L155" s="1">
        <f>SUM(K155:K164)</f>
        <v>315000</v>
      </c>
      <c r="M155">
        <f>L155*4/$H$25</f>
        <v>35</v>
      </c>
      <c r="N155">
        <f>SUM(M$5:$M155)</f>
        <v>293.33333333333337</v>
      </c>
      <c r="O155">
        <v>150</v>
      </c>
      <c r="P155">
        <v>2.52</v>
      </c>
      <c r="Q155">
        <v>151000000000000</v>
      </c>
      <c r="R155">
        <v>760000</v>
      </c>
      <c r="S155">
        <v>2265</v>
      </c>
      <c r="T15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</v>
      </c>
      <c r="U15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</v>
      </c>
      <c r="V15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</v>
      </c>
      <c r="W15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</v>
      </c>
      <c r="X155" t="s">
        <v>23</v>
      </c>
      <c r="Y155">
        <v>1350</v>
      </c>
      <c r="Z155">
        <f t="shared" si="21"/>
        <v>1602</v>
      </c>
      <c r="AA155" s="6">
        <f t="shared" si="22"/>
        <v>18.666666666666668</v>
      </c>
    </row>
    <row r="156" spans="10:27" x14ac:dyDescent="0.3">
      <c r="J156">
        <v>151</v>
      </c>
      <c r="K156" s="1">
        <f t="shared" si="23"/>
        <v>31000</v>
      </c>
      <c r="N156">
        <f>SUM(M$5:$M156)</f>
        <v>293.33333333333337</v>
      </c>
      <c r="O156">
        <v>151</v>
      </c>
      <c r="P156">
        <v>2.54</v>
      </c>
      <c r="Q156">
        <v>152000000000000</v>
      </c>
      <c r="R156">
        <v>765000</v>
      </c>
      <c r="S156">
        <v>2280</v>
      </c>
      <c r="T15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</v>
      </c>
      <c r="U15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</v>
      </c>
      <c r="V15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</v>
      </c>
      <c r="W15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</v>
      </c>
      <c r="X156" t="s">
        <v>23</v>
      </c>
      <c r="Y156">
        <v>1350</v>
      </c>
      <c r="Z156">
        <f t="shared" si="21"/>
        <v>1604</v>
      </c>
      <c r="AA156">
        <f t="shared" si="22"/>
        <v>0.12484394506866417</v>
      </c>
    </row>
    <row r="157" spans="10:27" x14ac:dyDescent="0.3">
      <c r="J157">
        <v>152</v>
      </c>
      <c r="K157" s="1">
        <f t="shared" si="23"/>
        <v>31000</v>
      </c>
      <c r="N157">
        <f>SUM(M$5:$M157)</f>
        <v>293.33333333333337</v>
      </c>
      <c r="O157">
        <v>152</v>
      </c>
      <c r="P157">
        <v>2.56</v>
      </c>
      <c r="Q157">
        <v>153000000000000</v>
      </c>
      <c r="R157">
        <v>770000</v>
      </c>
      <c r="S157">
        <v>2295</v>
      </c>
      <c r="T15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</v>
      </c>
      <c r="U15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</v>
      </c>
      <c r="V15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</v>
      </c>
      <c r="W15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</v>
      </c>
      <c r="X157" t="s">
        <v>23</v>
      </c>
      <c r="Y157">
        <v>1350</v>
      </c>
      <c r="Z157">
        <f t="shared" si="21"/>
        <v>1606</v>
      </c>
      <c r="AA157">
        <f t="shared" si="22"/>
        <v>0.12468827930174564</v>
      </c>
    </row>
    <row r="158" spans="10:27" x14ac:dyDescent="0.3">
      <c r="J158">
        <v>153</v>
      </c>
      <c r="K158" s="1">
        <f t="shared" si="23"/>
        <v>31000</v>
      </c>
      <c r="N158">
        <f>SUM(M$5:$M158)</f>
        <v>293.33333333333337</v>
      </c>
      <c r="O158">
        <v>153</v>
      </c>
      <c r="P158">
        <v>2.58</v>
      </c>
      <c r="Q158">
        <v>154000000000000</v>
      </c>
      <c r="R158">
        <v>775000</v>
      </c>
      <c r="S158">
        <v>2310</v>
      </c>
      <c r="T15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</v>
      </c>
      <c r="U15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</v>
      </c>
      <c r="V15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</v>
      </c>
      <c r="W15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</v>
      </c>
      <c r="X158" t="s">
        <v>23</v>
      </c>
      <c r="Y158">
        <v>1350</v>
      </c>
      <c r="Z158">
        <f t="shared" si="21"/>
        <v>1608</v>
      </c>
      <c r="AA158">
        <f t="shared" si="22"/>
        <v>0.12453300124533001</v>
      </c>
    </row>
    <row r="159" spans="10:27" x14ac:dyDescent="0.3">
      <c r="J159">
        <v>154</v>
      </c>
      <c r="K159" s="1">
        <f t="shared" si="23"/>
        <v>31000</v>
      </c>
      <c r="N159">
        <f>SUM(M$5:$M159)</f>
        <v>293.33333333333337</v>
      </c>
      <c r="O159">
        <v>154</v>
      </c>
      <c r="P159">
        <v>2.6</v>
      </c>
      <c r="Q159">
        <v>155000000000000</v>
      </c>
      <c r="R159">
        <v>780000</v>
      </c>
      <c r="S159">
        <v>2325</v>
      </c>
      <c r="T15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</v>
      </c>
      <c r="U15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</v>
      </c>
      <c r="V15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</v>
      </c>
      <c r="W15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</v>
      </c>
      <c r="X159" t="s">
        <v>23</v>
      </c>
      <c r="Y159">
        <v>1350</v>
      </c>
      <c r="Z159">
        <f t="shared" si="21"/>
        <v>1610</v>
      </c>
      <c r="AA159">
        <f t="shared" si="22"/>
        <v>0.12437810945273632</v>
      </c>
    </row>
    <row r="160" spans="10:27" x14ac:dyDescent="0.3">
      <c r="J160">
        <v>155</v>
      </c>
      <c r="K160" s="1">
        <f t="shared" si="23"/>
        <v>32000</v>
      </c>
      <c r="N160">
        <f>SUM(M$5:$M160)</f>
        <v>293.33333333333337</v>
      </c>
      <c r="O160">
        <v>155</v>
      </c>
      <c r="P160">
        <v>2.62</v>
      </c>
      <c r="Q160">
        <v>156000000000000</v>
      </c>
      <c r="R160">
        <v>785000</v>
      </c>
      <c r="S160">
        <v>2340</v>
      </c>
      <c r="T16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</v>
      </c>
      <c r="U16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</v>
      </c>
      <c r="V16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</v>
      </c>
      <c r="W16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</v>
      </c>
      <c r="X160" t="s">
        <v>23</v>
      </c>
      <c r="Y160">
        <v>1350</v>
      </c>
      <c r="Z160">
        <f t="shared" si="21"/>
        <v>1612</v>
      </c>
      <c r="AA160">
        <f t="shared" si="22"/>
        <v>0.12422360248447205</v>
      </c>
    </row>
    <row r="161" spans="10:27" x14ac:dyDescent="0.3">
      <c r="J161">
        <v>156</v>
      </c>
      <c r="K161" s="1">
        <f t="shared" si="23"/>
        <v>32000</v>
      </c>
      <c r="N161">
        <f>SUM(M$5:$M161)</f>
        <v>293.33333333333337</v>
      </c>
      <c r="O161">
        <v>156</v>
      </c>
      <c r="P161">
        <v>2.64</v>
      </c>
      <c r="Q161">
        <v>157000000000000</v>
      </c>
      <c r="R161">
        <v>790000</v>
      </c>
      <c r="S161">
        <v>2355</v>
      </c>
      <c r="T16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</v>
      </c>
      <c r="U16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</v>
      </c>
      <c r="V16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</v>
      </c>
      <c r="W16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</v>
      </c>
      <c r="X161" t="s">
        <v>23</v>
      </c>
      <c r="Y161">
        <v>1350</v>
      </c>
      <c r="Z161">
        <f t="shared" si="21"/>
        <v>1614</v>
      </c>
      <c r="AA161">
        <f t="shared" si="22"/>
        <v>0.12406947890818859</v>
      </c>
    </row>
    <row r="162" spans="10:27" x14ac:dyDescent="0.3">
      <c r="J162">
        <v>157</v>
      </c>
      <c r="K162" s="1">
        <f t="shared" si="23"/>
        <v>32000</v>
      </c>
      <c r="N162">
        <f>SUM(M$5:$M162)</f>
        <v>293.33333333333337</v>
      </c>
      <c r="O162">
        <v>157</v>
      </c>
      <c r="P162">
        <v>2.66</v>
      </c>
      <c r="Q162">
        <v>158000000000000</v>
      </c>
      <c r="R162">
        <v>795000</v>
      </c>
      <c r="S162">
        <v>2370</v>
      </c>
      <c r="T16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</v>
      </c>
      <c r="U16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</v>
      </c>
      <c r="V16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</v>
      </c>
      <c r="W16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</v>
      </c>
      <c r="X162" t="s">
        <v>23</v>
      </c>
      <c r="Y162">
        <v>1350</v>
      </c>
      <c r="Z162">
        <f t="shared" si="21"/>
        <v>1616</v>
      </c>
      <c r="AA162">
        <f t="shared" si="22"/>
        <v>0.12391573729863693</v>
      </c>
    </row>
    <row r="163" spans="10:27" x14ac:dyDescent="0.3">
      <c r="J163">
        <v>158</v>
      </c>
      <c r="K163" s="1">
        <f t="shared" si="23"/>
        <v>32000</v>
      </c>
      <c r="N163">
        <f>SUM(M$5:$M163)</f>
        <v>293.33333333333337</v>
      </c>
      <c r="O163">
        <v>158</v>
      </c>
      <c r="P163">
        <v>2.68</v>
      </c>
      <c r="Q163">
        <v>159000000000000</v>
      </c>
      <c r="R163">
        <v>800000</v>
      </c>
      <c r="S163">
        <v>2385</v>
      </c>
      <c r="T16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</v>
      </c>
      <c r="U16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</v>
      </c>
      <c r="V16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</v>
      </c>
      <c r="W16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</v>
      </c>
      <c r="X163" t="s">
        <v>23</v>
      </c>
      <c r="Y163">
        <v>1350</v>
      </c>
      <c r="Z163">
        <f t="shared" si="21"/>
        <v>1618</v>
      </c>
      <c r="AA163">
        <f t="shared" si="22"/>
        <v>0.12376237623762376</v>
      </c>
    </row>
    <row r="164" spans="10:27" x14ac:dyDescent="0.3">
      <c r="J164">
        <v>159</v>
      </c>
      <c r="K164" s="1">
        <f t="shared" si="23"/>
        <v>32000</v>
      </c>
      <c r="N164">
        <f>SUM(M$5:$M164)</f>
        <v>293.33333333333337</v>
      </c>
      <c r="O164">
        <v>159</v>
      </c>
      <c r="P164">
        <v>2.7</v>
      </c>
      <c r="Q164">
        <v>160000000000000</v>
      </c>
      <c r="R164">
        <v>805000</v>
      </c>
      <c r="S164">
        <v>2400</v>
      </c>
      <c r="T16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</v>
      </c>
      <c r="U16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</v>
      </c>
      <c r="V16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</v>
      </c>
      <c r="W16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</v>
      </c>
      <c r="X164" t="s">
        <v>23</v>
      </c>
      <c r="Y164">
        <v>1350</v>
      </c>
      <c r="Z164">
        <f t="shared" si="21"/>
        <v>1620</v>
      </c>
      <c r="AA164">
        <f t="shared" si="22"/>
        <v>0.12360939431396786</v>
      </c>
    </row>
    <row r="165" spans="10:27" x14ac:dyDescent="0.3">
      <c r="J165">
        <v>160</v>
      </c>
      <c r="K165" s="1">
        <f t="shared" si="23"/>
        <v>33000</v>
      </c>
      <c r="L165" s="1">
        <f>SUM(K165:K174)</f>
        <v>335000</v>
      </c>
      <c r="M165">
        <f>L165*4/$H$25</f>
        <v>37.222222222222221</v>
      </c>
      <c r="N165">
        <f>SUM(M$5:$M165)</f>
        <v>330.5555555555556</v>
      </c>
      <c r="O165">
        <v>160</v>
      </c>
      <c r="P165">
        <v>2.72</v>
      </c>
      <c r="Q165">
        <v>161000000000000</v>
      </c>
      <c r="R165">
        <v>810000</v>
      </c>
      <c r="S165">
        <v>2415</v>
      </c>
      <c r="T16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</v>
      </c>
      <c r="U16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</v>
      </c>
      <c r="V16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</v>
      </c>
      <c r="W16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</v>
      </c>
      <c r="X165" t="s">
        <v>23</v>
      </c>
      <c r="Y165">
        <v>1600</v>
      </c>
      <c r="Z165">
        <f t="shared" si="21"/>
        <v>1872</v>
      </c>
      <c r="AA165" s="6">
        <f t="shared" si="22"/>
        <v>15.555555555555555</v>
      </c>
    </row>
    <row r="166" spans="10:27" x14ac:dyDescent="0.3">
      <c r="J166">
        <v>161</v>
      </c>
      <c r="K166" s="1">
        <f t="shared" si="23"/>
        <v>33000</v>
      </c>
      <c r="N166">
        <f>SUM(M$5:$M166)</f>
        <v>330.5555555555556</v>
      </c>
      <c r="O166">
        <v>161</v>
      </c>
      <c r="P166">
        <v>2.74</v>
      </c>
      <c r="Q166">
        <v>162000000000000</v>
      </c>
      <c r="R166">
        <v>815000</v>
      </c>
      <c r="S166">
        <v>2430</v>
      </c>
      <c r="T16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</v>
      </c>
      <c r="U16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</v>
      </c>
      <c r="V16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</v>
      </c>
      <c r="W16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</v>
      </c>
      <c r="X166" t="s">
        <v>23</v>
      </c>
      <c r="Y166">
        <v>1600</v>
      </c>
      <c r="Z166">
        <f t="shared" si="21"/>
        <v>1874</v>
      </c>
      <c r="AA166">
        <f t="shared" si="22"/>
        <v>0.10683760683760683</v>
      </c>
    </row>
    <row r="167" spans="10:27" x14ac:dyDescent="0.3">
      <c r="J167">
        <v>162</v>
      </c>
      <c r="K167" s="1">
        <f t="shared" si="23"/>
        <v>33000</v>
      </c>
      <c r="N167">
        <f>SUM(M$5:$M167)</f>
        <v>330.5555555555556</v>
      </c>
      <c r="O167">
        <v>162</v>
      </c>
      <c r="P167">
        <v>2.76</v>
      </c>
      <c r="Q167">
        <v>163000000000000</v>
      </c>
      <c r="R167">
        <v>820000</v>
      </c>
      <c r="S167">
        <v>2445</v>
      </c>
      <c r="T16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</v>
      </c>
      <c r="U16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</v>
      </c>
      <c r="V16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</v>
      </c>
      <c r="W16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</v>
      </c>
      <c r="X167" t="s">
        <v>23</v>
      </c>
      <c r="Y167">
        <v>1600</v>
      </c>
      <c r="Z167">
        <f t="shared" si="21"/>
        <v>1876</v>
      </c>
      <c r="AA167">
        <f t="shared" si="22"/>
        <v>0.10672358591248667</v>
      </c>
    </row>
    <row r="168" spans="10:27" x14ac:dyDescent="0.3">
      <c r="J168">
        <v>163</v>
      </c>
      <c r="K168" s="1">
        <f t="shared" si="23"/>
        <v>33000</v>
      </c>
      <c r="N168">
        <f>SUM(M$5:$M168)</f>
        <v>330.5555555555556</v>
      </c>
      <c r="O168">
        <v>163</v>
      </c>
      <c r="P168">
        <v>2.78</v>
      </c>
      <c r="Q168">
        <v>164000000000000</v>
      </c>
      <c r="R168">
        <v>825000</v>
      </c>
      <c r="S168">
        <v>2460</v>
      </c>
      <c r="T16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</v>
      </c>
      <c r="U16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</v>
      </c>
      <c r="V16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</v>
      </c>
      <c r="W16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</v>
      </c>
      <c r="X168" t="s">
        <v>23</v>
      </c>
      <c r="Y168">
        <v>1600</v>
      </c>
      <c r="Z168">
        <f t="shared" si="21"/>
        <v>1878</v>
      </c>
      <c r="AA168">
        <f t="shared" si="22"/>
        <v>0.10660980810234541</v>
      </c>
    </row>
    <row r="169" spans="10:27" x14ac:dyDescent="0.3">
      <c r="J169">
        <v>164</v>
      </c>
      <c r="K169" s="1">
        <f t="shared" si="23"/>
        <v>33000</v>
      </c>
      <c r="N169">
        <f>SUM(M$5:$M169)</f>
        <v>330.5555555555556</v>
      </c>
      <c r="O169">
        <v>164</v>
      </c>
      <c r="P169">
        <v>2.8</v>
      </c>
      <c r="Q169">
        <v>165000000000000</v>
      </c>
      <c r="R169">
        <v>830000</v>
      </c>
      <c r="S169">
        <v>2475</v>
      </c>
      <c r="T16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</v>
      </c>
      <c r="U16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</v>
      </c>
      <c r="V16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</v>
      </c>
      <c r="W16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</v>
      </c>
      <c r="X169" t="s">
        <v>23</v>
      </c>
      <c r="Y169">
        <v>1600</v>
      </c>
      <c r="Z169">
        <f t="shared" si="21"/>
        <v>1880</v>
      </c>
      <c r="AA169">
        <f t="shared" si="22"/>
        <v>0.10649627263045794</v>
      </c>
    </row>
    <row r="170" spans="10:27" x14ac:dyDescent="0.3">
      <c r="J170">
        <v>165</v>
      </c>
      <c r="K170" s="1">
        <f t="shared" si="23"/>
        <v>34000</v>
      </c>
      <c r="N170">
        <f>SUM(M$5:$M170)</f>
        <v>330.5555555555556</v>
      </c>
      <c r="O170">
        <v>165</v>
      </c>
      <c r="P170">
        <v>2.82</v>
      </c>
      <c r="Q170">
        <v>166000000000000</v>
      </c>
      <c r="R170">
        <v>835000</v>
      </c>
      <c r="S170">
        <v>2490</v>
      </c>
      <c r="T17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</v>
      </c>
      <c r="U17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</v>
      </c>
      <c r="V17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</v>
      </c>
      <c r="W17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</v>
      </c>
      <c r="X170" t="s">
        <v>23</v>
      </c>
      <c r="Y170">
        <v>1600</v>
      </c>
      <c r="Z170">
        <f t="shared" si="21"/>
        <v>1882</v>
      </c>
      <c r="AA170">
        <f t="shared" si="22"/>
        <v>0.10638297872340426</v>
      </c>
    </row>
    <row r="171" spans="10:27" x14ac:dyDescent="0.3">
      <c r="J171">
        <v>166</v>
      </c>
      <c r="K171" s="1">
        <f t="shared" si="23"/>
        <v>34000</v>
      </c>
      <c r="N171">
        <f>SUM(M$5:$M171)</f>
        <v>330.5555555555556</v>
      </c>
      <c r="O171">
        <v>166</v>
      </c>
      <c r="P171">
        <v>2.84</v>
      </c>
      <c r="Q171">
        <v>167000000000000</v>
      </c>
      <c r="R171">
        <v>840000</v>
      </c>
      <c r="S171">
        <v>2505</v>
      </c>
      <c r="T17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</v>
      </c>
      <c r="U17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</v>
      </c>
      <c r="V17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</v>
      </c>
      <c r="W17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</v>
      </c>
      <c r="X171" t="s">
        <v>23</v>
      </c>
      <c r="Y171">
        <v>1600</v>
      </c>
      <c r="Z171">
        <f t="shared" si="21"/>
        <v>1884</v>
      </c>
      <c r="AA171">
        <f t="shared" si="22"/>
        <v>0.10626992561105207</v>
      </c>
    </row>
    <row r="172" spans="10:27" x14ac:dyDescent="0.3">
      <c r="J172">
        <v>167</v>
      </c>
      <c r="K172" s="1">
        <f t="shared" si="23"/>
        <v>34000</v>
      </c>
      <c r="N172">
        <f>SUM(M$5:$M172)</f>
        <v>330.5555555555556</v>
      </c>
      <c r="O172">
        <v>167</v>
      </c>
      <c r="P172">
        <v>2.86</v>
      </c>
      <c r="Q172">
        <v>168000000000000</v>
      </c>
      <c r="R172">
        <v>845000</v>
      </c>
      <c r="S172">
        <v>2520</v>
      </c>
      <c r="T17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</v>
      </c>
      <c r="U17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</v>
      </c>
      <c r="V17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</v>
      </c>
      <c r="W17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</v>
      </c>
      <c r="X172" t="s">
        <v>23</v>
      </c>
      <c r="Y172">
        <v>1600</v>
      </c>
      <c r="Z172">
        <f t="shared" si="21"/>
        <v>1886</v>
      </c>
      <c r="AA172">
        <f t="shared" si="22"/>
        <v>0.10615711252653928</v>
      </c>
    </row>
    <row r="173" spans="10:27" x14ac:dyDescent="0.3">
      <c r="J173">
        <v>168</v>
      </c>
      <c r="K173" s="1">
        <f t="shared" si="23"/>
        <v>34000</v>
      </c>
      <c r="N173">
        <f>SUM(M$5:$M173)</f>
        <v>330.5555555555556</v>
      </c>
      <c r="O173">
        <v>168</v>
      </c>
      <c r="P173">
        <v>2.88</v>
      </c>
      <c r="Q173">
        <v>169000000000000</v>
      </c>
      <c r="R173">
        <v>850000</v>
      </c>
      <c r="S173">
        <v>2535</v>
      </c>
      <c r="T173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</v>
      </c>
      <c r="U173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</v>
      </c>
      <c r="V173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</v>
      </c>
      <c r="W173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</v>
      </c>
      <c r="X173" t="s">
        <v>23</v>
      </c>
      <c r="Y173">
        <v>1600</v>
      </c>
      <c r="Z173">
        <f t="shared" si="21"/>
        <v>1888</v>
      </c>
      <c r="AA173">
        <f t="shared" si="22"/>
        <v>0.10604453870625663</v>
      </c>
    </row>
    <row r="174" spans="10:27" x14ac:dyDescent="0.3">
      <c r="J174">
        <v>169</v>
      </c>
      <c r="K174" s="1">
        <f t="shared" si="23"/>
        <v>34000</v>
      </c>
      <c r="N174">
        <f>SUM(M$5:$M174)</f>
        <v>330.5555555555556</v>
      </c>
      <c r="O174">
        <v>169</v>
      </c>
      <c r="P174">
        <v>2.9</v>
      </c>
      <c r="Q174">
        <v>170000000000000</v>
      </c>
      <c r="R174">
        <v>855000</v>
      </c>
      <c r="S174">
        <v>2550</v>
      </c>
      <c r="T174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</v>
      </c>
      <c r="U174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</v>
      </c>
      <c r="V174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</v>
      </c>
      <c r="W174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</v>
      </c>
      <c r="X174" t="s">
        <v>23</v>
      </c>
      <c r="Y174">
        <v>1600</v>
      </c>
      <c r="Z174">
        <f t="shared" si="21"/>
        <v>1890</v>
      </c>
      <c r="AA174">
        <f t="shared" si="22"/>
        <v>0.1059322033898305</v>
      </c>
    </row>
    <row r="175" spans="10:27" x14ac:dyDescent="0.3">
      <c r="J175">
        <v>170</v>
      </c>
      <c r="K175" s="1">
        <f t="shared" si="23"/>
        <v>35000</v>
      </c>
      <c r="L175" s="1">
        <f>SUM(K175:K184)</f>
        <v>355000</v>
      </c>
      <c r="M175">
        <f>L175*4/$H$25</f>
        <v>39.444444444444443</v>
      </c>
      <c r="N175">
        <f>SUM(M$5:$M175)</f>
        <v>370.00000000000006</v>
      </c>
      <c r="O175">
        <v>170</v>
      </c>
      <c r="P175">
        <v>2.92</v>
      </c>
      <c r="Q175">
        <v>171000000000000</v>
      </c>
      <c r="R175">
        <v>860000</v>
      </c>
      <c r="S175">
        <v>2565</v>
      </c>
      <c r="T175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</v>
      </c>
      <c r="U175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</v>
      </c>
      <c r="V175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</v>
      </c>
      <c r="W175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</v>
      </c>
      <c r="X175" t="s">
        <v>23</v>
      </c>
      <c r="Y175">
        <f>Y165+250</f>
        <v>1850</v>
      </c>
      <c r="Z175">
        <f t="shared" si="21"/>
        <v>2142</v>
      </c>
      <c r="AA175" s="6">
        <f t="shared" si="22"/>
        <v>13.333333333333334</v>
      </c>
    </row>
    <row r="176" spans="10:27" x14ac:dyDescent="0.3">
      <c r="J176">
        <v>171</v>
      </c>
      <c r="K176" s="1">
        <f t="shared" si="23"/>
        <v>35000</v>
      </c>
      <c r="N176">
        <f>SUM(M$5:$M176)</f>
        <v>370.00000000000006</v>
      </c>
      <c r="O176">
        <v>171</v>
      </c>
      <c r="P176">
        <v>2.94</v>
      </c>
      <c r="Q176">
        <v>172000000000000</v>
      </c>
      <c r="R176">
        <v>865000</v>
      </c>
      <c r="S176">
        <v>2580</v>
      </c>
      <c r="T176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</v>
      </c>
      <c r="U176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</v>
      </c>
      <c r="V176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</v>
      </c>
      <c r="W176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</v>
      </c>
      <c r="X176" t="s">
        <v>23</v>
      </c>
      <c r="Y176">
        <f t="shared" ref="Y176:Y204" si="24">Y166+250</f>
        <v>1850</v>
      </c>
      <c r="Z176">
        <f t="shared" si="21"/>
        <v>2144</v>
      </c>
      <c r="AA176">
        <f t="shared" si="22"/>
        <v>9.3370681605975725E-2</v>
      </c>
    </row>
    <row r="177" spans="10:27" x14ac:dyDescent="0.3">
      <c r="J177">
        <v>172</v>
      </c>
      <c r="K177" s="1">
        <f t="shared" si="23"/>
        <v>35000</v>
      </c>
      <c r="N177">
        <f>SUM(M$5:$M177)</f>
        <v>370.00000000000006</v>
      </c>
      <c r="O177">
        <v>172</v>
      </c>
      <c r="P177">
        <v>2.96</v>
      </c>
      <c r="Q177">
        <v>173000000000000</v>
      </c>
      <c r="R177">
        <v>870000</v>
      </c>
      <c r="S177">
        <v>2595</v>
      </c>
      <c r="T177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</v>
      </c>
      <c r="U177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</v>
      </c>
      <c r="V177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</v>
      </c>
      <c r="W177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</v>
      </c>
      <c r="X177" t="s">
        <v>23</v>
      </c>
      <c r="Y177">
        <f t="shared" si="24"/>
        <v>1850</v>
      </c>
      <c r="Z177">
        <f t="shared" si="21"/>
        <v>2146</v>
      </c>
      <c r="AA177">
        <f t="shared" si="22"/>
        <v>9.3283582089552244E-2</v>
      </c>
    </row>
    <row r="178" spans="10:27" x14ac:dyDescent="0.3">
      <c r="J178">
        <v>173</v>
      </c>
      <c r="K178" s="1">
        <f t="shared" si="23"/>
        <v>35000</v>
      </c>
      <c r="N178">
        <f>SUM(M$5:$M178)</f>
        <v>370.00000000000006</v>
      </c>
      <c r="O178">
        <v>173</v>
      </c>
      <c r="P178">
        <v>2.98</v>
      </c>
      <c r="Q178">
        <v>174000000000000</v>
      </c>
      <c r="R178">
        <v>875000</v>
      </c>
      <c r="S178">
        <v>2610</v>
      </c>
      <c r="T178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</v>
      </c>
      <c r="U178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</v>
      </c>
      <c r="V178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</v>
      </c>
      <c r="W178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</v>
      </c>
      <c r="X178" t="s">
        <v>23</v>
      </c>
      <c r="Y178">
        <f t="shared" si="24"/>
        <v>1850</v>
      </c>
      <c r="Z178">
        <f t="shared" si="21"/>
        <v>2148</v>
      </c>
      <c r="AA178">
        <f t="shared" si="22"/>
        <v>9.3196644920782848E-2</v>
      </c>
    </row>
    <row r="179" spans="10:27" x14ac:dyDescent="0.3">
      <c r="J179">
        <v>174</v>
      </c>
      <c r="K179" s="1">
        <f t="shared" si="23"/>
        <v>35000</v>
      </c>
      <c r="N179">
        <f>SUM(M$5:$M179)</f>
        <v>370.00000000000006</v>
      </c>
      <c r="O179">
        <v>174</v>
      </c>
      <c r="P179">
        <v>3</v>
      </c>
      <c r="Q179">
        <v>175000000000000</v>
      </c>
      <c r="R179">
        <v>880000</v>
      </c>
      <c r="S179">
        <v>2625</v>
      </c>
      <c r="T179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</v>
      </c>
      <c r="U179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</v>
      </c>
      <c r="V179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</v>
      </c>
      <c r="W179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</v>
      </c>
      <c r="X179" t="s">
        <v>23</v>
      </c>
      <c r="Y179">
        <f t="shared" si="24"/>
        <v>1850</v>
      </c>
      <c r="Z179">
        <f t="shared" si="21"/>
        <v>2150</v>
      </c>
      <c r="AA179">
        <f t="shared" si="22"/>
        <v>9.3109869646182494E-2</v>
      </c>
    </row>
    <row r="180" spans="10:27" x14ac:dyDescent="0.3">
      <c r="J180">
        <v>175</v>
      </c>
      <c r="K180" s="1">
        <f t="shared" si="23"/>
        <v>36000</v>
      </c>
      <c r="N180">
        <f>SUM(M$5:$M180)</f>
        <v>370.00000000000006</v>
      </c>
      <c r="O180">
        <v>175</v>
      </c>
      <c r="P180">
        <v>3.02</v>
      </c>
      <c r="Q180">
        <v>176000000000000</v>
      </c>
      <c r="R180">
        <v>885000</v>
      </c>
      <c r="S180">
        <v>2640</v>
      </c>
      <c r="T180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</v>
      </c>
      <c r="U180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</v>
      </c>
      <c r="V180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</v>
      </c>
      <c r="W180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</v>
      </c>
      <c r="X180" t="s">
        <v>23</v>
      </c>
      <c r="Y180">
        <f t="shared" si="24"/>
        <v>1850</v>
      </c>
      <c r="Z180">
        <f t="shared" si="21"/>
        <v>2152</v>
      </c>
      <c r="AA180">
        <f t="shared" si="22"/>
        <v>9.3023255813953487E-2</v>
      </c>
    </row>
    <row r="181" spans="10:27" x14ac:dyDescent="0.3">
      <c r="J181">
        <v>176</v>
      </c>
      <c r="K181" s="1">
        <f t="shared" si="23"/>
        <v>36000</v>
      </c>
      <c r="N181">
        <f>SUM(M$5:$M181)</f>
        <v>370.00000000000006</v>
      </c>
      <c r="O181">
        <v>176</v>
      </c>
      <c r="P181">
        <v>3.04</v>
      </c>
      <c r="Q181">
        <v>177000000000000</v>
      </c>
      <c r="R181">
        <v>890000</v>
      </c>
      <c r="S181">
        <v>2655</v>
      </c>
      <c r="T181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</v>
      </c>
      <c r="U181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</v>
      </c>
      <c r="V181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</v>
      </c>
      <c r="W181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</v>
      </c>
      <c r="X181" t="s">
        <v>23</v>
      </c>
      <c r="Y181">
        <f t="shared" si="24"/>
        <v>1850</v>
      </c>
      <c r="Z181">
        <f t="shared" si="21"/>
        <v>2154</v>
      </c>
      <c r="AA181">
        <f t="shared" si="22"/>
        <v>9.2936802973977689E-2</v>
      </c>
    </row>
    <row r="182" spans="10:27" x14ac:dyDescent="0.3">
      <c r="J182">
        <v>177</v>
      </c>
      <c r="K182" s="1">
        <f t="shared" si="23"/>
        <v>36000</v>
      </c>
      <c r="N182">
        <f>SUM(M$5:$M182)</f>
        <v>370.00000000000006</v>
      </c>
      <c r="O182">
        <v>177</v>
      </c>
      <c r="P182">
        <v>3.06</v>
      </c>
      <c r="Q182">
        <v>178000000000000</v>
      </c>
      <c r="R182">
        <v>895000</v>
      </c>
      <c r="S182">
        <v>2670</v>
      </c>
      <c r="T182" t="str">
        <f t="shared" si="17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</v>
      </c>
      <c r="U182" t="str">
        <f t="shared" si="18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</v>
      </c>
      <c r="V182" t="str">
        <f t="shared" si="19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</v>
      </c>
      <c r="W182" t="str">
        <f t="shared" si="2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</v>
      </c>
      <c r="X182" t="s">
        <v>23</v>
      </c>
      <c r="Y182">
        <f t="shared" si="24"/>
        <v>1850</v>
      </c>
      <c r="Z182">
        <f t="shared" si="21"/>
        <v>2156</v>
      </c>
      <c r="AA182">
        <f t="shared" si="22"/>
        <v>9.2850510677808723E-2</v>
      </c>
    </row>
    <row r="183" spans="10:27" x14ac:dyDescent="0.3">
      <c r="J183">
        <v>178</v>
      </c>
      <c r="K183" s="1">
        <f t="shared" si="23"/>
        <v>36000</v>
      </c>
      <c r="N183">
        <f>SUM(M$5:$M183)</f>
        <v>370.00000000000006</v>
      </c>
      <c r="O183">
        <v>178</v>
      </c>
      <c r="P183">
        <v>3.08</v>
      </c>
      <c r="Q183">
        <v>179000000000000</v>
      </c>
      <c r="R183">
        <v>900000</v>
      </c>
      <c r="S183">
        <v>2685</v>
      </c>
      <c r="T183" t="str">
        <f t="shared" ref="T183:T204" si="25">T182&amp;","&amp;P183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</v>
      </c>
      <c r="U183" t="str">
        <f t="shared" ref="U183:U204" si="26">U182&amp;","&amp;Q183</f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</v>
      </c>
      <c r="V183" t="str">
        <f t="shared" ref="V183:V204" si="27">V182&amp;","&amp;R183</f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</v>
      </c>
      <c r="W183" t="str">
        <f t="shared" ref="W183:W203" si="28">W182&amp;","&amp;S183</f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</v>
      </c>
      <c r="X183" t="s">
        <v>23</v>
      </c>
      <c r="Y183">
        <f t="shared" si="24"/>
        <v>1850</v>
      </c>
      <c r="Z183">
        <f t="shared" ref="Z183:Z204" si="29">Y183+P183*100</f>
        <v>2158</v>
      </c>
      <c r="AA183">
        <f t="shared" ref="AA183:AA204" si="30">(Z183-Z182)*100/Z182</f>
        <v>9.2764378478664186E-2</v>
      </c>
    </row>
    <row r="184" spans="10:27" x14ac:dyDescent="0.3">
      <c r="J184">
        <v>179</v>
      </c>
      <c r="K184" s="1">
        <f t="shared" si="23"/>
        <v>36000</v>
      </c>
      <c r="N184">
        <f>SUM(M$5:$M184)</f>
        <v>370.00000000000006</v>
      </c>
      <c r="O184">
        <v>179</v>
      </c>
      <c r="P184">
        <v>3.1</v>
      </c>
      <c r="Q184">
        <v>180000000000000</v>
      </c>
      <c r="R184">
        <v>905000</v>
      </c>
      <c r="S184">
        <v>2700</v>
      </c>
      <c r="T184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</v>
      </c>
      <c r="U184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</v>
      </c>
      <c r="V184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</v>
      </c>
      <c r="W184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</v>
      </c>
      <c r="X184" t="s">
        <v>23</v>
      </c>
      <c r="Y184">
        <f t="shared" si="24"/>
        <v>1850</v>
      </c>
      <c r="Z184">
        <f t="shared" si="29"/>
        <v>2160</v>
      </c>
      <c r="AA184">
        <f t="shared" si="30"/>
        <v>9.2678405931417976E-2</v>
      </c>
    </row>
    <row r="185" spans="10:27" x14ac:dyDescent="0.3">
      <c r="J185">
        <v>180</v>
      </c>
      <c r="K185" s="1">
        <f t="shared" si="23"/>
        <v>37000</v>
      </c>
      <c r="L185" s="1">
        <f>SUM(K185:K194)</f>
        <v>375000</v>
      </c>
      <c r="M185">
        <f>L185*4/$H$25</f>
        <v>41.666666666666664</v>
      </c>
      <c r="N185">
        <f>SUM(M$5:$M185)</f>
        <v>411.66666666666674</v>
      </c>
      <c r="O185">
        <v>180</v>
      </c>
      <c r="P185">
        <v>3.12</v>
      </c>
      <c r="Q185">
        <v>181000000000000</v>
      </c>
      <c r="R185">
        <v>910000</v>
      </c>
      <c r="S185">
        <v>2715</v>
      </c>
      <c r="T185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</v>
      </c>
      <c r="U185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</v>
      </c>
      <c r="V185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</v>
      </c>
      <c r="W185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</v>
      </c>
      <c r="X185" t="s">
        <v>23</v>
      </c>
      <c r="Y185">
        <f t="shared" si="24"/>
        <v>2100</v>
      </c>
      <c r="Z185">
        <f t="shared" si="29"/>
        <v>2412</v>
      </c>
      <c r="AA185" s="6">
        <f t="shared" si="30"/>
        <v>11.666666666666666</v>
      </c>
    </row>
    <row r="186" spans="10:27" x14ac:dyDescent="0.3">
      <c r="J186">
        <v>181</v>
      </c>
      <c r="K186" s="1">
        <f t="shared" si="23"/>
        <v>37000</v>
      </c>
      <c r="N186">
        <f>SUM(M$5:$M186)</f>
        <v>411.66666666666674</v>
      </c>
      <c r="O186">
        <v>181</v>
      </c>
      <c r="P186">
        <v>3.14</v>
      </c>
      <c r="Q186">
        <v>182000000000000</v>
      </c>
      <c r="R186">
        <v>915000</v>
      </c>
      <c r="S186">
        <v>2730</v>
      </c>
      <c r="T186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</v>
      </c>
      <c r="U186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</v>
      </c>
      <c r="V186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</v>
      </c>
      <c r="W186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</v>
      </c>
      <c r="X186" t="s">
        <v>23</v>
      </c>
      <c r="Y186">
        <f t="shared" si="24"/>
        <v>2100</v>
      </c>
      <c r="Z186">
        <f t="shared" si="29"/>
        <v>2414</v>
      </c>
      <c r="AA186">
        <f t="shared" si="30"/>
        <v>8.2918739635157543E-2</v>
      </c>
    </row>
    <row r="187" spans="10:27" x14ac:dyDescent="0.3">
      <c r="J187">
        <v>182</v>
      </c>
      <c r="K187" s="1">
        <f>K182+1000</f>
        <v>37000</v>
      </c>
      <c r="N187">
        <f>SUM(M$5:$M187)</f>
        <v>411.66666666666674</v>
      </c>
      <c r="O187">
        <v>182</v>
      </c>
      <c r="P187">
        <v>3.16</v>
      </c>
      <c r="Q187">
        <v>183000000000000</v>
      </c>
      <c r="R187">
        <v>920000</v>
      </c>
      <c r="S187">
        <v>2745</v>
      </c>
      <c r="T187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</v>
      </c>
      <c r="U187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</v>
      </c>
      <c r="V187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</v>
      </c>
      <c r="W187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</v>
      </c>
      <c r="X187" t="s">
        <v>23</v>
      </c>
      <c r="Y187">
        <f t="shared" si="24"/>
        <v>2100</v>
      </c>
      <c r="Z187">
        <f t="shared" si="29"/>
        <v>2416</v>
      </c>
      <c r="AA187">
        <f t="shared" si="30"/>
        <v>8.2850041425020712E-2</v>
      </c>
    </row>
    <row r="188" spans="10:27" x14ac:dyDescent="0.3">
      <c r="J188">
        <v>183</v>
      </c>
      <c r="K188" s="1">
        <f>K183+1000</f>
        <v>37000</v>
      </c>
      <c r="N188">
        <f>SUM(M$5:$M188)</f>
        <v>411.66666666666674</v>
      </c>
      <c r="O188">
        <v>183</v>
      </c>
      <c r="P188">
        <v>3.18</v>
      </c>
      <c r="Q188">
        <v>184000000000000</v>
      </c>
      <c r="R188">
        <v>925000</v>
      </c>
      <c r="S188">
        <v>2760</v>
      </c>
      <c r="T188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</v>
      </c>
      <c r="U188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</v>
      </c>
      <c r="V188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</v>
      </c>
      <c r="W188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</v>
      </c>
      <c r="X188" t="s">
        <v>23</v>
      </c>
      <c r="Y188">
        <f t="shared" si="24"/>
        <v>2100</v>
      </c>
      <c r="Z188">
        <f t="shared" si="29"/>
        <v>2418</v>
      </c>
      <c r="AA188">
        <f t="shared" si="30"/>
        <v>8.2781456953642391E-2</v>
      </c>
    </row>
    <row r="189" spans="10:27" x14ac:dyDescent="0.3">
      <c r="J189">
        <v>184</v>
      </c>
      <c r="K189" s="1">
        <f t="shared" si="23"/>
        <v>37000</v>
      </c>
      <c r="N189">
        <f>SUM(M$5:$M189)</f>
        <v>411.66666666666674</v>
      </c>
      <c r="O189">
        <v>184</v>
      </c>
      <c r="P189">
        <v>3.2</v>
      </c>
      <c r="Q189">
        <v>185000000000000</v>
      </c>
      <c r="R189">
        <v>930000</v>
      </c>
      <c r="S189">
        <v>2775</v>
      </c>
      <c r="T189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</v>
      </c>
      <c r="U189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</v>
      </c>
      <c r="V189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</v>
      </c>
      <c r="W189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</v>
      </c>
      <c r="X189" t="s">
        <v>23</v>
      </c>
      <c r="Y189">
        <f t="shared" si="24"/>
        <v>2100</v>
      </c>
      <c r="Z189">
        <f t="shared" si="29"/>
        <v>2420</v>
      </c>
      <c r="AA189">
        <f t="shared" si="30"/>
        <v>8.2712985938792394E-2</v>
      </c>
    </row>
    <row r="190" spans="10:27" x14ac:dyDescent="0.3">
      <c r="J190">
        <v>185</v>
      </c>
      <c r="K190" s="1">
        <f t="shared" si="23"/>
        <v>38000</v>
      </c>
      <c r="N190">
        <f>SUM(M$5:$M190)</f>
        <v>411.66666666666674</v>
      </c>
      <c r="O190">
        <v>185</v>
      </c>
      <c r="P190">
        <v>3.22</v>
      </c>
      <c r="Q190">
        <v>186000000000000</v>
      </c>
      <c r="R190">
        <v>935000</v>
      </c>
      <c r="S190">
        <v>2790</v>
      </c>
      <c r="T190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</v>
      </c>
      <c r="U190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</v>
      </c>
      <c r="V190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</v>
      </c>
      <c r="W190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</v>
      </c>
      <c r="X190" t="s">
        <v>23</v>
      </c>
      <c r="Y190">
        <f t="shared" si="24"/>
        <v>2100</v>
      </c>
      <c r="Z190">
        <f t="shared" si="29"/>
        <v>2422</v>
      </c>
      <c r="AA190">
        <f t="shared" si="30"/>
        <v>8.2644628099173556E-2</v>
      </c>
    </row>
    <row r="191" spans="10:27" x14ac:dyDescent="0.3">
      <c r="J191">
        <v>186</v>
      </c>
      <c r="K191" s="1">
        <f t="shared" si="23"/>
        <v>38000</v>
      </c>
      <c r="N191">
        <f>SUM(M$5:$M191)</f>
        <v>411.66666666666674</v>
      </c>
      <c r="O191">
        <v>186</v>
      </c>
      <c r="P191">
        <v>3.24</v>
      </c>
      <c r="Q191">
        <v>187000000000000</v>
      </c>
      <c r="R191">
        <v>940000</v>
      </c>
      <c r="S191">
        <v>2805</v>
      </c>
      <c r="T191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</v>
      </c>
      <c r="U191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</v>
      </c>
      <c r="V191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</v>
      </c>
      <c r="W191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</v>
      </c>
      <c r="X191" t="s">
        <v>23</v>
      </c>
      <c r="Y191">
        <f t="shared" si="24"/>
        <v>2100</v>
      </c>
      <c r="Z191">
        <f t="shared" si="29"/>
        <v>2424</v>
      </c>
      <c r="AA191">
        <f t="shared" si="30"/>
        <v>8.2576383154417843E-2</v>
      </c>
    </row>
    <row r="192" spans="10:27" x14ac:dyDescent="0.3">
      <c r="J192">
        <v>187</v>
      </c>
      <c r="K192" s="1">
        <f t="shared" si="23"/>
        <v>38000</v>
      </c>
      <c r="N192">
        <f>SUM(M$5:$M192)</f>
        <v>411.66666666666674</v>
      </c>
      <c r="O192">
        <v>187</v>
      </c>
      <c r="P192">
        <v>3.26</v>
      </c>
      <c r="Q192">
        <v>188000000000000</v>
      </c>
      <c r="R192">
        <v>945000</v>
      </c>
      <c r="S192">
        <v>2820</v>
      </c>
      <c r="T192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</v>
      </c>
      <c r="U192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</v>
      </c>
      <c r="V192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</v>
      </c>
      <c r="W192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</v>
      </c>
      <c r="X192" t="s">
        <v>23</v>
      </c>
      <c r="Y192">
        <f t="shared" si="24"/>
        <v>2100</v>
      </c>
      <c r="Z192">
        <f t="shared" si="29"/>
        <v>2426</v>
      </c>
      <c r="AA192">
        <f t="shared" si="30"/>
        <v>8.2508250825082508E-2</v>
      </c>
    </row>
    <row r="193" spans="10:27" x14ac:dyDescent="0.3">
      <c r="J193">
        <v>188</v>
      </c>
      <c r="K193" s="1">
        <f t="shared" si="23"/>
        <v>38000</v>
      </c>
      <c r="N193">
        <f>SUM(M$5:$M193)</f>
        <v>411.66666666666674</v>
      </c>
      <c r="O193">
        <v>188</v>
      </c>
      <c r="P193">
        <v>3.28</v>
      </c>
      <c r="Q193">
        <v>189000000000000</v>
      </c>
      <c r="R193">
        <v>950000</v>
      </c>
      <c r="S193">
        <v>2835</v>
      </c>
      <c r="T193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</v>
      </c>
      <c r="U193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</v>
      </c>
      <c r="V193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</v>
      </c>
      <c r="W193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</v>
      </c>
      <c r="X193" t="s">
        <v>23</v>
      </c>
      <c r="Y193">
        <f t="shared" si="24"/>
        <v>2100</v>
      </c>
      <c r="Z193">
        <f t="shared" si="29"/>
        <v>2428</v>
      </c>
      <c r="AA193">
        <f t="shared" si="30"/>
        <v>8.244023083264633E-2</v>
      </c>
    </row>
    <row r="194" spans="10:27" x14ac:dyDescent="0.3">
      <c r="J194">
        <v>189</v>
      </c>
      <c r="K194" s="1">
        <f>K189+1000</f>
        <v>38000</v>
      </c>
      <c r="N194">
        <f>SUM(M$5:$M194)</f>
        <v>411.66666666666674</v>
      </c>
      <c r="O194">
        <v>189</v>
      </c>
      <c r="P194">
        <v>3.3</v>
      </c>
      <c r="Q194">
        <v>190000000000000</v>
      </c>
      <c r="R194">
        <v>955000</v>
      </c>
      <c r="S194">
        <v>2850</v>
      </c>
      <c r="T194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</v>
      </c>
      <c r="U194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</v>
      </c>
      <c r="V194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</v>
      </c>
      <c r="W194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</v>
      </c>
      <c r="X194" t="s">
        <v>23</v>
      </c>
      <c r="Y194">
        <f t="shared" si="24"/>
        <v>2100</v>
      </c>
      <c r="Z194">
        <f t="shared" si="29"/>
        <v>2430</v>
      </c>
      <c r="AA194">
        <f t="shared" si="30"/>
        <v>8.2372322899505759E-2</v>
      </c>
    </row>
    <row r="195" spans="10:27" x14ac:dyDescent="0.3">
      <c r="J195">
        <v>190</v>
      </c>
      <c r="K195" s="1">
        <f>K190+1000</f>
        <v>39000</v>
      </c>
      <c r="L195" s="1">
        <f>SUM(K195:K204)</f>
        <v>395000</v>
      </c>
      <c r="M195">
        <f>L195*4/$H$25</f>
        <v>43.888888888888886</v>
      </c>
      <c r="N195">
        <f>SUM(M$5:$M195)</f>
        <v>455.55555555555566</v>
      </c>
      <c r="O195">
        <v>190</v>
      </c>
      <c r="P195">
        <v>3.32</v>
      </c>
      <c r="Q195">
        <v>191000000000000</v>
      </c>
      <c r="R195">
        <v>960000</v>
      </c>
      <c r="S195">
        <v>2865</v>
      </c>
      <c r="T195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</v>
      </c>
      <c r="U195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</v>
      </c>
      <c r="V195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</v>
      </c>
      <c r="W195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</v>
      </c>
      <c r="X195" t="s">
        <v>23</v>
      </c>
      <c r="Y195">
        <f t="shared" si="24"/>
        <v>2350</v>
      </c>
      <c r="Z195">
        <f t="shared" si="29"/>
        <v>2682</v>
      </c>
      <c r="AA195" s="6">
        <f t="shared" si="30"/>
        <v>10.37037037037037</v>
      </c>
    </row>
    <row r="196" spans="10:27" x14ac:dyDescent="0.3">
      <c r="J196">
        <v>191</v>
      </c>
      <c r="K196" s="1">
        <f t="shared" si="23"/>
        <v>39000</v>
      </c>
      <c r="N196">
        <f>SUM(M$5:$M196)</f>
        <v>455.55555555555566</v>
      </c>
      <c r="O196">
        <v>191</v>
      </c>
      <c r="P196">
        <v>3.34</v>
      </c>
      <c r="Q196">
        <v>192000000000000</v>
      </c>
      <c r="R196">
        <v>965000</v>
      </c>
      <c r="S196">
        <v>2880</v>
      </c>
      <c r="T196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</v>
      </c>
      <c r="U196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</v>
      </c>
      <c r="V196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</v>
      </c>
      <c r="W196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</v>
      </c>
      <c r="X196" t="s">
        <v>23</v>
      </c>
      <c r="Y196">
        <f t="shared" si="24"/>
        <v>2350</v>
      </c>
      <c r="Z196">
        <f t="shared" si="29"/>
        <v>2684</v>
      </c>
      <c r="AA196">
        <f t="shared" si="30"/>
        <v>7.4571215510812833E-2</v>
      </c>
    </row>
    <row r="197" spans="10:27" x14ac:dyDescent="0.3">
      <c r="J197">
        <v>192</v>
      </c>
      <c r="K197" s="1">
        <f t="shared" si="23"/>
        <v>39000</v>
      </c>
      <c r="N197">
        <f>SUM(M$5:$M197)</f>
        <v>455.55555555555566</v>
      </c>
      <c r="O197">
        <v>192</v>
      </c>
      <c r="P197">
        <v>3.36</v>
      </c>
      <c r="Q197">
        <v>193000000000000</v>
      </c>
      <c r="R197">
        <v>970000</v>
      </c>
      <c r="S197">
        <v>2895</v>
      </c>
      <c r="T197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</v>
      </c>
      <c r="U197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</v>
      </c>
      <c r="V197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</v>
      </c>
      <c r="W197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</v>
      </c>
      <c r="X197" t="s">
        <v>23</v>
      </c>
      <c r="Y197">
        <f t="shared" si="24"/>
        <v>2350</v>
      </c>
      <c r="Z197">
        <f t="shared" si="29"/>
        <v>2686</v>
      </c>
      <c r="AA197">
        <f t="shared" si="30"/>
        <v>7.4515648286140088E-2</v>
      </c>
    </row>
    <row r="198" spans="10:27" x14ac:dyDescent="0.3">
      <c r="J198">
        <v>193</v>
      </c>
      <c r="K198" s="1">
        <f t="shared" si="23"/>
        <v>39000</v>
      </c>
      <c r="N198">
        <f>SUM(M$5:$M198)</f>
        <v>455.55555555555566</v>
      </c>
      <c r="O198">
        <v>193</v>
      </c>
      <c r="P198">
        <v>3.38</v>
      </c>
      <c r="Q198">
        <v>194000000000000</v>
      </c>
      <c r="R198">
        <v>975000</v>
      </c>
      <c r="S198">
        <v>2910</v>
      </c>
      <c r="T198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</v>
      </c>
      <c r="U198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</v>
      </c>
      <c r="V198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</v>
      </c>
      <c r="W198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</v>
      </c>
      <c r="X198" t="s">
        <v>23</v>
      </c>
      <c r="Y198">
        <f t="shared" si="24"/>
        <v>2350</v>
      </c>
      <c r="Z198">
        <f t="shared" si="29"/>
        <v>2688</v>
      </c>
      <c r="AA198">
        <f t="shared" si="30"/>
        <v>7.4460163812360383E-2</v>
      </c>
    </row>
    <row r="199" spans="10:27" x14ac:dyDescent="0.3">
      <c r="J199">
        <v>194</v>
      </c>
      <c r="K199" s="1">
        <f t="shared" si="23"/>
        <v>39000</v>
      </c>
      <c r="N199">
        <f>SUM(M$5:$M199)</f>
        <v>455.55555555555566</v>
      </c>
      <c r="O199">
        <v>194</v>
      </c>
      <c r="P199">
        <v>3.4</v>
      </c>
      <c r="Q199">
        <v>195000000000000</v>
      </c>
      <c r="R199">
        <v>980000</v>
      </c>
      <c r="S199">
        <v>2925</v>
      </c>
      <c r="T199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</v>
      </c>
      <c r="U199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</v>
      </c>
      <c r="V199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</v>
      </c>
      <c r="W199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</v>
      </c>
      <c r="X199" t="s">
        <v>23</v>
      </c>
      <c r="Y199">
        <f t="shared" si="24"/>
        <v>2350</v>
      </c>
      <c r="Z199">
        <f t="shared" si="29"/>
        <v>2690</v>
      </c>
      <c r="AA199">
        <f t="shared" si="30"/>
        <v>7.4404761904761904E-2</v>
      </c>
    </row>
    <row r="200" spans="10:27" x14ac:dyDescent="0.3">
      <c r="J200">
        <v>195</v>
      </c>
      <c r="K200" s="1">
        <f t="shared" si="23"/>
        <v>40000</v>
      </c>
      <c r="N200">
        <f>SUM(M$5:$M200)</f>
        <v>455.55555555555566</v>
      </c>
      <c r="O200">
        <v>195</v>
      </c>
      <c r="P200">
        <v>3.42</v>
      </c>
      <c r="Q200">
        <v>196000000000000</v>
      </c>
      <c r="R200">
        <v>985000</v>
      </c>
      <c r="S200">
        <v>2940</v>
      </c>
      <c r="T200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</v>
      </c>
      <c r="U200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,196000000000000</v>
      </c>
      <c r="V200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,985000</v>
      </c>
      <c r="W200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,2940</v>
      </c>
      <c r="X200" t="s">
        <v>23</v>
      </c>
      <c r="Y200">
        <f t="shared" si="24"/>
        <v>2350</v>
      </c>
      <c r="Z200">
        <f t="shared" si="29"/>
        <v>2692</v>
      </c>
      <c r="AA200">
        <f t="shared" si="30"/>
        <v>7.434944237918216E-2</v>
      </c>
    </row>
    <row r="201" spans="10:27" x14ac:dyDescent="0.3">
      <c r="J201">
        <v>196</v>
      </c>
      <c r="K201" s="1">
        <f t="shared" si="23"/>
        <v>40000</v>
      </c>
      <c r="N201">
        <f>SUM(M$5:$M201)</f>
        <v>455.55555555555566</v>
      </c>
      <c r="O201">
        <v>196</v>
      </c>
      <c r="P201">
        <v>3.44</v>
      </c>
      <c r="Q201">
        <v>197000000000000</v>
      </c>
      <c r="R201">
        <v>990000</v>
      </c>
      <c r="S201">
        <v>2955</v>
      </c>
      <c r="T201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,3.44</v>
      </c>
      <c r="U201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,196000000000000,197000000000000</v>
      </c>
      <c r="V201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,985000,990000</v>
      </c>
      <c r="W201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,2940,2955</v>
      </c>
      <c r="X201" t="s">
        <v>23</v>
      </c>
      <c r="Y201">
        <f t="shared" si="24"/>
        <v>2350</v>
      </c>
      <c r="Z201">
        <f t="shared" si="29"/>
        <v>2694</v>
      </c>
      <c r="AA201">
        <f t="shared" si="30"/>
        <v>7.4294205052005943E-2</v>
      </c>
    </row>
    <row r="202" spans="10:27" x14ac:dyDescent="0.3">
      <c r="J202">
        <v>197</v>
      </c>
      <c r="K202" s="1">
        <f t="shared" si="23"/>
        <v>40000</v>
      </c>
      <c r="N202">
        <f>SUM(M$5:$M202)</f>
        <v>455.55555555555566</v>
      </c>
      <c r="O202">
        <v>197</v>
      </c>
      <c r="P202">
        <v>3.46</v>
      </c>
      <c r="Q202">
        <v>198000000000000</v>
      </c>
      <c r="R202">
        <v>995000</v>
      </c>
      <c r="S202">
        <v>2970</v>
      </c>
      <c r="T202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,3.44,3.46</v>
      </c>
      <c r="U202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,196000000000000,197000000000000,198000000000000</v>
      </c>
      <c r="V202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,985000,990000,995000</v>
      </c>
      <c r="W202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,2940,2955,2970</v>
      </c>
      <c r="X202" t="s">
        <v>23</v>
      </c>
      <c r="Y202">
        <f t="shared" si="24"/>
        <v>2350</v>
      </c>
      <c r="Z202">
        <f t="shared" si="29"/>
        <v>2696</v>
      </c>
      <c r="AA202">
        <f t="shared" si="30"/>
        <v>7.4239049740163321E-2</v>
      </c>
    </row>
    <row r="203" spans="10:27" x14ac:dyDescent="0.3">
      <c r="J203">
        <v>198</v>
      </c>
      <c r="K203" s="1">
        <f t="shared" ref="K203:K204" si="31">K198+1000</f>
        <v>40000</v>
      </c>
      <c r="N203">
        <f>SUM(M$5:$M203)</f>
        <v>455.55555555555566</v>
      </c>
      <c r="O203">
        <v>198</v>
      </c>
      <c r="P203">
        <v>3.48</v>
      </c>
      <c r="Q203">
        <v>199000000000000</v>
      </c>
      <c r="R203">
        <v>1000000</v>
      </c>
      <c r="S203">
        <v>2985</v>
      </c>
      <c r="T203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,3.44,3.46,3.48</v>
      </c>
      <c r="U203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,196000000000000,197000000000000,198000000000000,199000000000000</v>
      </c>
      <c r="V203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,985000,990000,995000,1000000</v>
      </c>
      <c r="W203" t="str">
        <f t="shared" si="28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,2940,2955,2970,2985</v>
      </c>
      <c r="X203" t="s">
        <v>23</v>
      </c>
      <c r="Y203">
        <f t="shared" si="24"/>
        <v>2350</v>
      </c>
      <c r="Z203">
        <f t="shared" si="29"/>
        <v>2698</v>
      </c>
      <c r="AA203">
        <f t="shared" si="30"/>
        <v>7.418397626112759E-2</v>
      </c>
    </row>
    <row r="204" spans="10:27" x14ac:dyDescent="0.3">
      <c r="J204">
        <v>199</v>
      </c>
      <c r="K204" s="1">
        <f t="shared" si="31"/>
        <v>40000</v>
      </c>
      <c r="N204">
        <f>SUM(M$5:$M204)</f>
        <v>455.55555555555566</v>
      </c>
      <c r="O204">
        <v>199</v>
      </c>
      <c r="P204">
        <v>3.5</v>
      </c>
      <c r="Q204">
        <v>200000000000000</v>
      </c>
      <c r="R204">
        <v>1005000</v>
      </c>
      <c r="S204">
        <v>3000</v>
      </c>
      <c r="T204" t="str">
        <f t="shared" si="25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,1.52,1.54,1.56,1.58,1.6,1.62,1.64,1.66,1.68,1.7,1.72,1.74,1.76,1.78,1.8,1.82,1.84,1.86,1.88,1.9,1.92,1.94,1.96,1.98,2,2.02,2.04,2.06,2.08,2.1,2.12,2.14,2.16,2.18,2.2,2.22,2.24,2.26,2.28,2.3,2.32,2.34,2.36,2.38,2.4,2.42,2.44,2.46,2.48,2.5,2.52,2.54,2.56,2.58,2.6,2.62,2.64,2.66,2.68,2.7,2.72,2.74,2.76,2.78,2.8,2.82,2.84,2.86,2.88,2.9,2.92,2.94,2.96,2.98,3,3.02,3.04,3.06,3.08,3.1,3.12,3.14,3.16,3.18,3.2,3.22,3.24,3.26,3.28,3.3,3.32,3.34,3.36,3.38,3.4,3.42,3.44,3.46,3.48,3.5</v>
      </c>
      <c r="U204" t="str">
        <f t="shared" si="2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,101000000000000,102000000000000,103000000000000,104000000000000,105000000000000,106000000000000,107000000000000,108000000000000,109000000000000,110000000000000,111000000000000,112000000000000,113000000000000,114000000000000,115000000000000,116000000000000,117000000000000,118000000000000,119000000000000,120000000000000,121000000000000,122000000000000,123000000000000,124000000000000,125000000000000,126000000000000,127000000000000,128000000000000,129000000000000,130000000000000,131000000000000,132000000000000,133000000000000,134000000000000,135000000000000,136000000000000,137000000000000,138000000000000,139000000000000,140000000000000,141000000000000,142000000000000,143000000000000,144000000000000,145000000000000,146000000000000,147000000000000,148000000000000,149000000000000,150000000000000,151000000000000,152000000000000,153000000000000,154000000000000,155000000000000,156000000000000,157000000000000,158000000000000,159000000000000,160000000000000,161000000000000,162000000000000,163000000000000,164000000000000,165000000000000,166000000000000,167000000000000,168000000000000,169000000000000,170000000000000,171000000000000,172000000000000,173000000000000,174000000000000,175000000000000,176000000000000,177000000000000,178000000000000,179000000000000,180000000000000,181000000000000,182000000000000,183000000000000,184000000000000,185000000000000,186000000000000,187000000000000,188000000000000,189000000000000,190000000000000,191000000000000,192000000000000,193000000000000,194000000000000,195000000000000,196000000000000,197000000000000,198000000000000,199000000000000,200000000000000</v>
      </c>
      <c r="V204" t="str">
        <f t="shared" si="27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,510000,515000,520000,525000,530000,535000,540000,545000,550000,555000,560000,565000,570000,575000,580000,585000,590000,595000,600000,605000,610000,615000,620000,625000,630000,635000,640000,645000,650000,655000,660000,665000,670000,675000,680000,685000,690000,695000,700000,705000,710000,715000,720000,725000,730000,735000,740000,745000,750000,755000,760000,765000,770000,775000,780000,785000,790000,795000,800000,805000,810000,815000,820000,825000,830000,835000,840000,845000,850000,855000,860000,865000,870000,875000,880000,885000,890000,895000,900000,905000,910000,915000,920000,925000,930000,935000,940000,945000,950000,955000,960000,965000,970000,975000,980000,985000,990000,995000,1000000,1005000</v>
      </c>
      <c r="W204" t="str">
        <f>W203&amp;","&amp;S204</f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,1515,1530,1545,1560,1575,1590,1605,1620,1635,1650,1665,1680,1695,1710,1725,1740,1755,1770,1785,1800,1815,1830,1845,1860,1875,1890,1905,1920,1935,1950,1965,1980,1995,2010,2025,2040,2055,2070,2085,2100,2115,2130,2145,2160,2175,2190,2205,2220,2235,2250,2265,2280,2295,2310,2325,2340,2355,2370,2385,2400,2415,2430,2445,2460,2475,2490,2505,2520,2535,2550,2565,2580,2595,2610,2625,2640,2655,2670,2685,2700,2715,2730,2745,2760,2775,2790,2805,2820,2835,2850,2865,2880,2895,2910,2925,2940,2955,2970,2985,3000</v>
      </c>
      <c r="X204" t="s">
        <v>23</v>
      </c>
      <c r="Y204">
        <f t="shared" si="24"/>
        <v>2350</v>
      </c>
      <c r="Z204">
        <f t="shared" si="29"/>
        <v>2700</v>
      </c>
      <c r="AA204">
        <f t="shared" si="30"/>
        <v>7.412898443291327E-2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2024-01-16T08:01:54Z</dcterms:modified>
</cp:coreProperties>
</file>