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024B444-DD8D-4E69-81DE-FCAB1DDA5B58}" xr6:coauthVersionLast="47" xr6:coauthVersionMax="47" xr10:uidLastSave="{00000000-0000-0000-0000-000000000000}"/>
  <bookViews>
    <workbookView xWindow="-120" yWindow="-120" windowWidth="29040" windowHeight="15720" xr2:uid="{CBB89704-E8C9-4645-84CD-F80943CBDC5E}"/>
  </bookViews>
  <sheets>
    <sheet name="Dosul" sheetId="2" r:id="rId1"/>
    <sheet name="balance" sheetId="1" r:id="rId2"/>
    <sheet name="DosulDam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03" i="2" l="1"/>
  <c r="C1203" i="2"/>
  <c r="D1203" i="2"/>
  <c r="E1203" i="2"/>
  <c r="F1203" i="2"/>
  <c r="G1203" i="2"/>
  <c r="B1204" i="2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C1204" i="2"/>
  <c r="D1204" i="2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E1204" i="2"/>
  <c r="F1204" i="2"/>
  <c r="F1214" i="2" s="1"/>
  <c r="F1224" i="2" s="1"/>
  <c r="F1234" i="2" s="1"/>
  <c r="F1244" i="2" s="1"/>
  <c r="F1254" i="2" s="1"/>
  <c r="F1264" i="2" s="1"/>
  <c r="F1274" i="2" s="1"/>
  <c r="F1284" i="2" s="1"/>
  <c r="F1294" i="2" s="1"/>
  <c r="F1304" i="2" s="1"/>
  <c r="F1314" i="2" s="1"/>
  <c r="F1324" i="2" s="1"/>
  <c r="F1334" i="2" s="1"/>
  <c r="F1344" i="2" s="1"/>
  <c r="F1354" i="2" s="1"/>
  <c r="F1364" i="2" s="1"/>
  <c r="F1374" i="2" s="1"/>
  <c r="F1384" i="2" s="1"/>
  <c r="F1394" i="2" s="1"/>
  <c r="G1204" i="2"/>
  <c r="C1205" i="2"/>
  <c r="E1205" i="2"/>
  <c r="F1205" i="2"/>
  <c r="G1205" i="2"/>
  <c r="C1206" i="2"/>
  <c r="E1206" i="2"/>
  <c r="F1206" i="2"/>
  <c r="G1206" i="2"/>
  <c r="C1207" i="2"/>
  <c r="E1207" i="2"/>
  <c r="G1207" i="2"/>
  <c r="C1208" i="2"/>
  <c r="E1208" i="2"/>
  <c r="F1208" i="2"/>
  <c r="G1208" i="2"/>
  <c r="C1209" i="2"/>
  <c r="E1209" i="2"/>
  <c r="F1209" i="2"/>
  <c r="G1209" i="2"/>
  <c r="C1210" i="2"/>
  <c r="E1210" i="2"/>
  <c r="F1210" i="2"/>
  <c r="G1210" i="2"/>
  <c r="C1211" i="2"/>
  <c r="E1211" i="2"/>
  <c r="F1211" i="2"/>
  <c r="G1211" i="2"/>
  <c r="C1212" i="2"/>
  <c r="E1212" i="2"/>
  <c r="F1222" i="2"/>
  <c r="F1232" i="2" s="1"/>
  <c r="F1242" i="2" s="1"/>
  <c r="F1252" i="2" s="1"/>
  <c r="F1262" i="2" s="1"/>
  <c r="F1272" i="2" s="1"/>
  <c r="F1282" i="2" s="1"/>
  <c r="F1292" i="2" s="1"/>
  <c r="F1302" i="2" s="1"/>
  <c r="F1312" i="2" s="1"/>
  <c r="F1322" i="2" s="1"/>
  <c r="F1332" i="2" s="1"/>
  <c r="F1342" i="2" s="1"/>
  <c r="F1352" i="2" s="1"/>
  <c r="F1362" i="2" s="1"/>
  <c r="F1372" i="2" s="1"/>
  <c r="F1382" i="2" s="1"/>
  <c r="F1392" i="2" s="1"/>
  <c r="G1212" i="2"/>
  <c r="C1213" i="2"/>
  <c r="E1213" i="2"/>
  <c r="F1213" i="2"/>
  <c r="G1213" i="2"/>
  <c r="C1214" i="2"/>
  <c r="E1214" i="2"/>
  <c r="G1214" i="2"/>
  <c r="C1215" i="2"/>
  <c r="E1215" i="2"/>
  <c r="F1215" i="2"/>
  <c r="G1215" i="2"/>
  <c r="C1216" i="2"/>
  <c r="E1216" i="2"/>
  <c r="F1216" i="2"/>
  <c r="G1216" i="2"/>
  <c r="C1217" i="2"/>
  <c r="E1217" i="2"/>
  <c r="F1217" i="2"/>
  <c r="F1227" i="2" s="1"/>
  <c r="F1237" i="2" s="1"/>
  <c r="F1247" i="2" s="1"/>
  <c r="F1257" i="2" s="1"/>
  <c r="F1267" i="2" s="1"/>
  <c r="F1277" i="2" s="1"/>
  <c r="F1287" i="2" s="1"/>
  <c r="F1297" i="2" s="1"/>
  <c r="F1307" i="2" s="1"/>
  <c r="F1317" i="2" s="1"/>
  <c r="F1327" i="2" s="1"/>
  <c r="F1337" i="2" s="1"/>
  <c r="F1347" i="2" s="1"/>
  <c r="F1357" i="2" s="1"/>
  <c r="F1367" i="2" s="1"/>
  <c r="F1377" i="2" s="1"/>
  <c r="F1387" i="2" s="1"/>
  <c r="F1397" i="2" s="1"/>
  <c r="G1217" i="2"/>
  <c r="C1218" i="2"/>
  <c r="E1218" i="2"/>
  <c r="F1218" i="2"/>
  <c r="G1218" i="2"/>
  <c r="C1219" i="2"/>
  <c r="E1219" i="2"/>
  <c r="F1219" i="2"/>
  <c r="G1219" i="2"/>
  <c r="C1220" i="2"/>
  <c r="E1220" i="2"/>
  <c r="F1220" i="2"/>
  <c r="F1230" i="2" s="1"/>
  <c r="F1240" i="2" s="1"/>
  <c r="F1250" i="2" s="1"/>
  <c r="F1260" i="2" s="1"/>
  <c r="F1270" i="2" s="1"/>
  <c r="F1280" i="2" s="1"/>
  <c r="F1290" i="2" s="1"/>
  <c r="F1300" i="2" s="1"/>
  <c r="F1310" i="2" s="1"/>
  <c r="F1320" i="2" s="1"/>
  <c r="F1330" i="2" s="1"/>
  <c r="F1340" i="2" s="1"/>
  <c r="F1350" i="2" s="1"/>
  <c r="F1360" i="2" s="1"/>
  <c r="F1370" i="2" s="1"/>
  <c r="F1380" i="2" s="1"/>
  <c r="F1390" i="2" s="1"/>
  <c r="F1400" i="2" s="1"/>
  <c r="G1220" i="2"/>
  <c r="C1221" i="2"/>
  <c r="E1221" i="2"/>
  <c r="F1221" i="2"/>
  <c r="G1221" i="2"/>
  <c r="C1222" i="2"/>
  <c r="E1222" i="2"/>
  <c r="G1222" i="2"/>
  <c r="C1223" i="2"/>
  <c r="E1223" i="2"/>
  <c r="F1223" i="2"/>
  <c r="G1223" i="2"/>
  <c r="C1224" i="2"/>
  <c r="E1224" i="2"/>
  <c r="G1224" i="2"/>
  <c r="C1225" i="2"/>
  <c r="E1225" i="2"/>
  <c r="F1225" i="2"/>
  <c r="G1225" i="2"/>
  <c r="C1226" i="2"/>
  <c r="E1226" i="2"/>
  <c r="F1226" i="2"/>
  <c r="G1226" i="2"/>
  <c r="C1227" i="2"/>
  <c r="E1227" i="2"/>
  <c r="G1227" i="2"/>
  <c r="C1228" i="2"/>
  <c r="E1228" i="2"/>
  <c r="F1228" i="2"/>
  <c r="F1238" i="2" s="1"/>
  <c r="F1248" i="2" s="1"/>
  <c r="F1258" i="2" s="1"/>
  <c r="F1268" i="2" s="1"/>
  <c r="F1278" i="2" s="1"/>
  <c r="F1288" i="2" s="1"/>
  <c r="F1298" i="2" s="1"/>
  <c r="F1308" i="2" s="1"/>
  <c r="F1318" i="2" s="1"/>
  <c r="F1328" i="2" s="1"/>
  <c r="F1338" i="2" s="1"/>
  <c r="F1348" i="2" s="1"/>
  <c r="F1358" i="2" s="1"/>
  <c r="F1368" i="2" s="1"/>
  <c r="F1378" i="2" s="1"/>
  <c r="F1388" i="2" s="1"/>
  <c r="F1398" i="2" s="1"/>
  <c r="G1228" i="2"/>
  <c r="C1229" i="2"/>
  <c r="E1229" i="2"/>
  <c r="F1229" i="2"/>
  <c r="G1229" i="2"/>
  <c r="C1230" i="2"/>
  <c r="E1230" i="2"/>
  <c r="G1230" i="2"/>
  <c r="C1231" i="2"/>
  <c r="E1231" i="2"/>
  <c r="F1231" i="2"/>
  <c r="G1231" i="2"/>
  <c r="C1232" i="2"/>
  <c r="E1232" i="2"/>
  <c r="G1232" i="2"/>
  <c r="C1233" i="2"/>
  <c r="E1233" i="2"/>
  <c r="F1233" i="2"/>
  <c r="G1233" i="2"/>
  <c r="C1234" i="2"/>
  <c r="E1234" i="2"/>
  <c r="G1234" i="2"/>
  <c r="C1235" i="2"/>
  <c r="E1235" i="2"/>
  <c r="F1235" i="2"/>
  <c r="G1235" i="2"/>
  <c r="C1236" i="2"/>
  <c r="E1236" i="2"/>
  <c r="F1236" i="2"/>
  <c r="F1246" i="2" s="1"/>
  <c r="F1256" i="2" s="1"/>
  <c r="F1266" i="2" s="1"/>
  <c r="F1276" i="2" s="1"/>
  <c r="F1286" i="2" s="1"/>
  <c r="F1296" i="2" s="1"/>
  <c r="F1306" i="2" s="1"/>
  <c r="F1316" i="2" s="1"/>
  <c r="F1326" i="2" s="1"/>
  <c r="F1336" i="2" s="1"/>
  <c r="F1346" i="2" s="1"/>
  <c r="F1356" i="2" s="1"/>
  <c r="F1366" i="2" s="1"/>
  <c r="F1376" i="2" s="1"/>
  <c r="F1386" i="2" s="1"/>
  <c r="F1396" i="2" s="1"/>
  <c r="G1236" i="2"/>
  <c r="C1237" i="2"/>
  <c r="E1237" i="2"/>
  <c r="G1237" i="2"/>
  <c r="C1238" i="2"/>
  <c r="E1238" i="2"/>
  <c r="G1238" i="2"/>
  <c r="C1239" i="2"/>
  <c r="E1239" i="2"/>
  <c r="F1239" i="2"/>
  <c r="G1239" i="2"/>
  <c r="C1240" i="2"/>
  <c r="E1240" i="2"/>
  <c r="G1240" i="2"/>
  <c r="C1241" i="2"/>
  <c r="E1241" i="2"/>
  <c r="F1241" i="2"/>
  <c r="G1241" i="2"/>
  <c r="C1242" i="2"/>
  <c r="E1242" i="2"/>
  <c r="G1242" i="2"/>
  <c r="C1243" i="2"/>
  <c r="E1243" i="2"/>
  <c r="F1243" i="2"/>
  <c r="G1243" i="2"/>
  <c r="C1244" i="2"/>
  <c r="E1244" i="2"/>
  <c r="G1244" i="2"/>
  <c r="C1245" i="2"/>
  <c r="E1245" i="2"/>
  <c r="F1245" i="2"/>
  <c r="G1245" i="2"/>
  <c r="C1246" i="2"/>
  <c r="E1246" i="2"/>
  <c r="G1246" i="2"/>
  <c r="C1247" i="2"/>
  <c r="E1247" i="2"/>
  <c r="G1247" i="2"/>
  <c r="C1248" i="2"/>
  <c r="E1248" i="2"/>
  <c r="G1248" i="2"/>
  <c r="C1249" i="2"/>
  <c r="E1249" i="2"/>
  <c r="F1249" i="2"/>
  <c r="G1249" i="2"/>
  <c r="C1250" i="2"/>
  <c r="E1250" i="2"/>
  <c r="G1250" i="2"/>
  <c r="C1251" i="2"/>
  <c r="E1251" i="2"/>
  <c r="F1251" i="2"/>
  <c r="G1251" i="2"/>
  <c r="C1252" i="2"/>
  <c r="E1252" i="2"/>
  <c r="G1252" i="2"/>
  <c r="C1253" i="2"/>
  <c r="E1253" i="2"/>
  <c r="F1253" i="2"/>
  <c r="G1253" i="2"/>
  <c r="C1254" i="2"/>
  <c r="E1254" i="2"/>
  <c r="G1254" i="2"/>
  <c r="C1255" i="2"/>
  <c r="E1255" i="2"/>
  <c r="F1255" i="2"/>
  <c r="G1255" i="2"/>
  <c r="C1256" i="2"/>
  <c r="E1256" i="2"/>
  <c r="G1256" i="2"/>
  <c r="C1257" i="2"/>
  <c r="E1257" i="2"/>
  <c r="G1257" i="2"/>
  <c r="C1258" i="2"/>
  <c r="E1258" i="2"/>
  <c r="G1258" i="2"/>
  <c r="C1259" i="2"/>
  <c r="E1259" i="2"/>
  <c r="F1259" i="2"/>
  <c r="G1259" i="2"/>
  <c r="C1260" i="2"/>
  <c r="E1260" i="2"/>
  <c r="G1260" i="2"/>
  <c r="C1261" i="2"/>
  <c r="E1261" i="2"/>
  <c r="F1261" i="2"/>
  <c r="G1261" i="2"/>
  <c r="C1262" i="2"/>
  <c r="E1262" i="2"/>
  <c r="G1262" i="2"/>
  <c r="C1263" i="2"/>
  <c r="E1263" i="2"/>
  <c r="F1263" i="2"/>
  <c r="G1263" i="2"/>
  <c r="C1264" i="2"/>
  <c r="E1264" i="2"/>
  <c r="G1264" i="2"/>
  <c r="C1265" i="2"/>
  <c r="E1265" i="2"/>
  <c r="F1265" i="2"/>
  <c r="G1265" i="2"/>
  <c r="C1266" i="2"/>
  <c r="E1266" i="2"/>
  <c r="G1266" i="2"/>
  <c r="C1267" i="2"/>
  <c r="E1267" i="2"/>
  <c r="G1267" i="2"/>
  <c r="C1268" i="2"/>
  <c r="E1268" i="2"/>
  <c r="G1268" i="2"/>
  <c r="C1269" i="2"/>
  <c r="E1269" i="2"/>
  <c r="F1269" i="2"/>
  <c r="G1269" i="2"/>
  <c r="C1270" i="2"/>
  <c r="E1270" i="2"/>
  <c r="G1270" i="2"/>
  <c r="C1271" i="2"/>
  <c r="E1271" i="2"/>
  <c r="F1271" i="2"/>
  <c r="G1271" i="2"/>
  <c r="C1272" i="2"/>
  <c r="E1272" i="2"/>
  <c r="G1272" i="2"/>
  <c r="C1273" i="2"/>
  <c r="E1273" i="2"/>
  <c r="F1273" i="2"/>
  <c r="G1273" i="2"/>
  <c r="C1274" i="2"/>
  <c r="E1274" i="2"/>
  <c r="G1274" i="2"/>
  <c r="C1275" i="2"/>
  <c r="E1275" i="2"/>
  <c r="F1275" i="2"/>
  <c r="G1275" i="2"/>
  <c r="C1276" i="2"/>
  <c r="E1276" i="2"/>
  <c r="G1276" i="2"/>
  <c r="C1277" i="2"/>
  <c r="E1277" i="2"/>
  <c r="G1277" i="2"/>
  <c r="C1278" i="2"/>
  <c r="E1278" i="2"/>
  <c r="G1278" i="2"/>
  <c r="C1279" i="2"/>
  <c r="E1279" i="2"/>
  <c r="F1279" i="2"/>
  <c r="G1279" i="2"/>
  <c r="C1280" i="2"/>
  <c r="E1280" i="2"/>
  <c r="G1280" i="2"/>
  <c r="C1281" i="2"/>
  <c r="E1281" i="2"/>
  <c r="F1281" i="2"/>
  <c r="G1281" i="2"/>
  <c r="C1282" i="2"/>
  <c r="E1282" i="2"/>
  <c r="G1282" i="2"/>
  <c r="C1283" i="2"/>
  <c r="E1283" i="2"/>
  <c r="F1283" i="2"/>
  <c r="G1283" i="2"/>
  <c r="C1284" i="2"/>
  <c r="E1284" i="2"/>
  <c r="G1284" i="2"/>
  <c r="C1285" i="2"/>
  <c r="E1285" i="2"/>
  <c r="F1285" i="2"/>
  <c r="G1285" i="2"/>
  <c r="C1286" i="2"/>
  <c r="E1286" i="2"/>
  <c r="G1286" i="2"/>
  <c r="C1287" i="2"/>
  <c r="E1287" i="2"/>
  <c r="G1287" i="2"/>
  <c r="C1288" i="2"/>
  <c r="E1288" i="2"/>
  <c r="G1288" i="2"/>
  <c r="C1289" i="2"/>
  <c r="E1289" i="2"/>
  <c r="F1289" i="2"/>
  <c r="G1289" i="2"/>
  <c r="C1290" i="2"/>
  <c r="E1290" i="2"/>
  <c r="G1290" i="2"/>
  <c r="C1291" i="2"/>
  <c r="E1291" i="2"/>
  <c r="F1291" i="2"/>
  <c r="G1291" i="2"/>
  <c r="C1292" i="2"/>
  <c r="E1292" i="2"/>
  <c r="G1292" i="2"/>
  <c r="C1293" i="2"/>
  <c r="E1293" i="2"/>
  <c r="F1293" i="2"/>
  <c r="G1293" i="2"/>
  <c r="C1294" i="2"/>
  <c r="E1294" i="2"/>
  <c r="G1294" i="2"/>
  <c r="C1295" i="2"/>
  <c r="E1295" i="2"/>
  <c r="F1295" i="2"/>
  <c r="G1295" i="2"/>
  <c r="C1296" i="2"/>
  <c r="E1296" i="2"/>
  <c r="G1296" i="2"/>
  <c r="C1297" i="2"/>
  <c r="E1297" i="2"/>
  <c r="G1297" i="2"/>
  <c r="C1298" i="2"/>
  <c r="E1298" i="2"/>
  <c r="G1298" i="2"/>
  <c r="C1299" i="2"/>
  <c r="E1299" i="2"/>
  <c r="F1299" i="2"/>
  <c r="G1299" i="2"/>
  <c r="C1300" i="2"/>
  <c r="E1300" i="2"/>
  <c r="G1300" i="2"/>
  <c r="C1301" i="2"/>
  <c r="E1301" i="2"/>
  <c r="F1301" i="2"/>
  <c r="G1301" i="2"/>
  <c r="C1302" i="2"/>
  <c r="E1302" i="2"/>
  <c r="G1302" i="2"/>
  <c r="C1303" i="2"/>
  <c r="E1303" i="2"/>
  <c r="F1303" i="2"/>
  <c r="G1303" i="2"/>
  <c r="C1304" i="2"/>
  <c r="E1304" i="2"/>
  <c r="G1304" i="2"/>
  <c r="C1305" i="2"/>
  <c r="E1305" i="2"/>
  <c r="F1305" i="2"/>
  <c r="G1305" i="2"/>
  <c r="C1306" i="2"/>
  <c r="E1306" i="2"/>
  <c r="G1306" i="2"/>
  <c r="C1307" i="2"/>
  <c r="E1307" i="2"/>
  <c r="G1307" i="2"/>
  <c r="C1308" i="2"/>
  <c r="E1308" i="2"/>
  <c r="G1308" i="2"/>
  <c r="C1309" i="2"/>
  <c r="E1309" i="2"/>
  <c r="F1309" i="2"/>
  <c r="G1309" i="2"/>
  <c r="C1310" i="2"/>
  <c r="E1310" i="2"/>
  <c r="G1310" i="2"/>
  <c r="C1311" i="2"/>
  <c r="E1311" i="2"/>
  <c r="F1311" i="2"/>
  <c r="G1311" i="2"/>
  <c r="C1312" i="2"/>
  <c r="E1312" i="2"/>
  <c r="G1312" i="2"/>
  <c r="C1313" i="2"/>
  <c r="E1313" i="2"/>
  <c r="F1313" i="2"/>
  <c r="G1313" i="2"/>
  <c r="C1314" i="2"/>
  <c r="E1314" i="2"/>
  <c r="G1314" i="2"/>
  <c r="C1315" i="2"/>
  <c r="E1315" i="2"/>
  <c r="F1315" i="2"/>
  <c r="G1315" i="2"/>
  <c r="C1316" i="2"/>
  <c r="E1316" i="2"/>
  <c r="G1316" i="2"/>
  <c r="C1317" i="2"/>
  <c r="E1317" i="2"/>
  <c r="G1317" i="2"/>
  <c r="C1318" i="2"/>
  <c r="E1318" i="2"/>
  <c r="G1318" i="2"/>
  <c r="C1319" i="2"/>
  <c r="E1319" i="2"/>
  <c r="F1319" i="2"/>
  <c r="G1319" i="2"/>
  <c r="C1320" i="2"/>
  <c r="E1320" i="2"/>
  <c r="G1320" i="2"/>
  <c r="C1321" i="2"/>
  <c r="E1321" i="2"/>
  <c r="F1321" i="2"/>
  <c r="G1321" i="2"/>
  <c r="C1322" i="2"/>
  <c r="E1322" i="2"/>
  <c r="G1322" i="2"/>
  <c r="C1323" i="2"/>
  <c r="E1323" i="2"/>
  <c r="F1323" i="2"/>
  <c r="G1323" i="2"/>
  <c r="C1324" i="2"/>
  <c r="E1324" i="2"/>
  <c r="G1324" i="2"/>
  <c r="C1325" i="2"/>
  <c r="E1325" i="2"/>
  <c r="F1325" i="2"/>
  <c r="G1325" i="2"/>
  <c r="C1326" i="2"/>
  <c r="E1326" i="2"/>
  <c r="G1326" i="2"/>
  <c r="C1327" i="2"/>
  <c r="E1327" i="2"/>
  <c r="G1327" i="2"/>
  <c r="C1328" i="2"/>
  <c r="E1328" i="2"/>
  <c r="G1328" i="2"/>
  <c r="C1329" i="2"/>
  <c r="E1329" i="2"/>
  <c r="F1329" i="2"/>
  <c r="G1329" i="2"/>
  <c r="C1330" i="2"/>
  <c r="E1330" i="2"/>
  <c r="G1330" i="2"/>
  <c r="C1331" i="2"/>
  <c r="E1331" i="2"/>
  <c r="F1331" i="2"/>
  <c r="G1331" i="2"/>
  <c r="C1332" i="2"/>
  <c r="E1332" i="2"/>
  <c r="G1332" i="2"/>
  <c r="C1333" i="2"/>
  <c r="E1333" i="2"/>
  <c r="F1333" i="2"/>
  <c r="G1333" i="2"/>
  <c r="C1334" i="2"/>
  <c r="E1334" i="2"/>
  <c r="G1334" i="2"/>
  <c r="C1335" i="2"/>
  <c r="E1335" i="2"/>
  <c r="F1335" i="2"/>
  <c r="G1335" i="2"/>
  <c r="C1336" i="2"/>
  <c r="E1336" i="2"/>
  <c r="G1336" i="2"/>
  <c r="C1337" i="2"/>
  <c r="E1337" i="2"/>
  <c r="G1337" i="2"/>
  <c r="C1338" i="2"/>
  <c r="E1338" i="2"/>
  <c r="G1338" i="2"/>
  <c r="C1339" i="2"/>
  <c r="E1339" i="2"/>
  <c r="F1339" i="2"/>
  <c r="G1339" i="2"/>
  <c r="C1340" i="2"/>
  <c r="E1340" i="2"/>
  <c r="G1340" i="2"/>
  <c r="C1341" i="2"/>
  <c r="E1341" i="2"/>
  <c r="F1341" i="2"/>
  <c r="G1341" i="2"/>
  <c r="C1342" i="2"/>
  <c r="E1342" i="2"/>
  <c r="G1342" i="2"/>
  <c r="C1343" i="2"/>
  <c r="E1343" i="2"/>
  <c r="F1343" i="2"/>
  <c r="G1343" i="2"/>
  <c r="C1344" i="2"/>
  <c r="E1344" i="2"/>
  <c r="G1344" i="2"/>
  <c r="C1345" i="2"/>
  <c r="E1345" i="2"/>
  <c r="F1345" i="2"/>
  <c r="G1345" i="2"/>
  <c r="C1346" i="2"/>
  <c r="E1346" i="2"/>
  <c r="G1346" i="2"/>
  <c r="C1347" i="2"/>
  <c r="E1347" i="2"/>
  <c r="G1347" i="2"/>
  <c r="C1348" i="2"/>
  <c r="E1348" i="2"/>
  <c r="G1348" i="2"/>
  <c r="C1349" i="2"/>
  <c r="E1349" i="2"/>
  <c r="F1349" i="2"/>
  <c r="G1349" i="2"/>
  <c r="C1350" i="2"/>
  <c r="E1350" i="2"/>
  <c r="G1350" i="2"/>
  <c r="C1351" i="2"/>
  <c r="E1351" i="2"/>
  <c r="F1351" i="2"/>
  <c r="G1351" i="2"/>
  <c r="C1352" i="2"/>
  <c r="E1352" i="2"/>
  <c r="G1352" i="2"/>
  <c r="C1353" i="2"/>
  <c r="E1353" i="2"/>
  <c r="F1353" i="2"/>
  <c r="G1353" i="2"/>
  <c r="C1354" i="2"/>
  <c r="E1354" i="2"/>
  <c r="G1354" i="2"/>
  <c r="C1355" i="2"/>
  <c r="E1355" i="2"/>
  <c r="F1355" i="2"/>
  <c r="G1355" i="2"/>
  <c r="C1356" i="2"/>
  <c r="E1356" i="2"/>
  <c r="G1356" i="2"/>
  <c r="C1357" i="2"/>
  <c r="E1357" i="2"/>
  <c r="G1357" i="2"/>
  <c r="C1358" i="2"/>
  <c r="E1358" i="2"/>
  <c r="G1358" i="2"/>
  <c r="C1359" i="2"/>
  <c r="E1359" i="2"/>
  <c r="F1359" i="2"/>
  <c r="G1359" i="2"/>
  <c r="C1360" i="2"/>
  <c r="E1360" i="2"/>
  <c r="G1360" i="2"/>
  <c r="C1361" i="2"/>
  <c r="E1361" i="2"/>
  <c r="F1361" i="2"/>
  <c r="G1361" i="2"/>
  <c r="C1362" i="2"/>
  <c r="E1362" i="2"/>
  <c r="G1362" i="2"/>
  <c r="C1363" i="2"/>
  <c r="E1363" i="2"/>
  <c r="F1363" i="2"/>
  <c r="G1363" i="2"/>
  <c r="C1364" i="2"/>
  <c r="E1364" i="2"/>
  <c r="G1364" i="2"/>
  <c r="C1365" i="2"/>
  <c r="E1365" i="2"/>
  <c r="F1365" i="2"/>
  <c r="G1365" i="2"/>
  <c r="C1366" i="2"/>
  <c r="E1366" i="2"/>
  <c r="G1366" i="2"/>
  <c r="C1367" i="2"/>
  <c r="E1367" i="2"/>
  <c r="G1367" i="2"/>
  <c r="C1368" i="2"/>
  <c r="E1368" i="2"/>
  <c r="G1368" i="2"/>
  <c r="C1369" i="2"/>
  <c r="E1369" i="2"/>
  <c r="F1369" i="2"/>
  <c r="G1369" i="2"/>
  <c r="C1370" i="2"/>
  <c r="E1370" i="2"/>
  <c r="G1370" i="2"/>
  <c r="C1371" i="2"/>
  <c r="E1371" i="2"/>
  <c r="F1371" i="2"/>
  <c r="G1371" i="2"/>
  <c r="C1372" i="2"/>
  <c r="E1372" i="2"/>
  <c r="G1372" i="2"/>
  <c r="C1373" i="2"/>
  <c r="E1373" i="2"/>
  <c r="F1373" i="2"/>
  <c r="G1373" i="2"/>
  <c r="C1374" i="2"/>
  <c r="E1374" i="2"/>
  <c r="G1374" i="2"/>
  <c r="B1375" i="2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C1375" i="2"/>
  <c r="E1375" i="2"/>
  <c r="F1375" i="2"/>
  <c r="G1375" i="2"/>
  <c r="C1376" i="2"/>
  <c r="E1376" i="2"/>
  <c r="G1376" i="2"/>
  <c r="C1377" i="2"/>
  <c r="E1377" i="2"/>
  <c r="G1377" i="2"/>
  <c r="C1378" i="2"/>
  <c r="E1378" i="2"/>
  <c r="G1378" i="2"/>
  <c r="C1379" i="2"/>
  <c r="E1379" i="2"/>
  <c r="F1379" i="2"/>
  <c r="G1379" i="2"/>
  <c r="C1380" i="2"/>
  <c r="E1380" i="2"/>
  <c r="G1380" i="2"/>
  <c r="C1381" i="2"/>
  <c r="E1381" i="2"/>
  <c r="F1381" i="2"/>
  <c r="G1381" i="2"/>
  <c r="C1382" i="2"/>
  <c r="E1382" i="2"/>
  <c r="G1382" i="2"/>
  <c r="C1383" i="2"/>
  <c r="E1383" i="2"/>
  <c r="F1383" i="2"/>
  <c r="G1383" i="2"/>
  <c r="C1384" i="2"/>
  <c r="E1384" i="2"/>
  <c r="G1384" i="2"/>
  <c r="C1385" i="2"/>
  <c r="E1385" i="2"/>
  <c r="F1385" i="2"/>
  <c r="G1385" i="2"/>
  <c r="C1386" i="2"/>
  <c r="E1386" i="2"/>
  <c r="G1386" i="2"/>
  <c r="C1387" i="2"/>
  <c r="E1387" i="2"/>
  <c r="G1387" i="2"/>
  <c r="C1388" i="2"/>
  <c r="E1388" i="2"/>
  <c r="G1388" i="2"/>
  <c r="C1389" i="2"/>
  <c r="E1389" i="2"/>
  <c r="F1389" i="2"/>
  <c r="G1389" i="2"/>
  <c r="C1390" i="2"/>
  <c r="E1390" i="2"/>
  <c r="G1390" i="2"/>
  <c r="C1391" i="2"/>
  <c r="E1391" i="2"/>
  <c r="F1391" i="2"/>
  <c r="G1391" i="2"/>
  <c r="C1392" i="2"/>
  <c r="E1392" i="2"/>
  <c r="G1392" i="2"/>
  <c r="C1393" i="2"/>
  <c r="E1393" i="2"/>
  <c r="F1393" i="2"/>
  <c r="G1393" i="2"/>
  <c r="C1394" i="2"/>
  <c r="E1394" i="2"/>
  <c r="G1394" i="2"/>
  <c r="C1395" i="2"/>
  <c r="E1395" i="2"/>
  <c r="F1395" i="2"/>
  <c r="G1395" i="2"/>
  <c r="C1396" i="2"/>
  <c r="E1396" i="2"/>
  <c r="G1396" i="2"/>
  <c r="C1397" i="2"/>
  <c r="E1397" i="2"/>
  <c r="G1397" i="2"/>
  <c r="C1398" i="2"/>
  <c r="E1398" i="2"/>
  <c r="G1398" i="2"/>
  <c r="C1399" i="2"/>
  <c r="E1399" i="2"/>
  <c r="F1399" i="2"/>
  <c r="G1399" i="2"/>
  <c r="C1400" i="2"/>
  <c r="E1400" i="2"/>
  <c r="G1400" i="2"/>
  <c r="C1401" i="2"/>
  <c r="E1401" i="2"/>
  <c r="F1401" i="2"/>
  <c r="G1401" i="2"/>
  <c r="AB1106" i="1"/>
  <c r="AA1106" i="1" s="1"/>
  <c r="AB1107" i="1"/>
  <c r="AA1107" i="1" s="1"/>
  <c r="AB1108" i="1"/>
  <c r="AA1108" i="1" s="1"/>
  <c r="AB1109" i="1"/>
  <c r="AA1109" i="1" s="1"/>
  <c r="AB1110" i="1"/>
  <c r="AA1110" i="1" s="1"/>
  <c r="AB1111" i="1"/>
  <c r="AA1111" i="1" s="1"/>
  <c r="C1108" i="2" s="1"/>
  <c r="AB1112" i="1"/>
  <c r="AA1112" i="1" s="1"/>
  <c r="C1109" i="2" s="1"/>
  <c r="AB1113" i="1"/>
  <c r="AB1153" i="1" s="1"/>
  <c r="AB1114" i="1"/>
  <c r="AA1114" i="1" s="1"/>
  <c r="AB1115" i="1"/>
  <c r="AA1115" i="1" s="1"/>
  <c r="C1112" i="2" s="1"/>
  <c r="AB1116" i="1"/>
  <c r="AA1116" i="1" s="1"/>
  <c r="C1113" i="2" s="1"/>
  <c r="AB1117" i="1"/>
  <c r="AA1117" i="1" s="1"/>
  <c r="C1114" i="2" s="1"/>
  <c r="AB1118" i="1"/>
  <c r="AA1118" i="1" s="1"/>
  <c r="AB1119" i="1"/>
  <c r="AA1119" i="1" s="1"/>
  <c r="AB1120" i="1"/>
  <c r="AA1120" i="1" s="1"/>
  <c r="AB1121" i="1"/>
  <c r="AB1161" i="1" s="1"/>
  <c r="AB1122" i="1"/>
  <c r="AA1122" i="1" s="1"/>
  <c r="AB1123" i="1"/>
  <c r="AA1123" i="1" s="1"/>
  <c r="AB1124" i="1"/>
  <c r="AA1124" i="1" s="1"/>
  <c r="C1121" i="2" s="1"/>
  <c r="AB1125" i="1"/>
  <c r="AA1125" i="1" s="1"/>
  <c r="C1122" i="2" s="1"/>
  <c r="AB1126" i="1"/>
  <c r="AA1126" i="1" s="1"/>
  <c r="C1123" i="2" s="1"/>
  <c r="AB1127" i="1"/>
  <c r="AA1127" i="1" s="1"/>
  <c r="AB1128" i="1"/>
  <c r="AA1128" i="1" s="1"/>
  <c r="C1125" i="2" s="1"/>
  <c r="AB1129" i="1"/>
  <c r="AB1169" i="1" s="1"/>
  <c r="AB1130" i="1"/>
  <c r="AA1130" i="1" s="1"/>
  <c r="AB1131" i="1"/>
  <c r="AA1131" i="1" s="1"/>
  <c r="C1128" i="2" s="1"/>
  <c r="AB1132" i="1"/>
  <c r="AA1132" i="1" s="1"/>
  <c r="AB1133" i="1"/>
  <c r="AA1133" i="1" s="1"/>
  <c r="C1130" i="2" s="1"/>
  <c r="AB1134" i="1"/>
  <c r="AA1134" i="1" s="1"/>
  <c r="C1131" i="2" s="1"/>
  <c r="AB1135" i="1"/>
  <c r="AA1135" i="1" s="1"/>
  <c r="AB1136" i="1"/>
  <c r="AA1136" i="1" s="1"/>
  <c r="AB1137" i="1"/>
  <c r="AB1177" i="1" s="1"/>
  <c r="AB1138" i="1"/>
  <c r="AA1138" i="1" s="1"/>
  <c r="C1135" i="2" s="1"/>
  <c r="AB1139" i="1"/>
  <c r="AA1139" i="1" s="1"/>
  <c r="C1136" i="2" s="1"/>
  <c r="AB1140" i="1"/>
  <c r="AA1140" i="1" s="1"/>
  <c r="AB1141" i="1"/>
  <c r="AA1141" i="1" s="1"/>
  <c r="C1138" i="2" s="1"/>
  <c r="AB1142" i="1"/>
  <c r="AA1142" i="1" s="1"/>
  <c r="AB1143" i="1"/>
  <c r="AA1143" i="1" s="1"/>
  <c r="AA1144" i="1"/>
  <c r="AB1144" i="1"/>
  <c r="AB1145" i="1"/>
  <c r="AA1145" i="1" s="1"/>
  <c r="C1142" i="2" s="1"/>
  <c r="AB1146" i="1"/>
  <c r="AA1146" i="1" s="1"/>
  <c r="AB1147" i="1"/>
  <c r="AA1147" i="1" s="1"/>
  <c r="AA1148" i="1"/>
  <c r="AB1148" i="1"/>
  <c r="AA1149" i="1"/>
  <c r="C1146" i="2" s="1"/>
  <c r="AB1149" i="1"/>
  <c r="AB1189" i="1" s="1"/>
  <c r="AB1150" i="1"/>
  <c r="AA1150" i="1" s="1"/>
  <c r="AB1151" i="1"/>
  <c r="AA1151" i="1" s="1"/>
  <c r="C1148" i="2" s="1"/>
  <c r="AA1152" i="1"/>
  <c r="C1149" i="2" s="1"/>
  <c r="AB1152" i="1"/>
  <c r="AB1154" i="1"/>
  <c r="AA1154" i="1" s="1"/>
  <c r="AB1155" i="1"/>
  <c r="AA1155" i="1" s="1"/>
  <c r="AA1156" i="1"/>
  <c r="C1153" i="2" s="1"/>
  <c r="AB1156" i="1"/>
  <c r="AB1157" i="1"/>
  <c r="AA1157" i="1" s="1"/>
  <c r="C1154" i="2" s="1"/>
  <c r="AB1158" i="1"/>
  <c r="AA1158" i="1" s="1"/>
  <c r="C1155" i="2" s="1"/>
  <c r="AB1159" i="1"/>
  <c r="AA1159" i="1" s="1"/>
  <c r="C1156" i="2" s="1"/>
  <c r="AA1160" i="1"/>
  <c r="AB1160" i="1"/>
  <c r="AB1162" i="1"/>
  <c r="AA1162" i="1" s="1"/>
  <c r="C1159" i="2" s="1"/>
  <c r="AB1163" i="1"/>
  <c r="AA1163" i="1" s="1"/>
  <c r="AA1164" i="1"/>
  <c r="AB1164" i="1"/>
  <c r="AB1165" i="1"/>
  <c r="AB1205" i="1" s="1"/>
  <c r="AB1166" i="1"/>
  <c r="AA1166" i="1" s="1"/>
  <c r="AB1167" i="1"/>
  <c r="AA1167" i="1" s="1"/>
  <c r="C1164" i="2" s="1"/>
  <c r="AA1168" i="1"/>
  <c r="C1165" i="2" s="1"/>
  <c r="AB1168" i="1"/>
  <c r="AB1170" i="1"/>
  <c r="AA1170" i="1" s="1"/>
  <c r="C1167" i="2" s="1"/>
  <c r="AB1171" i="1"/>
  <c r="AA1171" i="1" s="1"/>
  <c r="AA1172" i="1"/>
  <c r="AB1172" i="1"/>
  <c r="AA1173" i="1"/>
  <c r="C1170" i="2" s="1"/>
  <c r="AB1173" i="1"/>
  <c r="AB1174" i="1"/>
  <c r="AA1174" i="1" s="1"/>
  <c r="AB1175" i="1"/>
  <c r="AA1175" i="1" s="1"/>
  <c r="C1172" i="2" s="1"/>
  <c r="AA1176" i="1"/>
  <c r="C1173" i="2" s="1"/>
  <c r="AB1176" i="1"/>
  <c r="AB1178" i="1"/>
  <c r="AA1178" i="1" s="1"/>
  <c r="AB1179" i="1"/>
  <c r="AA1179" i="1" s="1"/>
  <c r="C1176" i="2" s="1"/>
  <c r="AA1180" i="1"/>
  <c r="C1177" i="2" s="1"/>
  <c r="AB1180" i="1"/>
  <c r="AB1181" i="1"/>
  <c r="AB1221" i="1" s="1"/>
  <c r="AB1182" i="1"/>
  <c r="AA1182" i="1" s="1"/>
  <c r="AB1183" i="1"/>
  <c r="AA1183" i="1" s="1"/>
  <c r="AA1184" i="1"/>
  <c r="AB1184" i="1"/>
  <c r="AB1186" i="1"/>
  <c r="AA1186" i="1" s="1"/>
  <c r="C1183" i="2" s="1"/>
  <c r="AB1187" i="1"/>
  <c r="AA1187" i="1" s="1"/>
  <c r="AA1188" i="1"/>
  <c r="AB1188" i="1"/>
  <c r="AB1190" i="1"/>
  <c r="AA1190" i="1" s="1"/>
  <c r="AB1191" i="1"/>
  <c r="AA1191" i="1" s="1"/>
  <c r="C1188" i="2" s="1"/>
  <c r="AA1192" i="1"/>
  <c r="C1189" i="2" s="1"/>
  <c r="AB1192" i="1"/>
  <c r="AB1194" i="1"/>
  <c r="AA1194" i="1" s="1"/>
  <c r="C1191" i="2" s="1"/>
  <c r="AB1195" i="1"/>
  <c r="AA1195" i="1" s="1"/>
  <c r="AA1196" i="1"/>
  <c r="AB1196" i="1"/>
  <c r="AA1197" i="1"/>
  <c r="C1194" i="2" s="1"/>
  <c r="AB1197" i="1"/>
  <c r="AB1198" i="1"/>
  <c r="AA1198" i="1" s="1"/>
  <c r="AB1199" i="1"/>
  <c r="AA1199" i="1" s="1"/>
  <c r="AA1200" i="1"/>
  <c r="C1197" i="2" s="1"/>
  <c r="AB1200" i="1"/>
  <c r="AB1202" i="1"/>
  <c r="AA1202" i="1" s="1"/>
  <c r="AB1203" i="1"/>
  <c r="AA1203" i="1" s="1"/>
  <c r="AA1204" i="1"/>
  <c r="C1201" i="2" s="1"/>
  <c r="AB1204" i="1"/>
  <c r="AB1206" i="1"/>
  <c r="AA1206" i="1" s="1"/>
  <c r="AB1207" i="1"/>
  <c r="AA1207" i="1" s="1"/>
  <c r="AA1208" i="1"/>
  <c r="AB1208" i="1"/>
  <c r="AB1210" i="1"/>
  <c r="AA1210" i="1" s="1"/>
  <c r="AB1211" i="1"/>
  <c r="AA1211" i="1" s="1"/>
  <c r="AA1212" i="1"/>
  <c r="AB1212" i="1"/>
  <c r="AB1213" i="1"/>
  <c r="AB1253" i="1" s="1"/>
  <c r="AB1214" i="1"/>
  <c r="AA1214" i="1" s="1"/>
  <c r="AB1215" i="1"/>
  <c r="AA1215" i="1" s="1"/>
  <c r="AA1216" i="1"/>
  <c r="AB1216" i="1"/>
  <c r="AB1218" i="1"/>
  <c r="AA1218" i="1" s="1"/>
  <c r="AB1219" i="1"/>
  <c r="AA1219" i="1" s="1"/>
  <c r="AA1220" i="1"/>
  <c r="AB1220" i="1"/>
  <c r="AB1222" i="1"/>
  <c r="AA1222" i="1" s="1"/>
  <c r="AB1223" i="1"/>
  <c r="AA1223" i="1" s="1"/>
  <c r="AA1224" i="1"/>
  <c r="AB1224" i="1"/>
  <c r="AB1226" i="1"/>
  <c r="AA1226" i="1" s="1"/>
  <c r="AB1227" i="1"/>
  <c r="AA1227" i="1" s="1"/>
  <c r="AA1228" i="1"/>
  <c r="AB1228" i="1"/>
  <c r="AB1230" i="1"/>
  <c r="AA1230" i="1" s="1"/>
  <c r="AB1231" i="1"/>
  <c r="AA1231" i="1" s="1"/>
  <c r="AA1232" i="1"/>
  <c r="AB1232" i="1"/>
  <c r="AA1234" i="1"/>
  <c r="AB1234" i="1"/>
  <c r="AB1235" i="1"/>
  <c r="AA1235" i="1" s="1"/>
  <c r="AA1236" i="1"/>
  <c r="AB1236" i="1"/>
  <c r="AB1237" i="1"/>
  <c r="AB1277" i="1" s="1"/>
  <c r="AA1238" i="1"/>
  <c r="AB1238" i="1"/>
  <c r="AB1239" i="1"/>
  <c r="AA1239" i="1" s="1"/>
  <c r="AA1240" i="1"/>
  <c r="AB1240" i="1"/>
  <c r="AA1242" i="1"/>
  <c r="AB1242" i="1"/>
  <c r="AB1243" i="1"/>
  <c r="AA1243" i="1" s="1"/>
  <c r="AA1244" i="1"/>
  <c r="AB1244" i="1"/>
  <c r="AA1246" i="1"/>
  <c r="AB1246" i="1"/>
  <c r="AB1247" i="1"/>
  <c r="AA1247" i="1" s="1"/>
  <c r="AA1248" i="1"/>
  <c r="AB1248" i="1"/>
  <c r="AA1250" i="1"/>
  <c r="AB1250" i="1"/>
  <c r="AB1251" i="1"/>
  <c r="AA1251" i="1" s="1"/>
  <c r="AA1252" i="1"/>
  <c r="AB1252" i="1"/>
  <c r="AA1254" i="1"/>
  <c r="AB1254" i="1"/>
  <c r="AB1255" i="1"/>
  <c r="AA1255" i="1" s="1"/>
  <c r="AA1256" i="1"/>
  <c r="AB1256" i="1"/>
  <c r="AA1258" i="1"/>
  <c r="AB1258" i="1"/>
  <c r="AB1259" i="1"/>
  <c r="AA1259" i="1" s="1"/>
  <c r="AA1260" i="1"/>
  <c r="AB1260" i="1"/>
  <c r="AA1262" i="1"/>
  <c r="AB1262" i="1"/>
  <c r="AB1263" i="1"/>
  <c r="AA1263" i="1" s="1"/>
  <c r="AA1264" i="1"/>
  <c r="AB1264" i="1"/>
  <c r="AA1266" i="1"/>
  <c r="AB1266" i="1"/>
  <c r="AB1267" i="1"/>
  <c r="AA1267" i="1" s="1"/>
  <c r="AA1268" i="1"/>
  <c r="AB1268" i="1"/>
  <c r="AA1270" i="1"/>
  <c r="AB1270" i="1"/>
  <c r="AB1271" i="1"/>
  <c r="AA1271" i="1" s="1"/>
  <c r="AA1272" i="1"/>
  <c r="AB1272" i="1"/>
  <c r="AA1274" i="1"/>
  <c r="AB1274" i="1"/>
  <c r="AB1275" i="1"/>
  <c r="AA1275" i="1" s="1"/>
  <c r="AA1276" i="1"/>
  <c r="AB1276" i="1"/>
  <c r="AA1278" i="1"/>
  <c r="AB1278" i="1"/>
  <c r="AB1279" i="1"/>
  <c r="AA1279" i="1" s="1"/>
  <c r="AA1280" i="1"/>
  <c r="AB1280" i="1"/>
  <c r="AA1282" i="1"/>
  <c r="AB1282" i="1"/>
  <c r="AA1283" i="1"/>
  <c r="AB1283" i="1"/>
  <c r="AA1284" i="1"/>
  <c r="AB1284" i="1"/>
  <c r="AA1286" i="1"/>
  <c r="AB1286" i="1"/>
  <c r="AA1287" i="1"/>
  <c r="AB1287" i="1"/>
  <c r="AA1288" i="1"/>
  <c r="AB1288" i="1"/>
  <c r="AA1290" i="1"/>
  <c r="AB1290" i="1"/>
  <c r="AA1291" i="1"/>
  <c r="AB1291" i="1"/>
  <c r="AA1292" i="1"/>
  <c r="AB1292" i="1"/>
  <c r="AA1294" i="1"/>
  <c r="AB1294" i="1"/>
  <c r="AA1295" i="1"/>
  <c r="AB1295" i="1"/>
  <c r="AA1296" i="1"/>
  <c r="AB1296" i="1"/>
  <c r="AA1298" i="1"/>
  <c r="AB1298" i="1"/>
  <c r="AA1299" i="1"/>
  <c r="AB1299" i="1"/>
  <c r="AA1300" i="1"/>
  <c r="AB1300" i="1"/>
  <c r="AA1302" i="1"/>
  <c r="AB1302" i="1"/>
  <c r="AA1303" i="1"/>
  <c r="AB1303" i="1"/>
  <c r="AA1304" i="1"/>
  <c r="AB1304" i="1"/>
  <c r="AA1306" i="1"/>
  <c r="AB1306" i="1"/>
  <c r="AA1307" i="1"/>
  <c r="AB1307" i="1"/>
  <c r="AA1308" i="1"/>
  <c r="AB1308" i="1"/>
  <c r="AA1310" i="1"/>
  <c r="AB1310" i="1"/>
  <c r="AA1311" i="1"/>
  <c r="AB1311" i="1"/>
  <c r="AA1312" i="1"/>
  <c r="AB1312" i="1"/>
  <c r="AA1314" i="1"/>
  <c r="AB1314" i="1"/>
  <c r="AA1315" i="1"/>
  <c r="AB1315" i="1"/>
  <c r="AA1316" i="1"/>
  <c r="AB1316" i="1"/>
  <c r="AA1318" i="1"/>
  <c r="AB1318" i="1"/>
  <c r="AA1319" i="1"/>
  <c r="AB1319" i="1"/>
  <c r="AA1320" i="1"/>
  <c r="AB1320" i="1"/>
  <c r="AA1322" i="1"/>
  <c r="AB1322" i="1"/>
  <c r="AA1323" i="1"/>
  <c r="AB1323" i="1"/>
  <c r="AA1324" i="1"/>
  <c r="AB1324" i="1"/>
  <c r="AA1326" i="1"/>
  <c r="AB1326" i="1"/>
  <c r="AA1327" i="1"/>
  <c r="AB1327" i="1"/>
  <c r="AA1328" i="1"/>
  <c r="AB1328" i="1"/>
  <c r="AA1330" i="1"/>
  <c r="AB1330" i="1"/>
  <c r="AA1331" i="1"/>
  <c r="AB1331" i="1"/>
  <c r="AA1332" i="1"/>
  <c r="AB1332" i="1"/>
  <c r="AA1334" i="1"/>
  <c r="AB1334" i="1"/>
  <c r="AA1335" i="1"/>
  <c r="AB1335" i="1"/>
  <c r="AA1336" i="1"/>
  <c r="AB1336" i="1"/>
  <c r="AA1338" i="1"/>
  <c r="AB1338" i="1"/>
  <c r="AA1339" i="1"/>
  <c r="AB1339" i="1"/>
  <c r="AA1340" i="1"/>
  <c r="AB1340" i="1"/>
  <c r="AA1342" i="1"/>
  <c r="AB1342" i="1"/>
  <c r="AA1343" i="1"/>
  <c r="AB1343" i="1"/>
  <c r="AA1344" i="1"/>
  <c r="AB1344" i="1"/>
  <c r="AA1346" i="1"/>
  <c r="AB1346" i="1"/>
  <c r="AA1347" i="1"/>
  <c r="AB1347" i="1"/>
  <c r="AA1348" i="1"/>
  <c r="AB1348" i="1"/>
  <c r="AA1350" i="1"/>
  <c r="AB1350" i="1"/>
  <c r="AA1351" i="1"/>
  <c r="AB1351" i="1"/>
  <c r="AA1352" i="1"/>
  <c r="AB1352" i="1"/>
  <c r="AA1354" i="1"/>
  <c r="AB1354" i="1"/>
  <c r="AA1355" i="1"/>
  <c r="AB1355" i="1"/>
  <c r="AA1356" i="1"/>
  <c r="AB1356" i="1"/>
  <c r="AA1358" i="1"/>
  <c r="AB1358" i="1"/>
  <c r="AA1359" i="1"/>
  <c r="AB1359" i="1"/>
  <c r="AA1360" i="1"/>
  <c r="AB1360" i="1"/>
  <c r="AA1362" i="1"/>
  <c r="AB1362" i="1"/>
  <c r="AA1363" i="1"/>
  <c r="AB1363" i="1"/>
  <c r="AA1364" i="1"/>
  <c r="AB1364" i="1"/>
  <c r="AA1366" i="1"/>
  <c r="AB1366" i="1"/>
  <c r="AA1367" i="1"/>
  <c r="AB1367" i="1"/>
  <c r="AA1368" i="1"/>
  <c r="AB1368" i="1"/>
  <c r="AA1370" i="1"/>
  <c r="AB1370" i="1"/>
  <c r="AA1371" i="1"/>
  <c r="AB1371" i="1"/>
  <c r="AA1372" i="1"/>
  <c r="AB1372" i="1"/>
  <c r="AA1374" i="1"/>
  <c r="AB1374" i="1"/>
  <c r="AA1375" i="1"/>
  <c r="AB1375" i="1"/>
  <c r="AA1376" i="1"/>
  <c r="AB1376" i="1"/>
  <c r="AA1378" i="1"/>
  <c r="AB1378" i="1"/>
  <c r="AA1379" i="1"/>
  <c r="AB1379" i="1"/>
  <c r="AA1380" i="1"/>
  <c r="AB1380" i="1"/>
  <c r="AA1382" i="1"/>
  <c r="AB1382" i="1"/>
  <c r="AA1383" i="1"/>
  <c r="AB1383" i="1"/>
  <c r="AA1384" i="1"/>
  <c r="AB1384" i="1"/>
  <c r="AA1386" i="1"/>
  <c r="AB1386" i="1"/>
  <c r="AA1387" i="1"/>
  <c r="AB1387" i="1"/>
  <c r="AA1388" i="1"/>
  <c r="AB1388" i="1"/>
  <c r="AA1390" i="1"/>
  <c r="AB1390" i="1"/>
  <c r="AA1391" i="1"/>
  <c r="AB1391" i="1"/>
  <c r="AA1392" i="1"/>
  <c r="AB1392" i="1"/>
  <c r="AA1394" i="1"/>
  <c r="AB1394" i="1"/>
  <c r="AA1395" i="1"/>
  <c r="AB1395" i="1"/>
  <c r="AA1396" i="1"/>
  <c r="AB1396" i="1"/>
  <c r="AA1398" i="1"/>
  <c r="AB1398" i="1"/>
  <c r="AA1399" i="1"/>
  <c r="AB1399" i="1"/>
  <c r="AA1400" i="1"/>
  <c r="AB1400" i="1"/>
  <c r="AA1402" i="1"/>
  <c r="AB1402" i="1"/>
  <c r="AA1403" i="1"/>
  <c r="AB1403" i="1"/>
  <c r="AA1404" i="1"/>
  <c r="AB1404" i="1"/>
  <c r="AA1406" i="1"/>
  <c r="AB1406" i="1"/>
  <c r="AA1407" i="1"/>
  <c r="AB1407" i="1"/>
  <c r="AA1408" i="1"/>
  <c r="AB1408" i="1"/>
  <c r="AA1410" i="1"/>
  <c r="AB1410" i="1"/>
  <c r="AA1411" i="1"/>
  <c r="AB1411" i="1"/>
  <c r="AA1412" i="1"/>
  <c r="AB1412" i="1"/>
  <c r="AA1414" i="1"/>
  <c r="AB1414" i="1"/>
  <c r="AA1415" i="1"/>
  <c r="AB1415" i="1"/>
  <c r="AA1416" i="1"/>
  <c r="AB1416" i="1"/>
  <c r="AA1418" i="1"/>
  <c r="AB1418" i="1"/>
  <c r="AA1419" i="1"/>
  <c r="AB1419" i="1"/>
  <c r="AA1420" i="1"/>
  <c r="AB1420" i="1"/>
  <c r="AA1422" i="1"/>
  <c r="AB1422" i="1"/>
  <c r="AA1423" i="1"/>
  <c r="AB1423" i="1"/>
  <c r="AA1424" i="1"/>
  <c r="AB1424" i="1"/>
  <c r="AA1426" i="1"/>
  <c r="AB1426" i="1"/>
  <c r="AA1427" i="1"/>
  <c r="AB1427" i="1"/>
  <c r="AA1428" i="1"/>
  <c r="AB1428" i="1"/>
  <c r="AA1430" i="1"/>
  <c r="AB1430" i="1"/>
  <c r="AA1431" i="1"/>
  <c r="AB1431" i="1"/>
  <c r="AA1432" i="1"/>
  <c r="AB1432" i="1"/>
  <c r="AA1434" i="1"/>
  <c r="AB1434" i="1"/>
  <c r="AA1435" i="1"/>
  <c r="AB1435" i="1"/>
  <c r="AA1436" i="1"/>
  <c r="AB1436" i="1"/>
  <c r="AA1438" i="1"/>
  <c r="AB1438" i="1"/>
  <c r="AA1439" i="1"/>
  <c r="AB1439" i="1"/>
  <c r="AA1440" i="1"/>
  <c r="AB1440" i="1"/>
  <c r="AA1442" i="1"/>
  <c r="AB1442" i="1"/>
  <c r="AA1443" i="1"/>
  <c r="AB1443" i="1"/>
  <c r="AA1444" i="1"/>
  <c r="AB1444" i="1"/>
  <c r="AA1446" i="1"/>
  <c r="AB1446" i="1"/>
  <c r="AA1447" i="1"/>
  <c r="AB1447" i="1"/>
  <c r="AA1448" i="1"/>
  <c r="AB1448" i="1"/>
  <c r="AA1450" i="1"/>
  <c r="AB1450" i="1"/>
  <c r="AA1451" i="1"/>
  <c r="AB1451" i="1"/>
  <c r="AA1452" i="1"/>
  <c r="AB1452" i="1"/>
  <c r="AA1454" i="1"/>
  <c r="AB1454" i="1"/>
  <c r="AA1455" i="1"/>
  <c r="AB1455" i="1"/>
  <c r="AA1456" i="1"/>
  <c r="AB1456" i="1"/>
  <c r="AA1458" i="1"/>
  <c r="AB1458" i="1"/>
  <c r="AA1459" i="1"/>
  <c r="AB1459" i="1"/>
  <c r="AA1460" i="1"/>
  <c r="AB1460" i="1"/>
  <c r="AA1462" i="1"/>
  <c r="AB1462" i="1"/>
  <c r="AA1463" i="1"/>
  <c r="AB1463" i="1"/>
  <c r="AA1464" i="1"/>
  <c r="AB1464" i="1"/>
  <c r="AA1466" i="1"/>
  <c r="AB1466" i="1"/>
  <c r="AA1467" i="1"/>
  <c r="AB1467" i="1"/>
  <c r="AA1468" i="1"/>
  <c r="AB1468" i="1"/>
  <c r="AA1470" i="1"/>
  <c r="AB1470" i="1"/>
  <c r="AA1471" i="1"/>
  <c r="AB1471" i="1"/>
  <c r="AA1472" i="1"/>
  <c r="AB1472" i="1"/>
  <c r="AA1474" i="1"/>
  <c r="AB1474" i="1"/>
  <c r="AA1475" i="1"/>
  <c r="AB1475" i="1"/>
  <c r="AA1476" i="1"/>
  <c r="AB1476" i="1"/>
  <c r="AA1478" i="1"/>
  <c r="AB1478" i="1"/>
  <c r="AA1479" i="1"/>
  <c r="AB1479" i="1"/>
  <c r="AA1480" i="1"/>
  <c r="AB1480" i="1"/>
  <c r="AA1482" i="1"/>
  <c r="AB1482" i="1"/>
  <c r="AA1483" i="1"/>
  <c r="AB1483" i="1"/>
  <c r="AA1484" i="1"/>
  <c r="AB1484" i="1"/>
  <c r="AA1486" i="1"/>
  <c r="AB1486" i="1"/>
  <c r="AA1487" i="1"/>
  <c r="AB1487" i="1"/>
  <c r="AA1488" i="1"/>
  <c r="AB1488" i="1"/>
  <c r="AA1490" i="1"/>
  <c r="AB1490" i="1"/>
  <c r="AA1491" i="1"/>
  <c r="AB1491" i="1"/>
  <c r="AA1492" i="1"/>
  <c r="AB1492" i="1"/>
  <c r="AA1494" i="1"/>
  <c r="AB1494" i="1"/>
  <c r="AA1495" i="1"/>
  <c r="AB1495" i="1"/>
  <c r="AA1496" i="1"/>
  <c r="AB1496" i="1"/>
  <c r="AA1498" i="1"/>
  <c r="AB1498" i="1"/>
  <c r="AA1499" i="1"/>
  <c r="AB1499" i="1"/>
  <c r="AA1500" i="1"/>
  <c r="AB1500" i="1"/>
  <c r="AA1502" i="1"/>
  <c r="AB1502" i="1"/>
  <c r="AA1503" i="1"/>
  <c r="AB1503" i="1"/>
  <c r="AA1504" i="1"/>
  <c r="AB1504" i="1"/>
  <c r="AA1506" i="1"/>
  <c r="AB1506" i="1"/>
  <c r="AA1507" i="1"/>
  <c r="AB1507" i="1"/>
  <c r="AA1508" i="1"/>
  <c r="AB1508" i="1"/>
  <c r="AA1510" i="1"/>
  <c r="AB1510" i="1"/>
  <c r="AA1511" i="1"/>
  <c r="AB1511" i="1"/>
  <c r="AA1512" i="1"/>
  <c r="AB1512" i="1"/>
  <c r="AA1514" i="1"/>
  <c r="AB1514" i="1"/>
  <c r="AA1515" i="1"/>
  <c r="AB1515" i="1"/>
  <c r="AA1516" i="1"/>
  <c r="AB1516" i="1"/>
  <c r="AA1518" i="1"/>
  <c r="AB1518" i="1"/>
  <c r="AA1519" i="1"/>
  <c r="AB1519" i="1"/>
  <c r="AA1520" i="1"/>
  <c r="AB1520" i="1"/>
  <c r="AA1522" i="1"/>
  <c r="AB1522" i="1"/>
  <c r="AA1523" i="1"/>
  <c r="AB1523" i="1"/>
  <c r="AA1524" i="1"/>
  <c r="AB1524" i="1"/>
  <c r="AA1526" i="1"/>
  <c r="AB1526" i="1"/>
  <c r="AA1527" i="1"/>
  <c r="AB1527" i="1"/>
  <c r="AA1528" i="1"/>
  <c r="AB1528" i="1"/>
  <c r="AA1530" i="1"/>
  <c r="AB1530" i="1"/>
  <c r="AA1531" i="1"/>
  <c r="AB1531" i="1"/>
  <c r="AA1532" i="1"/>
  <c r="AB1532" i="1"/>
  <c r="M1106" i="1"/>
  <c r="P1106" i="1" s="1"/>
  <c r="O1106" i="1"/>
  <c r="C1102" i="2"/>
  <c r="E1102" i="2"/>
  <c r="G1102" i="2"/>
  <c r="C1103" i="2"/>
  <c r="G1103" i="2"/>
  <c r="C1104" i="2"/>
  <c r="G1104" i="2"/>
  <c r="C1105" i="2"/>
  <c r="G1105" i="2"/>
  <c r="G1106" i="2"/>
  <c r="C1107" i="2"/>
  <c r="G1107" i="2"/>
  <c r="G1108" i="2"/>
  <c r="G1109" i="2"/>
  <c r="G1110" i="2"/>
  <c r="C1111" i="2"/>
  <c r="G1111" i="2"/>
  <c r="F1112" i="2"/>
  <c r="G1112" i="2"/>
  <c r="G1113" i="2"/>
  <c r="G1114" i="2"/>
  <c r="C1115" i="2"/>
  <c r="G1115" i="2"/>
  <c r="C1116" i="2"/>
  <c r="G1116" i="2"/>
  <c r="C1117" i="2"/>
  <c r="F1117" i="2"/>
  <c r="F1127" i="2" s="1"/>
  <c r="F1137" i="2" s="1"/>
  <c r="F1147" i="2" s="1"/>
  <c r="F1157" i="2" s="1"/>
  <c r="F1167" i="2" s="1"/>
  <c r="F1177" i="2" s="1"/>
  <c r="F1187" i="2" s="1"/>
  <c r="F1197" i="2" s="1"/>
  <c r="G1117" i="2"/>
  <c r="G1118" i="2"/>
  <c r="C1119" i="2"/>
  <c r="G1119" i="2"/>
  <c r="C1120" i="2"/>
  <c r="G1120" i="2"/>
  <c r="G1121" i="2"/>
  <c r="F1122" i="2"/>
  <c r="F1132" i="2" s="1"/>
  <c r="F1142" i="2" s="1"/>
  <c r="F1152" i="2" s="1"/>
  <c r="F1162" i="2" s="1"/>
  <c r="F1172" i="2" s="1"/>
  <c r="F1182" i="2" s="1"/>
  <c r="F1192" i="2" s="1"/>
  <c r="F1202" i="2" s="1"/>
  <c r="G1122" i="2"/>
  <c r="G1123" i="2"/>
  <c r="C1124" i="2"/>
  <c r="G1124" i="2"/>
  <c r="G1125" i="2"/>
  <c r="G1126" i="2"/>
  <c r="C1127" i="2"/>
  <c r="G1127" i="2"/>
  <c r="G1128" i="2"/>
  <c r="C1129" i="2"/>
  <c r="G1129" i="2"/>
  <c r="G1130" i="2"/>
  <c r="G1131" i="2"/>
  <c r="C1132" i="2"/>
  <c r="G1132" i="2"/>
  <c r="C1133" i="2"/>
  <c r="G1133" i="2"/>
  <c r="G1134" i="2"/>
  <c r="G1135" i="2"/>
  <c r="G1136" i="2"/>
  <c r="C1137" i="2"/>
  <c r="G1137" i="2"/>
  <c r="G1138" i="2"/>
  <c r="C1139" i="2"/>
  <c r="G1139" i="2"/>
  <c r="C1140" i="2"/>
  <c r="G1140" i="2"/>
  <c r="C1141" i="2"/>
  <c r="G1141" i="2"/>
  <c r="G1142" i="2"/>
  <c r="C1143" i="2"/>
  <c r="G1143" i="2"/>
  <c r="C1144" i="2"/>
  <c r="G1144" i="2"/>
  <c r="C1145" i="2"/>
  <c r="G1145" i="2"/>
  <c r="G1146" i="2"/>
  <c r="C1147" i="2"/>
  <c r="G1147" i="2"/>
  <c r="G1148" i="2"/>
  <c r="G1149" i="2"/>
  <c r="G1150" i="2"/>
  <c r="C1151" i="2"/>
  <c r="G1151" i="2"/>
  <c r="C1152" i="2"/>
  <c r="G1152" i="2"/>
  <c r="G1153" i="2"/>
  <c r="G1154" i="2"/>
  <c r="G1155" i="2"/>
  <c r="G1156" i="2"/>
  <c r="C1157" i="2"/>
  <c r="G1157" i="2"/>
  <c r="G1158" i="2"/>
  <c r="G1159" i="2"/>
  <c r="C1160" i="2"/>
  <c r="G1160" i="2"/>
  <c r="C1161" i="2"/>
  <c r="G1161" i="2"/>
  <c r="G1162" i="2"/>
  <c r="C1163" i="2"/>
  <c r="G1163" i="2"/>
  <c r="G1164" i="2"/>
  <c r="G1165" i="2"/>
  <c r="G1166" i="2"/>
  <c r="G1167" i="2"/>
  <c r="C1168" i="2"/>
  <c r="G1168" i="2"/>
  <c r="C1169" i="2"/>
  <c r="G1169" i="2"/>
  <c r="G1170" i="2"/>
  <c r="C1171" i="2"/>
  <c r="G1171" i="2"/>
  <c r="G1172" i="2"/>
  <c r="G1173" i="2"/>
  <c r="G1174" i="2"/>
  <c r="C1175" i="2"/>
  <c r="G1175" i="2"/>
  <c r="G1176" i="2"/>
  <c r="G1177" i="2"/>
  <c r="G1178" i="2"/>
  <c r="C1179" i="2"/>
  <c r="G1179" i="2"/>
  <c r="C1180" i="2"/>
  <c r="G1180" i="2"/>
  <c r="C1181" i="2"/>
  <c r="G1181" i="2"/>
  <c r="G1182" i="2"/>
  <c r="G1183" i="2"/>
  <c r="C1184" i="2"/>
  <c r="G1184" i="2"/>
  <c r="C1185" i="2"/>
  <c r="G1185" i="2"/>
  <c r="G1186" i="2"/>
  <c r="C1187" i="2"/>
  <c r="G1187" i="2"/>
  <c r="G1188" i="2"/>
  <c r="G1189" i="2"/>
  <c r="G1190" i="2"/>
  <c r="G1191" i="2"/>
  <c r="C1192" i="2"/>
  <c r="G1192" i="2"/>
  <c r="C1193" i="2"/>
  <c r="G1193" i="2"/>
  <c r="G1194" i="2"/>
  <c r="C1195" i="2"/>
  <c r="G1195" i="2"/>
  <c r="C1196" i="2"/>
  <c r="G1196" i="2"/>
  <c r="G1197" i="2"/>
  <c r="G1198" i="2"/>
  <c r="C1199" i="2"/>
  <c r="G1199" i="2"/>
  <c r="C1200" i="2"/>
  <c r="G1200" i="2"/>
  <c r="G1201" i="2"/>
  <c r="G1202" i="2"/>
  <c r="AB1209" i="1" l="1"/>
  <c r="AA1169" i="1"/>
  <c r="C1166" i="2" s="1"/>
  <c r="AA1253" i="1"/>
  <c r="AB1293" i="1"/>
  <c r="AA1221" i="1"/>
  <c r="AB1261" i="1"/>
  <c r="AA1153" i="1"/>
  <c r="C1150" i="2" s="1"/>
  <c r="AB1193" i="1"/>
  <c r="AA1205" i="1"/>
  <c r="C1202" i="2" s="1"/>
  <c r="AB1245" i="1"/>
  <c r="AB1217" i="1"/>
  <c r="AA1177" i="1"/>
  <c r="C1174" i="2" s="1"/>
  <c r="AB1201" i="1"/>
  <c r="AA1161" i="1"/>
  <c r="C1158" i="2" s="1"/>
  <c r="C1106" i="2"/>
  <c r="AC1109" i="1"/>
  <c r="AC1165" i="1"/>
  <c r="AB1229" i="1"/>
  <c r="AA1189" i="1"/>
  <c r="C1186" i="2" s="1"/>
  <c r="AA1277" i="1"/>
  <c r="AB1317" i="1"/>
  <c r="AA1213" i="1"/>
  <c r="AB1185" i="1"/>
  <c r="AA1165" i="1"/>
  <c r="C1162" i="2" s="1"/>
  <c r="AA1137" i="1"/>
  <c r="C1134" i="2" s="1"/>
  <c r="AA1129" i="1"/>
  <c r="C1126" i="2" s="1"/>
  <c r="AA1121" i="1"/>
  <c r="C1118" i="2" s="1"/>
  <c r="AA1113" i="1"/>
  <c r="C1110" i="2" s="1"/>
  <c r="AA1237" i="1"/>
  <c r="AA1181" i="1"/>
  <c r="C1178" i="2" s="1"/>
  <c r="AC1106" i="1"/>
  <c r="AC1110" i="1"/>
  <c r="AC1114" i="1"/>
  <c r="AC1118" i="1"/>
  <c r="AC1126" i="1"/>
  <c r="AC1150" i="1"/>
  <c r="AC1166" i="1"/>
  <c r="AC1107" i="1"/>
  <c r="AC1111" i="1"/>
  <c r="AC1115" i="1"/>
  <c r="AC1119" i="1"/>
  <c r="AC1123" i="1"/>
  <c r="AC1127" i="1"/>
  <c r="AC1131" i="1"/>
  <c r="AC1135" i="1"/>
  <c r="AC1151" i="1"/>
  <c r="AC1183" i="1"/>
  <c r="AC1108" i="1"/>
  <c r="AC1112" i="1"/>
  <c r="AC1116" i="1"/>
  <c r="AC1120" i="1"/>
  <c r="AC1124" i="1"/>
  <c r="AC1128" i="1"/>
  <c r="AC1132" i="1"/>
  <c r="AC1136" i="1"/>
  <c r="AC1144" i="1"/>
  <c r="AC1160" i="1"/>
  <c r="Q1106" i="1"/>
  <c r="M1107" i="1"/>
  <c r="C902" i="2"/>
  <c r="E902" i="2"/>
  <c r="G902" i="2"/>
  <c r="C903" i="2"/>
  <c r="E903" i="2"/>
  <c r="G903" i="2"/>
  <c r="C904" i="2"/>
  <c r="E904" i="2"/>
  <c r="G904" i="2"/>
  <c r="C905" i="2"/>
  <c r="E905" i="2"/>
  <c r="G905" i="2"/>
  <c r="C906" i="2"/>
  <c r="E906" i="2"/>
  <c r="G906" i="2"/>
  <c r="C907" i="2"/>
  <c r="E907" i="2"/>
  <c r="G907" i="2"/>
  <c r="C908" i="2"/>
  <c r="E908" i="2"/>
  <c r="G908" i="2"/>
  <c r="C909" i="2"/>
  <c r="E909" i="2"/>
  <c r="G909" i="2"/>
  <c r="C910" i="2"/>
  <c r="E910" i="2"/>
  <c r="G910" i="2"/>
  <c r="C911" i="2"/>
  <c r="E911" i="2"/>
  <c r="G911" i="2"/>
  <c r="C912" i="2"/>
  <c r="E912" i="2"/>
  <c r="F912" i="2"/>
  <c r="F922" i="2" s="1"/>
  <c r="F932" i="2" s="1"/>
  <c r="F942" i="2" s="1"/>
  <c r="F952" i="2" s="1"/>
  <c r="F962" i="2" s="1"/>
  <c r="F972" i="2" s="1"/>
  <c r="F982" i="2" s="1"/>
  <c r="F992" i="2" s="1"/>
  <c r="F1002" i="2" s="1"/>
  <c r="F1012" i="2" s="1"/>
  <c r="F1022" i="2" s="1"/>
  <c r="F1032" i="2" s="1"/>
  <c r="F1042" i="2" s="1"/>
  <c r="F1052" i="2" s="1"/>
  <c r="F1062" i="2" s="1"/>
  <c r="F1072" i="2" s="1"/>
  <c r="F1082" i="2" s="1"/>
  <c r="F1092" i="2" s="1"/>
  <c r="G912" i="2"/>
  <c r="C913" i="2"/>
  <c r="E913" i="2"/>
  <c r="G913" i="2"/>
  <c r="C914" i="2"/>
  <c r="E914" i="2"/>
  <c r="G914" i="2"/>
  <c r="C915" i="2"/>
  <c r="E915" i="2"/>
  <c r="G915" i="2"/>
  <c r="C916" i="2"/>
  <c r="E916" i="2"/>
  <c r="G916" i="2"/>
  <c r="C917" i="2"/>
  <c r="E917" i="2"/>
  <c r="F917" i="2"/>
  <c r="F927" i="2" s="1"/>
  <c r="F937" i="2" s="1"/>
  <c r="F947" i="2" s="1"/>
  <c r="F957" i="2" s="1"/>
  <c r="F967" i="2" s="1"/>
  <c r="F977" i="2" s="1"/>
  <c r="F987" i="2" s="1"/>
  <c r="F997" i="2" s="1"/>
  <c r="F1007" i="2" s="1"/>
  <c r="F1017" i="2" s="1"/>
  <c r="F1027" i="2" s="1"/>
  <c r="F1037" i="2" s="1"/>
  <c r="F1047" i="2" s="1"/>
  <c r="F1057" i="2" s="1"/>
  <c r="F1067" i="2" s="1"/>
  <c r="F1077" i="2" s="1"/>
  <c r="F1087" i="2" s="1"/>
  <c r="F1097" i="2" s="1"/>
  <c r="G917" i="2"/>
  <c r="C918" i="2"/>
  <c r="E918" i="2"/>
  <c r="G918" i="2"/>
  <c r="C919" i="2"/>
  <c r="E919" i="2"/>
  <c r="G919" i="2"/>
  <c r="C920" i="2"/>
  <c r="E920" i="2"/>
  <c r="G920" i="2"/>
  <c r="C921" i="2"/>
  <c r="E921" i="2"/>
  <c r="G921" i="2"/>
  <c r="C922" i="2"/>
  <c r="E922" i="2"/>
  <c r="G922" i="2"/>
  <c r="C923" i="2"/>
  <c r="E923" i="2"/>
  <c r="G923" i="2"/>
  <c r="C924" i="2"/>
  <c r="E924" i="2"/>
  <c r="G924" i="2"/>
  <c r="C925" i="2"/>
  <c r="E925" i="2"/>
  <c r="G925" i="2"/>
  <c r="C926" i="2"/>
  <c r="E926" i="2"/>
  <c r="G926" i="2"/>
  <c r="C927" i="2"/>
  <c r="E927" i="2"/>
  <c r="G927" i="2"/>
  <c r="C928" i="2"/>
  <c r="E928" i="2"/>
  <c r="G928" i="2"/>
  <c r="C929" i="2"/>
  <c r="E929" i="2"/>
  <c r="G929" i="2"/>
  <c r="C930" i="2"/>
  <c r="E930" i="2"/>
  <c r="G930" i="2"/>
  <c r="C931" i="2"/>
  <c r="E931" i="2"/>
  <c r="G931" i="2"/>
  <c r="C932" i="2"/>
  <c r="E932" i="2"/>
  <c r="G932" i="2"/>
  <c r="C933" i="2"/>
  <c r="E933" i="2"/>
  <c r="G933" i="2"/>
  <c r="C934" i="2"/>
  <c r="E934" i="2"/>
  <c r="G934" i="2"/>
  <c r="C935" i="2"/>
  <c r="E935" i="2"/>
  <c r="G935" i="2"/>
  <c r="C936" i="2"/>
  <c r="E936" i="2"/>
  <c r="G936" i="2"/>
  <c r="C937" i="2"/>
  <c r="E937" i="2"/>
  <c r="G937" i="2"/>
  <c r="C938" i="2"/>
  <c r="E938" i="2"/>
  <c r="G938" i="2"/>
  <c r="C939" i="2"/>
  <c r="E939" i="2"/>
  <c r="G939" i="2"/>
  <c r="C940" i="2"/>
  <c r="E940" i="2"/>
  <c r="G940" i="2"/>
  <c r="C941" i="2"/>
  <c r="E941" i="2"/>
  <c r="G941" i="2"/>
  <c r="C942" i="2"/>
  <c r="E942" i="2"/>
  <c r="G942" i="2"/>
  <c r="C943" i="2"/>
  <c r="E943" i="2"/>
  <c r="G943" i="2"/>
  <c r="C944" i="2"/>
  <c r="E944" i="2"/>
  <c r="G944" i="2"/>
  <c r="C945" i="2"/>
  <c r="E945" i="2"/>
  <c r="G945" i="2"/>
  <c r="C946" i="2"/>
  <c r="E946" i="2"/>
  <c r="G946" i="2"/>
  <c r="C947" i="2"/>
  <c r="E947" i="2"/>
  <c r="G947" i="2"/>
  <c r="C948" i="2"/>
  <c r="E948" i="2"/>
  <c r="G948" i="2"/>
  <c r="C949" i="2"/>
  <c r="E949" i="2"/>
  <c r="G949" i="2"/>
  <c r="C950" i="2"/>
  <c r="E950" i="2"/>
  <c r="G950" i="2"/>
  <c r="C951" i="2"/>
  <c r="E951" i="2"/>
  <c r="G951" i="2"/>
  <c r="C952" i="2"/>
  <c r="E952" i="2"/>
  <c r="G952" i="2"/>
  <c r="C953" i="2"/>
  <c r="E953" i="2"/>
  <c r="G953" i="2"/>
  <c r="C954" i="2"/>
  <c r="E954" i="2"/>
  <c r="G954" i="2"/>
  <c r="C955" i="2"/>
  <c r="E955" i="2"/>
  <c r="G955" i="2"/>
  <c r="C956" i="2"/>
  <c r="E956" i="2"/>
  <c r="G956" i="2"/>
  <c r="C957" i="2"/>
  <c r="E957" i="2"/>
  <c r="G957" i="2"/>
  <c r="C958" i="2"/>
  <c r="E958" i="2"/>
  <c r="G958" i="2"/>
  <c r="C959" i="2"/>
  <c r="E959" i="2"/>
  <c r="G959" i="2"/>
  <c r="C960" i="2"/>
  <c r="E960" i="2"/>
  <c r="G960" i="2"/>
  <c r="C961" i="2"/>
  <c r="E961" i="2"/>
  <c r="G961" i="2"/>
  <c r="C962" i="2"/>
  <c r="E962" i="2"/>
  <c r="G962" i="2"/>
  <c r="C963" i="2"/>
  <c r="E963" i="2"/>
  <c r="G963" i="2"/>
  <c r="C964" i="2"/>
  <c r="E964" i="2"/>
  <c r="G964" i="2"/>
  <c r="C965" i="2"/>
  <c r="E965" i="2"/>
  <c r="G965" i="2"/>
  <c r="C966" i="2"/>
  <c r="E966" i="2"/>
  <c r="G966" i="2"/>
  <c r="C967" i="2"/>
  <c r="E967" i="2"/>
  <c r="G967" i="2"/>
  <c r="C968" i="2"/>
  <c r="E968" i="2"/>
  <c r="G968" i="2"/>
  <c r="C969" i="2"/>
  <c r="E969" i="2"/>
  <c r="G969" i="2"/>
  <c r="C970" i="2"/>
  <c r="E970" i="2"/>
  <c r="G970" i="2"/>
  <c r="C971" i="2"/>
  <c r="E971" i="2"/>
  <c r="G971" i="2"/>
  <c r="C972" i="2"/>
  <c r="E972" i="2"/>
  <c r="G972" i="2"/>
  <c r="C973" i="2"/>
  <c r="E973" i="2"/>
  <c r="G973" i="2"/>
  <c r="C974" i="2"/>
  <c r="E974" i="2"/>
  <c r="G974" i="2"/>
  <c r="C975" i="2"/>
  <c r="E975" i="2"/>
  <c r="G975" i="2"/>
  <c r="C976" i="2"/>
  <c r="E976" i="2"/>
  <c r="G976" i="2"/>
  <c r="C977" i="2"/>
  <c r="E977" i="2"/>
  <c r="G977" i="2"/>
  <c r="C978" i="2"/>
  <c r="E978" i="2"/>
  <c r="G978" i="2"/>
  <c r="C979" i="2"/>
  <c r="E979" i="2"/>
  <c r="G979" i="2"/>
  <c r="C980" i="2"/>
  <c r="E980" i="2"/>
  <c r="G980" i="2"/>
  <c r="C981" i="2"/>
  <c r="E981" i="2"/>
  <c r="G981" i="2"/>
  <c r="C982" i="2"/>
  <c r="E982" i="2"/>
  <c r="G982" i="2"/>
  <c r="C983" i="2"/>
  <c r="E983" i="2"/>
  <c r="G983" i="2"/>
  <c r="C984" i="2"/>
  <c r="E984" i="2"/>
  <c r="G984" i="2"/>
  <c r="C985" i="2"/>
  <c r="E985" i="2"/>
  <c r="G985" i="2"/>
  <c r="C986" i="2"/>
  <c r="E986" i="2"/>
  <c r="G986" i="2"/>
  <c r="C987" i="2"/>
  <c r="E987" i="2"/>
  <c r="G987" i="2"/>
  <c r="C988" i="2"/>
  <c r="E988" i="2"/>
  <c r="G988" i="2"/>
  <c r="C989" i="2"/>
  <c r="E989" i="2"/>
  <c r="G989" i="2"/>
  <c r="C990" i="2"/>
  <c r="E990" i="2"/>
  <c r="G990" i="2"/>
  <c r="C991" i="2"/>
  <c r="E991" i="2"/>
  <c r="G991" i="2"/>
  <c r="C992" i="2"/>
  <c r="E992" i="2"/>
  <c r="G992" i="2"/>
  <c r="C993" i="2"/>
  <c r="E993" i="2"/>
  <c r="G993" i="2"/>
  <c r="C994" i="2"/>
  <c r="E994" i="2"/>
  <c r="G994" i="2"/>
  <c r="C995" i="2"/>
  <c r="E995" i="2"/>
  <c r="G995" i="2"/>
  <c r="C996" i="2"/>
  <c r="E996" i="2"/>
  <c r="G996" i="2"/>
  <c r="C997" i="2"/>
  <c r="E997" i="2"/>
  <c r="G997" i="2"/>
  <c r="C998" i="2"/>
  <c r="E998" i="2"/>
  <c r="G998" i="2"/>
  <c r="C999" i="2"/>
  <c r="E999" i="2"/>
  <c r="G999" i="2"/>
  <c r="C1000" i="2"/>
  <c r="E1000" i="2"/>
  <c r="G1000" i="2"/>
  <c r="C1001" i="2"/>
  <c r="E1001" i="2"/>
  <c r="G1001" i="2"/>
  <c r="C1002" i="2"/>
  <c r="E1002" i="2"/>
  <c r="G1002" i="2"/>
  <c r="C1003" i="2"/>
  <c r="E1003" i="2"/>
  <c r="G1003" i="2"/>
  <c r="C1004" i="2"/>
  <c r="E1004" i="2"/>
  <c r="G1004" i="2"/>
  <c r="C1005" i="2"/>
  <c r="E1005" i="2"/>
  <c r="G1005" i="2"/>
  <c r="C1006" i="2"/>
  <c r="E1006" i="2"/>
  <c r="G1006" i="2"/>
  <c r="C1007" i="2"/>
  <c r="E1007" i="2"/>
  <c r="G1007" i="2"/>
  <c r="C1008" i="2"/>
  <c r="E1008" i="2"/>
  <c r="G1008" i="2"/>
  <c r="C1009" i="2"/>
  <c r="E1009" i="2"/>
  <c r="G1009" i="2"/>
  <c r="C1010" i="2"/>
  <c r="E1010" i="2"/>
  <c r="G1010" i="2"/>
  <c r="C1011" i="2"/>
  <c r="E1011" i="2"/>
  <c r="G1011" i="2"/>
  <c r="C1012" i="2"/>
  <c r="E1012" i="2"/>
  <c r="G1012" i="2"/>
  <c r="C1013" i="2"/>
  <c r="E1013" i="2"/>
  <c r="G1013" i="2"/>
  <c r="C1014" i="2"/>
  <c r="E1014" i="2"/>
  <c r="G1014" i="2"/>
  <c r="C1015" i="2"/>
  <c r="E1015" i="2"/>
  <c r="G1015" i="2"/>
  <c r="C1016" i="2"/>
  <c r="E1016" i="2"/>
  <c r="G1016" i="2"/>
  <c r="C1017" i="2"/>
  <c r="E1017" i="2"/>
  <c r="G1017" i="2"/>
  <c r="C1018" i="2"/>
  <c r="E1018" i="2"/>
  <c r="G1018" i="2"/>
  <c r="C1019" i="2"/>
  <c r="E1019" i="2"/>
  <c r="G1019" i="2"/>
  <c r="C1020" i="2"/>
  <c r="E1020" i="2"/>
  <c r="G1020" i="2"/>
  <c r="C1021" i="2"/>
  <c r="E1021" i="2"/>
  <c r="G1021" i="2"/>
  <c r="C1022" i="2"/>
  <c r="E1022" i="2"/>
  <c r="G1022" i="2"/>
  <c r="C1023" i="2"/>
  <c r="E1023" i="2"/>
  <c r="G1023" i="2"/>
  <c r="C1024" i="2"/>
  <c r="E1024" i="2"/>
  <c r="G1024" i="2"/>
  <c r="C1025" i="2"/>
  <c r="E1025" i="2"/>
  <c r="G1025" i="2"/>
  <c r="C1026" i="2"/>
  <c r="E1026" i="2"/>
  <c r="G1026" i="2"/>
  <c r="C1027" i="2"/>
  <c r="E1027" i="2"/>
  <c r="G1027" i="2"/>
  <c r="C1028" i="2"/>
  <c r="E1028" i="2"/>
  <c r="G1028" i="2"/>
  <c r="C1029" i="2"/>
  <c r="E1029" i="2"/>
  <c r="G1029" i="2"/>
  <c r="C1030" i="2"/>
  <c r="E1030" i="2"/>
  <c r="G1030" i="2"/>
  <c r="C1031" i="2"/>
  <c r="E1031" i="2"/>
  <c r="G1031" i="2"/>
  <c r="C1032" i="2"/>
  <c r="E1032" i="2"/>
  <c r="G1032" i="2"/>
  <c r="C1033" i="2"/>
  <c r="E1033" i="2"/>
  <c r="G1033" i="2"/>
  <c r="C1034" i="2"/>
  <c r="E1034" i="2"/>
  <c r="G1034" i="2"/>
  <c r="C1035" i="2"/>
  <c r="E1035" i="2"/>
  <c r="G1035" i="2"/>
  <c r="C1036" i="2"/>
  <c r="E1036" i="2"/>
  <c r="G1036" i="2"/>
  <c r="C1037" i="2"/>
  <c r="E1037" i="2"/>
  <c r="G1037" i="2"/>
  <c r="C1038" i="2"/>
  <c r="E1038" i="2"/>
  <c r="G1038" i="2"/>
  <c r="C1039" i="2"/>
  <c r="E1039" i="2"/>
  <c r="G1039" i="2"/>
  <c r="C1040" i="2"/>
  <c r="E1040" i="2"/>
  <c r="G1040" i="2"/>
  <c r="C1041" i="2"/>
  <c r="E1041" i="2"/>
  <c r="G1041" i="2"/>
  <c r="C1042" i="2"/>
  <c r="E1042" i="2"/>
  <c r="G1042" i="2"/>
  <c r="C1043" i="2"/>
  <c r="E1043" i="2"/>
  <c r="G1043" i="2"/>
  <c r="C1044" i="2"/>
  <c r="E1044" i="2"/>
  <c r="G1044" i="2"/>
  <c r="C1045" i="2"/>
  <c r="E1045" i="2"/>
  <c r="G1045" i="2"/>
  <c r="C1046" i="2"/>
  <c r="E1046" i="2"/>
  <c r="G1046" i="2"/>
  <c r="C1047" i="2"/>
  <c r="E1047" i="2"/>
  <c r="G1047" i="2"/>
  <c r="C1048" i="2"/>
  <c r="E1048" i="2"/>
  <c r="G1048" i="2"/>
  <c r="C1049" i="2"/>
  <c r="E1049" i="2"/>
  <c r="G1049" i="2"/>
  <c r="C1050" i="2"/>
  <c r="E1050" i="2"/>
  <c r="G1050" i="2"/>
  <c r="C1051" i="2"/>
  <c r="E1051" i="2"/>
  <c r="G1051" i="2"/>
  <c r="C1052" i="2"/>
  <c r="E1052" i="2"/>
  <c r="G1052" i="2"/>
  <c r="C1053" i="2"/>
  <c r="E1053" i="2"/>
  <c r="G1053" i="2"/>
  <c r="C1054" i="2"/>
  <c r="E1054" i="2"/>
  <c r="G1054" i="2"/>
  <c r="C1055" i="2"/>
  <c r="E1055" i="2"/>
  <c r="G1055" i="2"/>
  <c r="C1056" i="2"/>
  <c r="E1056" i="2"/>
  <c r="G1056" i="2"/>
  <c r="C1057" i="2"/>
  <c r="E1057" i="2"/>
  <c r="G1057" i="2"/>
  <c r="C1058" i="2"/>
  <c r="E1058" i="2"/>
  <c r="G1058" i="2"/>
  <c r="C1059" i="2"/>
  <c r="E1059" i="2"/>
  <c r="G1059" i="2"/>
  <c r="C1060" i="2"/>
  <c r="E1060" i="2"/>
  <c r="G1060" i="2"/>
  <c r="C1061" i="2"/>
  <c r="E1061" i="2"/>
  <c r="G1061" i="2"/>
  <c r="C1062" i="2"/>
  <c r="E1062" i="2"/>
  <c r="G1062" i="2"/>
  <c r="C1063" i="2"/>
  <c r="E1063" i="2"/>
  <c r="G1063" i="2"/>
  <c r="C1064" i="2"/>
  <c r="E1064" i="2"/>
  <c r="G1064" i="2"/>
  <c r="C1065" i="2"/>
  <c r="E1065" i="2"/>
  <c r="G1065" i="2"/>
  <c r="C1066" i="2"/>
  <c r="E1066" i="2"/>
  <c r="G1066" i="2"/>
  <c r="C1067" i="2"/>
  <c r="E1067" i="2"/>
  <c r="G1067" i="2"/>
  <c r="C1068" i="2"/>
  <c r="E1068" i="2"/>
  <c r="G1068" i="2"/>
  <c r="C1069" i="2"/>
  <c r="E1069" i="2"/>
  <c r="G1069" i="2"/>
  <c r="C1070" i="2"/>
  <c r="E1070" i="2"/>
  <c r="G1070" i="2"/>
  <c r="C1071" i="2"/>
  <c r="E1071" i="2"/>
  <c r="G1071" i="2"/>
  <c r="C1072" i="2"/>
  <c r="E1072" i="2"/>
  <c r="G1072" i="2"/>
  <c r="C1073" i="2"/>
  <c r="E1073" i="2"/>
  <c r="G1073" i="2"/>
  <c r="C1074" i="2"/>
  <c r="E1074" i="2"/>
  <c r="G1074" i="2"/>
  <c r="C1075" i="2"/>
  <c r="E1075" i="2"/>
  <c r="G1075" i="2"/>
  <c r="C1076" i="2"/>
  <c r="E1076" i="2"/>
  <c r="G1076" i="2"/>
  <c r="C1077" i="2"/>
  <c r="E1077" i="2"/>
  <c r="G1077" i="2"/>
  <c r="C1078" i="2"/>
  <c r="E1078" i="2"/>
  <c r="G1078" i="2"/>
  <c r="C1079" i="2"/>
  <c r="E1079" i="2"/>
  <c r="G1079" i="2"/>
  <c r="C1080" i="2"/>
  <c r="E1080" i="2"/>
  <c r="G1080" i="2"/>
  <c r="C1081" i="2"/>
  <c r="E1081" i="2"/>
  <c r="G1081" i="2"/>
  <c r="C1082" i="2"/>
  <c r="E1082" i="2"/>
  <c r="G1082" i="2"/>
  <c r="C1083" i="2"/>
  <c r="E1083" i="2"/>
  <c r="G1083" i="2"/>
  <c r="C1084" i="2"/>
  <c r="E1084" i="2"/>
  <c r="G1084" i="2"/>
  <c r="C1085" i="2"/>
  <c r="E1085" i="2"/>
  <c r="G1085" i="2"/>
  <c r="C1086" i="2"/>
  <c r="E1086" i="2"/>
  <c r="G1086" i="2"/>
  <c r="C1087" i="2"/>
  <c r="E1087" i="2"/>
  <c r="G1087" i="2"/>
  <c r="C1088" i="2"/>
  <c r="E1088" i="2"/>
  <c r="G1088" i="2"/>
  <c r="C1089" i="2"/>
  <c r="E1089" i="2"/>
  <c r="G1089" i="2"/>
  <c r="C1090" i="2"/>
  <c r="E1090" i="2"/>
  <c r="G1090" i="2"/>
  <c r="C1091" i="2"/>
  <c r="E1091" i="2"/>
  <c r="G1091" i="2"/>
  <c r="C1092" i="2"/>
  <c r="E1092" i="2"/>
  <c r="G1092" i="2"/>
  <c r="C1093" i="2"/>
  <c r="E1093" i="2"/>
  <c r="G1093" i="2"/>
  <c r="C1094" i="2"/>
  <c r="E1094" i="2"/>
  <c r="G1094" i="2"/>
  <c r="C1095" i="2"/>
  <c r="E1095" i="2"/>
  <c r="G1095" i="2"/>
  <c r="C1096" i="2"/>
  <c r="E1096" i="2"/>
  <c r="G1096" i="2"/>
  <c r="C1097" i="2"/>
  <c r="E1097" i="2"/>
  <c r="G1097" i="2"/>
  <c r="C1098" i="2"/>
  <c r="E1098" i="2"/>
  <c r="G1098" i="2"/>
  <c r="C1099" i="2"/>
  <c r="E1099" i="2"/>
  <c r="G1099" i="2"/>
  <c r="C1100" i="2"/>
  <c r="E1100" i="2"/>
  <c r="G1100" i="2"/>
  <c r="C1101" i="2"/>
  <c r="E1101" i="2"/>
  <c r="G1101" i="2"/>
  <c r="AC1156" i="1" l="1"/>
  <c r="AC1195" i="1"/>
  <c r="AC1147" i="1"/>
  <c r="AC1162" i="1"/>
  <c r="AC1113" i="1"/>
  <c r="AA1217" i="1"/>
  <c r="AB1257" i="1"/>
  <c r="AC1152" i="1"/>
  <c r="AC1191" i="1"/>
  <c r="AC1143" i="1"/>
  <c r="AC1158" i="1"/>
  <c r="AC1177" i="1"/>
  <c r="AB1285" i="1"/>
  <c r="AA1245" i="1"/>
  <c r="AC1148" i="1"/>
  <c r="AC1139" i="1"/>
  <c r="AC1154" i="1"/>
  <c r="AC1121" i="1"/>
  <c r="AC1140" i="1"/>
  <c r="AC1179" i="1"/>
  <c r="AC1146" i="1"/>
  <c r="AC1184" i="1"/>
  <c r="AC1175" i="1"/>
  <c r="AC1190" i="1"/>
  <c r="AC1142" i="1"/>
  <c r="AB1225" i="1"/>
  <c r="AA1185" i="1"/>
  <c r="AA1261" i="1"/>
  <c r="AB1301" i="1"/>
  <c r="AC1180" i="1"/>
  <c r="AC1219" i="1"/>
  <c r="AC1171" i="1"/>
  <c r="AC1186" i="1"/>
  <c r="AC1138" i="1"/>
  <c r="AC1149" i="1"/>
  <c r="AC1189" i="1"/>
  <c r="AC1176" i="1"/>
  <c r="AC1167" i="1"/>
  <c r="AC1182" i="1"/>
  <c r="AC1134" i="1"/>
  <c r="AB1357" i="1"/>
  <c r="AA1317" i="1"/>
  <c r="AC1141" i="1"/>
  <c r="AC1153" i="1"/>
  <c r="AA1293" i="1"/>
  <c r="AB1333" i="1"/>
  <c r="AC1172" i="1"/>
  <c r="AC1163" i="1"/>
  <c r="AC1178" i="1"/>
  <c r="AC1130" i="1"/>
  <c r="AC1169" i="1"/>
  <c r="AC1133" i="1"/>
  <c r="AC1161" i="1"/>
  <c r="AC1129" i="1"/>
  <c r="AC1145" i="1"/>
  <c r="AA1193" i="1"/>
  <c r="C1190" i="2" s="1"/>
  <c r="AB1233" i="1"/>
  <c r="AC1168" i="1"/>
  <c r="AC1159" i="1"/>
  <c r="AC1174" i="1"/>
  <c r="AC1157" i="1"/>
  <c r="AC1125" i="1"/>
  <c r="AC1137" i="1"/>
  <c r="AC1173" i="1"/>
  <c r="AC1164" i="1"/>
  <c r="AC1155" i="1"/>
  <c r="AC1170" i="1"/>
  <c r="AC1122" i="1"/>
  <c r="AA1229" i="1"/>
  <c r="AB1269" i="1"/>
  <c r="AC1117" i="1"/>
  <c r="AC1181" i="1"/>
  <c r="AA1201" i="1"/>
  <c r="C1198" i="2" s="1"/>
  <c r="AB1241" i="1"/>
  <c r="AA1209" i="1"/>
  <c r="AB1249" i="1"/>
  <c r="O1107" i="1"/>
  <c r="P1107" i="1"/>
  <c r="M1108" i="1"/>
  <c r="R1106" i="1"/>
  <c r="E1103" i="2"/>
  <c r="M905" i="1"/>
  <c r="P905" i="1" s="1"/>
  <c r="O905" i="1"/>
  <c r="Q905" i="1"/>
  <c r="R905" i="1" s="1"/>
  <c r="AA905" i="1"/>
  <c r="AB905" i="1"/>
  <c r="AC905" i="1"/>
  <c r="AA906" i="1"/>
  <c r="AB906" i="1"/>
  <c r="AC906" i="1"/>
  <c r="AA907" i="1"/>
  <c r="AC1038" i="1" s="1"/>
  <c r="AB907" i="1"/>
  <c r="AB908" i="1"/>
  <c r="AA908" i="1" s="1"/>
  <c r="AA909" i="1"/>
  <c r="AB909" i="1"/>
  <c r="AA910" i="1"/>
  <c r="AB910" i="1"/>
  <c r="AA911" i="1"/>
  <c r="AB911" i="1"/>
  <c r="AB912" i="1"/>
  <c r="AA912" i="1" s="1"/>
  <c r="AA913" i="1"/>
  <c r="AB913" i="1"/>
  <c r="AA914" i="1"/>
  <c r="AB914" i="1"/>
  <c r="AA915" i="1"/>
  <c r="AB915" i="1"/>
  <c r="AB916" i="1"/>
  <c r="AA916" i="1" s="1"/>
  <c r="AA917" i="1"/>
  <c r="AB917" i="1"/>
  <c r="AA918" i="1"/>
  <c r="AB918" i="1"/>
  <c r="AA919" i="1"/>
  <c r="AB919" i="1"/>
  <c r="AB920" i="1"/>
  <c r="AA920" i="1" s="1"/>
  <c r="AA921" i="1"/>
  <c r="AB921" i="1"/>
  <c r="AA922" i="1"/>
  <c r="AB922" i="1"/>
  <c r="AA923" i="1"/>
  <c r="AB923" i="1"/>
  <c r="AB924" i="1"/>
  <c r="AA924" i="1" s="1"/>
  <c r="AA925" i="1"/>
  <c r="AB925" i="1"/>
  <c r="AA926" i="1"/>
  <c r="AB926" i="1"/>
  <c r="AA927" i="1"/>
  <c r="AB927" i="1"/>
  <c r="AB928" i="1"/>
  <c r="AA928" i="1" s="1"/>
  <c r="AA929" i="1"/>
  <c r="AB929" i="1"/>
  <c r="AA930" i="1"/>
  <c r="AB930" i="1"/>
  <c r="AA931" i="1"/>
  <c r="AB931" i="1"/>
  <c r="AB932" i="1"/>
  <c r="AA932" i="1" s="1"/>
  <c r="AA933" i="1"/>
  <c r="AB933" i="1"/>
  <c r="AA934" i="1"/>
  <c r="AB934" i="1"/>
  <c r="AA935" i="1"/>
  <c r="AB935" i="1"/>
  <c r="AB936" i="1"/>
  <c r="AA936" i="1" s="1"/>
  <c r="AA937" i="1"/>
  <c r="AB937" i="1"/>
  <c r="AA938" i="1"/>
  <c r="AB938" i="1"/>
  <c r="AA939" i="1"/>
  <c r="AB939" i="1"/>
  <c r="AB940" i="1"/>
  <c r="AA940" i="1" s="1"/>
  <c r="AA941" i="1"/>
  <c r="AB941" i="1"/>
  <c r="AA942" i="1"/>
  <c r="AB942" i="1"/>
  <c r="AA943" i="1"/>
  <c r="AB943" i="1"/>
  <c r="AB944" i="1"/>
  <c r="AA944" i="1" s="1"/>
  <c r="AA945" i="1"/>
  <c r="AB945" i="1"/>
  <c r="AA946" i="1"/>
  <c r="AB946" i="1"/>
  <c r="AA947" i="1"/>
  <c r="AB947" i="1"/>
  <c r="AB948" i="1"/>
  <c r="AA948" i="1" s="1"/>
  <c r="AA949" i="1"/>
  <c r="AB949" i="1"/>
  <c r="AA950" i="1"/>
  <c r="AB950" i="1"/>
  <c r="AA951" i="1"/>
  <c r="AB951" i="1"/>
  <c r="AB952" i="1"/>
  <c r="AA952" i="1" s="1"/>
  <c r="AA953" i="1"/>
  <c r="AB953" i="1"/>
  <c r="AA954" i="1"/>
  <c r="AB954" i="1"/>
  <c r="AA955" i="1"/>
  <c r="AB955" i="1"/>
  <c r="AB956" i="1"/>
  <c r="AA956" i="1" s="1"/>
  <c r="AA957" i="1"/>
  <c r="AB957" i="1"/>
  <c r="AA958" i="1"/>
  <c r="AB958" i="1"/>
  <c r="AA959" i="1"/>
  <c r="AB959" i="1"/>
  <c r="AB960" i="1"/>
  <c r="AA960" i="1" s="1"/>
  <c r="AA961" i="1"/>
  <c r="AB961" i="1"/>
  <c r="AA962" i="1"/>
  <c r="AB962" i="1"/>
  <c r="AA963" i="1"/>
  <c r="AB963" i="1"/>
  <c r="AB964" i="1"/>
  <c r="AA964" i="1" s="1"/>
  <c r="AA965" i="1"/>
  <c r="AB965" i="1"/>
  <c r="AA966" i="1"/>
  <c r="AB966" i="1"/>
  <c r="AA967" i="1"/>
  <c r="AB967" i="1"/>
  <c r="AB968" i="1"/>
  <c r="AA968" i="1" s="1"/>
  <c r="AA969" i="1"/>
  <c r="AB969" i="1"/>
  <c r="AA970" i="1"/>
  <c r="AB970" i="1"/>
  <c r="AA971" i="1"/>
  <c r="AB971" i="1"/>
  <c r="AB972" i="1"/>
  <c r="AA972" i="1" s="1"/>
  <c r="AA973" i="1"/>
  <c r="AB973" i="1"/>
  <c r="AA974" i="1"/>
  <c r="AB974" i="1"/>
  <c r="AA975" i="1"/>
  <c r="AB975" i="1"/>
  <c r="AB976" i="1"/>
  <c r="AA976" i="1" s="1"/>
  <c r="AA977" i="1"/>
  <c r="AB977" i="1"/>
  <c r="AA978" i="1"/>
  <c r="AB978" i="1"/>
  <c r="AA979" i="1"/>
  <c r="AB979" i="1"/>
  <c r="AB980" i="1"/>
  <c r="AA980" i="1" s="1"/>
  <c r="AA981" i="1"/>
  <c r="AB981" i="1"/>
  <c r="AA982" i="1"/>
  <c r="AB982" i="1"/>
  <c r="AA983" i="1"/>
  <c r="AB983" i="1"/>
  <c r="AB984" i="1"/>
  <c r="AA984" i="1" s="1"/>
  <c r="AA985" i="1"/>
  <c r="AB985" i="1"/>
  <c r="AA986" i="1"/>
  <c r="AB986" i="1"/>
  <c r="AA987" i="1"/>
  <c r="AB987" i="1"/>
  <c r="AB988" i="1"/>
  <c r="AA988" i="1" s="1"/>
  <c r="AA989" i="1"/>
  <c r="AB989" i="1"/>
  <c r="AA990" i="1"/>
  <c r="AB990" i="1"/>
  <c r="AA991" i="1"/>
  <c r="AB991" i="1"/>
  <c r="AB992" i="1"/>
  <c r="AA992" i="1" s="1"/>
  <c r="AA993" i="1"/>
  <c r="AB993" i="1"/>
  <c r="AA994" i="1"/>
  <c r="AB994" i="1"/>
  <c r="AA995" i="1"/>
  <c r="AB995" i="1"/>
  <c r="AB996" i="1"/>
  <c r="AA996" i="1" s="1"/>
  <c r="AA997" i="1"/>
  <c r="AB997" i="1"/>
  <c r="AA998" i="1"/>
  <c r="AB998" i="1"/>
  <c r="AA999" i="1"/>
  <c r="AB999" i="1"/>
  <c r="AB1000" i="1"/>
  <c r="AA1000" i="1" s="1"/>
  <c r="AA1001" i="1"/>
  <c r="AB1001" i="1"/>
  <c r="AA1002" i="1"/>
  <c r="AB1002" i="1"/>
  <c r="AA1003" i="1"/>
  <c r="AB1003" i="1"/>
  <c r="AB1004" i="1"/>
  <c r="AA1004" i="1" s="1"/>
  <c r="AA1005" i="1"/>
  <c r="AB1005" i="1"/>
  <c r="AA1006" i="1"/>
  <c r="AB1006" i="1"/>
  <c r="AA1007" i="1"/>
  <c r="AB1007" i="1"/>
  <c r="AB1008" i="1"/>
  <c r="AA1008" i="1" s="1"/>
  <c r="AA1009" i="1"/>
  <c r="AB1009" i="1"/>
  <c r="AA1010" i="1"/>
  <c r="AB1010" i="1"/>
  <c r="AA1011" i="1"/>
  <c r="AB1011" i="1"/>
  <c r="AB1012" i="1"/>
  <c r="AA1012" i="1" s="1"/>
  <c r="AA1013" i="1"/>
  <c r="AB1013" i="1"/>
  <c r="AA1014" i="1"/>
  <c r="AB1014" i="1"/>
  <c r="AA1015" i="1"/>
  <c r="AB1015" i="1"/>
  <c r="AB1016" i="1"/>
  <c r="AA1016" i="1" s="1"/>
  <c r="AA1017" i="1"/>
  <c r="AB1017" i="1"/>
  <c r="AA1018" i="1"/>
  <c r="AB1018" i="1"/>
  <c r="AA1019" i="1"/>
  <c r="AB1019" i="1"/>
  <c r="AB1020" i="1"/>
  <c r="AA1020" i="1" s="1"/>
  <c r="AA1021" i="1"/>
  <c r="AB1021" i="1"/>
  <c r="AA1022" i="1"/>
  <c r="AB1022" i="1"/>
  <c r="AA1023" i="1"/>
  <c r="AB1023" i="1"/>
  <c r="AB1024" i="1"/>
  <c r="AA1024" i="1" s="1"/>
  <c r="AA1025" i="1"/>
  <c r="AB1025" i="1"/>
  <c r="AA1026" i="1"/>
  <c r="AB1026" i="1"/>
  <c r="AA1027" i="1"/>
  <c r="AB1027" i="1"/>
  <c r="AB1028" i="1"/>
  <c r="AA1028" i="1" s="1"/>
  <c r="AA1029" i="1"/>
  <c r="AB1029" i="1"/>
  <c r="AA1030" i="1"/>
  <c r="AB1030" i="1"/>
  <c r="AA1031" i="1"/>
  <c r="AB1031" i="1"/>
  <c r="AB1032" i="1"/>
  <c r="AA1032" i="1" s="1"/>
  <c r="AA1033" i="1"/>
  <c r="AB1033" i="1"/>
  <c r="AA1034" i="1"/>
  <c r="AB1034" i="1"/>
  <c r="AA1035" i="1"/>
  <c r="AB1035" i="1"/>
  <c r="AB1036" i="1"/>
  <c r="AA1036" i="1" s="1"/>
  <c r="AA1037" i="1"/>
  <c r="AB1037" i="1"/>
  <c r="AA1038" i="1"/>
  <c r="AB1038" i="1"/>
  <c r="AA1039" i="1"/>
  <c r="AB1039" i="1"/>
  <c r="AB1040" i="1"/>
  <c r="AA1040" i="1" s="1"/>
  <c r="AA1041" i="1"/>
  <c r="AB1041" i="1"/>
  <c r="AA1042" i="1"/>
  <c r="AB1042" i="1"/>
  <c r="AA1043" i="1"/>
  <c r="AB1043" i="1"/>
  <c r="AB1044" i="1"/>
  <c r="AA1044" i="1" s="1"/>
  <c r="AA1045" i="1"/>
  <c r="AB1045" i="1"/>
  <c r="AA1046" i="1"/>
  <c r="AB1046" i="1"/>
  <c r="AA1047" i="1"/>
  <c r="AB1047" i="1"/>
  <c r="AB1048" i="1"/>
  <c r="AA1048" i="1" s="1"/>
  <c r="AA1049" i="1"/>
  <c r="AB1049" i="1"/>
  <c r="AA1050" i="1"/>
  <c r="AB1050" i="1"/>
  <c r="AA1051" i="1"/>
  <c r="AB1051" i="1"/>
  <c r="AB1052" i="1"/>
  <c r="AA1052" i="1" s="1"/>
  <c r="AA1053" i="1"/>
  <c r="AB1053" i="1"/>
  <c r="AA1054" i="1"/>
  <c r="AB1054" i="1"/>
  <c r="AA1055" i="1"/>
  <c r="AB1055" i="1"/>
  <c r="AB1056" i="1"/>
  <c r="AA1056" i="1" s="1"/>
  <c r="AA1057" i="1"/>
  <c r="AB1057" i="1"/>
  <c r="AA1058" i="1"/>
  <c r="AB1058" i="1"/>
  <c r="AA1059" i="1"/>
  <c r="AB1059" i="1"/>
  <c r="AB1060" i="1"/>
  <c r="AA1060" i="1" s="1"/>
  <c r="AA1061" i="1"/>
  <c r="AB1061" i="1"/>
  <c r="AA1062" i="1"/>
  <c r="AB1062" i="1"/>
  <c r="AA1063" i="1"/>
  <c r="AB1063" i="1"/>
  <c r="AB1064" i="1"/>
  <c r="AA1064" i="1" s="1"/>
  <c r="AA1065" i="1"/>
  <c r="AB1065" i="1"/>
  <c r="AA1066" i="1"/>
  <c r="AB1066" i="1"/>
  <c r="AA1067" i="1"/>
  <c r="AB1067" i="1"/>
  <c r="AB1068" i="1"/>
  <c r="AA1068" i="1" s="1"/>
  <c r="AA1069" i="1"/>
  <c r="AB1069" i="1"/>
  <c r="AA1070" i="1"/>
  <c r="AB1070" i="1"/>
  <c r="AA1071" i="1"/>
  <c r="AB1071" i="1"/>
  <c r="AB1072" i="1"/>
  <c r="AA1072" i="1" s="1"/>
  <c r="AA1073" i="1"/>
  <c r="AB1073" i="1"/>
  <c r="AA1074" i="1"/>
  <c r="AB1074" i="1"/>
  <c r="AA1075" i="1"/>
  <c r="AB1075" i="1"/>
  <c r="AB1076" i="1"/>
  <c r="AA1076" i="1" s="1"/>
  <c r="AA1077" i="1"/>
  <c r="AB1077" i="1"/>
  <c r="AA1078" i="1"/>
  <c r="AB1078" i="1"/>
  <c r="AA1079" i="1"/>
  <c r="AB1079" i="1"/>
  <c r="AB1080" i="1"/>
  <c r="AA1080" i="1" s="1"/>
  <c r="AA1081" i="1"/>
  <c r="AB1081" i="1"/>
  <c r="AA1082" i="1"/>
  <c r="AB1082" i="1"/>
  <c r="AA1083" i="1"/>
  <c r="AB1083" i="1"/>
  <c r="AB1084" i="1"/>
  <c r="AA1084" i="1" s="1"/>
  <c r="AA1085" i="1"/>
  <c r="AB1085" i="1"/>
  <c r="AA1086" i="1"/>
  <c r="AB1086" i="1"/>
  <c r="AA1087" i="1"/>
  <c r="AB1087" i="1"/>
  <c r="AB1088" i="1"/>
  <c r="AA1088" i="1" s="1"/>
  <c r="AA1089" i="1"/>
  <c r="AB1089" i="1"/>
  <c r="AA1090" i="1"/>
  <c r="AB1090" i="1"/>
  <c r="AA1091" i="1"/>
  <c r="AB1091" i="1"/>
  <c r="AB1092" i="1"/>
  <c r="AA1092" i="1" s="1"/>
  <c r="AA1093" i="1"/>
  <c r="AB1093" i="1"/>
  <c r="AA1094" i="1"/>
  <c r="AB1094" i="1"/>
  <c r="AA1095" i="1"/>
  <c r="AB1095" i="1"/>
  <c r="AB1096" i="1"/>
  <c r="AA1096" i="1" s="1"/>
  <c r="AA1097" i="1"/>
  <c r="AB1097" i="1"/>
  <c r="AA1098" i="1"/>
  <c r="AB1098" i="1"/>
  <c r="AA1099" i="1"/>
  <c r="AB1099" i="1"/>
  <c r="AB1100" i="1"/>
  <c r="AA1100" i="1" s="1"/>
  <c r="AA1101" i="1"/>
  <c r="AB1101" i="1"/>
  <c r="AA1102" i="1"/>
  <c r="AB1102" i="1"/>
  <c r="AA1103" i="1"/>
  <c r="AB1103" i="1"/>
  <c r="AB1104" i="1"/>
  <c r="AA1104" i="1" s="1"/>
  <c r="AA1105" i="1"/>
  <c r="AB1105" i="1"/>
  <c r="C802" i="2"/>
  <c r="G802" i="2"/>
  <c r="C803" i="2"/>
  <c r="G803" i="2"/>
  <c r="C804" i="2"/>
  <c r="G804" i="2"/>
  <c r="C805" i="2"/>
  <c r="G805" i="2"/>
  <c r="C806" i="2"/>
  <c r="G806" i="2"/>
  <c r="C807" i="2"/>
  <c r="G807" i="2"/>
  <c r="C808" i="2"/>
  <c r="G808" i="2"/>
  <c r="C809" i="2"/>
  <c r="G809" i="2"/>
  <c r="C810" i="2"/>
  <c r="G810" i="2"/>
  <c r="C811" i="2"/>
  <c r="G811" i="2"/>
  <c r="C812" i="2"/>
  <c r="G812" i="2"/>
  <c r="C813" i="2"/>
  <c r="G813" i="2"/>
  <c r="C814" i="2"/>
  <c r="G814" i="2"/>
  <c r="C815" i="2"/>
  <c r="G815" i="2"/>
  <c r="C816" i="2"/>
  <c r="G816" i="2"/>
  <c r="C817" i="2"/>
  <c r="G817" i="2"/>
  <c r="C818" i="2"/>
  <c r="G818" i="2"/>
  <c r="C819" i="2"/>
  <c r="G819" i="2"/>
  <c r="C820" i="2"/>
  <c r="G820" i="2"/>
  <c r="C821" i="2"/>
  <c r="G821" i="2"/>
  <c r="C822" i="2"/>
  <c r="G822" i="2"/>
  <c r="C823" i="2"/>
  <c r="G823" i="2"/>
  <c r="C824" i="2"/>
  <c r="G824" i="2"/>
  <c r="C825" i="2"/>
  <c r="G825" i="2"/>
  <c r="C826" i="2"/>
  <c r="G826" i="2"/>
  <c r="C827" i="2"/>
  <c r="G827" i="2"/>
  <c r="C828" i="2"/>
  <c r="G828" i="2"/>
  <c r="C829" i="2"/>
  <c r="G829" i="2"/>
  <c r="C830" i="2"/>
  <c r="G830" i="2"/>
  <c r="C831" i="2"/>
  <c r="G831" i="2"/>
  <c r="C832" i="2"/>
  <c r="G832" i="2"/>
  <c r="C833" i="2"/>
  <c r="G833" i="2"/>
  <c r="C834" i="2"/>
  <c r="G834" i="2"/>
  <c r="C835" i="2"/>
  <c r="G835" i="2"/>
  <c r="C836" i="2"/>
  <c r="G836" i="2"/>
  <c r="C837" i="2"/>
  <c r="G837" i="2"/>
  <c r="C838" i="2"/>
  <c r="G838" i="2"/>
  <c r="C839" i="2"/>
  <c r="G839" i="2"/>
  <c r="C840" i="2"/>
  <c r="G840" i="2"/>
  <c r="C841" i="2"/>
  <c r="G841" i="2"/>
  <c r="C842" i="2"/>
  <c r="G842" i="2"/>
  <c r="C843" i="2"/>
  <c r="G843" i="2"/>
  <c r="C844" i="2"/>
  <c r="G844" i="2"/>
  <c r="C845" i="2"/>
  <c r="G845" i="2"/>
  <c r="C846" i="2"/>
  <c r="G846" i="2"/>
  <c r="C847" i="2"/>
  <c r="G847" i="2"/>
  <c r="C848" i="2"/>
  <c r="G848" i="2"/>
  <c r="C849" i="2"/>
  <c r="G849" i="2"/>
  <c r="C850" i="2"/>
  <c r="G850" i="2"/>
  <c r="C851" i="2"/>
  <c r="G851" i="2"/>
  <c r="C852" i="2"/>
  <c r="G852" i="2"/>
  <c r="C853" i="2"/>
  <c r="G853" i="2"/>
  <c r="C854" i="2"/>
  <c r="G854" i="2"/>
  <c r="C855" i="2"/>
  <c r="G855" i="2"/>
  <c r="C856" i="2"/>
  <c r="G856" i="2"/>
  <c r="C857" i="2"/>
  <c r="G857" i="2"/>
  <c r="C858" i="2"/>
  <c r="G858" i="2"/>
  <c r="C859" i="2"/>
  <c r="G859" i="2"/>
  <c r="C860" i="2"/>
  <c r="G860" i="2"/>
  <c r="C861" i="2"/>
  <c r="G861" i="2"/>
  <c r="C862" i="2"/>
  <c r="G862" i="2"/>
  <c r="C863" i="2"/>
  <c r="G863" i="2"/>
  <c r="C864" i="2"/>
  <c r="G864" i="2"/>
  <c r="C865" i="2"/>
  <c r="G865" i="2"/>
  <c r="C866" i="2"/>
  <c r="G866" i="2"/>
  <c r="C867" i="2"/>
  <c r="G867" i="2"/>
  <c r="C868" i="2"/>
  <c r="G868" i="2"/>
  <c r="C869" i="2"/>
  <c r="G869" i="2"/>
  <c r="C870" i="2"/>
  <c r="G870" i="2"/>
  <c r="C871" i="2"/>
  <c r="G871" i="2"/>
  <c r="C872" i="2"/>
  <c r="G872" i="2"/>
  <c r="C873" i="2"/>
  <c r="G873" i="2"/>
  <c r="C874" i="2"/>
  <c r="G874" i="2"/>
  <c r="C875" i="2"/>
  <c r="G875" i="2"/>
  <c r="C876" i="2"/>
  <c r="G876" i="2"/>
  <c r="C877" i="2"/>
  <c r="G877" i="2"/>
  <c r="C878" i="2"/>
  <c r="G878" i="2"/>
  <c r="C879" i="2"/>
  <c r="G879" i="2"/>
  <c r="C880" i="2"/>
  <c r="G880" i="2"/>
  <c r="C881" i="2"/>
  <c r="G881" i="2"/>
  <c r="C882" i="2"/>
  <c r="G882" i="2"/>
  <c r="C883" i="2"/>
  <c r="G883" i="2"/>
  <c r="C884" i="2"/>
  <c r="G884" i="2"/>
  <c r="C885" i="2"/>
  <c r="G885" i="2"/>
  <c r="C886" i="2"/>
  <c r="G886" i="2"/>
  <c r="C887" i="2"/>
  <c r="G887" i="2"/>
  <c r="C888" i="2"/>
  <c r="G888" i="2"/>
  <c r="C889" i="2"/>
  <c r="G889" i="2"/>
  <c r="C890" i="2"/>
  <c r="G890" i="2"/>
  <c r="C891" i="2"/>
  <c r="G891" i="2"/>
  <c r="C892" i="2"/>
  <c r="G892" i="2"/>
  <c r="C893" i="2"/>
  <c r="G893" i="2"/>
  <c r="C894" i="2"/>
  <c r="G894" i="2"/>
  <c r="C895" i="2"/>
  <c r="G895" i="2"/>
  <c r="C896" i="2"/>
  <c r="G896" i="2"/>
  <c r="C897" i="2"/>
  <c r="G897" i="2"/>
  <c r="C898" i="2"/>
  <c r="G898" i="2"/>
  <c r="C899" i="2"/>
  <c r="G899" i="2"/>
  <c r="C900" i="2"/>
  <c r="G900" i="2"/>
  <c r="C901" i="2"/>
  <c r="G901" i="2"/>
  <c r="AB805" i="1"/>
  <c r="AA805" i="1" s="1"/>
  <c r="AB806" i="1"/>
  <c r="AA806" i="1" s="1"/>
  <c r="AB807" i="1"/>
  <c r="AA807" i="1" s="1"/>
  <c r="AB808" i="1"/>
  <c r="AA808" i="1" s="1"/>
  <c r="AB809" i="1"/>
  <c r="AA809" i="1" s="1"/>
  <c r="AB810" i="1"/>
  <c r="AA810" i="1" s="1"/>
  <c r="AB811" i="1"/>
  <c r="AA811" i="1" s="1"/>
  <c r="AB812" i="1"/>
  <c r="AA812" i="1" s="1"/>
  <c r="AB813" i="1"/>
  <c r="AA813" i="1" s="1"/>
  <c r="AB814" i="1"/>
  <c r="AA814" i="1" s="1"/>
  <c r="AB815" i="1"/>
  <c r="AA815" i="1" s="1"/>
  <c r="AB816" i="1"/>
  <c r="AA816" i="1" s="1"/>
  <c r="AB817" i="1"/>
  <c r="AA817" i="1" s="1"/>
  <c r="AB818" i="1"/>
  <c r="AA818" i="1" s="1"/>
  <c r="AB819" i="1"/>
  <c r="AA819" i="1" s="1"/>
  <c r="AB820" i="1"/>
  <c r="AA820" i="1" s="1"/>
  <c r="AB821" i="1"/>
  <c r="AA821" i="1" s="1"/>
  <c r="AB822" i="1"/>
  <c r="AA822" i="1" s="1"/>
  <c r="AB823" i="1"/>
  <c r="AA823" i="1" s="1"/>
  <c r="AB824" i="1"/>
  <c r="AA824" i="1" s="1"/>
  <c r="AB825" i="1"/>
  <c r="AA825" i="1" s="1"/>
  <c r="AB826" i="1"/>
  <c r="AA826" i="1" s="1"/>
  <c r="AB827" i="1"/>
  <c r="AA827" i="1" s="1"/>
  <c r="AB828" i="1"/>
  <c r="AA828" i="1" s="1"/>
  <c r="AB829" i="1"/>
  <c r="AA829" i="1" s="1"/>
  <c r="AB830" i="1"/>
  <c r="AA830" i="1" s="1"/>
  <c r="AB831" i="1"/>
  <c r="AA831" i="1" s="1"/>
  <c r="AB832" i="1"/>
  <c r="AA832" i="1" s="1"/>
  <c r="AB833" i="1"/>
  <c r="AA833" i="1" s="1"/>
  <c r="AB834" i="1"/>
  <c r="AA834" i="1" s="1"/>
  <c r="AB835" i="1"/>
  <c r="AA835" i="1" s="1"/>
  <c r="AB836" i="1"/>
  <c r="AA836" i="1" s="1"/>
  <c r="AB837" i="1"/>
  <c r="AA837" i="1" s="1"/>
  <c r="AB838" i="1"/>
  <c r="AA838" i="1" s="1"/>
  <c r="AB839" i="1"/>
  <c r="AA839" i="1" s="1"/>
  <c r="AB840" i="1"/>
  <c r="AA840" i="1" s="1"/>
  <c r="AB841" i="1"/>
  <c r="AA841" i="1" s="1"/>
  <c r="AB842" i="1"/>
  <c r="AA842" i="1" s="1"/>
  <c r="AB843" i="1"/>
  <c r="AA843" i="1" s="1"/>
  <c r="AB844" i="1"/>
  <c r="AA844" i="1" s="1"/>
  <c r="AB845" i="1"/>
  <c r="AA845" i="1" s="1"/>
  <c r="AB846" i="1"/>
  <c r="AA846" i="1" s="1"/>
  <c r="AB847" i="1"/>
  <c r="AA847" i="1" s="1"/>
  <c r="AB848" i="1"/>
  <c r="AA848" i="1" s="1"/>
  <c r="AB849" i="1"/>
  <c r="AA849" i="1" s="1"/>
  <c r="AB850" i="1"/>
  <c r="AA850" i="1" s="1"/>
  <c r="AB851" i="1"/>
  <c r="AA851" i="1" s="1"/>
  <c r="AB852" i="1"/>
  <c r="AA852" i="1" s="1"/>
  <c r="AB853" i="1"/>
  <c r="AA853" i="1" s="1"/>
  <c r="AB854" i="1"/>
  <c r="AA854" i="1" s="1"/>
  <c r="AB855" i="1"/>
  <c r="AA855" i="1" s="1"/>
  <c r="AB856" i="1"/>
  <c r="AA856" i="1" s="1"/>
  <c r="AB857" i="1"/>
  <c r="AA857" i="1" s="1"/>
  <c r="AB858" i="1"/>
  <c r="AA858" i="1" s="1"/>
  <c r="AB859" i="1"/>
  <c r="AA859" i="1" s="1"/>
  <c r="AB860" i="1"/>
  <c r="AA860" i="1" s="1"/>
  <c r="AB861" i="1"/>
  <c r="AA861" i="1" s="1"/>
  <c r="AB862" i="1"/>
  <c r="AA862" i="1" s="1"/>
  <c r="AB863" i="1"/>
  <c r="AA863" i="1" s="1"/>
  <c r="AB864" i="1"/>
  <c r="AA864" i="1" s="1"/>
  <c r="AB865" i="1"/>
  <c r="AA865" i="1" s="1"/>
  <c r="AB866" i="1"/>
  <c r="AA866" i="1" s="1"/>
  <c r="AB867" i="1"/>
  <c r="AA867" i="1" s="1"/>
  <c r="AB868" i="1"/>
  <c r="AA868" i="1" s="1"/>
  <c r="AB869" i="1"/>
  <c r="AA869" i="1" s="1"/>
  <c r="AB870" i="1"/>
  <c r="AA870" i="1" s="1"/>
  <c r="AB871" i="1"/>
  <c r="AA871" i="1" s="1"/>
  <c r="AB872" i="1"/>
  <c r="AA872" i="1" s="1"/>
  <c r="AB873" i="1"/>
  <c r="AA873" i="1" s="1"/>
  <c r="AB874" i="1"/>
  <c r="AA874" i="1" s="1"/>
  <c r="AB875" i="1"/>
  <c r="AA875" i="1" s="1"/>
  <c r="AB876" i="1"/>
  <c r="AA876" i="1" s="1"/>
  <c r="AB877" i="1"/>
  <c r="AA877" i="1" s="1"/>
  <c r="AB878" i="1"/>
  <c r="AA878" i="1" s="1"/>
  <c r="AB879" i="1"/>
  <c r="AA879" i="1" s="1"/>
  <c r="AB880" i="1"/>
  <c r="AA880" i="1" s="1"/>
  <c r="AB881" i="1"/>
  <c r="AA881" i="1" s="1"/>
  <c r="AB882" i="1"/>
  <c r="AA882" i="1" s="1"/>
  <c r="AB883" i="1"/>
  <c r="AA883" i="1" s="1"/>
  <c r="AB884" i="1"/>
  <c r="AA884" i="1" s="1"/>
  <c r="AB885" i="1"/>
  <c r="AA885" i="1" s="1"/>
  <c r="AB886" i="1"/>
  <c r="AA886" i="1" s="1"/>
  <c r="AB887" i="1"/>
  <c r="AA887" i="1" s="1"/>
  <c r="AB888" i="1"/>
  <c r="AA888" i="1" s="1"/>
  <c r="AB889" i="1"/>
  <c r="AA889" i="1" s="1"/>
  <c r="AB890" i="1"/>
  <c r="AA890" i="1" s="1"/>
  <c r="AB891" i="1"/>
  <c r="AA891" i="1" s="1"/>
  <c r="AB892" i="1"/>
  <c r="AA892" i="1" s="1"/>
  <c r="AB893" i="1"/>
  <c r="AA893" i="1" s="1"/>
  <c r="AB894" i="1"/>
  <c r="AA894" i="1" s="1"/>
  <c r="AB895" i="1"/>
  <c r="AA895" i="1" s="1"/>
  <c r="AB896" i="1"/>
  <c r="AA896" i="1" s="1"/>
  <c r="AB897" i="1"/>
  <c r="AA897" i="1" s="1"/>
  <c r="AB898" i="1"/>
  <c r="AA898" i="1" s="1"/>
  <c r="AB899" i="1"/>
  <c r="AA899" i="1" s="1"/>
  <c r="AB900" i="1"/>
  <c r="AA900" i="1" s="1"/>
  <c r="AB901" i="1"/>
  <c r="AA901" i="1" s="1"/>
  <c r="AB902" i="1"/>
  <c r="AA902" i="1" s="1"/>
  <c r="AB903" i="1"/>
  <c r="AA903" i="1" s="1"/>
  <c r="AB904" i="1"/>
  <c r="AA904" i="1" s="1"/>
  <c r="AA1241" i="1" l="1"/>
  <c r="AB1281" i="1"/>
  <c r="AC1213" i="1"/>
  <c r="C1182" i="2"/>
  <c r="AC1192" i="1"/>
  <c r="AC1246" i="1"/>
  <c r="AC1208" i="1"/>
  <c r="AC1199" i="1"/>
  <c r="AC1214" i="1"/>
  <c r="AC1198" i="1"/>
  <c r="AC1225" i="1"/>
  <c r="AA1257" i="1"/>
  <c r="AB1297" i="1"/>
  <c r="AC1203" i="1"/>
  <c r="AC1207" i="1"/>
  <c r="AC1209" i="1"/>
  <c r="AB1265" i="1"/>
  <c r="AA1225" i="1"/>
  <c r="AC1253" i="1"/>
  <c r="AC1202" i="1"/>
  <c r="AC1223" i="1"/>
  <c r="AC1211" i="1"/>
  <c r="AC1230" i="1"/>
  <c r="AC1224" i="1"/>
  <c r="AC1201" i="1"/>
  <c r="AC1194" i="1"/>
  <c r="AB1309" i="1"/>
  <c r="AA1269" i="1"/>
  <c r="AC1205" i="1"/>
  <c r="AC1259" i="1"/>
  <c r="AC1242" i="1"/>
  <c r="AC1188" i="1"/>
  <c r="AC1196" i="1"/>
  <c r="AC1206" i="1"/>
  <c r="AC1217" i="1"/>
  <c r="AC1228" i="1"/>
  <c r="AC1210" i="1"/>
  <c r="AB1289" i="1"/>
  <c r="AA1249" i="1"/>
  <c r="AC1221" i="1"/>
  <c r="AB1373" i="1"/>
  <c r="AA1333" i="1"/>
  <c r="AC1232" i="1"/>
  <c r="AC1200" i="1"/>
  <c r="AC1204" i="1"/>
  <c r="AB1273" i="1"/>
  <c r="AA1233" i="1"/>
  <c r="AA1357" i="1"/>
  <c r="AB1397" i="1"/>
  <c r="AC1218" i="1"/>
  <c r="AC1212" i="1"/>
  <c r="AC1229" i="1"/>
  <c r="AC1222" i="1"/>
  <c r="AC1216" i="1"/>
  <c r="AC1193" i="1"/>
  <c r="AB1325" i="1"/>
  <c r="AA1285" i="1"/>
  <c r="AC1264" i="1"/>
  <c r="AC1226" i="1"/>
  <c r="AC1220" i="1"/>
  <c r="AC1215" i="1"/>
  <c r="AB1341" i="1"/>
  <c r="AA1301" i="1"/>
  <c r="AC1197" i="1"/>
  <c r="AC1187" i="1"/>
  <c r="AC1227" i="1"/>
  <c r="AC1185" i="1"/>
  <c r="P1108" i="1"/>
  <c r="M1109" i="1"/>
  <c r="Q1108" i="1"/>
  <c r="Q1107" i="1"/>
  <c r="O1109" i="1"/>
  <c r="O1108" i="1"/>
  <c r="M906" i="1"/>
  <c r="AC1098" i="1"/>
  <c r="AC964" i="1"/>
  <c r="AC1024" i="1"/>
  <c r="AC1060" i="1"/>
  <c r="AC1096" i="1"/>
  <c r="AC988" i="1"/>
  <c r="AC1016" i="1"/>
  <c r="AC1056" i="1"/>
  <c r="AC1092" i="1"/>
  <c r="AC984" i="1"/>
  <c r="AC1020" i="1"/>
  <c r="AC1052" i="1"/>
  <c r="AC1088" i="1"/>
  <c r="AC976" i="1"/>
  <c r="AC1028" i="1"/>
  <c r="AC1064" i="1"/>
  <c r="AC1102" i="1"/>
  <c r="AC980" i="1"/>
  <c r="AC1012" i="1"/>
  <c r="AC1048" i="1"/>
  <c r="AC1084" i="1"/>
  <c r="AC996" i="1"/>
  <c r="AC1040" i="1"/>
  <c r="AC1080" i="1"/>
  <c r="AC928" i="1"/>
  <c r="AC940" i="1"/>
  <c r="AC952" i="1"/>
  <c r="AC968" i="1"/>
  <c r="AC1000" i="1"/>
  <c r="AC1032" i="1"/>
  <c r="AC1068" i="1"/>
  <c r="AC1100" i="1"/>
  <c r="AC936" i="1"/>
  <c r="AC948" i="1"/>
  <c r="AC960" i="1"/>
  <c r="AC972" i="1"/>
  <c r="AC1004" i="1"/>
  <c r="AC1036" i="1"/>
  <c r="AC1072" i="1"/>
  <c r="AC1104" i="1"/>
  <c r="AC932" i="1"/>
  <c r="AC944" i="1"/>
  <c r="AC956" i="1"/>
  <c r="AC992" i="1"/>
  <c r="AC1008" i="1"/>
  <c r="AC1044" i="1"/>
  <c r="AC1076" i="1"/>
  <c r="AC924" i="1"/>
  <c r="AC908" i="1"/>
  <c r="AC916" i="1"/>
  <c r="AC1103" i="1"/>
  <c r="AC1099" i="1"/>
  <c r="AC1095" i="1"/>
  <c r="AC1091" i="1"/>
  <c r="AC1087" i="1"/>
  <c r="AC1083" i="1"/>
  <c r="AC1079" i="1"/>
  <c r="AC1075" i="1"/>
  <c r="AC1071" i="1"/>
  <c r="AC1067" i="1"/>
  <c r="AC1063" i="1"/>
  <c r="AC1059" i="1"/>
  <c r="AC1055" i="1"/>
  <c r="AC1051" i="1"/>
  <c r="AC1047" i="1"/>
  <c r="AC1043" i="1"/>
  <c r="AC1039" i="1"/>
  <c r="AC1035" i="1"/>
  <c r="AC1031" i="1"/>
  <c r="AC1027" i="1"/>
  <c r="AC1023" i="1"/>
  <c r="AC1019" i="1"/>
  <c r="AC1015" i="1"/>
  <c r="AC1011" i="1"/>
  <c r="AC1007" i="1"/>
  <c r="AC1003" i="1"/>
  <c r="AC999" i="1"/>
  <c r="AC995" i="1"/>
  <c r="AC991" i="1"/>
  <c r="AC987" i="1"/>
  <c r="AC983" i="1"/>
  <c r="AC979" i="1"/>
  <c r="AC975" i="1"/>
  <c r="AC971" i="1"/>
  <c r="AC967" i="1"/>
  <c r="AC963" i="1"/>
  <c r="AC959" i="1"/>
  <c r="AC955" i="1"/>
  <c r="AC951" i="1"/>
  <c r="AC947" i="1"/>
  <c r="AC943" i="1"/>
  <c r="AC939" i="1"/>
  <c r="AC935" i="1"/>
  <c r="AC931" i="1"/>
  <c r="AC927" i="1"/>
  <c r="AC923" i="1"/>
  <c r="AC919" i="1"/>
  <c r="AC915" i="1"/>
  <c r="AC911" i="1"/>
  <c r="AC907" i="1"/>
  <c r="AC920" i="1"/>
  <c r="AC912" i="1"/>
  <c r="AC1082" i="1"/>
  <c r="AC1062" i="1"/>
  <c r="AC1046" i="1"/>
  <c r="AC1034" i="1"/>
  <c r="AC1026" i="1"/>
  <c r="AC1018" i="1"/>
  <c r="AC1010" i="1"/>
  <c r="AC1006" i="1"/>
  <c r="AC1002" i="1"/>
  <c r="AC998" i="1"/>
  <c r="AC994" i="1"/>
  <c r="AC990" i="1"/>
  <c r="AC986" i="1"/>
  <c r="AC982" i="1"/>
  <c r="AC978" i="1"/>
  <c r="AC974" i="1"/>
  <c r="AC970" i="1"/>
  <c r="AC966" i="1"/>
  <c r="AC962" i="1"/>
  <c r="AC958" i="1"/>
  <c r="AC954" i="1"/>
  <c r="AC950" i="1"/>
  <c r="AC946" i="1"/>
  <c r="AC942" i="1"/>
  <c r="AC938" i="1"/>
  <c r="AC934" i="1"/>
  <c r="AC930" i="1"/>
  <c r="AC926" i="1"/>
  <c r="AC922" i="1"/>
  <c r="AC918" i="1"/>
  <c r="AC914" i="1"/>
  <c r="AC910" i="1"/>
  <c r="AC1078" i="1"/>
  <c r="AC1058" i="1"/>
  <c r="AC1042" i="1"/>
  <c r="AC1030" i="1"/>
  <c r="AC1022" i="1"/>
  <c r="AC1014" i="1"/>
  <c r="AC1090" i="1"/>
  <c r="AC1054" i="1"/>
  <c r="AC1086" i="1"/>
  <c r="AC1070" i="1"/>
  <c r="AC1050" i="1"/>
  <c r="AC1105" i="1"/>
  <c r="AC1101" i="1"/>
  <c r="AC1097" i="1"/>
  <c r="AC1093" i="1"/>
  <c r="AC1089" i="1"/>
  <c r="AC1085" i="1"/>
  <c r="AC1081" i="1"/>
  <c r="AC1077" i="1"/>
  <c r="AC1073" i="1"/>
  <c r="AC1069" i="1"/>
  <c r="AC1065" i="1"/>
  <c r="AC1061" i="1"/>
  <c r="AC1057" i="1"/>
  <c r="AC1053" i="1"/>
  <c r="AC1049" i="1"/>
  <c r="AC1045" i="1"/>
  <c r="AC1041" i="1"/>
  <c r="AC1037" i="1"/>
  <c r="AC1033" i="1"/>
  <c r="AC1029" i="1"/>
  <c r="AC1025" i="1"/>
  <c r="AC1021" i="1"/>
  <c r="AC1017" i="1"/>
  <c r="AC1013" i="1"/>
  <c r="AC1009" i="1"/>
  <c r="AC1005" i="1"/>
  <c r="AC1001" i="1"/>
  <c r="AC997" i="1"/>
  <c r="AC993" i="1"/>
  <c r="AC989" i="1"/>
  <c r="AC985" i="1"/>
  <c r="AC981" i="1"/>
  <c r="AC977" i="1"/>
  <c r="AC973" i="1"/>
  <c r="AC969" i="1"/>
  <c r="AC965" i="1"/>
  <c r="AC961" i="1"/>
  <c r="AC957" i="1"/>
  <c r="AC953" i="1"/>
  <c r="AC949" i="1"/>
  <c r="AC945" i="1"/>
  <c r="AC941" i="1"/>
  <c r="AC937" i="1"/>
  <c r="AC933" i="1"/>
  <c r="AC929" i="1"/>
  <c r="AC925" i="1"/>
  <c r="AC921" i="1"/>
  <c r="AC917" i="1"/>
  <c r="AC913" i="1"/>
  <c r="AC909" i="1"/>
  <c r="AC1094" i="1"/>
  <c r="AC1066" i="1"/>
  <c r="AC1074" i="1"/>
  <c r="AC813" i="1"/>
  <c r="AC817" i="1"/>
  <c r="AC829" i="1"/>
  <c r="AC841" i="1"/>
  <c r="AC853" i="1"/>
  <c r="AC865" i="1"/>
  <c r="AC877" i="1"/>
  <c r="AC889" i="1"/>
  <c r="AC901" i="1"/>
  <c r="AC884" i="1"/>
  <c r="AC809" i="1"/>
  <c r="AC821" i="1"/>
  <c r="AC837" i="1"/>
  <c r="AC849" i="1"/>
  <c r="AC861" i="1"/>
  <c r="AC873" i="1"/>
  <c r="AC885" i="1"/>
  <c r="AC897" i="1"/>
  <c r="AC868" i="1"/>
  <c r="AC805" i="1"/>
  <c r="AC825" i="1"/>
  <c r="AC833" i="1"/>
  <c r="AC845" i="1"/>
  <c r="AC857" i="1"/>
  <c r="AC869" i="1"/>
  <c r="AC881" i="1"/>
  <c r="AC893" i="1"/>
  <c r="AC902" i="1"/>
  <c r="AC900" i="1"/>
  <c r="AC814" i="1"/>
  <c r="AC818" i="1"/>
  <c r="AC830" i="1"/>
  <c r="AC842" i="1"/>
  <c r="AC862" i="1"/>
  <c r="AC874" i="1"/>
  <c r="AC886" i="1"/>
  <c r="AC898" i="1"/>
  <c r="AC888" i="1"/>
  <c r="AC810" i="1"/>
  <c r="AC822" i="1"/>
  <c r="AC834" i="1"/>
  <c r="AC846" i="1"/>
  <c r="AC854" i="1"/>
  <c r="AC866" i="1"/>
  <c r="AC878" i="1"/>
  <c r="AC890" i="1"/>
  <c r="AC864" i="1"/>
  <c r="AC806" i="1"/>
  <c r="AC826" i="1"/>
  <c r="AC838" i="1"/>
  <c r="AC850" i="1"/>
  <c r="AC858" i="1"/>
  <c r="AC870" i="1"/>
  <c r="AC882" i="1"/>
  <c r="AC894" i="1"/>
  <c r="AC872" i="1"/>
  <c r="AC815" i="1"/>
  <c r="AC819" i="1"/>
  <c r="AC839" i="1"/>
  <c r="AC851" i="1"/>
  <c r="AC863" i="1"/>
  <c r="AC875" i="1"/>
  <c r="AC891" i="1"/>
  <c r="AC876" i="1"/>
  <c r="AC811" i="1"/>
  <c r="AC823" i="1"/>
  <c r="AC831" i="1"/>
  <c r="AC843" i="1"/>
  <c r="AC855" i="1"/>
  <c r="AC867" i="1"/>
  <c r="AC879" i="1"/>
  <c r="AC887" i="1"/>
  <c r="AC899" i="1"/>
  <c r="AC896" i="1"/>
  <c r="AC807" i="1"/>
  <c r="AC827" i="1"/>
  <c r="AC835" i="1"/>
  <c r="AC847" i="1"/>
  <c r="AC859" i="1"/>
  <c r="AC871" i="1"/>
  <c r="AC883" i="1"/>
  <c r="AC895" i="1"/>
  <c r="AC903" i="1"/>
  <c r="AC904" i="1"/>
  <c r="AC820" i="1"/>
  <c r="AC828" i="1"/>
  <c r="AC836" i="1"/>
  <c r="AC848" i="1"/>
  <c r="AC856" i="1"/>
  <c r="AC880" i="1"/>
  <c r="AC808" i="1"/>
  <c r="AC812" i="1"/>
  <c r="AC816" i="1"/>
  <c r="AC824" i="1"/>
  <c r="AC832" i="1"/>
  <c r="AC840" i="1"/>
  <c r="AC844" i="1"/>
  <c r="AC852" i="1"/>
  <c r="AC860" i="1"/>
  <c r="AC892" i="1"/>
  <c r="C702" i="2"/>
  <c r="G702" i="2"/>
  <c r="C703" i="2"/>
  <c r="G703" i="2"/>
  <c r="C704" i="2"/>
  <c r="G704" i="2"/>
  <c r="C705" i="2"/>
  <c r="G705" i="2"/>
  <c r="C706" i="2"/>
  <c r="G706" i="2"/>
  <c r="C707" i="2"/>
  <c r="G707" i="2"/>
  <c r="C708" i="2"/>
  <c r="G708" i="2"/>
  <c r="C709" i="2"/>
  <c r="G709" i="2"/>
  <c r="C710" i="2"/>
  <c r="G710" i="2"/>
  <c r="C711" i="2"/>
  <c r="G711" i="2"/>
  <c r="C712" i="2"/>
  <c r="F712" i="2"/>
  <c r="F722" i="2" s="1"/>
  <c r="F732" i="2" s="1"/>
  <c r="F742" i="2" s="1"/>
  <c r="F752" i="2" s="1"/>
  <c r="F762" i="2" s="1"/>
  <c r="F772" i="2" s="1"/>
  <c r="F782" i="2" s="1"/>
  <c r="F792" i="2" s="1"/>
  <c r="F802" i="2" s="1"/>
  <c r="F812" i="2" s="1"/>
  <c r="F822" i="2" s="1"/>
  <c r="F832" i="2" s="1"/>
  <c r="F842" i="2" s="1"/>
  <c r="F852" i="2" s="1"/>
  <c r="F862" i="2" s="1"/>
  <c r="F872" i="2" s="1"/>
  <c r="F882" i="2" s="1"/>
  <c r="F892" i="2" s="1"/>
  <c r="G712" i="2"/>
  <c r="C713" i="2"/>
  <c r="G713" i="2"/>
  <c r="C714" i="2"/>
  <c r="G714" i="2"/>
  <c r="C715" i="2"/>
  <c r="G715" i="2"/>
  <c r="C716" i="2"/>
  <c r="G716" i="2"/>
  <c r="C717" i="2"/>
  <c r="F717" i="2"/>
  <c r="F727" i="2" s="1"/>
  <c r="F737" i="2" s="1"/>
  <c r="F747" i="2" s="1"/>
  <c r="F757" i="2" s="1"/>
  <c r="F767" i="2" s="1"/>
  <c r="F777" i="2" s="1"/>
  <c r="F787" i="2" s="1"/>
  <c r="F797" i="2" s="1"/>
  <c r="F807" i="2" s="1"/>
  <c r="F817" i="2" s="1"/>
  <c r="F827" i="2" s="1"/>
  <c r="F837" i="2" s="1"/>
  <c r="F847" i="2" s="1"/>
  <c r="F857" i="2" s="1"/>
  <c r="F867" i="2" s="1"/>
  <c r="F877" i="2" s="1"/>
  <c r="F887" i="2" s="1"/>
  <c r="F897" i="2" s="1"/>
  <c r="G717" i="2"/>
  <c r="C718" i="2"/>
  <c r="G718" i="2"/>
  <c r="C719" i="2"/>
  <c r="G719" i="2"/>
  <c r="C720" i="2"/>
  <c r="G720" i="2"/>
  <c r="C721" i="2"/>
  <c r="G721" i="2"/>
  <c r="C722" i="2"/>
  <c r="G722" i="2"/>
  <c r="C723" i="2"/>
  <c r="G723" i="2"/>
  <c r="C724" i="2"/>
  <c r="G724" i="2"/>
  <c r="C725" i="2"/>
  <c r="G725" i="2"/>
  <c r="C726" i="2"/>
  <c r="G726" i="2"/>
  <c r="C727" i="2"/>
  <c r="G727" i="2"/>
  <c r="C728" i="2"/>
  <c r="G728" i="2"/>
  <c r="C729" i="2"/>
  <c r="G729" i="2"/>
  <c r="C730" i="2"/>
  <c r="G730" i="2"/>
  <c r="C731" i="2"/>
  <c r="G731" i="2"/>
  <c r="C732" i="2"/>
  <c r="G732" i="2"/>
  <c r="C733" i="2"/>
  <c r="G733" i="2"/>
  <c r="C734" i="2"/>
  <c r="G734" i="2"/>
  <c r="C735" i="2"/>
  <c r="G735" i="2"/>
  <c r="C736" i="2"/>
  <c r="G736" i="2"/>
  <c r="C737" i="2"/>
  <c r="G737" i="2"/>
  <c r="C738" i="2"/>
  <c r="G738" i="2"/>
  <c r="C739" i="2"/>
  <c r="G739" i="2"/>
  <c r="C740" i="2"/>
  <c r="G740" i="2"/>
  <c r="C741" i="2"/>
  <c r="G741" i="2"/>
  <c r="C742" i="2"/>
  <c r="G742" i="2"/>
  <c r="C743" i="2"/>
  <c r="G743" i="2"/>
  <c r="C744" i="2"/>
  <c r="G744" i="2"/>
  <c r="C745" i="2"/>
  <c r="G745" i="2"/>
  <c r="C746" i="2"/>
  <c r="G746" i="2"/>
  <c r="C747" i="2"/>
  <c r="G747" i="2"/>
  <c r="C748" i="2"/>
  <c r="G748" i="2"/>
  <c r="C749" i="2"/>
  <c r="G749" i="2"/>
  <c r="C750" i="2"/>
  <c r="G750" i="2"/>
  <c r="C751" i="2"/>
  <c r="G751" i="2"/>
  <c r="C752" i="2"/>
  <c r="G752" i="2"/>
  <c r="C753" i="2"/>
  <c r="G753" i="2"/>
  <c r="C754" i="2"/>
  <c r="G754" i="2"/>
  <c r="C755" i="2"/>
  <c r="G755" i="2"/>
  <c r="C756" i="2"/>
  <c r="G756" i="2"/>
  <c r="C757" i="2"/>
  <c r="G757" i="2"/>
  <c r="C758" i="2"/>
  <c r="G758" i="2"/>
  <c r="C759" i="2"/>
  <c r="G759" i="2"/>
  <c r="C760" i="2"/>
  <c r="G760" i="2"/>
  <c r="C761" i="2"/>
  <c r="G761" i="2"/>
  <c r="C762" i="2"/>
  <c r="G762" i="2"/>
  <c r="C763" i="2"/>
  <c r="G763" i="2"/>
  <c r="C764" i="2"/>
  <c r="G764" i="2"/>
  <c r="C765" i="2"/>
  <c r="G765" i="2"/>
  <c r="C766" i="2"/>
  <c r="G766" i="2"/>
  <c r="C767" i="2"/>
  <c r="G767" i="2"/>
  <c r="C768" i="2"/>
  <c r="G768" i="2"/>
  <c r="C769" i="2"/>
  <c r="G769" i="2"/>
  <c r="C770" i="2"/>
  <c r="G770" i="2"/>
  <c r="C771" i="2"/>
  <c r="G771" i="2"/>
  <c r="C772" i="2"/>
  <c r="G772" i="2"/>
  <c r="C773" i="2"/>
  <c r="G773" i="2"/>
  <c r="C774" i="2"/>
  <c r="G774" i="2"/>
  <c r="C775" i="2"/>
  <c r="G775" i="2"/>
  <c r="C776" i="2"/>
  <c r="G776" i="2"/>
  <c r="C777" i="2"/>
  <c r="G777" i="2"/>
  <c r="C778" i="2"/>
  <c r="G778" i="2"/>
  <c r="C779" i="2"/>
  <c r="G779" i="2"/>
  <c r="C780" i="2"/>
  <c r="G780" i="2"/>
  <c r="C781" i="2"/>
  <c r="G781" i="2"/>
  <c r="C782" i="2"/>
  <c r="G782" i="2"/>
  <c r="C783" i="2"/>
  <c r="G783" i="2"/>
  <c r="C784" i="2"/>
  <c r="G784" i="2"/>
  <c r="C785" i="2"/>
  <c r="G785" i="2"/>
  <c r="C786" i="2"/>
  <c r="G786" i="2"/>
  <c r="C787" i="2"/>
  <c r="G787" i="2"/>
  <c r="C788" i="2"/>
  <c r="G788" i="2"/>
  <c r="C789" i="2"/>
  <c r="G789" i="2"/>
  <c r="C790" i="2"/>
  <c r="G790" i="2"/>
  <c r="C791" i="2"/>
  <c r="G791" i="2"/>
  <c r="C792" i="2"/>
  <c r="G792" i="2"/>
  <c r="C793" i="2"/>
  <c r="G793" i="2"/>
  <c r="C794" i="2"/>
  <c r="G794" i="2"/>
  <c r="C795" i="2"/>
  <c r="G795" i="2"/>
  <c r="C796" i="2"/>
  <c r="G796" i="2"/>
  <c r="C797" i="2"/>
  <c r="G797" i="2"/>
  <c r="C798" i="2"/>
  <c r="G798" i="2"/>
  <c r="C799" i="2"/>
  <c r="G799" i="2"/>
  <c r="C800" i="2"/>
  <c r="G800" i="2"/>
  <c r="C801" i="2"/>
  <c r="G801" i="2"/>
  <c r="AB722" i="1"/>
  <c r="AA722" i="1" s="1"/>
  <c r="AB723" i="1"/>
  <c r="AA723" i="1" s="1"/>
  <c r="AA724" i="1"/>
  <c r="AB724" i="1"/>
  <c r="AB725" i="1"/>
  <c r="AB765" i="1" s="1"/>
  <c r="AA765" i="1" s="1"/>
  <c r="AB726" i="1"/>
  <c r="AA726" i="1" s="1"/>
  <c r="AB727" i="1"/>
  <c r="AA727" i="1" s="1"/>
  <c r="AA728" i="1"/>
  <c r="AB728" i="1"/>
  <c r="AB729" i="1"/>
  <c r="AA729" i="1" s="1"/>
  <c r="AB730" i="1"/>
  <c r="AA730" i="1" s="1"/>
  <c r="AB731" i="1"/>
  <c r="AA731" i="1" s="1"/>
  <c r="AA732" i="1"/>
  <c r="AB732" i="1"/>
  <c r="AB733" i="1"/>
  <c r="AA733" i="1" s="1"/>
  <c r="AB734" i="1"/>
  <c r="AA734" i="1" s="1"/>
  <c r="AB735" i="1"/>
  <c r="AA735" i="1" s="1"/>
  <c r="AA736" i="1"/>
  <c r="AB736" i="1"/>
  <c r="AB737" i="1"/>
  <c r="AA737" i="1" s="1"/>
  <c r="AB738" i="1"/>
  <c r="AA738" i="1" s="1"/>
  <c r="AB739" i="1"/>
  <c r="AA739" i="1" s="1"/>
  <c r="AA740" i="1"/>
  <c r="AB740" i="1"/>
  <c r="AB741" i="1"/>
  <c r="AA741" i="1" s="1"/>
  <c r="AB742" i="1"/>
  <c r="AA742" i="1" s="1"/>
  <c r="AB743" i="1"/>
  <c r="AA743" i="1" s="1"/>
  <c r="AA744" i="1"/>
  <c r="AB744" i="1"/>
  <c r="AB745" i="1"/>
  <c r="AB785" i="1" s="1"/>
  <c r="AA785" i="1" s="1"/>
  <c r="AB746" i="1"/>
  <c r="AA746" i="1" s="1"/>
  <c r="AB747" i="1"/>
  <c r="AA747" i="1" s="1"/>
  <c r="AA748" i="1"/>
  <c r="AB748" i="1"/>
  <c r="AB749" i="1"/>
  <c r="AA749" i="1" s="1"/>
  <c r="AB750" i="1"/>
  <c r="AA750" i="1" s="1"/>
  <c r="AB751" i="1"/>
  <c r="AA751" i="1" s="1"/>
  <c r="AA752" i="1"/>
  <c r="AB752" i="1"/>
  <c r="AB753" i="1"/>
  <c r="AA753" i="1" s="1"/>
  <c r="AB754" i="1"/>
  <c r="AA754" i="1" s="1"/>
  <c r="AB755" i="1"/>
  <c r="AA755" i="1" s="1"/>
  <c r="AA756" i="1"/>
  <c r="AB756" i="1"/>
  <c r="AB757" i="1"/>
  <c r="AA757" i="1" s="1"/>
  <c r="AB758" i="1"/>
  <c r="AA758" i="1" s="1"/>
  <c r="AB759" i="1"/>
  <c r="AA759" i="1" s="1"/>
  <c r="AA760" i="1"/>
  <c r="AB760" i="1"/>
  <c r="AB761" i="1"/>
  <c r="AA761" i="1" s="1"/>
  <c r="AB762" i="1"/>
  <c r="AA762" i="1" s="1"/>
  <c r="AB763" i="1"/>
  <c r="AA763" i="1" s="1"/>
  <c r="AA764" i="1"/>
  <c r="AB764" i="1"/>
  <c r="AB766" i="1"/>
  <c r="AA766" i="1" s="1"/>
  <c r="AB767" i="1"/>
  <c r="AA767" i="1" s="1"/>
  <c r="AA768" i="1"/>
  <c r="AB768" i="1"/>
  <c r="AB769" i="1"/>
  <c r="AA769" i="1" s="1"/>
  <c r="AB770" i="1"/>
  <c r="AA770" i="1" s="1"/>
  <c r="AB771" i="1"/>
  <c r="AA771" i="1" s="1"/>
  <c r="AA772" i="1"/>
  <c r="AB772" i="1"/>
  <c r="AB773" i="1"/>
  <c r="AA773" i="1" s="1"/>
  <c r="AB774" i="1"/>
  <c r="AA774" i="1" s="1"/>
  <c r="AB775" i="1"/>
  <c r="AA775" i="1" s="1"/>
  <c r="AA776" i="1"/>
  <c r="AB776" i="1"/>
  <c r="AB777" i="1"/>
  <c r="AA777" i="1" s="1"/>
  <c r="AB778" i="1"/>
  <c r="AA778" i="1" s="1"/>
  <c r="AB779" i="1"/>
  <c r="AA779" i="1" s="1"/>
  <c r="AA780" i="1"/>
  <c r="AB780" i="1"/>
  <c r="AB781" i="1"/>
  <c r="AA781" i="1" s="1"/>
  <c r="AB782" i="1"/>
  <c r="AA782" i="1" s="1"/>
  <c r="AB783" i="1"/>
  <c r="AA783" i="1" s="1"/>
  <c r="AA784" i="1"/>
  <c r="AB784" i="1"/>
  <c r="AB786" i="1"/>
  <c r="AA786" i="1" s="1"/>
  <c r="AB787" i="1"/>
  <c r="AA787" i="1" s="1"/>
  <c r="AA788" i="1"/>
  <c r="AB788" i="1"/>
  <c r="AB789" i="1"/>
  <c r="AA789" i="1" s="1"/>
  <c r="AB790" i="1"/>
  <c r="AA790" i="1" s="1"/>
  <c r="AB791" i="1"/>
  <c r="AA791" i="1" s="1"/>
  <c r="AA792" i="1"/>
  <c r="AB792" i="1"/>
  <c r="AB793" i="1"/>
  <c r="AA793" i="1" s="1"/>
  <c r="AB794" i="1"/>
  <c r="AA794" i="1" s="1"/>
  <c r="AB795" i="1"/>
  <c r="AA795" i="1" s="1"/>
  <c r="AA796" i="1"/>
  <c r="AB796" i="1"/>
  <c r="AB797" i="1"/>
  <c r="AA797" i="1" s="1"/>
  <c r="AB798" i="1"/>
  <c r="AA798" i="1" s="1"/>
  <c r="AB799" i="1"/>
  <c r="AA799" i="1" s="1"/>
  <c r="AA800" i="1"/>
  <c r="AB800" i="1"/>
  <c r="AB801" i="1"/>
  <c r="AA801" i="1" s="1"/>
  <c r="AB802" i="1"/>
  <c r="AA802" i="1" s="1"/>
  <c r="AB803" i="1"/>
  <c r="AA803" i="1" s="1"/>
  <c r="AA804" i="1"/>
  <c r="AB804" i="1"/>
  <c r="AB704" i="1"/>
  <c r="AA704" i="1" s="1"/>
  <c r="AB705" i="1"/>
  <c r="AA705" i="1" s="1"/>
  <c r="AA706" i="1"/>
  <c r="AB706" i="1"/>
  <c r="AB707" i="1"/>
  <c r="AA707" i="1" s="1"/>
  <c r="AB708" i="1"/>
  <c r="AA708" i="1" s="1"/>
  <c r="AB709" i="1"/>
  <c r="AA709" i="1" s="1"/>
  <c r="AA710" i="1"/>
  <c r="AB710" i="1"/>
  <c r="AB711" i="1"/>
  <c r="AA711" i="1" s="1"/>
  <c r="AB712" i="1"/>
  <c r="AA712" i="1" s="1"/>
  <c r="AB713" i="1"/>
  <c r="AA713" i="1" s="1"/>
  <c r="AA714" i="1"/>
  <c r="AB714" i="1"/>
  <c r="AB715" i="1"/>
  <c r="AA715" i="1" s="1"/>
  <c r="AB716" i="1"/>
  <c r="AA716" i="1" s="1"/>
  <c r="AB717" i="1"/>
  <c r="AA717" i="1" s="1"/>
  <c r="AA718" i="1"/>
  <c r="AB718" i="1"/>
  <c r="AB719" i="1"/>
  <c r="AA719" i="1" s="1"/>
  <c r="AB720" i="1"/>
  <c r="AA720" i="1" s="1"/>
  <c r="AB721" i="1"/>
  <c r="AA721" i="1" s="1"/>
  <c r="F612" i="2"/>
  <c r="F622" i="2" s="1"/>
  <c r="F632" i="2" s="1"/>
  <c r="F642" i="2" s="1"/>
  <c r="F652" i="2" s="1"/>
  <c r="F662" i="2" s="1"/>
  <c r="F672" i="2" s="1"/>
  <c r="F682" i="2" s="1"/>
  <c r="F692" i="2" s="1"/>
  <c r="M605" i="1"/>
  <c r="P605" i="1" s="1"/>
  <c r="O605" i="1"/>
  <c r="C602" i="2"/>
  <c r="G602" i="2"/>
  <c r="C603" i="2"/>
  <c r="G603" i="2"/>
  <c r="C604" i="2"/>
  <c r="G604" i="2"/>
  <c r="C605" i="2"/>
  <c r="G605" i="2"/>
  <c r="C606" i="2"/>
  <c r="G606" i="2"/>
  <c r="C607" i="2"/>
  <c r="G607" i="2"/>
  <c r="C608" i="2"/>
  <c r="G608" i="2"/>
  <c r="C609" i="2"/>
  <c r="G609" i="2"/>
  <c r="C610" i="2"/>
  <c r="G610" i="2"/>
  <c r="C611" i="2"/>
  <c r="G611" i="2"/>
  <c r="C612" i="2"/>
  <c r="G612" i="2"/>
  <c r="C613" i="2"/>
  <c r="G613" i="2"/>
  <c r="C614" i="2"/>
  <c r="G614" i="2"/>
  <c r="C615" i="2"/>
  <c r="G615" i="2"/>
  <c r="C616" i="2"/>
  <c r="G616" i="2"/>
  <c r="C617" i="2"/>
  <c r="F617" i="2"/>
  <c r="G617" i="2"/>
  <c r="C618" i="2"/>
  <c r="G618" i="2"/>
  <c r="C619" i="2"/>
  <c r="G619" i="2"/>
  <c r="C620" i="2"/>
  <c r="G620" i="2"/>
  <c r="C621" i="2"/>
  <c r="G621" i="2"/>
  <c r="C622" i="2"/>
  <c r="G622" i="2"/>
  <c r="C623" i="2"/>
  <c r="G623" i="2"/>
  <c r="C624" i="2"/>
  <c r="G624" i="2"/>
  <c r="C625" i="2"/>
  <c r="G625" i="2"/>
  <c r="C626" i="2"/>
  <c r="G626" i="2"/>
  <c r="C627" i="2"/>
  <c r="F627" i="2"/>
  <c r="F637" i="2" s="1"/>
  <c r="F647" i="2" s="1"/>
  <c r="F657" i="2" s="1"/>
  <c r="F667" i="2" s="1"/>
  <c r="F677" i="2" s="1"/>
  <c r="F687" i="2" s="1"/>
  <c r="F697" i="2" s="1"/>
  <c r="G627" i="2"/>
  <c r="C628" i="2"/>
  <c r="G628" i="2"/>
  <c r="C629" i="2"/>
  <c r="G629" i="2"/>
  <c r="C630" i="2"/>
  <c r="G630" i="2"/>
  <c r="C631" i="2"/>
  <c r="G631" i="2"/>
  <c r="C632" i="2"/>
  <c r="G632" i="2"/>
  <c r="C633" i="2"/>
  <c r="G633" i="2"/>
  <c r="C634" i="2"/>
  <c r="G634" i="2"/>
  <c r="C635" i="2"/>
  <c r="G635" i="2"/>
  <c r="C636" i="2"/>
  <c r="G636" i="2"/>
  <c r="C637" i="2"/>
  <c r="G637" i="2"/>
  <c r="C638" i="2"/>
  <c r="G638" i="2"/>
  <c r="C639" i="2"/>
  <c r="G639" i="2"/>
  <c r="C640" i="2"/>
  <c r="G640" i="2"/>
  <c r="C641" i="2"/>
  <c r="G641" i="2"/>
  <c r="C642" i="2"/>
  <c r="G642" i="2"/>
  <c r="C643" i="2"/>
  <c r="G643" i="2"/>
  <c r="C644" i="2"/>
  <c r="G644" i="2"/>
  <c r="C645" i="2"/>
  <c r="G645" i="2"/>
  <c r="C646" i="2"/>
  <c r="G646" i="2"/>
  <c r="C647" i="2"/>
  <c r="G647" i="2"/>
  <c r="C648" i="2"/>
  <c r="G648" i="2"/>
  <c r="C649" i="2"/>
  <c r="G649" i="2"/>
  <c r="C650" i="2"/>
  <c r="G650" i="2"/>
  <c r="C651" i="2"/>
  <c r="G651" i="2"/>
  <c r="C652" i="2"/>
  <c r="G652" i="2"/>
  <c r="C653" i="2"/>
  <c r="G653" i="2"/>
  <c r="C654" i="2"/>
  <c r="G654" i="2"/>
  <c r="C655" i="2"/>
  <c r="G655" i="2"/>
  <c r="C656" i="2"/>
  <c r="G656" i="2"/>
  <c r="C657" i="2"/>
  <c r="G657" i="2"/>
  <c r="C658" i="2"/>
  <c r="G658" i="2"/>
  <c r="C659" i="2"/>
  <c r="G659" i="2"/>
  <c r="C660" i="2"/>
  <c r="G660" i="2"/>
  <c r="C661" i="2"/>
  <c r="G661" i="2"/>
  <c r="C662" i="2"/>
  <c r="G662" i="2"/>
  <c r="C663" i="2"/>
  <c r="G663" i="2"/>
  <c r="C664" i="2"/>
  <c r="G664" i="2"/>
  <c r="C665" i="2"/>
  <c r="G665" i="2"/>
  <c r="C666" i="2"/>
  <c r="G666" i="2"/>
  <c r="C667" i="2"/>
  <c r="G667" i="2"/>
  <c r="C668" i="2"/>
  <c r="G668" i="2"/>
  <c r="C669" i="2"/>
  <c r="G669" i="2"/>
  <c r="C670" i="2"/>
  <c r="G670" i="2"/>
  <c r="C671" i="2"/>
  <c r="G671" i="2"/>
  <c r="C672" i="2"/>
  <c r="G672" i="2"/>
  <c r="C673" i="2"/>
  <c r="G673" i="2"/>
  <c r="C674" i="2"/>
  <c r="G674" i="2"/>
  <c r="C675" i="2"/>
  <c r="G675" i="2"/>
  <c r="C676" i="2"/>
  <c r="G676" i="2"/>
  <c r="C677" i="2"/>
  <c r="G677" i="2"/>
  <c r="C678" i="2"/>
  <c r="G678" i="2"/>
  <c r="C679" i="2"/>
  <c r="G679" i="2"/>
  <c r="C680" i="2"/>
  <c r="G680" i="2"/>
  <c r="C681" i="2"/>
  <c r="G681" i="2"/>
  <c r="C682" i="2"/>
  <c r="G682" i="2"/>
  <c r="C683" i="2"/>
  <c r="G683" i="2"/>
  <c r="C684" i="2"/>
  <c r="G684" i="2"/>
  <c r="C685" i="2"/>
  <c r="G685" i="2"/>
  <c r="C686" i="2"/>
  <c r="G686" i="2"/>
  <c r="C687" i="2"/>
  <c r="G687" i="2"/>
  <c r="C688" i="2"/>
  <c r="G688" i="2"/>
  <c r="C689" i="2"/>
  <c r="G689" i="2"/>
  <c r="C690" i="2"/>
  <c r="G690" i="2"/>
  <c r="C691" i="2"/>
  <c r="G691" i="2"/>
  <c r="C692" i="2"/>
  <c r="G692" i="2"/>
  <c r="C693" i="2"/>
  <c r="G693" i="2"/>
  <c r="C694" i="2"/>
  <c r="G694" i="2"/>
  <c r="C695" i="2"/>
  <c r="G695" i="2"/>
  <c r="C696" i="2"/>
  <c r="G696" i="2"/>
  <c r="C697" i="2"/>
  <c r="G697" i="2"/>
  <c r="C698" i="2"/>
  <c r="G698" i="2"/>
  <c r="C699" i="2"/>
  <c r="G699" i="2"/>
  <c r="C700" i="2"/>
  <c r="G700" i="2"/>
  <c r="G701" i="2"/>
  <c r="AB695" i="1"/>
  <c r="AA695" i="1" s="1"/>
  <c r="AB696" i="1"/>
  <c r="AA696" i="1" s="1"/>
  <c r="AB697" i="1"/>
  <c r="AA697" i="1" s="1"/>
  <c r="AB698" i="1"/>
  <c r="AA698" i="1" s="1"/>
  <c r="AA699" i="1"/>
  <c r="AB699" i="1"/>
  <c r="AB700" i="1"/>
  <c r="AA700" i="1" s="1"/>
  <c r="AB701" i="1"/>
  <c r="AA701" i="1" s="1"/>
  <c r="AB702" i="1"/>
  <c r="AA702" i="1" s="1"/>
  <c r="AA703" i="1"/>
  <c r="AB703" i="1"/>
  <c r="AB682" i="1"/>
  <c r="AA682" i="1" s="1"/>
  <c r="AB683" i="1"/>
  <c r="AA683" i="1" s="1"/>
  <c r="AB684" i="1"/>
  <c r="AA684" i="1" s="1"/>
  <c r="AB685" i="1"/>
  <c r="AA685" i="1" s="1"/>
  <c r="AA686" i="1"/>
  <c r="AB686" i="1"/>
  <c r="AB687" i="1"/>
  <c r="AA687" i="1" s="1"/>
  <c r="AB688" i="1"/>
  <c r="AA688" i="1" s="1"/>
  <c r="AB689" i="1"/>
  <c r="AA689" i="1" s="1"/>
  <c r="AA690" i="1"/>
  <c r="AB690" i="1"/>
  <c r="AB691" i="1"/>
  <c r="AA691" i="1" s="1"/>
  <c r="AB692" i="1"/>
  <c r="AA692" i="1" s="1"/>
  <c r="AB693" i="1"/>
  <c r="AA693" i="1" s="1"/>
  <c r="AA694" i="1"/>
  <c r="AB694" i="1"/>
  <c r="AB666" i="1"/>
  <c r="AA666" i="1" s="1"/>
  <c r="AB667" i="1"/>
  <c r="AA667" i="1" s="1"/>
  <c r="AB668" i="1"/>
  <c r="AA668" i="1" s="1"/>
  <c r="AB669" i="1"/>
  <c r="AA669" i="1" s="1"/>
  <c r="AA670" i="1"/>
  <c r="AB670" i="1"/>
  <c r="AB671" i="1"/>
  <c r="AA671" i="1" s="1"/>
  <c r="AB672" i="1"/>
  <c r="AA672" i="1" s="1"/>
  <c r="AB673" i="1"/>
  <c r="AA673" i="1" s="1"/>
  <c r="AA674" i="1"/>
  <c r="AB674" i="1"/>
  <c r="AB675" i="1"/>
  <c r="AA675" i="1" s="1"/>
  <c r="AB676" i="1"/>
  <c r="AA676" i="1" s="1"/>
  <c r="AB677" i="1"/>
  <c r="AA677" i="1" s="1"/>
  <c r="AA678" i="1"/>
  <c r="AB678" i="1"/>
  <c r="AB679" i="1"/>
  <c r="AA679" i="1" s="1"/>
  <c r="AB680" i="1"/>
  <c r="AA680" i="1" s="1"/>
  <c r="AB681" i="1"/>
  <c r="AA681" i="1" s="1"/>
  <c r="AB653" i="1"/>
  <c r="AA653" i="1" s="1"/>
  <c r="AB654" i="1"/>
  <c r="AA654" i="1" s="1"/>
  <c r="AB655" i="1"/>
  <c r="AA655" i="1" s="1"/>
  <c r="AB656" i="1"/>
  <c r="AA656" i="1" s="1"/>
  <c r="AA657" i="1"/>
  <c r="AB657" i="1"/>
  <c r="AB658" i="1"/>
  <c r="AA658" i="1" s="1"/>
  <c r="AB659" i="1"/>
  <c r="AA659" i="1" s="1"/>
  <c r="AB660" i="1"/>
  <c r="AA660" i="1" s="1"/>
  <c r="AA661" i="1"/>
  <c r="AB661" i="1"/>
  <c r="AB662" i="1"/>
  <c r="AA662" i="1" s="1"/>
  <c r="AB663" i="1"/>
  <c r="AA663" i="1" s="1"/>
  <c r="AB664" i="1"/>
  <c r="AA664" i="1" s="1"/>
  <c r="AA665" i="1"/>
  <c r="AB665" i="1"/>
  <c r="AB605" i="1"/>
  <c r="AA605" i="1" s="1"/>
  <c r="AB606" i="1"/>
  <c r="AA606" i="1" s="1"/>
  <c r="AB607" i="1"/>
  <c r="AA607" i="1" s="1"/>
  <c r="AB608" i="1"/>
  <c r="AA608" i="1" s="1"/>
  <c r="AB609" i="1"/>
  <c r="AA609" i="1" s="1"/>
  <c r="AB610" i="1"/>
  <c r="AA610" i="1" s="1"/>
  <c r="AB611" i="1"/>
  <c r="AA611" i="1" s="1"/>
  <c r="AB612" i="1"/>
  <c r="AA612" i="1" s="1"/>
  <c r="AB613" i="1"/>
  <c r="AA613" i="1" s="1"/>
  <c r="AB614" i="1"/>
  <c r="AA614" i="1" s="1"/>
  <c r="AB615" i="1"/>
  <c r="AA615" i="1" s="1"/>
  <c r="AB616" i="1"/>
  <c r="AA616" i="1" s="1"/>
  <c r="AB617" i="1"/>
  <c r="AA617" i="1" s="1"/>
  <c r="AB618" i="1"/>
  <c r="AA618" i="1" s="1"/>
  <c r="AB619" i="1"/>
  <c r="AA619" i="1" s="1"/>
  <c r="AB620" i="1"/>
  <c r="AA620" i="1" s="1"/>
  <c r="AB621" i="1"/>
  <c r="AA621" i="1" s="1"/>
  <c r="AB622" i="1"/>
  <c r="AA622" i="1" s="1"/>
  <c r="AB623" i="1"/>
  <c r="AA623" i="1" s="1"/>
  <c r="AB624" i="1"/>
  <c r="AA624" i="1" s="1"/>
  <c r="AB625" i="1"/>
  <c r="AA625" i="1" s="1"/>
  <c r="AB626" i="1"/>
  <c r="AA626" i="1" s="1"/>
  <c r="AB627" i="1"/>
  <c r="AA627" i="1" s="1"/>
  <c r="AB628" i="1"/>
  <c r="AA628" i="1" s="1"/>
  <c r="AB629" i="1"/>
  <c r="AA629" i="1" s="1"/>
  <c r="AB630" i="1"/>
  <c r="AA630" i="1" s="1"/>
  <c r="AB631" i="1"/>
  <c r="AA631" i="1" s="1"/>
  <c r="AB632" i="1"/>
  <c r="AA632" i="1" s="1"/>
  <c r="AB633" i="1"/>
  <c r="AA633" i="1" s="1"/>
  <c r="AB634" i="1"/>
  <c r="AA634" i="1" s="1"/>
  <c r="AB635" i="1"/>
  <c r="AA635" i="1" s="1"/>
  <c r="AB636" i="1"/>
  <c r="AA636" i="1" s="1"/>
  <c r="AB637" i="1"/>
  <c r="AA637" i="1" s="1"/>
  <c r="AB638" i="1"/>
  <c r="AA638" i="1" s="1"/>
  <c r="AB639" i="1"/>
  <c r="AA639" i="1" s="1"/>
  <c r="AB640" i="1"/>
  <c r="AA640" i="1" s="1"/>
  <c r="AB641" i="1"/>
  <c r="AA641" i="1" s="1"/>
  <c r="AB642" i="1"/>
  <c r="AA642" i="1" s="1"/>
  <c r="AB643" i="1"/>
  <c r="AA643" i="1" s="1"/>
  <c r="AB644" i="1"/>
  <c r="AA644" i="1" s="1"/>
  <c r="AB645" i="1"/>
  <c r="AA645" i="1" s="1"/>
  <c r="AB646" i="1"/>
  <c r="AA646" i="1" s="1"/>
  <c r="AB647" i="1"/>
  <c r="AA647" i="1" s="1"/>
  <c r="AB648" i="1"/>
  <c r="AA648" i="1" s="1"/>
  <c r="AB649" i="1"/>
  <c r="AA649" i="1" s="1"/>
  <c r="AB650" i="1"/>
  <c r="AA650" i="1" s="1"/>
  <c r="AB651" i="1"/>
  <c r="AA651" i="1" s="1"/>
  <c r="AC1263" i="1" l="1"/>
  <c r="AA1341" i="1"/>
  <c r="AB1381" i="1"/>
  <c r="AB1437" i="1"/>
  <c r="AA1397" i="1"/>
  <c r="AC1250" i="1"/>
  <c r="AC1260" i="1"/>
  <c r="AA1289" i="1"/>
  <c r="AB1329" i="1"/>
  <c r="AC1303" i="1"/>
  <c r="AC1283" i="1"/>
  <c r="AC1268" i="1"/>
  <c r="AC1237" i="1"/>
  <c r="AC1252" i="1"/>
  <c r="AC1267" i="1"/>
  <c r="AC1234" i="1"/>
  <c r="AA1265" i="1"/>
  <c r="AC1298" i="1" s="1"/>
  <c r="AB1305" i="1"/>
  <c r="AC1235" i="1"/>
  <c r="AC1245" i="1"/>
  <c r="AA1273" i="1"/>
  <c r="AB1313" i="1"/>
  <c r="AC1254" i="1"/>
  <c r="AC1255" i="1"/>
  <c r="AB1337" i="1"/>
  <c r="AA1297" i="1"/>
  <c r="AC1256" i="1"/>
  <c r="AC1231" i="1"/>
  <c r="AC1279" i="1"/>
  <c r="AA1373" i="1"/>
  <c r="AB1413" i="1"/>
  <c r="AA1325" i="1"/>
  <c r="AB1365" i="1"/>
  <c r="AC1248" i="1"/>
  <c r="AC1265" i="1"/>
  <c r="AA1309" i="1"/>
  <c r="AB1349" i="1"/>
  <c r="AC1241" i="1"/>
  <c r="AC1261" i="1"/>
  <c r="AC1258" i="1"/>
  <c r="AC1238" i="1"/>
  <c r="AC1244" i="1"/>
  <c r="AC1239" i="1"/>
  <c r="AC1262" i="1"/>
  <c r="AB1321" i="1"/>
  <c r="AA1281" i="1"/>
  <c r="AC1251" i="1"/>
  <c r="AC1271" i="1"/>
  <c r="AC1233" i="1"/>
  <c r="AC1257" i="1"/>
  <c r="AC1272" i="1"/>
  <c r="AC1288" i="1"/>
  <c r="AC1249" i="1"/>
  <c r="AC1302" i="1"/>
  <c r="AC1282" i="1"/>
  <c r="AC1236" i="1"/>
  <c r="AC1278" i="1"/>
  <c r="AC1277" i="1"/>
  <c r="AC1243" i="1"/>
  <c r="AC1247" i="1"/>
  <c r="AC1240" i="1"/>
  <c r="R1108" i="1"/>
  <c r="E1105" i="2"/>
  <c r="R1107" i="1"/>
  <c r="E1104" i="2"/>
  <c r="P1109" i="1"/>
  <c r="M1110" i="1"/>
  <c r="O906" i="1"/>
  <c r="O907" i="1"/>
  <c r="P906" i="1"/>
  <c r="M907" i="1"/>
  <c r="AC722" i="1"/>
  <c r="AC730" i="1"/>
  <c r="AC742" i="1"/>
  <c r="AC750" i="1"/>
  <c r="AC798" i="1"/>
  <c r="AC723" i="1"/>
  <c r="AC731" i="1"/>
  <c r="AC735" i="1"/>
  <c r="AC739" i="1"/>
  <c r="AC787" i="1"/>
  <c r="AC797" i="1"/>
  <c r="AC724" i="1"/>
  <c r="AC732" i="1"/>
  <c r="AC744" i="1"/>
  <c r="AC768" i="1"/>
  <c r="AA745" i="1"/>
  <c r="AC748" i="1" s="1"/>
  <c r="AA725" i="1"/>
  <c r="AC729" i="1" s="1"/>
  <c r="AC714" i="1"/>
  <c r="AC718" i="1"/>
  <c r="AC704" i="1"/>
  <c r="AC708" i="1"/>
  <c r="AC712" i="1"/>
  <c r="AC716" i="1"/>
  <c r="AC720" i="1"/>
  <c r="AC710" i="1"/>
  <c r="AC705" i="1"/>
  <c r="AC709" i="1"/>
  <c r="AC713" i="1"/>
  <c r="AC717" i="1"/>
  <c r="AC721" i="1"/>
  <c r="C701" i="2"/>
  <c r="AC706" i="1"/>
  <c r="AC707" i="1"/>
  <c r="AC711" i="1"/>
  <c r="AC715" i="1"/>
  <c r="AC719" i="1"/>
  <c r="Q605" i="1"/>
  <c r="M606" i="1"/>
  <c r="AC703" i="1"/>
  <c r="AC699" i="1"/>
  <c r="AC695" i="1"/>
  <c r="AC700" i="1"/>
  <c r="AC696" i="1"/>
  <c r="AC702" i="1"/>
  <c r="AC701" i="1"/>
  <c r="AC697" i="1"/>
  <c r="AC698" i="1"/>
  <c r="AC686" i="1"/>
  <c r="AC694" i="1"/>
  <c r="AC690" i="1"/>
  <c r="AC682" i="1"/>
  <c r="AC691" i="1"/>
  <c r="AC687" i="1"/>
  <c r="AC683" i="1"/>
  <c r="AC692" i="1"/>
  <c r="AC688" i="1"/>
  <c r="AC684" i="1"/>
  <c r="AC689" i="1"/>
  <c r="AC693" i="1"/>
  <c r="AC685" i="1"/>
  <c r="AC674" i="1"/>
  <c r="AC677" i="1"/>
  <c r="AC670" i="1"/>
  <c r="AC678" i="1"/>
  <c r="AC666" i="1"/>
  <c r="AC671" i="1"/>
  <c r="AC679" i="1"/>
  <c r="AC675" i="1"/>
  <c r="AC681" i="1"/>
  <c r="AC667" i="1"/>
  <c r="AC672" i="1"/>
  <c r="AC676" i="1"/>
  <c r="AC668" i="1"/>
  <c r="AC680" i="1"/>
  <c r="AC669" i="1"/>
  <c r="AC673" i="1"/>
  <c r="AC657" i="1"/>
  <c r="AC665" i="1"/>
  <c r="AC661" i="1"/>
  <c r="AC653" i="1"/>
  <c r="AC658" i="1"/>
  <c r="AC662" i="1"/>
  <c r="AC654" i="1"/>
  <c r="AC663" i="1"/>
  <c r="AC659" i="1"/>
  <c r="AC655" i="1"/>
  <c r="AC660" i="1"/>
  <c r="AC664" i="1"/>
  <c r="AC656" i="1"/>
  <c r="AC609" i="1"/>
  <c r="AC617" i="1"/>
  <c r="AC629" i="1"/>
  <c r="AC641" i="1"/>
  <c r="AC644" i="1"/>
  <c r="AC613" i="1"/>
  <c r="AC621" i="1"/>
  <c r="AC633" i="1"/>
  <c r="AC645" i="1"/>
  <c r="AC628" i="1"/>
  <c r="AC605" i="1"/>
  <c r="AC625" i="1"/>
  <c r="AC637" i="1"/>
  <c r="AC649" i="1"/>
  <c r="AC610" i="1"/>
  <c r="AC618" i="1"/>
  <c r="AC630" i="1"/>
  <c r="AC642" i="1"/>
  <c r="AC636" i="1"/>
  <c r="AC614" i="1"/>
  <c r="AC622" i="1"/>
  <c r="AC634" i="1"/>
  <c r="AC646" i="1"/>
  <c r="AC652" i="1"/>
  <c r="AC606" i="1"/>
  <c r="AC626" i="1"/>
  <c r="AC638" i="1"/>
  <c r="AC650" i="1"/>
  <c r="AC615" i="1"/>
  <c r="AC619" i="1"/>
  <c r="AC631" i="1"/>
  <c r="AC643" i="1"/>
  <c r="AC648" i="1"/>
  <c r="AC611" i="1"/>
  <c r="AC627" i="1"/>
  <c r="AC639" i="1"/>
  <c r="AC651" i="1"/>
  <c r="AC640" i="1"/>
  <c r="AC607" i="1"/>
  <c r="AC623" i="1"/>
  <c r="AC635" i="1"/>
  <c r="AC647" i="1"/>
  <c r="AC632" i="1"/>
  <c r="AC608" i="1"/>
  <c r="AC612" i="1"/>
  <c r="AC616" i="1"/>
  <c r="AC620" i="1"/>
  <c r="AC624" i="1"/>
  <c r="AB652" i="1"/>
  <c r="AA652" i="1" s="1"/>
  <c r="AB601" i="1"/>
  <c r="AA601" i="1" s="1"/>
  <c r="AB602" i="1"/>
  <c r="AA602" i="1" s="1"/>
  <c r="C599" i="2" s="1"/>
  <c r="AB603" i="1"/>
  <c r="AA603" i="1" s="1"/>
  <c r="C600" i="2" s="1"/>
  <c r="AB604" i="1"/>
  <c r="AA604" i="1" s="1"/>
  <c r="C601" i="2" s="1"/>
  <c r="AB505" i="1"/>
  <c r="AA505" i="1" s="1"/>
  <c r="AB506" i="1"/>
  <c r="AA506" i="1" s="1"/>
  <c r="C503" i="2" s="1"/>
  <c r="AB507" i="1"/>
  <c r="AA507" i="1" s="1"/>
  <c r="C504" i="2" s="1"/>
  <c r="AB508" i="1"/>
  <c r="AA508" i="1" s="1"/>
  <c r="C505" i="2" s="1"/>
  <c r="AB509" i="1"/>
  <c r="AA509" i="1" s="1"/>
  <c r="C506" i="2" s="1"/>
  <c r="AB510" i="1"/>
  <c r="AA510" i="1" s="1"/>
  <c r="C507" i="2" s="1"/>
  <c r="AB511" i="1"/>
  <c r="AA511" i="1" s="1"/>
  <c r="C508" i="2" s="1"/>
  <c r="AB512" i="1"/>
  <c r="AA512" i="1" s="1"/>
  <c r="C509" i="2" s="1"/>
  <c r="AB513" i="1"/>
  <c r="AA513" i="1" s="1"/>
  <c r="C510" i="2" s="1"/>
  <c r="AB514" i="1"/>
  <c r="AA514" i="1" s="1"/>
  <c r="C511" i="2" s="1"/>
  <c r="AB515" i="1"/>
  <c r="AA515" i="1" s="1"/>
  <c r="C512" i="2" s="1"/>
  <c r="AB516" i="1"/>
  <c r="AA516" i="1" s="1"/>
  <c r="C513" i="2" s="1"/>
  <c r="AB517" i="1"/>
  <c r="AA517" i="1" s="1"/>
  <c r="C514" i="2" s="1"/>
  <c r="AB518" i="1"/>
  <c r="AA518" i="1" s="1"/>
  <c r="C515" i="2" s="1"/>
  <c r="AB519" i="1"/>
  <c r="AA519" i="1" s="1"/>
  <c r="C516" i="2" s="1"/>
  <c r="AB520" i="1"/>
  <c r="AA520" i="1" s="1"/>
  <c r="C517" i="2" s="1"/>
  <c r="AB521" i="1"/>
  <c r="AA521" i="1" s="1"/>
  <c r="C518" i="2" s="1"/>
  <c r="AB522" i="1"/>
  <c r="AA522" i="1" s="1"/>
  <c r="C519" i="2" s="1"/>
  <c r="AB523" i="1"/>
  <c r="AA523" i="1" s="1"/>
  <c r="C520" i="2" s="1"/>
  <c r="AB524" i="1"/>
  <c r="AA524" i="1" s="1"/>
  <c r="C521" i="2" s="1"/>
  <c r="AB525" i="1"/>
  <c r="AA525" i="1" s="1"/>
  <c r="C522" i="2" s="1"/>
  <c r="AB526" i="1"/>
  <c r="AA526" i="1" s="1"/>
  <c r="C523" i="2" s="1"/>
  <c r="AB527" i="1"/>
  <c r="AA527" i="1" s="1"/>
  <c r="C524" i="2" s="1"/>
  <c r="AB528" i="1"/>
  <c r="AA528" i="1" s="1"/>
  <c r="C525" i="2" s="1"/>
  <c r="AB529" i="1"/>
  <c r="AA529" i="1" s="1"/>
  <c r="C526" i="2" s="1"/>
  <c r="AB530" i="1"/>
  <c r="AA530" i="1" s="1"/>
  <c r="C527" i="2" s="1"/>
  <c r="AB531" i="1"/>
  <c r="AA531" i="1" s="1"/>
  <c r="C528" i="2" s="1"/>
  <c r="AB532" i="1"/>
  <c r="AA532" i="1" s="1"/>
  <c r="C529" i="2" s="1"/>
  <c r="AB533" i="1"/>
  <c r="AA533" i="1" s="1"/>
  <c r="C530" i="2" s="1"/>
  <c r="AB534" i="1"/>
  <c r="AA534" i="1" s="1"/>
  <c r="C531" i="2" s="1"/>
  <c r="AB535" i="1"/>
  <c r="AA535" i="1" s="1"/>
  <c r="C532" i="2" s="1"/>
  <c r="AB536" i="1"/>
  <c r="AA536" i="1" s="1"/>
  <c r="C533" i="2" s="1"/>
  <c r="AB537" i="1"/>
  <c r="AA537" i="1" s="1"/>
  <c r="C534" i="2" s="1"/>
  <c r="AB538" i="1"/>
  <c r="AA538" i="1" s="1"/>
  <c r="C535" i="2" s="1"/>
  <c r="AB539" i="1"/>
  <c r="AA539" i="1" s="1"/>
  <c r="C536" i="2" s="1"/>
  <c r="AB540" i="1"/>
  <c r="AA540" i="1" s="1"/>
  <c r="C537" i="2" s="1"/>
  <c r="AB541" i="1"/>
  <c r="AA541" i="1" s="1"/>
  <c r="C538" i="2" s="1"/>
  <c r="AB542" i="1"/>
  <c r="AA542" i="1" s="1"/>
  <c r="C539" i="2" s="1"/>
  <c r="AB543" i="1"/>
  <c r="AA543" i="1" s="1"/>
  <c r="C540" i="2" s="1"/>
  <c r="AB544" i="1"/>
  <c r="AA544" i="1" s="1"/>
  <c r="C541" i="2" s="1"/>
  <c r="AB545" i="1"/>
  <c r="AA545" i="1" s="1"/>
  <c r="C542" i="2" s="1"/>
  <c r="AB546" i="1"/>
  <c r="AA546" i="1" s="1"/>
  <c r="C543" i="2" s="1"/>
  <c r="AB547" i="1"/>
  <c r="AA547" i="1" s="1"/>
  <c r="C544" i="2" s="1"/>
  <c r="AB548" i="1"/>
  <c r="AA548" i="1" s="1"/>
  <c r="C545" i="2" s="1"/>
  <c r="AB549" i="1"/>
  <c r="AA549" i="1" s="1"/>
  <c r="C546" i="2" s="1"/>
  <c r="AB550" i="1"/>
  <c r="AA550" i="1" s="1"/>
  <c r="C547" i="2" s="1"/>
  <c r="AB551" i="1"/>
  <c r="AA551" i="1" s="1"/>
  <c r="C548" i="2" s="1"/>
  <c r="AB552" i="1"/>
  <c r="AA552" i="1" s="1"/>
  <c r="C549" i="2" s="1"/>
  <c r="AB553" i="1"/>
  <c r="AA553" i="1" s="1"/>
  <c r="C550" i="2" s="1"/>
  <c r="AB554" i="1"/>
  <c r="AA554" i="1" s="1"/>
  <c r="C551" i="2" s="1"/>
  <c r="AB555" i="1"/>
  <c r="AA555" i="1" s="1"/>
  <c r="C552" i="2" s="1"/>
  <c r="AB556" i="1"/>
  <c r="AA556" i="1" s="1"/>
  <c r="C553" i="2" s="1"/>
  <c r="AB557" i="1"/>
  <c r="AA557" i="1" s="1"/>
  <c r="C554" i="2" s="1"/>
  <c r="AB558" i="1"/>
  <c r="AA558" i="1" s="1"/>
  <c r="C555" i="2" s="1"/>
  <c r="AB559" i="1"/>
  <c r="AA559" i="1" s="1"/>
  <c r="C556" i="2" s="1"/>
  <c r="AB560" i="1"/>
  <c r="AA560" i="1" s="1"/>
  <c r="C557" i="2" s="1"/>
  <c r="AB561" i="1"/>
  <c r="AA561" i="1" s="1"/>
  <c r="C558" i="2" s="1"/>
  <c r="AB562" i="1"/>
  <c r="AA562" i="1" s="1"/>
  <c r="C559" i="2" s="1"/>
  <c r="AB563" i="1"/>
  <c r="AA563" i="1" s="1"/>
  <c r="C560" i="2" s="1"/>
  <c r="AB564" i="1"/>
  <c r="AA564" i="1" s="1"/>
  <c r="C561" i="2" s="1"/>
  <c r="AB565" i="1"/>
  <c r="AA565" i="1" s="1"/>
  <c r="C562" i="2" s="1"/>
  <c r="AB566" i="1"/>
  <c r="AA566" i="1" s="1"/>
  <c r="C563" i="2" s="1"/>
  <c r="AB567" i="1"/>
  <c r="AA567" i="1" s="1"/>
  <c r="C564" i="2" s="1"/>
  <c r="AB568" i="1"/>
  <c r="AA568" i="1" s="1"/>
  <c r="C565" i="2" s="1"/>
  <c r="AB569" i="1"/>
  <c r="AA569" i="1" s="1"/>
  <c r="C566" i="2" s="1"/>
  <c r="AB570" i="1"/>
  <c r="AA570" i="1" s="1"/>
  <c r="C567" i="2" s="1"/>
  <c r="AB571" i="1"/>
  <c r="AA571" i="1" s="1"/>
  <c r="C568" i="2" s="1"/>
  <c r="AB572" i="1"/>
  <c r="AA572" i="1" s="1"/>
  <c r="C569" i="2" s="1"/>
  <c r="AB573" i="1"/>
  <c r="AA573" i="1" s="1"/>
  <c r="C570" i="2" s="1"/>
  <c r="AB574" i="1"/>
  <c r="AA574" i="1" s="1"/>
  <c r="C571" i="2" s="1"/>
  <c r="AB575" i="1"/>
  <c r="AA575" i="1" s="1"/>
  <c r="C572" i="2" s="1"/>
  <c r="AB576" i="1"/>
  <c r="AA576" i="1" s="1"/>
  <c r="C573" i="2" s="1"/>
  <c r="AB577" i="1"/>
  <c r="AA577" i="1" s="1"/>
  <c r="C574" i="2" s="1"/>
  <c r="AB578" i="1"/>
  <c r="AA578" i="1" s="1"/>
  <c r="C575" i="2" s="1"/>
  <c r="AB579" i="1"/>
  <c r="AA579" i="1" s="1"/>
  <c r="C576" i="2" s="1"/>
  <c r="AB580" i="1"/>
  <c r="AA580" i="1" s="1"/>
  <c r="C577" i="2" s="1"/>
  <c r="AB581" i="1"/>
  <c r="AA581" i="1" s="1"/>
  <c r="C578" i="2" s="1"/>
  <c r="AB582" i="1"/>
  <c r="AA582" i="1" s="1"/>
  <c r="C579" i="2" s="1"/>
  <c r="AB583" i="1"/>
  <c r="AA583" i="1" s="1"/>
  <c r="C580" i="2" s="1"/>
  <c r="AB584" i="1"/>
  <c r="AA584" i="1" s="1"/>
  <c r="C581" i="2" s="1"/>
  <c r="AB585" i="1"/>
  <c r="AA585" i="1" s="1"/>
  <c r="C582" i="2" s="1"/>
  <c r="AB586" i="1"/>
  <c r="AA586" i="1" s="1"/>
  <c r="C583" i="2" s="1"/>
  <c r="AB587" i="1"/>
  <c r="AA587" i="1" s="1"/>
  <c r="C584" i="2" s="1"/>
  <c r="AB588" i="1"/>
  <c r="AA588" i="1" s="1"/>
  <c r="C585" i="2" s="1"/>
  <c r="AB589" i="1"/>
  <c r="AA589" i="1" s="1"/>
  <c r="C586" i="2" s="1"/>
  <c r="AB590" i="1"/>
  <c r="AA590" i="1" s="1"/>
  <c r="C587" i="2" s="1"/>
  <c r="AB591" i="1"/>
  <c r="AA591" i="1" s="1"/>
  <c r="C588" i="2" s="1"/>
  <c r="AB592" i="1"/>
  <c r="AA592" i="1" s="1"/>
  <c r="C589" i="2" s="1"/>
  <c r="AB593" i="1"/>
  <c r="AA593" i="1" s="1"/>
  <c r="C590" i="2" s="1"/>
  <c r="AB594" i="1"/>
  <c r="AA594" i="1" s="1"/>
  <c r="C591" i="2" s="1"/>
  <c r="AB595" i="1"/>
  <c r="AA595" i="1" s="1"/>
  <c r="C592" i="2" s="1"/>
  <c r="AB596" i="1"/>
  <c r="AA596" i="1" s="1"/>
  <c r="C593" i="2" s="1"/>
  <c r="AB597" i="1"/>
  <c r="AA597" i="1" s="1"/>
  <c r="C594" i="2" s="1"/>
  <c r="AB598" i="1"/>
  <c r="AA598" i="1" s="1"/>
  <c r="C595" i="2" s="1"/>
  <c r="AB599" i="1"/>
  <c r="AA599" i="1" s="1"/>
  <c r="C596" i="2" s="1"/>
  <c r="AB600" i="1"/>
  <c r="AA600" i="1" s="1"/>
  <c r="C597" i="2" s="1"/>
  <c r="E502" i="2"/>
  <c r="G502" i="2"/>
  <c r="E503" i="2"/>
  <c r="G503" i="2"/>
  <c r="E504" i="2"/>
  <c r="G504" i="2"/>
  <c r="E505" i="2"/>
  <c r="G505" i="2"/>
  <c r="E506" i="2"/>
  <c r="G506" i="2"/>
  <c r="E507" i="2"/>
  <c r="G507" i="2"/>
  <c r="E508" i="2"/>
  <c r="G508" i="2"/>
  <c r="E509" i="2"/>
  <c r="G509" i="2"/>
  <c r="E510" i="2"/>
  <c r="G510" i="2"/>
  <c r="E511" i="2"/>
  <c r="G511" i="2"/>
  <c r="E512" i="2"/>
  <c r="G512" i="2"/>
  <c r="E513" i="2"/>
  <c r="G513" i="2"/>
  <c r="E514" i="2"/>
  <c r="G514" i="2"/>
  <c r="E515" i="2"/>
  <c r="G515" i="2"/>
  <c r="E516" i="2"/>
  <c r="G516" i="2"/>
  <c r="E517" i="2"/>
  <c r="G517" i="2"/>
  <c r="E518" i="2"/>
  <c r="G518" i="2"/>
  <c r="E519" i="2"/>
  <c r="G519" i="2"/>
  <c r="E520" i="2"/>
  <c r="G520" i="2"/>
  <c r="E521" i="2"/>
  <c r="G521" i="2"/>
  <c r="E522" i="2"/>
  <c r="G522" i="2"/>
  <c r="E523" i="2"/>
  <c r="G523" i="2"/>
  <c r="E524" i="2"/>
  <c r="G524" i="2"/>
  <c r="E525" i="2"/>
  <c r="G525" i="2"/>
  <c r="E526" i="2"/>
  <c r="G526" i="2"/>
  <c r="E527" i="2"/>
  <c r="G527" i="2"/>
  <c r="E528" i="2"/>
  <c r="G528" i="2"/>
  <c r="E529" i="2"/>
  <c r="G529" i="2"/>
  <c r="E530" i="2"/>
  <c r="G530" i="2"/>
  <c r="E531" i="2"/>
  <c r="G531" i="2"/>
  <c r="E532" i="2"/>
  <c r="G532" i="2"/>
  <c r="E533" i="2"/>
  <c r="G533" i="2"/>
  <c r="E534" i="2"/>
  <c r="G534" i="2"/>
  <c r="E535" i="2"/>
  <c r="G535" i="2"/>
  <c r="E536" i="2"/>
  <c r="G536" i="2"/>
  <c r="E537" i="2"/>
  <c r="G537" i="2"/>
  <c r="E538" i="2"/>
  <c r="G538" i="2"/>
  <c r="E539" i="2"/>
  <c r="G539" i="2"/>
  <c r="E540" i="2"/>
  <c r="G540" i="2"/>
  <c r="E541" i="2"/>
  <c r="G541" i="2"/>
  <c r="E542" i="2"/>
  <c r="G542" i="2"/>
  <c r="E543" i="2"/>
  <c r="G543" i="2"/>
  <c r="E544" i="2"/>
  <c r="G544" i="2"/>
  <c r="E545" i="2"/>
  <c r="G545" i="2"/>
  <c r="E546" i="2"/>
  <c r="G546" i="2"/>
  <c r="E547" i="2"/>
  <c r="G547" i="2"/>
  <c r="E548" i="2"/>
  <c r="G548" i="2"/>
  <c r="E549" i="2"/>
  <c r="G549" i="2"/>
  <c r="E550" i="2"/>
  <c r="G550" i="2"/>
  <c r="E551" i="2"/>
  <c r="G551" i="2"/>
  <c r="E552" i="2"/>
  <c r="G552" i="2"/>
  <c r="E553" i="2"/>
  <c r="G553" i="2"/>
  <c r="E554" i="2"/>
  <c r="G554" i="2"/>
  <c r="E555" i="2"/>
  <c r="G555" i="2"/>
  <c r="E556" i="2"/>
  <c r="G556" i="2"/>
  <c r="E557" i="2"/>
  <c r="G557" i="2"/>
  <c r="E558" i="2"/>
  <c r="G558" i="2"/>
  <c r="E559" i="2"/>
  <c r="G559" i="2"/>
  <c r="E560" i="2"/>
  <c r="G560" i="2"/>
  <c r="E561" i="2"/>
  <c r="G561" i="2"/>
  <c r="E562" i="2"/>
  <c r="G562" i="2"/>
  <c r="E563" i="2"/>
  <c r="G563" i="2"/>
  <c r="E564" i="2"/>
  <c r="G564" i="2"/>
  <c r="E565" i="2"/>
  <c r="G565" i="2"/>
  <c r="E566" i="2"/>
  <c r="G566" i="2"/>
  <c r="E567" i="2"/>
  <c r="G567" i="2"/>
  <c r="E568" i="2"/>
  <c r="G568" i="2"/>
  <c r="E569" i="2"/>
  <c r="G569" i="2"/>
  <c r="E570" i="2"/>
  <c r="G570" i="2"/>
  <c r="E571" i="2"/>
  <c r="G571" i="2"/>
  <c r="E572" i="2"/>
  <c r="G572" i="2"/>
  <c r="E573" i="2"/>
  <c r="G573" i="2"/>
  <c r="E574" i="2"/>
  <c r="G574" i="2"/>
  <c r="E575" i="2"/>
  <c r="G575" i="2"/>
  <c r="E576" i="2"/>
  <c r="G576" i="2"/>
  <c r="E577" i="2"/>
  <c r="G577" i="2"/>
  <c r="E578" i="2"/>
  <c r="G578" i="2"/>
  <c r="E579" i="2"/>
  <c r="G579" i="2"/>
  <c r="E580" i="2"/>
  <c r="G580" i="2"/>
  <c r="E581" i="2"/>
  <c r="G581" i="2"/>
  <c r="E582" i="2"/>
  <c r="G582" i="2"/>
  <c r="E583" i="2"/>
  <c r="G583" i="2"/>
  <c r="E584" i="2"/>
  <c r="G584" i="2"/>
  <c r="E585" i="2"/>
  <c r="G585" i="2"/>
  <c r="E586" i="2"/>
  <c r="G586" i="2"/>
  <c r="E587" i="2"/>
  <c r="G587" i="2"/>
  <c r="E588" i="2"/>
  <c r="G588" i="2"/>
  <c r="E589" i="2"/>
  <c r="G589" i="2"/>
  <c r="E590" i="2"/>
  <c r="G590" i="2"/>
  <c r="E591" i="2"/>
  <c r="G591" i="2"/>
  <c r="E592" i="2"/>
  <c r="G592" i="2"/>
  <c r="E593" i="2"/>
  <c r="G593" i="2"/>
  <c r="E594" i="2"/>
  <c r="G594" i="2"/>
  <c r="E595" i="2"/>
  <c r="G595" i="2"/>
  <c r="E596" i="2"/>
  <c r="G596" i="2"/>
  <c r="E597" i="2"/>
  <c r="G597" i="2"/>
  <c r="E598" i="2"/>
  <c r="G598" i="2"/>
  <c r="E599" i="2"/>
  <c r="G599" i="2"/>
  <c r="E600" i="2"/>
  <c r="G600" i="2"/>
  <c r="E601" i="2"/>
  <c r="G601" i="2"/>
  <c r="AB1389" i="1" l="1"/>
  <c r="AA1349" i="1"/>
  <c r="AC1284" i="1"/>
  <c r="AC1318" i="1"/>
  <c r="AC1280" i="1"/>
  <c r="AC1276" i="1"/>
  <c r="AB1353" i="1"/>
  <c r="AA1313" i="1"/>
  <c r="AC1315" i="1" s="1"/>
  <c r="AC1293" i="1"/>
  <c r="AA1321" i="1"/>
  <c r="AB1361" i="1"/>
  <c r="AC1294" i="1"/>
  <c r="AA1337" i="1"/>
  <c r="AC1344" i="1" s="1"/>
  <c r="AB1377" i="1"/>
  <c r="AC1297" i="1"/>
  <c r="AB1369" i="1"/>
  <c r="AA1329" i="1"/>
  <c r="AC1330" i="1" s="1"/>
  <c r="AC1334" i="1"/>
  <c r="AA1305" i="1"/>
  <c r="AB1345" i="1"/>
  <c r="AC1266" i="1"/>
  <c r="AB1421" i="1"/>
  <c r="AA1381" i="1"/>
  <c r="AC1300" i="1"/>
  <c r="AC1299" i="1"/>
  <c r="AC1335" i="1"/>
  <c r="AC1286" i="1"/>
  <c r="AC1270" i="1"/>
  <c r="AC1290" i="1"/>
  <c r="AC1274" i="1"/>
  <c r="AC1296" i="1"/>
  <c r="AC1289" i="1"/>
  <c r="AC1273" i="1"/>
  <c r="AC1321" i="1"/>
  <c r="AC1292" i="1"/>
  <c r="AC1311" i="1"/>
  <c r="AC1328" i="1"/>
  <c r="AC1341" i="1"/>
  <c r="AB1453" i="1"/>
  <c r="AA1413" i="1"/>
  <c r="AC1275" i="1"/>
  <c r="AC1269" i="1"/>
  <c r="AC1343" i="1"/>
  <c r="AC1295" i="1"/>
  <c r="AA1437" i="1"/>
  <c r="AB1477" i="1"/>
  <c r="AC1285" i="1"/>
  <c r="AC1309" i="1"/>
  <c r="AC1329" i="1"/>
  <c r="AC1316" i="1"/>
  <c r="AC1281" i="1"/>
  <c r="AB1405" i="1"/>
  <c r="AA1365" i="1"/>
  <c r="AC1304" i="1"/>
  <c r="AC1307" i="1"/>
  <c r="AC1320" i="1"/>
  <c r="AC1287" i="1"/>
  <c r="AC1301" i="1"/>
  <c r="AC1291" i="1"/>
  <c r="M1111" i="1"/>
  <c r="P1110" i="1"/>
  <c r="O1111" i="1"/>
  <c r="O1110" i="1"/>
  <c r="Q1109" i="1"/>
  <c r="Q1110" i="1"/>
  <c r="Q906" i="1"/>
  <c r="R906" i="1" s="1"/>
  <c r="P907" i="1"/>
  <c r="M908" i="1"/>
  <c r="O908" i="1"/>
  <c r="AC773" i="1"/>
  <c r="AC804" i="1"/>
  <c r="AC756" i="1"/>
  <c r="AC733" i="1"/>
  <c r="AC775" i="1"/>
  <c r="AC727" i="1"/>
  <c r="AC786" i="1"/>
  <c r="AC738" i="1"/>
  <c r="AC783" i="1"/>
  <c r="AC779" i="1"/>
  <c r="AC790" i="1"/>
  <c r="AC800" i="1"/>
  <c r="AC752" i="1"/>
  <c r="AC801" i="1"/>
  <c r="AC771" i="1"/>
  <c r="AC782" i="1"/>
  <c r="AC734" i="1"/>
  <c r="AC794" i="1"/>
  <c r="AC796" i="1"/>
  <c r="AC789" i="1"/>
  <c r="AC792" i="1"/>
  <c r="AC761" i="1"/>
  <c r="AC763" i="1"/>
  <c r="AC765" i="1"/>
  <c r="AC774" i="1"/>
  <c r="AC726" i="1"/>
  <c r="AC785" i="1"/>
  <c r="AC749" i="1"/>
  <c r="AC788" i="1"/>
  <c r="AC740" i="1"/>
  <c r="AC737" i="1"/>
  <c r="AC759" i="1"/>
  <c r="AC725" i="1"/>
  <c r="AC770" i="1"/>
  <c r="AC760" i="1"/>
  <c r="AC777" i="1"/>
  <c r="AC784" i="1"/>
  <c r="AC736" i="1"/>
  <c r="AC803" i="1"/>
  <c r="AC755" i="1"/>
  <c r="AC793" i="1"/>
  <c r="AC766" i="1"/>
  <c r="AC745" i="1"/>
  <c r="AC764" i="1"/>
  <c r="AC753" i="1"/>
  <c r="AC767" i="1"/>
  <c r="AC780" i="1"/>
  <c r="AC799" i="1"/>
  <c r="AC751" i="1"/>
  <c r="AC769" i="1"/>
  <c r="AC762" i="1"/>
  <c r="AC781" i="1"/>
  <c r="AC778" i="1"/>
  <c r="AC776" i="1"/>
  <c r="AC728" i="1"/>
  <c r="AC795" i="1"/>
  <c r="AC747" i="1"/>
  <c r="AC741" i="1"/>
  <c r="AC758" i="1"/>
  <c r="AC757" i="1"/>
  <c r="AC746" i="1"/>
  <c r="AC772" i="1"/>
  <c r="AC791" i="1"/>
  <c r="AC743" i="1"/>
  <c r="AC802" i="1"/>
  <c r="AC754" i="1"/>
  <c r="O606" i="1"/>
  <c r="P606" i="1"/>
  <c r="M607" i="1"/>
  <c r="R605" i="1"/>
  <c r="E602" i="2"/>
  <c r="AC601" i="1"/>
  <c r="C598" i="2"/>
  <c r="AC602" i="1"/>
  <c r="AC604" i="1"/>
  <c r="AC603" i="1"/>
  <c r="C502" i="2"/>
  <c r="AC509" i="1"/>
  <c r="AC517" i="1"/>
  <c r="AC525" i="1"/>
  <c r="AC533" i="1"/>
  <c r="AC545" i="1"/>
  <c r="AC553" i="1"/>
  <c r="AC561" i="1"/>
  <c r="AC573" i="1"/>
  <c r="AC581" i="1"/>
  <c r="AC589" i="1"/>
  <c r="AC597" i="1"/>
  <c r="AC505" i="1"/>
  <c r="AC513" i="1"/>
  <c r="AC521" i="1"/>
  <c r="AC529" i="1"/>
  <c r="AC537" i="1"/>
  <c r="AC541" i="1"/>
  <c r="AC549" i="1"/>
  <c r="AC557" i="1"/>
  <c r="AC565" i="1"/>
  <c r="AC569" i="1"/>
  <c r="AC577" i="1"/>
  <c r="AC585" i="1"/>
  <c r="AC593" i="1"/>
  <c r="AC506" i="1"/>
  <c r="AC510" i="1"/>
  <c r="AC514" i="1"/>
  <c r="AC518" i="1"/>
  <c r="AC522" i="1"/>
  <c r="AC526" i="1"/>
  <c r="AC530" i="1"/>
  <c r="AC534" i="1"/>
  <c r="AC538" i="1"/>
  <c r="AC542" i="1"/>
  <c r="AC546" i="1"/>
  <c r="AC550" i="1"/>
  <c r="AC554" i="1"/>
  <c r="AC558" i="1"/>
  <c r="AC562" i="1"/>
  <c r="AC566" i="1"/>
  <c r="AC570" i="1"/>
  <c r="AC574" i="1"/>
  <c r="AC578" i="1"/>
  <c r="AC582" i="1"/>
  <c r="AC586" i="1"/>
  <c r="AC590" i="1"/>
  <c r="AC594" i="1"/>
  <c r="AC598" i="1"/>
  <c r="AC507" i="1"/>
  <c r="AC511" i="1"/>
  <c r="AC515" i="1"/>
  <c r="AC519" i="1"/>
  <c r="AC523" i="1"/>
  <c r="AC527" i="1"/>
  <c r="AC531" i="1"/>
  <c r="AC535" i="1"/>
  <c r="AC539" i="1"/>
  <c r="AC543" i="1"/>
  <c r="AC547" i="1"/>
  <c r="AC551" i="1"/>
  <c r="AC555" i="1"/>
  <c r="AC559" i="1"/>
  <c r="AC563" i="1"/>
  <c r="AC567" i="1"/>
  <c r="AC571" i="1"/>
  <c r="AC575" i="1"/>
  <c r="AC579" i="1"/>
  <c r="AC583" i="1"/>
  <c r="AC587" i="1"/>
  <c r="AC591" i="1"/>
  <c r="AC595" i="1"/>
  <c r="AC599" i="1"/>
  <c r="AC516" i="1"/>
  <c r="AC528" i="1"/>
  <c r="AC536" i="1"/>
  <c r="AC544" i="1"/>
  <c r="AC556" i="1"/>
  <c r="AC564" i="1"/>
  <c r="AC572" i="1"/>
  <c r="AC580" i="1"/>
  <c r="AC588" i="1"/>
  <c r="AC600" i="1"/>
  <c r="AC508" i="1"/>
  <c r="AC512" i="1"/>
  <c r="AC520" i="1"/>
  <c r="AC524" i="1"/>
  <c r="AC532" i="1"/>
  <c r="AC540" i="1"/>
  <c r="AC548" i="1"/>
  <c r="AC552" i="1"/>
  <c r="AC560" i="1"/>
  <c r="AC568" i="1"/>
  <c r="AC576" i="1"/>
  <c r="AC584" i="1"/>
  <c r="AC592" i="1"/>
  <c r="AC596" i="1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312" i="2"/>
  <c r="G324" i="2"/>
  <c r="G336" i="2"/>
  <c r="G348" i="2"/>
  <c r="G354" i="2"/>
  <c r="G360" i="2"/>
  <c r="G366" i="2"/>
  <c r="G372" i="2"/>
  <c r="G378" i="2"/>
  <c r="G384" i="2"/>
  <c r="G390" i="2"/>
  <c r="G396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2" i="2"/>
  <c r="G401" i="2"/>
  <c r="G400" i="2"/>
  <c r="G399" i="2"/>
  <c r="G398" i="2"/>
  <c r="G397" i="2"/>
  <c r="G395" i="2"/>
  <c r="G394" i="2"/>
  <c r="G393" i="2"/>
  <c r="G392" i="2"/>
  <c r="G391" i="2"/>
  <c r="G389" i="2"/>
  <c r="G388" i="2"/>
  <c r="G387" i="2"/>
  <c r="G386" i="2"/>
  <c r="G385" i="2"/>
  <c r="G383" i="2"/>
  <c r="G382" i="2"/>
  <c r="G381" i="2"/>
  <c r="G380" i="2"/>
  <c r="G379" i="2"/>
  <c r="G377" i="2"/>
  <c r="G376" i="2"/>
  <c r="G375" i="2"/>
  <c r="G374" i="2"/>
  <c r="G373" i="2"/>
  <c r="G371" i="2"/>
  <c r="G370" i="2"/>
  <c r="G369" i="2"/>
  <c r="G368" i="2"/>
  <c r="G367" i="2"/>
  <c r="G365" i="2"/>
  <c r="G364" i="2"/>
  <c r="G363" i="2"/>
  <c r="G362" i="2"/>
  <c r="G361" i="2"/>
  <c r="G359" i="2"/>
  <c r="G358" i="2"/>
  <c r="G357" i="2"/>
  <c r="G356" i="2"/>
  <c r="G355" i="2"/>
  <c r="G353" i="2"/>
  <c r="G352" i="2"/>
  <c r="G351" i="2"/>
  <c r="G350" i="2"/>
  <c r="G349" i="2"/>
  <c r="G347" i="2"/>
  <c r="G346" i="2"/>
  <c r="G345" i="2"/>
  <c r="G344" i="2"/>
  <c r="G343" i="2"/>
  <c r="G342" i="2"/>
  <c r="G341" i="2"/>
  <c r="G340" i="2"/>
  <c r="G339" i="2"/>
  <c r="G338" i="2"/>
  <c r="G337" i="2"/>
  <c r="G335" i="2"/>
  <c r="G334" i="2"/>
  <c r="G333" i="2"/>
  <c r="G332" i="2"/>
  <c r="G331" i="2"/>
  <c r="G330" i="2"/>
  <c r="G329" i="2"/>
  <c r="G328" i="2"/>
  <c r="G327" i="2"/>
  <c r="G326" i="2"/>
  <c r="G325" i="2"/>
  <c r="G323" i="2"/>
  <c r="G322" i="2"/>
  <c r="G321" i="2"/>
  <c r="G320" i="2"/>
  <c r="G319" i="2"/>
  <c r="G318" i="2"/>
  <c r="G317" i="2"/>
  <c r="G316" i="2"/>
  <c r="G315" i="2"/>
  <c r="G314" i="2"/>
  <c r="G313" i="2"/>
  <c r="G311" i="2"/>
  <c r="G310" i="2"/>
  <c r="G309" i="2"/>
  <c r="G308" i="2"/>
  <c r="G307" i="2"/>
  <c r="G306" i="2"/>
  <c r="G305" i="2"/>
  <c r="G304" i="2"/>
  <c r="G303" i="2"/>
  <c r="G302" i="2"/>
  <c r="AB167" i="1"/>
  <c r="AB207" i="1" s="1"/>
  <c r="AB247" i="1" s="1"/>
  <c r="AB287" i="1" s="1"/>
  <c r="AB327" i="1" s="1"/>
  <c r="AB367" i="1" s="1"/>
  <c r="AB407" i="1" s="1"/>
  <c r="AB168" i="1"/>
  <c r="AB208" i="1" s="1"/>
  <c r="AB248" i="1" s="1"/>
  <c r="AB288" i="1" s="1"/>
  <c r="AB328" i="1" s="1"/>
  <c r="AB368" i="1" s="1"/>
  <c r="AB408" i="1" s="1"/>
  <c r="AB169" i="1"/>
  <c r="AB209" i="1" s="1"/>
  <c r="AB249" i="1" s="1"/>
  <c r="AB289" i="1" s="1"/>
  <c r="AB329" i="1" s="1"/>
  <c r="AB369" i="1" s="1"/>
  <c r="AB409" i="1" s="1"/>
  <c r="AB170" i="1"/>
  <c r="AA170" i="1" s="1"/>
  <c r="C167" i="2" s="1"/>
  <c r="AB171" i="1"/>
  <c r="AA171" i="1" s="1"/>
  <c r="C168" i="2" s="1"/>
  <c r="AB172" i="1"/>
  <c r="AB173" i="1"/>
  <c r="AB213" i="1" s="1"/>
  <c r="AB253" i="1" s="1"/>
  <c r="AB293" i="1" s="1"/>
  <c r="AB333" i="1" s="1"/>
  <c r="AB373" i="1" s="1"/>
  <c r="AB413" i="1" s="1"/>
  <c r="AB174" i="1"/>
  <c r="AB214" i="1" s="1"/>
  <c r="AB254" i="1" s="1"/>
  <c r="AB294" i="1" s="1"/>
  <c r="AB334" i="1" s="1"/>
  <c r="AB374" i="1" s="1"/>
  <c r="AB414" i="1" s="1"/>
  <c r="AB175" i="1"/>
  <c r="AB215" i="1" s="1"/>
  <c r="AB255" i="1" s="1"/>
  <c r="AB295" i="1" s="1"/>
  <c r="AB335" i="1" s="1"/>
  <c r="AB375" i="1" s="1"/>
  <c r="AB415" i="1" s="1"/>
  <c r="AB176" i="1"/>
  <c r="AB216" i="1" s="1"/>
  <c r="AB256" i="1" s="1"/>
  <c r="AB296" i="1" s="1"/>
  <c r="AB336" i="1" s="1"/>
  <c r="AB376" i="1" s="1"/>
  <c r="AB416" i="1" s="1"/>
  <c r="AB177" i="1"/>
  <c r="AB217" i="1" s="1"/>
  <c r="AB257" i="1" s="1"/>
  <c r="AB297" i="1" s="1"/>
  <c r="AB337" i="1" s="1"/>
  <c r="AB377" i="1" s="1"/>
  <c r="AB417" i="1" s="1"/>
  <c r="AB178" i="1"/>
  <c r="AB218" i="1" s="1"/>
  <c r="AB258" i="1" s="1"/>
  <c r="AB298" i="1" s="1"/>
  <c r="AB338" i="1" s="1"/>
  <c r="AB378" i="1" s="1"/>
  <c r="AB418" i="1" s="1"/>
  <c r="AB179" i="1"/>
  <c r="AB219" i="1" s="1"/>
  <c r="AB259" i="1" s="1"/>
  <c r="AB299" i="1" s="1"/>
  <c r="AB339" i="1" s="1"/>
  <c r="AB379" i="1" s="1"/>
  <c r="AB419" i="1" s="1"/>
  <c r="AB180" i="1"/>
  <c r="AB220" i="1" s="1"/>
  <c r="AB181" i="1"/>
  <c r="AA181" i="1" s="1"/>
  <c r="C178" i="2" s="1"/>
  <c r="AB182" i="1"/>
  <c r="AB222" i="1" s="1"/>
  <c r="AB183" i="1"/>
  <c r="AA183" i="1" s="1"/>
  <c r="C180" i="2" s="1"/>
  <c r="AB184" i="1"/>
  <c r="AB185" i="1"/>
  <c r="AB186" i="1"/>
  <c r="AA186" i="1" s="1"/>
  <c r="C183" i="2" s="1"/>
  <c r="AB187" i="1"/>
  <c r="AB227" i="1" s="1"/>
  <c r="AB188" i="1"/>
  <c r="AB228" i="1" s="1"/>
  <c r="AB268" i="1" s="1"/>
  <c r="AB308" i="1" s="1"/>
  <c r="AB348" i="1" s="1"/>
  <c r="AB388" i="1" s="1"/>
  <c r="AB428" i="1" s="1"/>
  <c r="AB189" i="1"/>
  <c r="AB229" i="1" s="1"/>
  <c r="AB190" i="1"/>
  <c r="AB230" i="1" s="1"/>
  <c r="AB191" i="1"/>
  <c r="AB231" i="1" s="1"/>
  <c r="AB271" i="1" s="1"/>
  <c r="AB311" i="1" s="1"/>
  <c r="AB351" i="1" s="1"/>
  <c r="AB391" i="1" s="1"/>
  <c r="AB431" i="1" s="1"/>
  <c r="AB192" i="1"/>
  <c r="AB232" i="1" s="1"/>
  <c r="AB272" i="1" s="1"/>
  <c r="AB312" i="1" s="1"/>
  <c r="AB193" i="1"/>
  <c r="AA193" i="1" s="1"/>
  <c r="C190" i="2" s="1"/>
  <c r="AB194" i="1"/>
  <c r="AB234" i="1" s="1"/>
  <c r="AB274" i="1" s="1"/>
  <c r="AB195" i="1"/>
  <c r="AB235" i="1" s="1"/>
  <c r="AB275" i="1" s="1"/>
  <c r="AB315" i="1" s="1"/>
  <c r="AB355" i="1" s="1"/>
  <c r="AB395" i="1" s="1"/>
  <c r="AB435" i="1" s="1"/>
  <c r="AB196" i="1"/>
  <c r="AA196" i="1" s="1"/>
  <c r="C193" i="2" s="1"/>
  <c r="AB197" i="1"/>
  <c r="AB198" i="1"/>
  <c r="AB238" i="1" s="1"/>
  <c r="AB278" i="1" s="1"/>
  <c r="AB318" i="1" s="1"/>
  <c r="AB358" i="1" s="1"/>
  <c r="AB398" i="1" s="1"/>
  <c r="AB438" i="1" s="1"/>
  <c r="AB199" i="1"/>
  <c r="AB239" i="1" s="1"/>
  <c r="AB200" i="1"/>
  <c r="AB240" i="1" s="1"/>
  <c r="AB280" i="1" s="1"/>
  <c r="AB320" i="1" s="1"/>
  <c r="AB360" i="1" s="1"/>
  <c r="AB400" i="1" s="1"/>
  <c r="AB440" i="1" s="1"/>
  <c r="AB201" i="1"/>
  <c r="AB241" i="1" s="1"/>
  <c r="AB202" i="1"/>
  <c r="AB242" i="1" s="1"/>
  <c r="AB203" i="1"/>
  <c r="AB243" i="1" s="1"/>
  <c r="AB283" i="1" s="1"/>
  <c r="AB323" i="1" s="1"/>
  <c r="AB363" i="1" s="1"/>
  <c r="AB403" i="1" s="1"/>
  <c r="AB443" i="1" s="1"/>
  <c r="AB204" i="1"/>
  <c r="AB244" i="1" s="1"/>
  <c r="AB284" i="1" s="1"/>
  <c r="AB324" i="1" s="1"/>
  <c r="AA324" i="1" s="1"/>
  <c r="C321" i="2" s="1"/>
  <c r="AB205" i="1"/>
  <c r="AB245" i="1" s="1"/>
  <c r="AB210" i="1"/>
  <c r="AB211" i="1"/>
  <c r="AB251" i="1" s="1"/>
  <c r="AB291" i="1" s="1"/>
  <c r="AB331" i="1" s="1"/>
  <c r="AB371" i="1" s="1"/>
  <c r="AB411" i="1" s="1"/>
  <c r="AA411" i="1" s="1"/>
  <c r="C408" i="2" s="1"/>
  <c r="AB212" i="1"/>
  <c r="AB252" i="1" s="1"/>
  <c r="AB292" i="1" s="1"/>
  <c r="AB332" i="1" s="1"/>
  <c r="AB372" i="1" s="1"/>
  <c r="AB412" i="1" s="1"/>
  <c r="AB224" i="1"/>
  <c r="AB264" i="1" s="1"/>
  <c r="AB304" i="1" s="1"/>
  <c r="AB344" i="1" s="1"/>
  <c r="AB384" i="1" s="1"/>
  <c r="AB424" i="1" s="1"/>
  <c r="AB225" i="1"/>
  <c r="AB265" i="1" s="1"/>
  <c r="AB305" i="1" s="1"/>
  <c r="AB345" i="1" s="1"/>
  <c r="AB385" i="1" s="1"/>
  <c r="AB425" i="1" s="1"/>
  <c r="AB237" i="1"/>
  <c r="AA172" i="1"/>
  <c r="C169" i="2" s="1"/>
  <c r="AB166" i="1"/>
  <c r="AB206" i="1" s="1"/>
  <c r="AB246" i="1" s="1"/>
  <c r="AB286" i="1" s="1"/>
  <c r="AB326" i="1" s="1"/>
  <c r="AB366" i="1" s="1"/>
  <c r="AB406" i="1" s="1"/>
  <c r="AA406" i="1" s="1"/>
  <c r="C403" i="2" s="1"/>
  <c r="AA127" i="1"/>
  <c r="C124" i="2" s="1"/>
  <c r="AA128" i="1"/>
  <c r="C125" i="2" s="1"/>
  <c r="AA129" i="1"/>
  <c r="C126" i="2" s="1"/>
  <c r="AA130" i="1"/>
  <c r="C127" i="2" s="1"/>
  <c r="AA131" i="1"/>
  <c r="C128" i="2" s="1"/>
  <c r="AA132" i="1"/>
  <c r="C129" i="2" s="1"/>
  <c r="AA133" i="1"/>
  <c r="C130" i="2" s="1"/>
  <c r="AA134" i="1"/>
  <c r="C131" i="2" s="1"/>
  <c r="AA135" i="1"/>
  <c r="C132" i="2" s="1"/>
  <c r="AA136" i="1"/>
  <c r="C133" i="2" s="1"/>
  <c r="AA137" i="1"/>
  <c r="C134" i="2" s="1"/>
  <c r="AA138" i="1"/>
  <c r="C135" i="2" s="1"/>
  <c r="AA139" i="1"/>
  <c r="C136" i="2" s="1"/>
  <c r="AA140" i="1"/>
  <c r="C137" i="2" s="1"/>
  <c r="AA141" i="1"/>
  <c r="C138" i="2" s="1"/>
  <c r="AA142" i="1"/>
  <c r="C139" i="2" s="1"/>
  <c r="AA143" i="1"/>
  <c r="C140" i="2" s="1"/>
  <c r="AA144" i="1"/>
  <c r="C141" i="2" s="1"/>
  <c r="AA145" i="1"/>
  <c r="C142" i="2" s="1"/>
  <c r="AA146" i="1"/>
  <c r="C143" i="2" s="1"/>
  <c r="AA147" i="1"/>
  <c r="C144" i="2" s="1"/>
  <c r="AA148" i="1"/>
  <c r="C145" i="2" s="1"/>
  <c r="AA149" i="1"/>
  <c r="C146" i="2" s="1"/>
  <c r="AA150" i="1"/>
  <c r="C147" i="2" s="1"/>
  <c r="AA151" i="1"/>
  <c r="C148" i="2" s="1"/>
  <c r="AA152" i="1"/>
  <c r="C149" i="2" s="1"/>
  <c r="AA153" i="1"/>
  <c r="C150" i="2" s="1"/>
  <c r="AA154" i="1"/>
  <c r="C151" i="2" s="1"/>
  <c r="AA155" i="1"/>
  <c r="C152" i="2" s="1"/>
  <c r="AA156" i="1"/>
  <c r="C153" i="2" s="1"/>
  <c r="AA157" i="1"/>
  <c r="C154" i="2" s="1"/>
  <c r="AA158" i="1"/>
  <c r="C155" i="2" s="1"/>
  <c r="AA159" i="1"/>
  <c r="C156" i="2" s="1"/>
  <c r="AA160" i="1"/>
  <c r="C157" i="2" s="1"/>
  <c r="AA161" i="1"/>
  <c r="C158" i="2" s="1"/>
  <c r="AA162" i="1"/>
  <c r="C159" i="2" s="1"/>
  <c r="AA163" i="1"/>
  <c r="C160" i="2" s="1"/>
  <c r="AA164" i="1"/>
  <c r="C161" i="2" s="1"/>
  <c r="AA165" i="1"/>
  <c r="C162" i="2" s="1"/>
  <c r="AA166" i="1"/>
  <c r="C163" i="2" s="1"/>
  <c r="AA173" i="1"/>
  <c r="C170" i="2" s="1"/>
  <c r="AA174" i="1"/>
  <c r="C171" i="2" s="1"/>
  <c r="AA184" i="1"/>
  <c r="C181" i="2" s="1"/>
  <c r="AA185" i="1"/>
  <c r="C182" i="2" s="1"/>
  <c r="AA195" i="1"/>
  <c r="C192" i="2" s="1"/>
  <c r="AA197" i="1"/>
  <c r="C194" i="2" s="1"/>
  <c r="AA126" i="1"/>
  <c r="C123" i="2" s="1"/>
  <c r="AA191" i="1"/>
  <c r="C188" i="2" s="1"/>
  <c r="AA194" i="1"/>
  <c r="C191" i="2" s="1"/>
  <c r="AC5" i="1"/>
  <c r="AB7" i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6" i="1"/>
  <c r="AA6" i="1" s="1"/>
  <c r="F267" i="2"/>
  <c r="F277" i="2" s="1"/>
  <c r="F287" i="2" s="1"/>
  <c r="F297" i="2" s="1"/>
  <c r="F317" i="2" s="1"/>
  <c r="F327" i="2" s="1"/>
  <c r="F337" i="2" s="1"/>
  <c r="F347" i="2" s="1"/>
  <c r="F357" i="2" s="1"/>
  <c r="F367" i="2" s="1"/>
  <c r="F377" i="2" s="1"/>
  <c r="F387" i="2" s="1"/>
  <c r="F397" i="2" s="1"/>
  <c r="F417" i="2" s="1"/>
  <c r="F427" i="2" s="1"/>
  <c r="F437" i="2" s="1"/>
  <c r="F447" i="2" s="1"/>
  <c r="F457" i="2" s="1"/>
  <c r="F467" i="2" s="1"/>
  <c r="F477" i="2" s="1"/>
  <c r="F487" i="2" s="1"/>
  <c r="F497" i="2" s="1"/>
  <c r="F507" i="2" s="1"/>
  <c r="F517" i="2" s="1"/>
  <c r="F527" i="2" s="1"/>
  <c r="F537" i="2" s="1"/>
  <c r="F547" i="2" s="1"/>
  <c r="F557" i="2" s="1"/>
  <c r="F567" i="2" s="1"/>
  <c r="F577" i="2" s="1"/>
  <c r="F587" i="2" s="1"/>
  <c r="F597" i="2" s="1"/>
  <c r="F272" i="2"/>
  <c r="F282" i="2" s="1"/>
  <c r="F292" i="2" s="1"/>
  <c r="F302" i="2" s="1"/>
  <c r="F322" i="2" s="1"/>
  <c r="F332" i="2" s="1"/>
  <c r="F342" i="2" s="1"/>
  <c r="F352" i="2" s="1"/>
  <c r="F362" i="2" s="1"/>
  <c r="F372" i="2" s="1"/>
  <c r="F382" i="2" s="1"/>
  <c r="F392" i="2" s="1"/>
  <c r="F402" i="2" s="1"/>
  <c r="F422" i="2" s="1"/>
  <c r="F432" i="2" s="1"/>
  <c r="F442" i="2" s="1"/>
  <c r="F452" i="2" s="1"/>
  <c r="F462" i="2" s="1"/>
  <c r="F472" i="2" s="1"/>
  <c r="F482" i="2" s="1"/>
  <c r="F492" i="2" s="1"/>
  <c r="F502" i="2" s="1"/>
  <c r="F512" i="2" s="1"/>
  <c r="F522" i="2" s="1"/>
  <c r="F532" i="2" s="1"/>
  <c r="F542" i="2" s="1"/>
  <c r="F552" i="2" s="1"/>
  <c r="F562" i="2" s="1"/>
  <c r="F572" i="2" s="1"/>
  <c r="F582" i="2" s="1"/>
  <c r="F592" i="2" s="1"/>
  <c r="AC1305" i="1" l="1"/>
  <c r="AC1370" i="1"/>
  <c r="AC1337" i="1"/>
  <c r="AC1331" i="1"/>
  <c r="AC1336" i="1"/>
  <c r="AC1312" i="1"/>
  <c r="AC1333" i="1"/>
  <c r="AC1306" i="1"/>
  <c r="AC1326" i="1"/>
  <c r="AA1389" i="1"/>
  <c r="AB1429" i="1"/>
  <c r="AC1339" i="1"/>
  <c r="AC1322" i="1"/>
  <c r="AB1385" i="1"/>
  <c r="AA1345" i="1"/>
  <c r="AC1358" i="1" s="1"/>
  <c r="AA1405" i="1"/>
  <c r="AB1445" i="1"/>
  <c r="AC1323" i="1"/>
  <c r="AC1348" i="1"/>
  <c r="AC1325" i="1"/>
  <c r="AC1313" i="1"/>
  <c r="AC1308" i="1"/>
  <c r="AC1352" i="1"/>
  <c r="AC1317" i="1"/>
  <c r="AC1346" i="1"/>
  <c r="AC1319" i="1"/>
  <c r="AC1324" i="1"/>
  <c r="AC1327" i="1"/>
  <c r="AB1401" i="1"/>
  <c r="AA1361" i="1"/>
  <c r="AC1375" i="1"/>
  <c r="AA1477" i="1"/>
  <c r="AB1517" i="1"/>
  <c r="AA1517" i="1" s="1"/>
  <c r="AC1332" i="1"/>
  <c r="AC1310" i="1"/>
  <c r="AC1340" i="1"/>
  <c r="AA1353" i="1"/>
  <c r="AC1356" i="1" s="1"/>
  <c r="AB1393" i="1"/>
  <c r="AA1369" i="1"/>
  <c r="AB1409" i="1"/>
  <c r="AC1314" i="1"/>
  <c r="AA1453" i="1"/>
  <c r="AB1493" i="1"/>
  <c r="AA1493" i="1" s="1"/>
  <c r="AC1351" i="1"/>
  <c r="AB1417" i="1"/>
  <c r="AA1377" i="1"/>
  <c r="AC1338" i="1"/>
  <c r="AA1421" i="1"/>
  <c r="AB1461" i="1"/>
  <c r="AC1342" i="1"/>
  <c r="R1110" i="1"/>
  <c r="E1107" i="2"/>
  <c r="R1109" i="1"/>
  <c r="E1106" i="2"/>
  <c r="P1111" i="1"/>
  <c r="M1112" i="1"/>
  <c r="Q907" i="1"/>
  <c r="R907" i="1" s="1"/>
  <c r="P908" i="1"/>
  <c r="M909" i="1"/>
  <c r="O909" i="1"/>
  <c r="Q908" i="1"/>
  <c r="R908" i="1" s="1"/>
  <c r="O607" i="1"/>
  <c r="Q606" i="1"/>
  <c r="P607" i="1"/>
  <c r="M608" i="1"/>
  <c r="AA182" i="1"/>
  <c r="C179" i="2" s="1"/>
  <c r="AB223" i="1"/>
  <c r="AB263" i="1" s="1"/>
  <c r="AB303" i="1" s="1"/>
  <c r="AB343" i="1" s="1"/>
  <c r="AB383" i="1" s="1"/>
  <c r="AB423" i="1" s="1"/>
  <c r="AB260" i="1"/>
  <c r="AB300" i="1" s="1"/>
  <c r="AA220" i="1"/>
  <c r="C217" i="2" s="1"/>
  <c r="AA412" i="1"/>
  <c r="C409" i="2" s="1"/>
  <c r="AB452" i="1"/>
  <c r="AB492" i="1" s="1"/>
  <c r="AA492" i="1" s="1"/>
  <c r="C489" i="2" s="1"/>
  <c r="AB314" i="1"/>
  <c r="AB354" i="1" s="1"/>
  <c r="AB394" i="1" s="1"/>
  <c r="AB434" i="1" s="1"/>
  <c r="AA434" i="1" s="1"/>
  <c r="C431" i="2" s="1"/>
  <c r="AA274" i="1"/>
  <c r="C271" i="2" s="1"/>
  <c r="AB221" i="1"/>
  <c r="AA192" i="1"/>
  <c r="C189" i="2" s="1"/>
  <c r="AA180" i="1"/>
  <c r="C177" i="2" s="1"/>
  <c r="AA179" i="1"/>
  <c r="C176" i="2" s="1"/>
  <c r="AA169" i="1"/>
  <c r="C166" i="2" s="1"/>
  <c r="AB233" i="1"/>
  <c r="AB273" i="1" s="1"/>
  <c r="AB313" i="1" s="1"/>
  <c r="AA313" i="1" s="1"/>
  <c r="C310" i="2" s="1"/>
  <c r="AA198" i="1"/>
  <c r="C195" i="2" s="1"/>
  <c r="AA209" i="1"/>
  <c r="C206" i="2" s="1"/>
  <c r="AB226" i="1"/>
  <c r="AA408" i="1"/>
  <c r="C405" i="2" s="1"/>
  <c r="AB448" i="1"/>
  <c r="AB262" i="1"/>
  <c r="AB302" i="1" s="1"/>
  <c r="AB342" i="1" s="1"/>
  <c r="AB382" i="1" s="1"/>
  <c r="AB422" i="1" s="1"/>
  <c r="AA222" i="1"/>
  <c r="C219" i="2" s="1"/>
  <c r="AA431" i="1"/>
  <c r="C428" i="2" s="1"/>
  <c r="AB471" i="1"/>
  <c r="AA471" i="1" s="1"/>
  <c r="C468" i="2" s="1"/>
  <c r="AA423" i="1"/>
  <c r="C420" i="2" s="1"/>
  <c r="AB463" i="1"/>
  <c r="AB464" i="1"/>
  <c r="AA424" i="1"/>
  <c r="C421" i="2" s="1"/>
  <c r="AA440" i="1"/>
  <c r="C437" i="2" s="1"/>
  <c r="AB480" i="1"/>
  <c r="AA480" i="1" s="1"/>
  <c r="C477" i="2" s="1"/>
  <c r="AA413" i="1"/>
  <c r="C410" i="2" s="1"/>
  <c r="AB453" i="1"/>
  <c r="AA415" i="1"/>
  <c r="C412" i="2" s="1"/>
  <c r="AB455" i="1"/>
  <c r="AA438" i="1"/>
  <c r="C435" i="2" s="1"/>
  <c r="AB478" i="1"/>
  <c r="AA478" i="1" s="1"/>
  <c r="C475" i="2" s="1"/>
  <c r="AB353" i="1"/>
  <c r="AB393" i="1" s="1"/>
  <c r="AB433" i="1" s="1"/>
  <c r="AB352" i="1"/>
  <c r="AB392" i="1" s="1"/>
  <c r="AB432" i="1" s="1"/>
  <c r="AA312" i="1"/>
  <c r="C309" i="2" s="1"/>
  <c r="AB451" i="1"/>
  <c r="AA289" i="1"/>
  <c r="C286" i="2" s="1"/>
  <c r="AB364" i="1"/>
  <c r="AB404" i="1" s="1"/>
  <c r="AB444" i="1" s="1"/>
  <c r="AB474" i="1"/>
  <c r="AA474" i="1" s="1"/>
  <c r="C471" i="2" s="1"/>
  <c r="AB285" i="1"/>
  <c r="AA245" i="1"/>
  <c r="C242" i="2" s="1"/>
  <c r="AA409" i="1"/>
  <c r="C406" i="2" s="1"/>
  <c r="AB449" i="1"/>
  <c r="AC6" i="1"/>
  <c r="AA233" i="1"/>
  <c r="C230" i="2" s="1"/>
  <c r="C3" i="2"/>
  <c r="AA414" i="1"/>
  <c r="C411" i="2" s="1"/>
  <c r="AB454" i="1"/>
  <c r="AA443" i="1"/>
  <c r="C440" i="2" s="1"/>
  <c r="AB483" i="1"/>
  <c r="AA483" i="1" s="1"/>
  <c r="C480" i="2" s="1"/>
  <c r="AA407" i="1"/>
  <c r="C404" i="2" s="1"/>
  <c r="AB447" i="1"/>
  <c r="AB279" i="1"/>
  <c r="AB319" i="1" s="1"/>
  <c r="AB359" i="1" s="1"/>
  <c r="AB399" i="1" s="1"/>
  <c r="AB439" i="1" s="1"/>
  <c r="AA210" i="1"/>
  <c r="C207" i="2" s="1"/>
  <c r="AB250" i="1"/>
  <c r="AB290" i="1" s="1"/>
  <c r="AB330" i="1" s="1"/>
  <c r="AB370" i="1" s="1"/>
  <c r="AB410" i="1" s="1"/>
  <c r="AB340" i="1"/>
  <c r="AB380" i="1" s="1"/>
  <c r="AB420" i="1" s="1"/>
  <c r="AA300" i="1"/>
  <c r="C297" i="2" s="1"/>
  <c r="AB282" i="1"/>
  <c r="AB322" i="1" s="1"/>
  <c r="AB362" i="1" s="1"/>
  <c r="AB402" i="1" s="1"/>
  <c r="AB442" i="1" s="1"/>
  <c r="AB270" i="1"/>
  <c r="AB310" i="1" s="1"/>
  <c r="AB350" i="1" s="1"/>
  <c r="AB390" i="1" s="1"/>
  <c r="AB430" i="1" s="1"/>
  <c r="AA418" i="1"/>
  <c r="C415" i="2" s="1"/>
  <c r="AB458" i="1"/>
  <c r="AB277" i="1"/>
  <c r="AB317" i="1" s="1"/>
  <c r="AB357" i="1" s="1"/>
  <c r="AB397" i="1" s="1"/>
  <c r="AB437" i="1" s="1"/>
  <c r="AA452" i="1"/>
  <c r="C449" i="2" s="1"/>
  <c r="AA435" i="1"/>
  <c r="C432" i="2" s="1"/>
  <c r="AB475" i="1"/>
  <c r="AA475" i="1" s="1"/>
  <c r="C472" i="2" s="1"/>
  <c r="AA419" i="1"/>
  <c r="C416" i="2" s="1"/>
  <c r="AB459" i="1"/>
  <c r="AB281" i="1"/>
  <c r="AB321" i="1" s="1"/>
  <c r="AB361" i="1" s="1"/>
  <c r="AB401" i="1" s="1"/>
  <c r="AB441" i="1" s="1"/>
  <c r="AB269" i="1"/>
  <c r="AB309" i="1" s="1"/>
  <c r="AB349" i="1" s="1"/>
  <c r="AB389" i="1" s="1"/>
  <c r="AB429" i="1" s="1"/>
  <c r="AA417" i="1"/>
  <c r="C414" i="2" s="1"/>
  <c r="AB457" i="1"/>
  <c r="AA323" i="1"/>
  <c r="C320" i="2" s="1"/>
  <c r="AB267" i="1"/>
  <c r="AB307" i="1" s="1"/>
  <c r="AB347" i="1" s="1"/>
  <c r="AB387" i="1" s="1"/>
  <c r="AB427" i="1" s="1"/>
  <c r="AA266" i="1"/>
  <c r="C263" i="2" s="1"/>
  <c r="AB266" i="1"/>
  <c r="AB306" i="1" s="1"/>
  <c r="AB346" i="1" s="1"/>
  <c r="AB386" i="1" s="1"/>
  <c r="AB426" i="1" s="1"/>
  <c r="AA428" i="1"/>
  <c r="C425" i="2" s="1"/>
  <c r="AB468" i="1"/>
  <c r="AA468" i="1" s="1"/>
  <c r="C465" i="2" s="1"/>
  <c r="AA416" i="1"/>
  <c r="C413" i="2" s="1"/>
  <c r="AB456" i="1"/>
  <c r="AA311" i="1"/>
  <c r="C308" i="2" s="1"/>
  <c r="AA425" i="1"/>
  <c r="C422" i="2" s="1"/>
  <c r="AB465" i="1"/>
  <c r="AA465" i="1" s="1"/>
  <c r="C462" i="2" s="1"/>
  <c r="AA205" i="1"/>
  <c r="C202" i="2" s="1"/>
  <c r="AB236" i="1"/>
  <c r="AB276" i="1" s="1"/>
  <c r="AB316" i="1" s="1"/>
  <c r="AB356" i="1" s="1"/>
  <c r="AB396" i="1" s="1"/>
  <c r="AB436" i="1" s="1"/>
  <c r="AA280" i="1"/>
  <c r="C277" i="2" s="1"/>
  <c r="AA268" i="1"/>
  <c r="C265" i="2" s="1"/>
  <c r="AB446" i="1"/>
  <c r="AA337" i="1"/>
  <c r="C334" i="2" s="1"/>
  <c r="AA377" i="1"/>
  <c r="C374" i="2" s="1"/>
  <c r="AA379" i="1"/>
  <c r="C376" i="2" s="1"/>
  <c r="AA339" i="1"/>
  <c r="C336" i="2" s="1"/>
  <c r="AA319" i="1"/>
  <c r="C316" i="2" s="1"/>
  <c r="AA375" i="1"/>
  <c r="C372" i="2" s="1"/>
  <c r="AA335" i="1"/>
  <c r="C332" i="2" s="1"/>
  <c r="AA308" i="1"/>
  <c r="C305" i="2" s="1"/>
  <c r="AA338" i="1"/>
  <c r="C335" i="2" s="1"/>
  <c r="AA378" i="1"/>
  <c r="C375" i="2" s="1"/>
  <c r="AA318" i="1"/>
  <c r="C315" i="2" s="1"/>
  <c r="AA306" i="1"/>
  <c r="C303" i="2" s="1"/>
  <c r="AA334" i="1"/>
  <c r="C331" i="2" s="1"/>
  <c r="AA374" i="1"/>
  <c r="C371" i="2" s="1"/>
  <c r="AA380" i="1"/>
  <c r="C377" i="2" s="1"/>
  <c r="AA340" i="1"/>
  <c r="C337" i="2" s="1"/>
  <c r="AA369" i="1"/>
  <c r="C366" i="2" s="1"/>
  <c r="AA329" i="1"/>
  <c r="C326" i="2" s="1"/>
  <c r="AA345" i="1"/>
  <c r="C342" i="2" s="1"/>
  <c r="AA385" i="1"/>
  <c r="C382" i="2" s="1"/>
  <c r="AA333" i="1"/>
  <c r="C330" i="2" s="1"/>
  <c r="AA373" i="1"/>
  <c r="C370" i="2" s="1"/>
  <c r="AA368" i="1"/>
  <c r="C365" i="2" s="1"/>
  <c r="AA328" i="1"/>
  <c r="C325" i="2" s="1"/>
  <c r="AA344" i="1"/>
  <c r="C341" i="2" s="1"/>
  <c r="AA384" i="1"/>
  <c r="C381" i="2" s="1"/>
  <c r="AA372" i="1"/>
  <c r="C369" i="2" s="1"/>
  <c r="AA332" i="1"/>
  <c r="C329" i="2" s="1"/>
  <c r="AA403" i="1"/>
  <c r="C400" i="2" s="1"/>
  <c r="AA363" i="1"/>
  <c r="C360" i="2" s="1"/>
  <c r="AA367" i="1"/>
  <c r="C364" i="2" s="1"/>
  <c r="AA327" i="1"/>
  <c r="C324" i="2" s="1"/>
  <c r="AA315" i="1"/>
  <c r="C312" i="2" s="1"/>
  <c r="AA383" i="1"/>
  <c r="C380" i="2" s="1"/>
  <c r="AA343" i="1"/>
  <c r="C340" i="2" s="1"/>
  <c r="AA331" i="1"/>
  <c r="C328" i="2" s="1"/>
  <c r="AA371" i="1"/>
  <c r="C368" i="2" s="1"/>
  <c r="AA320" i="1"/>
  <c r="C317" i="2" s="1"/>
  <c r="AA362" i="1"/>
  <c r="C359" i="2" s="1"/>
  <c r="AA326" i="1"/>
  <c r="C323" i="2" s="1"/>
  <c r="AA366" i="1"/>
  <c r="C363" i="2" s="1"/>
  <c r="AA302" i="1"/>
  <c r="C299" i="2" s="1"/>
  <c r="AA321" i="1"/>
  <c r="C318" i="2" s="1"/>
  <c r="AA336" i="1"/>
  <c r="C333" i="2" s="1"/>
  <c r="AA376" i="1"/>
  <c r="C373" i="2" s="1"/>
  <c r="AA353" i="1"/>
  <c r="C350" i="2" s="1"/>
  <c r="AA309" i="1"/>
  <c r="C306" i="2" s="1"/>
  <c r="AA391" i="1"/>
  <c r="C388" i="2" s="1"/>
  <c r="AA351" i="1"/>
  <c r="C348" i="2" s="1"/>
  <c r="AA293" i="1"/>
  <c r="C290" i="2" s="1"/>
  <c r="AA303" i="1"/>
  <c r="C300" i="2" s="1"/>
  <c r="AA291" i="1"/>
  <c r="C288" i="2" s="1"/>
  <c r="AA404" i="1"/>
  <c r="C401" i="2" s="1"/>
  <c r="AA292" i="1"/>
  <c r="C289" i="2" s="1"/>
  <c r="AA276" i="1"/>
  <c r="C273" i="2" s="1"/>
  <c r="AA275" i="1"/>
  <c r="C272" i="2" s="1"/>
  <c r="AA294" i="1"/>
  <c r="C291" i="2" s="1"/>
  <c r="AA305" i="1"/>
  <c r="C302" i="2" s="1"/>
  <c r="AA304" i="1"/>
  <c r="C301" i="2" s="1"/>
  <c r="AA364" i="1"/>
  <c r="C361" i="2" s="1"/>
  <c r="AA297" i="1"/>
  <c r="C294" i="2" s="1"/>
  <c r="AA257" i="1"/>
  <c r="C254" i="2" s="1"/>
  <c r="AA256" i="1"/>
  <c r="AA296" i="1"/>
  <c r="C293" i="2" s="1"/>
  <c r="AA255" i="1"/>
  <c r="C252" i="2" s="1"/>
  <c r="AA295" i="1"/>
  <c r="C292" i="2" s="1"/>
  <c r="AA258" i="1"/>
  <c r="C255" i="2" s="1"/>
  <c r="AA298" i="1"/>
  <c r="C295" i="2" s="1"/>
  <c r="AA246" i="1"/>
  <c r="C243" i="2" s="1"/>
  <c r="AA286" i="1"/>
  <c r="AA206" i="1"/>
  <c r="C203" i="2" s="1"/>
  <c r="AA278" i="1"/>
  <c r="C275" i="2" s="1"/>
  <c r="AA238" i="1"/>
  <c r="C235" i="2" s="1"/>
  <c r="AA244" i="1"/>
  <c r="C241" i="2" s="1"/>
  <c r="AA284" i="1"/>
  <c r="C281" i="2" s="1"/>
  <c r="AA208" i="1"/>
  <c r="C205" i="2" s="1"/>
  <c r="AA299" i="1"/>
  <c r="C296" i="2" s="1"/>
  <c r="AA259" i="1"/>
  <c r="C256" i="2" s="1"/>
  <c r="AA283" i="1"/>
  <c r="C280" i="2" s="1"/>
  <c r="AA243" i="1"/>
  <c r="C240" i="2" s="1"/>
  <c r="AA207" i="1"/>
  <c r="C204" i="2" s="1"/>
  <c r="AA234" i="1"/>
  <c r="C231" i="2" s="1"/>
  <c r="AA219" i="1"/>
  <c r="C216" i="2" s="1"/>
  <c r="AA242" i="1"/>
  <c r="C239" i="2" s="1"/>
  <c r="AA230" i="1"/>
  <c r="C227" i="2" s="1"/>
  <c r="AA218" i="1"/>
  <c r="C215" i="2" s="1"/>
  <c r="AA254" i="1"/>
  <c r="C251" i="2" s="1"/>
  <c r="AA241" i="1"/>
  <c r="C238" i="2" s="1"/>
  <c r="AA229" i="1"/>
  <c r="C226" i="2" s="1"/>
  <c r="AA217" i="1"/>
  <c r="C214" i="2" s="1"/>
  <c r="AA265" i="1"/>
  <c r="C262" i="2" s="1"/>
  <c r="AA253" i="1"/>
  <c r="C250" i="2" s="1"/>
  <c r="AA240" i="1"/>
  <c r="C237" i="2" s="1"/>
  <c r="AA228" i="1"/>
  <c r="C225" i="2" s="1"/>
  <c r="AA216" i="1"/>
  <c r="C213" i="2" s="1"/>
  <c r="AA204" i="1"/>
  <c r="C201" i="2" s="1"/>
  <c r="AA168" i="1"/>
  <c r="C165" i="2" s="1"/>
  <c r="AA264" i="1"/>
  <c r="C261" i="2" s="1"/>
  <c r="AA252" i="1"/>
  <c r="C249" i="2" s="1"/>
  <c r="AA239" i="1"/>
  <c r="C236" i="2" s="1"/>
  <c r="AA227" i="1"/>
  <c r="C224" i="2" s="1"/>
  <c r="AA215" i="1"/>
  <c r="C212" i="2" s="1"/>
  <c r="AA203" i="1"/>
  <c r="C200" i="2" s="1"/>
  <c r="AA167" i="1"/>
  <c r="C164" i="2" s="1"/>
  <c r="AA263" i="1"/>
  <c r="C260" i="2" s="1"/>
  <c r="AA251" i="1"/>
  <c r="C248" i="2" s="1"/>
  <c r="AA226" i="1"/>
  <c r="C223" i="2" s="1"/>
  <c r="AA214" i="1"/>
  <c r="C211" i="2" s="1"/>
  <c r="AA202" i="1"/>
  <c r="C199" i="2" s="1"/>
  <c r="AA190" i="1"/>
  <c r="C187" i="2" s="1"/>
  <c r="AA178" i="1"/>
  <c r="C175" i="2" s="1"/>
  <c r="AA262" i="1"/>
  <c r="C259" i="2" s="1"/>
  <c r="AA237" i="1"/>
  <c r="C234" i="2" s="1"/>
  <c r="AA225" i="1"/>
  <c r="C222" i="2" s="1"/>
  <c r="AA213" i="1"/>
  <c r="C210" i="2" s="1"/>
  <c r="AA201" i="1"/>
  <c r="C198" i="2" s="1"/>
  <c r="AA189" i="1"/>
  <c r="C186" i="2" s="1"/>
  <c r="AA177" i="1"/>
  <c r="C174" i="2" s="1"/>
  <c r="AA249" i="1"/>
  <c r="C246" i="2" s="1"/>
  <c r="AA224" i="1"/>
  <c r="C221" i="2" s="1"/>
  <c r="AA212" i="1"/>
  <c r="C209" i="2" s="1"/>
  <c r="AA200" i="1"/>
  <c r="C197" i="2" s="1"/>
  <c r="AA188" i="1"/>
  <c r="C185" i="2" s="1"/>
  <c r="AA176" i="1"/>
  <c r="C173" i="2" s="1"/>
  <c r="AA260" i="1"/>
  <c r="C257" i="2" s="1"/>
  <c r="AA235" i="1"/>
  <c r="C232" i="2" s="1"/>
  <c r="AA223" i="1"/>
  <c r="C220" i="2" s="1"/>
  <c r="AA211" i="1"/>
  <c r="C208" i="2" s="1"/>
  <c r="AA199" i="1"/>
  <c r="C196" i="2" s="1"/>
  <c r="AA187" i="1"/>
  <c r="C184" i="2" s="1"/>
  <c r="AA175" i="1"/>
  <c r="C172" i="2" s="1"/>
  <c r="AA7" i="1"/>
  <c r="F212" i="2"/>
  <c r="F222" i="2" s="1"/>
  <c r="F232" i="2" s="1"/>
  <c r="F242" i="2" s="1"/>
  <c r="F252" i="2" s="1"/>
  <c r="F217" i="2"/>
  <c r="F227" i="2" s="1"/>
  <c r="F237" i="2" s="1"/>
  <c r="F247" i="2" s="1"/>
  <c r="AC1407" i="1" l="1"/>
  <c r="AC1368" i="1"/>
  <c r="AC1349" i="1"/>
  <c r="AC1366" i="1"/>
  <c r="AC1354" i="1"/>
  <c r="AC1377" i="1"/>
  <c r="AC1380" i="1"/>
  <c r="AC1384" i="1"/>
  <c r="AC1365" i="1"/>
  <c r="AC1379" i="1"/>
  <c r="AB1485" i="1"/>
  <c r="AA1445" i="1"/>
  <c r="AB1469" i="1"/>
  <c r="AA1429" i="1"/>
  <c r="AA1417" i="1"/>
  <c r="AB1457" i="1"/>
  <c r="AB1449" i="1"/>
  <c r="AA1409" i="1"/>
  <c r="AC1424" i="1" s="1"/>
  <c r="AC1355" i="1"/>
  <c r="AC1405" i="1"/>
  <c r="AC1406" i="1"/>
  <c r="AC1392" i="1"/>
  <c r="AC1363" i="1"/>
  <c r="AC1364" i="1"/>
  <c r="AA1385" i="1"/>
  <c r="AB1425" i="1"/>
  <c r="AC1389" i="1"/>
  <c r="AC1381" i="1"/>
  <c r="AC1367" i="1"/>
  <c r="AA1461" i="1"/>
  <c r="AB1501" i="1"/>
  <c r="AA1501" i="1" s="1"/>
  <c r="AB1433" i="1"/>
  <c r="AA1393" i="1"/>
  <c r="AA1401" i="1"/>
  <c r="AB1441" i="1"/>
  <c r="AC1373" i="1"/>
  <c r="AC1372" i="1"/>
  <c r="AC1374" i="1"/>
  <c r="AC1369" i="1"/>
  <c r="AC1376" i="1"/>
  <c r="AC1371" i="1"/>
  <c r="AC1361" i="1"/>
  <c r="AC1394" i="1"/>
  <c r="AC1404" i="1"/>
  <c r="AC1350" i="1"/>
  <c r="AC1391" i="1"/>
  <c r="AC1360" i="1"/>
  <c r="AC1378" i="1"/>
  <c r="AC1362" i="1"/>
  <c r="AC1347" i="1"/>
  <c r="AC1353" i="1"/>
  <c r="AC1357" i="1"/>
  <c r="AC1359" i="1"/>
  <c r="AC1383" i="1"/>
  <c r="AC1382" i="1"/>
  <c r="AC1345" i="1"/>
  <c r="P1112" i="1"/>
  <c r="M1113" i="1"/>
  <c r="O1113" i="1"/>
  <c r="O1112" i="1"/>
  <c r="Q1111" i="1"/>
  <c r="Q1112" i="1"/>
  <c r="M910" i="1"/>
  <c r="P909" i="1"/>
  <c r="E603" i="2"/>
  <c r="R606" i="1"/>
  <c r="Q607" i="1"/>
  <c r="P608" i="1"/>
  <c r="Q608" i="1" s="1"/>
  <c r="M609" i="1"/>
  <c r="O608" i="1"/>
  <c r="AA314" i="1"/>
  <c r="C311" i="2" s="1"/>
  <c r="AA317" i="1"/>
  <c r="C314" i="2" s="1"/>
  <c r="AA281" i="1"/>
  <c r="C278" i="2" s="1"/>
  <c r="AA236" i="1"/>
  <c r="C233" i="2" s="1"/>
  <c r="AA316" i="1"/>
  <c r="C313" i="2" s="1"/>
  <c r="AA270" i="1"/>
  <c r="C267" i="2" s="1"/>
  <c r="AB261" i="1"/>
  <c r="AA221" i="1"/>
  <c r="C218" i="2" s="1"/>
  <c r="AA277" i="1"/>
  <c r="C274" i="2" s="1"/>
  <c r="AA273" i="1"/>
  <c r="C270" i="2" s="1"/>
  <c r="AA410" i="1"/>
  <c r="C407" i="2" s="1"/>
  <c r="AB450" i="1"/>
  <c r="AA250" i="1"/>
  <c r="C247" i="2" s="1"/>
  <c r="AA310" i="1"/>
  <c r="C307" i="2" s="1"/>
  <c r="AA458" i="1"/>
  <c r="C455" i="2" s="1"/>
  <c r="AB498" i="1"/>
  <c r="AA498" i="1" s="1"/>
  <c r="C495" i="2" s="1"/>
  <c r="AA402" i="1"/>
  <c r="C399" i="2" s="1"/>
  <c r="AA322" i="1"/>
  <c r="C319" i="2" s="1"/>
  <c r="AA426" i="1"/>
  <c r="C423" i="2" s="1"/>
  <c r="AB466" i="1"/>
  <c r="AA466" i="1" s="1"/>
  <c r="C463" i="2" s="1"/>
  <c r="AA432" i="1"/>
  <c r="C429" i="2" s="1"/>
  <c r="AB472" i="1"/>
  <c r="AA472" i="1" s="1"/>
  <c r="C469" i="2" s="1"/>
  <c r="AA464" i="1"/>
  <c r="C461" i="2" s="1"/>
  <c r="AB504" i="1"/>
  <c r="AA504" i="1" s="1"/>
  <c r="C501" i="2" s="1"/>
  <c r="AA430" i="1"/>
  <c r="C427" i="2" s="1"/>
  <c r="AB470" i="1"/>
  <c r="AA470" i="1" s="1"/>
  <c r="C467" i="2" s="1"/>
  <c r="AA463" i="1"/>
  <c r="C460" i="2" s="1"/>
  <c r="AB503" i="1"/>
  <c r="AA503" i="1" s="1"/>
  <c r="C500" i="2" s="1"/>
  <c r="AA307" i="1"/>
  <c r="C304" i="2" s="1"/>
  <c r="AA457" i="1"/>
  <c r="C454" i="2" s="1"/>
  <c r="AB497" i="1"/>
  <c r="AA497" i="1" s="1"/>
  <c r="C494" i="2" s="1"/>
  <c r="AA282" i="1"/>
  <c r="C279" i="2" s="1"/>
  <c r="AA439" i="1"/>
  <c r="C436" i="2" s="1"/>
  <c r="AB479" i="1"/>
  <c r="AA479" i="1" s="1"/>
  <c r="C476" i="2" s="1"/>
  <c r="AA449" i="1"/>
  <c r="C446" i="2" s="1"/>
  <c r="AB489" i="1"/>
  <c r="AA489" i="1" s="1"/>
  <c r="C486" i="2" s="1"/>
  <c r="AA267" i="1"/>
  <c r="C264" i="2" s="1"/>
  <c r="AA442" i="1"/>
  <c r="C439" i="2" s="1"/>
  <c r="AB482" i="1"/>
  <c r="AA482" i="1" s="1"/>
  <c r="C479" i="2" s="1"/>
  <c r="AA447" i="1"/>
  <c r="C444" i="2" s="1"/>
  <c r="AB487" i="1"/>
  <c r="AA487" i="1" s="1"/>
  <c r="C484" i="2" s="1"/>
  <c r="AA279" i="1"/>
  <c r="C276" i="2" s="1"/>
  <c r="AA444" i="1"/>
  <c r="C441" i="2" s="1"/>
  <c r="AB484" i="1"/>
  <c r="AA484" i="1" s="1"/>
  <c r="C481" i="2" s="1"/>
  <c r="AA455" i="1"/>
  <c r="C452" i="2" s="1"/>
  <c r="AB495" i="1"/>
  <c r="AA495" i="1" s="1"/>
  <c r="C492" i="2" s="1"/>
  <c r="AA456" i="1"/>
  <c r="C453" i="2" s="1"/>
  <c r="AB496" i="1"/>
  <c r="AA496" i="1" s="1"/>
  <c r="C493" i="2" s="1"/>
  <c r="AA429" i="1"/>
  <c r="C426" i="2" s="1"/>
  <c r="AB469" i="1"/>
  <c r="AA469" i="1" s="1"/>
  <c r="C466" i="2" s="1"/>
  <c r="AA420" i="1"/>
  <c r="C417" i="2" s="1"/>
  <c r="AB460" i="1"/>
  <c r="AA427" i="1"/>
  <c r="C424" i="2" s="1"/>
  <c r="AB467" i="1"/>
  <c r="AA467" i="1" s="1"/>
  <c r="C464" i="2" s="1"/>
  <c r="AA433" i="1"/>
  <c r="C430" i="2" s="1"/>
  <c r="AB473" i="1"/>
  <c r="AA473" i="1" s="1"/>
  <c r="C470" i="2" s="1"/>
  <c r="AA290" i="1"/>
  <c r="C287" i="2" s="1"/>
  <c r="AA390" i="1"/>
  <c r="C387" i="2" s="1"/>
  <c r="AA269" i="1"/>
  <c r="C266" i="2" s="1"/>
  <c r="AB325" i="1"/>
  <c r="AA285" i="1"/>
  <c r="C282" i="2" s="1"/>
  <c r="AA453" i="1"/>
  <c r="C450" i="2" s="1"/>
  <c r="AB493" i="1"/>
  <c r="AA493" i="1" s="1"/>
  <c r="C490" i="2" s="1"/>
  <c r="AA350" i="1"/>
  <c r="C347" i="2" s="1"/>
  <c r="AA441" i="1"/>
  <c r="C438" i="2" s="1"/>
  <c r="AB481" i="1"/>
  <c r="AA481" i="1" s="1"/>
  <c r="C478" i="2" s="1"/>
  <c r="AC7" i="1"/>
  <c r="AA422" i="1"/>
  <c r="C419" i="2" s="1"/>
  <c r="AB462" i="1"/>
  <c r="AA8" i="1"/>
  <c r="C4" i="2"/>
  <c r="AA436" i="1"/>
  <c r="C433" i="2" s="1"/>
  <c r="AB476" i="1"/>
  <c r="AA476" i="1" s="1"/>
  <c r="C473" i="2" s="1"/>
  <c r="AA448" i="1"/>
  <c r="C445" i="2" s="1"/>
  <c r="AB488" i="1"/>
  <c r="AA488" i="1" s="1"/>
  <c r="C485" i="2" s="1"/>
  <c r="AA393" i="1"/>
  <c r="C390" i="2" s="1"/>
  <c r="AA454" i="1"/>
  <c r="C451" i="2" s="1"/>
  <c r="AB494" i="1"/>
  <c r="AA494" i="1" s="1"/>
  <c r="C491" i="2" s="1"/>
  <c r="AA459" i="1"/>
  <c r="C456" i="2" s="1"/>
  <c r="AB499" i="1"/>
  <c r="AA499" i="1" s="1"/>
  <c r="C496" i="2" s="1"/>
  <c r="AA437" i="1"/>
  <c r="C434" i="2" s="1"/>
  <c r="AB477" i="1"/>
  <c r="AA477" i="1" s="1"/>
  <c r="C474" i="2" s="1"/>
  <c r="AA451" i="1"/>
  <c r="C448" i="2" s="1"/>
  <c r="AB491" i="1"/>
  <c r="AA491" i="1" s="1"/>
  <c r="C488" i="2" s="1"/>
  <c r="AA446" i="1"/>
  <c r="C443" i="2" s="1"/>
  <c r="AB486" i="1"/>
  <c r="AA349" i="1"/>
  <c r="C346" i="2" s="1"/>
  <c r="AA389" i="1"/>
  <c r="C386" i="2" s="1"/>
  <c r="AA394" i="1"/>
  <c r="C391" i="2" s="1"/>
  <c r="AA354" i="1"/>
  <c r="C351" i="2" s="1"/>
  <c r="AA387" i="1"/>
  <c r="C384" i="2" s="1"/>
  <c r="AA347" i="1"/>
  <c r="C344" i="2" s="1"/>
  <c r="AA395" i="1"/>
  <c r="C392" i="2" s="1"/>
  <c r="AA355" i="1"/>
  <c r="C352" i="2" s="1"/>
  <c r="AA346" i="1"/>
  <c r="C343" i="2" s="1"/>
  <c r="AA386" i="1"/>
  <c r="C383" i="2" s="1"/>
  <c r="AA392" i="1"/>
  <c r="C389" i="2" s="1"/>
  <c r="AA352" i="1"/>
  <c r="C349" i="2" s="1"/>
  <c r="AA359" i="1"/>
  <c r="C356" i="2" s="1"/>
  <c r="AA399" i="1"/>
  <c r="C396" i="2" s="1"/>
  <c r="AA361" i="1"/>
  <c r="C358" i="2" s="1"/>
  <c r="AA401" i="1"/>
  <c r="C398" i="2" s="1"/>
  <c r="AA358" i="1"/>
  <c r="C355" i="2" s="1"/>
  <c r="AA398" i="1"/>
  <c r="C395" i="2" s="1"/>
  <c r="AA360" i="1"/>
  <c r="C357" i="2" s="1"/>
  <c r="AA400" i="1"/>
  <c r="C397" i="2" s="1"/>
  <c r="AA330" i="1"/>
  <c r="C327" i="2" s="1"/>
  <c r="AA370" i="1"/>
  <c r="C367" i="2" s="1"/>
  <c r="AA357" i="1"/>
  <c r="C354" i="2" s="1"/>
  <c r="AA397" i="1"/>
  <c r="C394" i="2" s="1"/>
  <c r="AA356" i="1"/>
  <c r="C353" i="2" s="1"/>
  <c r="AA396" i="1"/>
  <c r="C393" i="2" s="1"/>
  <c r="AE257" i="1"/>
  <c r="AE260" i="1"/>
  <c r="AE258" i="1"/>
  <c r="AE259" i="1"/>
  <c r="AE256" i="1"/>
  <c r="C253" i="2"/>
  <c r="AA342" i="1"/>
  <c r="C339" i="2" s="1"/>
  <c r="AA382" i="1"/>
  <c r="C379" i="2" s="1"/>
  <c r="AA348" i="1"/>
  <c r="C345" i="2" s="1"/>
  <c r="AA388" i="1"/>
  <c r="C385" i="2" s="1"/>
  <c r="C283" i="2"/>
  <c r="AA287" i="1"/>
  <c r="AA247" i="1"/>
  <c r="C244" i="2" s="1"/>
  <c r="AA271" i="1"/>
  <c r="C268" i="2" s="1"/>
  <c r="AA231" i="1"/>
  <c r="C228" i="2" s="1"/>
  <c r="AA288" i="1"/>
  <c r="C285" i="2" s="1"/>
  <c r="AA248" i="1"/>
  <c r="C245" i="2" s="1"/>
  <c r="AA272" i="1"/>
  <c r="C269" i="2" s="1"/>
  <c r="AA232" i="1"/>
  <c r="C229" i="2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B29" i="1"/>
  <c r="B30" i="1" s="1"/>
  <c r="B31" i="1" s="1"/>
  <c r="F13" i="2"/>
  <c r="F23" i="2" s="1"/>
  <c r="F33" i="2" s="1"/>
  <c r="F43" i="2" s="1"/>
  <c r="F53" i="2" s="1"/>
  <c r="F63" i="2" s="1"/>
  <c r="F73" i="2" s="1"/>
  <c r="F83" i="2" s="1"/>
  <c r="F93" i="2" s="1"/>
  <c r="F103" i="2" s="1"/>
  <c r="F113" i="2" s="1"/>
  <c r="F123" i="2" s="1"/>
  <c r="F133" i="2" s="1"/>
  <c r="F143" i="2" s="1"/>
  <c r="F153" i="2" s="1"/>
  <c r="F163" i="2" s="1"/>
  <c r="F173" i="2" s="1"/>
  <c r="F183" i="2" s="1"/>
  <c r="F193" i="2" s="1"/>
  <c r="F203" i="2" s="1"/>
  <c r="F213" i="2" s="1"/>
  <c r="F223" i="2" s="1"/>
  <c r="F233" i="2" s="1"/>
  <c r="F243" i="2" s="1"/>
  <c r="F253" i="2" s="1"/>
  <c r="F263" i="2" s="1"/>
  <c r="F273" i="2" s="1"/>
  <c r="F283" i="2" s="1"/>
  <c r="F293" i="2" s="1"/>
  <c r="F303" i="2" s="1"/>
  <c r="F313" i="2" s="1"/>
  <c r="F323" i="2" s="1"/>
  <c r="F333" i="2" s="1"/>
  <c r="F343" i="2" s="1"/>
  <c r="F353" i="2" s="1"/>
  <c r="F363" i="2" s="1"/>
  <c r="F373" i="2" s="1"/>
  <c r="F383" i="2" s="1"/>
  <c r="F393" i="2" s="1"/>
  <c r="F403" i="2" s="1"/>
  <c r="F413" i="2" s="1"/>
  <c r="F423" i="2" s="1"/>
  <c r="F433" i="2" s="1"/>
  <c r="F443" i="2" s="1"/>
  <c r="F453" i="2" s="1"/>
  <c r="F463" i="2" s="1"/>
  <c r="F473" i="2" s="1"/>
  <c r="F483" i="2" s="1"/>
  <c r="F493" i="2" s="1"/>
  <c r="F503" i="2" s="1"/>
  <c r="F513" i="2" s="1"/>
  <c r="F523" i="2" s="1"/>
  <c r="F533" i="2" s="1"/>
  <c r="F543" i="2" s="1"/>
  <c r="F553" i="2" s="1"/>
  <c r="F563" i="2" s="1"/>
  <c r="F573" i="2" s="1"/>
  <c r="F583" i="2" s="1"/>
  <c r="F593" i="2" s="1"/>
  <c r="F603" i="2" s="1"/>
  <c r="F613" i="2" s="1"/>
  <c r="F623" i="2" s="1"/>
  <c r="F633" i="2" s="1"/>
  <c r="F643" i="2" s="1"/>
  <c r="F653" i="2" s="1"/>
  <c r="F663" i="2" s="1"/>
  <c r="F673" i="2" s="1"/>
  <c r="F683" i="2" s="1"/>
  <c r="F693" i="2" s="1"/>
  <c r="F703" i="2" s="1"/>
  <c r="F713" i="2" s="1"/>
  <c r="F723" i="2" s="1"/>
  <c r="F733" i="2" s="1"/>
  <c r="F743" i="2" s="1"/>
  <c r="F753" i="2" s="1"/>
  <c r="F763" i="2" s="1"/>
  <c r="F773" i="2" s="1"/>
  <c r="F783" i="2" s="1"/>
  <c r="F793" i="2" s="1"/>
  <c r="F803" i="2" s="1"/>
  <c r="F813" i="2" s="1"/>
  <c r="F823" i="2" s="1"/>
  <c r="F833" i="2" s="1"/>
  <c r="F843" i="2" s="1"/>
  <c r="F853" i="2" s="1"/>
  <c r="F863" i="2" s="1"/>
  <c r="F873" i="2" s="1"/>
  <c r="F883" i="2" s="1"/>
  <c r="F893" i="2" s="1"/>
  <c r="F903" i="2" s="1"/>
  <c r="F913" i="2" s="1"/>
  <c r="F923" i="2" s="1"/>
  <c r="F933" i="2" s="1"/>
  <c r="F943" i="2" s="1"/>
  <c r="F953" i="2" s="1"/>
  <c r="F963" i="2" s="1"/>
  <c r="F973" i="2" s="1"/>
  <c r="F983" i="2" s="1"/>
  <c r="F993" i="2" s="1"/>
  <c r="F1003" i="2" s="1"/>
  <c r="F1013" i="2" s="1"/>
  <c r="F1023" i="2" s="1"/>
  <c r="F1033" i="2" s="1"/>
  <c r="F1043" i="2" s="1"/>
  <c r="F1053" i="2" s="1"/>
  <c r="F1063" i="2" s="1"/>
  <c r="F1073" i="2" s="1"/>
  <c r="F1083" i="2" s="1"/>
  <c r="F1093" i="2" s="1"/>
  <c r="F1103" i="2" s="1"/>
  <c r="F1113" i="2" s="1"/>
  <c r="F1123" i="2" s="1"/>
  <c r="F1133" i="2" s="1"/>
  <c r="F1143" i="2" s="1"/>
  <c r="F1153" i="2" s="1"/>
  <c r="F1163" i="2" s="1"/>
  <c r="F1173" i="2" s="1"/>
  <c r="F1183" i="2" s="1"/>
  <c r="F1193" i="2" s="1"/>
  <c r="F14" i="2"/>
  <c r="F24" i="2" s="1"/>
  <c r="F34" i="2" s="1"/>
  <c r="F44" i="2" s="1"/>
  <c r="F54" i="2" s="1"/>
  <c r="F64" i="2" s="1"/>
  <c r="F74" i="2" s="1"/>
  <c r="F84" i="2" s="1"/>
  <c r="F94" i="2" s="1"/>
  <c r="F104" i="2" s="1"/>
  <c r="F114" i="2" s="1"/>
  <c r="F124" i="2" s="1"/>
  <c r="F134" i="2" s="1"/>
  <c r="F144" i="2" s="1"/>
  <c r="F154" i="2" s="1"/>
  <c r="F164" i="2" s="1"/>
  <c r="F174" i="2" s="1"/>
  <c r="F184" i="2" s="1"/>
  <c r="F194" i="2" s="1"/>
  <c r="F204" i="2" s="1"/>
  <c r="F214" i="2" s="1"/>
  <c r="F224" i="2" s="1"/>
  <c r="F234" i="2" s="1"/>
  <c r="F244" i="2" s="1"/>
  <c r="F254" i="2" s="1"/>
  <c r="F264" i="2" s="1"/>
  <c r="F274" i="2" s="1"/>
  <c r="F284" i="2" s="1"/>
  <c r="F294" i="2" s="1"/>
  <c r="F304" i="2" s="1"/>
  <c r="F314" i="2" s="1"/>
  <c r="F324" i="2" s="1"/>
  <c r="F334" i="2" s="1"/>
  <c r="F344" i="2" s="1"/>
  <c r="F354" i="2" s="1"/>
  <c r="F364" i="2" s="1"/>
  <c r="F374" i="2" s="1"/>
  <c r="F384" i="2" s="1"/>
  <c r="F394" i="2" s="1"/>
  <c r="F404" i="2" s="1"/>
  <c r="F414" i="2" s="1"/>
  <c r="F424" i="2" s="1"/>
  <c r="F434" i="2" s="1"/>
  <c r="F444" i="2" s="1"/>
  <c r="F454" i="2" s="1"/>
  <c r="F464" i="2" s="1"/>
  <c r="F474" i="2" s="1"/>
  <c r="F484" i="2" s="1"/>
  <c r="F494" i="2" s="1"/>
  <c r="F504" i="2" s="1"/>
  <c r="F514" i="2" s="1"/>
  <c r="F524" i="2" s="1"/>
  <c r="F534" i="2" s="1"/>
  <c r="F544" i="2" s="1"/>
  <c r="F554" i="2" s="1"/>
  <c r="F564" i="2" s="1"/>
  <c r="F574" i="2" s="1"/>
  <c r="F584" i="2" s="1"/>
  <c r="F594" i="2" s="1"/>
  <c r="F604" i="2" s="1"/>
  <c r="F614" i="2" s="1"/>
  <c r="F624" i="2" s="1"/>
  <c r="F634" i="2" s="1"/>
  <c r="F644" i="2" s="1"/>
  <c r="F654" i="2" s="1"/>
  <c r="F664" i="2" s="1"/>
  <c r="F674" i="2" s="1"/>
  <c r="F684" i="2" s="1"/>
  <c r="F694" i="2" s="1"/>
  <c r="F704" i="2" s="1"/>
  <c r="F714" i="2" s="1"/>
  <c r="F724" i="2" s="1"/>
  <c r="F734" i="2" s="1"/>
  <c r="F744" i="2" s="1"/>
  <c r="F754" i="2" s="1"/>
  <c r="F764" i="2" s="1"/>
  <c r="F774" i="2" s="1"/>
  <c r="F784" i="2" s="1"/>
  <c r="F794" i="2" s="1"/>
  <c r="F804" i="2" s="1"/>
  <c r="F814" i="2" s="1"/>
  <c r="F824" i="2" s="1"/>
  <c r="F834" i="2" s="1"/>
  <c r="F844" i="2" s="1"/>
  <c r="F854" i="2" s="1"/>
  <c r="F864" i="2" s="1"/>
  <c r="F874" i="2" s="1"/>
  <c r="F884" i="2" s="1"/>
  <c r="F894" i="2" s="1"/>
  <c r="F904" i="2" s="1"/>
  <c r="F914" i="2" s="1"/>
  <c r="F924" i="2" s="1"/>
  <c r="F934" i="2" s="1"/>
  <c r="F944" i="2" s="1"/>
  <c r="F954" i="2" s="1"/>
  <c r="F964" i="2" s="1"/>
  <c r="F974" i="2" s="1"/>
  <c r="F984" i="2" s="1"/>
  <c r="F994" i="2" s="1"/>
  <c r="F1004" i="2" s="1"/>
  <c r="F1014" i="2" s="1"/>
  <c r="F1024" i="2" s="1"/>
  <c r="F1034" i="2" s="1"/>
  <c r="F1044" i="2" s="1"/>
  <c r="F1054" i="2" s="1"/>
  <c r="F1064" i="2" s="1"/>
  <c r="F1074" i="2" s="1"/>
  <c r="F1084" i="2" s="1"/>
  <c r="F1094" i="2" s="1"/>
  <c r="F1104" i="2" s="1"/>
  <c r="F1114" i="2" s="1"/>
  <c r="F1124" i="2" s="1"/>
  <c r="F1134" i="2" s="1"/>
  <c r="F1144" i="2" s="1"/>
  <c r="F1154" i="2" s="1"/>
  <c r="F1164" i="2" s="1"/>
  <c r="F1174" i="2" s="1"/>
  <c r="F1184" i="2" s="1"/>
  <c r="F1194" i="2" s="1"/>
  <c r="F15" i="2"/>
  <c r="F25" i="2" s="1"/>
  <c r="F35" i="2" s="1"/>
  <c r="F45" i="2" s="1"/>
  <c r="F55" i="2" s="1"/>
  <c r="F65" i="2" s="1"/>
  <c r="F75" i="2" s="1"/>
  <c r="F85" i="2" s="1"/>
  <c r="F95" i="2" s="1"/>
  <c r="F105" i="2" s="1"/>
  <c r="F115" i="2" s="1"/>
  <c r="F125" i="2" s="1"/>
  <c r="F135" i="2" s="1"/>
  <c r="F145" i="2" s="1"/>
  <c r="F155" i="2" s="1"/>
  <c r="F165" i="2" s="1"/>
  <c r="F175" i="2" s="1"/>
  <c r="F185" i="2" s="1"/>
  <c r="F195" i="2" s="1"/>
  <c r="F205" i="2" s="1"/>
  <c r="F215" i="2" s="1"/>
  <c r="F225" i="2" s="1"/>
  <c r="F235" i="2" s="1"/>
  <c r="F245" i="2" s="1"/>
  <c r="F255" i="2" s="1"/>
  <c r="F265" i="2" s="1"/>
  <c r="F275" i="2" s="1"/>
  <c r="F285" i="2" s="1"/>
  <c r="F295" i="2" s="1"/>
  <c r="F305" i="2" s="1"/>
  <c r="F315" i="2" s="1"/>
  <c r="F325" i="2" s="1"/>
  <c r="F335" i="2" s="1"/>
  <c r="F345" i="2" s="1"/>
  <c r="F355" i="2" s="1"/>
  <c r="F365" i="2" s="1"/>
  <c r="F375" i="2" s="1"/>
  <c r="F385" i="2" s="1"/>
  <c r="F395" i="2" s="1"/>
  <c r="F405" i="2" s="1"/>
  <c r="F415" i="2" s="1"/>
  <c r="F425" i="2" s="1"/>
  <c r="F435" i="2" s="1"/>
  <c r="F445" i="2" s="1"/>
  <c r="F455" i="2" s="1"/>
  <c r="F465" i="2" s="1"/>
  <c r="F475" i="2" s="1"/>
  <c r="F485" i="2" s="1"/>
  <c r="F495" i="2" s="1"/>
  <c r="F505" i="2" s="1"/>
  <c r="F515" i="2" s="1"/>
  <c r="F525" i="2" s="1"/>
  <c r="F535" i="2" s="1"/>
  <c r="F545" i="2" s="1"/>
  <c r="F555" i="2" s="1"/>
  <c r="F565" i="2" s="1"/>
  <c r="F575" i="2" s="1"/>
  <c r="F585" i="2" s="1"/>
  <c r="F595" i="2" s="1"/>
  <c r="F605" i="2" s="1"/>
  <c r="F615" i="2" s="1"/>
  <c r="F625" i="2" s="1"/>
  <c r="F635" i="2" s="1"/>
  <c r="F645" i="2" s="1"/>
  <c r="F655" i="2" s="1"/>
  <c r="F665" i="2" s="1"/>
  <c r="F675" i="2" s="1"/>
  <c r="F685" i="2" s="1"/>
  <c r="F695" i="2" s="1"/>
  <c r="F705" i="2" s="1"/>
  <c r="F715" i="2" s="1"/>
  <c r="F725" i="2" s="1"/>
  <c r="F735" i="2" s="1"/>
  <c r="F745" i="2" s="1"/>
  <c r="F755" i="2" s="1"/>
  <c r="F765" i="2" s="1"/>
  <c r="F775" i="2" s="1"/>
  <c r="F785" i="2" s="1"/>
  <c r="F795" i="2" s="1"/>
  <c r="F805" i="2" s="1"/>
  <c r="F815" i="2" s="1"/>
  <c r="F825" i="2" s="1"/>
  <c r="F835" i="2" s="1"/>
  <c r="F845" i="2" s="1"/>
  <c r="F855" i="2" s="1"/>
  <c r="F865" i="2" s="1"/>
  <c r="F875" i="2" s="1"/>
  <c r="F885" i="2" s="1"/>
  <c r="F895" i="2" s="1"/>
  <c r="F905" i="2" s="1"/>
  <c r="F915" i="2" s="1"/>
  <c r="F925" i="2" s="1"/>
  <c r="F935" i="2" s="1"/>
  <c r="F945" i="2" s="1"/>
  <c r="F955" i="2" s="1"/>
  <c r="F965" i="2" s="1"/>
  <c r="F975" i="2" s="1"/>
  <c r="F985" i="2" s="1"/>
  <c r="F995" i="2" s="1"/>
  <c r="F1005" i="2" s="1"/>
  <c r="F1015" i="2" s="1"/>
  <c r="F1025" i="2" s="1"/>
  <c r="F1035" i="2" s="1"/>
  <c r="F1045" i="2" s="1"/>
  <c r="F1055" i="2" s="1"/>
  <c r="F1065" i="2" s="1"/>
  <c r="F1075" i="2" s="1"/>
  <c r="F1085" i="2" s="1"/>
  <c r="F1095" i="2" s="1"/>
  <c r="F1105" i="2" s="1"/>
  <c r="F1115" i="2" s="1"/>
  <c r="F1125" i="2" s="1"/>
  <c r="F1135" i="2" s="1"/>
  <c r="F1145" i="2" s="1"/>
  <c r="F1155" i="2" s="1"/>
  <c r="F1165" i="2" s="1"/>
  <c r="F1175" i="2" s="1"/>
  <c r="F1185" i="2" s="1"/>
  <c r="F1195" i="2" s="1"/>
  <c r="F16" i="2"/>
  <c r="F26" i="2" s="1"/>
  <c r="F36" i="2" s="1"/>
  <c r="F46" i="2" s="1"/>
  <c r="F56" i="2" s="1"/>
  <c r="F66" i="2" s="1"/>
  <c r="F76" i="2" s="1"/>
  <c r="F86" i="2" s="1"/>
  <c r="F96" i="2" s="1"/>
  <c r="F106" i="2" s="1"/>
  <c r="F116" i="2" s="1"/>
  <c r="F126" i="2" s="1"/>
  <c r="F136" i="2" s="1"/>
  <c r="F146" i="2" s="1"/>
  <c r="F156" i="2" s="1"/>
  <c r="F166" i="2" s="1"/>
  <c r="F176" i="2" s="1"/>
  <c r="F186" i="2" s="1"/>
  <c r="F196" i="2" s="1"/>
  <c r="F206" i="2" s="1"/>
  <c r="F216" i="2" s="1"/>
  <c r="F226" i="2" s="1"/>
  <c r="F236" i="2" s="1"/>
  <c r="F246" i="2" s="1"/>
  <c r="F256" i="2" s="1"/>
  <c r="F266" i="2" s="1"/>
  <c r="F276" i="2" s="1"/>
  <c r="F286" i="2" s="1"/>
  <c r="F296" i="2" s="1"/>
  <c r="F306" i="2" s="1"/>
  <c r="F316" i="2" s="1"/>
  <c r="F326" i="2" s="1"/>
  <c r="F336" i="2" s="1"/>
  <c r="F346" i="2" s="1"/>
  <c r="F356" i="2" s="1"/>
  <c r="F366" i="2" s="1"/>
  <c r="F376" i="2" s="1"/>
  <c r="F386" i="2" s="1"/>
  <c r="F396" i="2" s="1"/>
  <c r="F406" i="2" s="1"/>
  <c r="F416" i="2" s="1"/>
  <c r="F426" i="2" s="1"/>
  <c r="F436" i="2" s="1"/>
  <c r="F446" i="2" s="1"/>
  <c r="F456" i="2" s="1"/>
  <c r="F466" i="2" s="1"/>
  <c r="F476" i="2" s="1"/>
  <c r="F486" i="2" s="1"/>
  <c r="F496" i="2" s="1"/>
  <c r="F506" i="2" s="1"/>
  <c r="F516" i="2" s="1"/>
  <c r="F526" i="2" s="1"/>
  <c r="F536" i="2" s="1"/>
  <c r="F546" i="2" s="1"/>
  <c r="F556" i="2" s="1"/>
  <c r="F566" i="2" s="1"/>
  <c r="F576" i="2" s="1"/>
  <c r="F586" i="2" s="1"/>
  <c r="F596" i="2" s="1"/>
  <c r="F606" i="2" s="1"/>
  <c r="F616" i="2" s="1"/>
  <c r="F626" i="2" s="1"/>
  <c r="F636" i="2" s="1"/>
  <c r="F646" i="2" s="1"/>
  <c r="F656" i="2" s="1"/>
  <c r="F666" i="2" s="1"/>
  <c r="F676" i="2" s="1"/>
  <c r="F686" i="2" s="1"/>
  <c r="F696" i="2" s="1"/>
  <c r="F706" i="2" s="1"/>
  <c r="F716" i="2" s="1"/>
  <c r="F726" i="2" s="1"/>
  <c r="F736" i="2" s="1"/>
  <c r="F746" i="2" s="1"/>
  <c r="F756" i="2" s="1"/>
  <c r="F766" i="2" s="1"/>
  <c r="F776" i="2" s="1"/>
  <c r="F786" i="2" s="1"/>
  <c r="F796" i="2" s="1"/>
  <c r="F806" i="2" s="1"/>
  <c r="F816" i="2" s="1"/>
  <c r="F826" i="2" s="1"/>
  <c r="F836" i="2" s="1"/>
  <c r="F846" i="2" s="1"/>
  <c r="F856" i="2" s="1"/>
  <c r="F866" i="2" s="1"/>
  <c r="F876" i="2" s="1"/>
  <c r="F886" i="2" s="1"/>
  <c r="F896" i="2" s="1"/>
  <c r="F906" i="2" s="1"/>
  <c r="F916" i="2" s="1"/>
  <c r="F926" i="2" s="1"/>
  <c r="F936" i="2" s="1"/>
  <c r="F946" i="2" s="1"/>
  <c r="F956" i="2" s="1"/>
  <c r="F966" i="2" s="1"/>
  <c r="F976" i="2" s="1"/>
  <c r="F986" i="2" s="1"/>
  <c r="F996" i="2" s="1"/>
  <c r="F1006" i="2" s="1"/>
  <c r="F1016" i="2" s="1"/>
  <c r="F1026" i="2" s="1"/>
  <c r="F1036" i="2" s="1"/>
  <c r="F1046" i="2" s="1"/>
  <c r="F1056" i="2" s="1"/>
  <c r="F1066" i="2" s="1"/>
  <c r="F1076" i="2" s="1"/>
  <c r="F1086" i="2" s="1"/>
  <c r="F1096" i="2" s="1"/>
  <c r="F1106" i="2" s="1"/>
  <c r="F1116" i="2" s="1"/>
  <c r="F1126" i="2" s="1"/>
  <c r="F1136" i="2" s="1"/>
  <c r="F1146" i="2" s="1"/>
  <c r="F1156" i="2" s="1"/>
  <c r="F1166" i="2" s="1"/>
  <c r="F1176" i="2" s="1"/>
  <c r="F1186" i="2" s="1"/>
  <c r="F1196" i="2" s="1"/>
  <c r="F17" i="2"/>
  <c r="F27" i="2" s="1"/>
  <c r="F37" i="2" s="1"/>
  <c r="F47" i="2" s="1"/>
  <c r="F57" i="2" s="1"/>
  <c r="F67" i="2" s="1"/>
  <c r="F77" i="2" s="1"/>
  <c r="F87" i="2" s="1"/>
  <c r="F97" i="2" s="1"/>
  <c r="F107" i="2" s="1"/>
  <c r="F117" i="2" s="1"/>
  <c r="F127" i="2" s="1"/>
  <c r="F137" i="2" s="1"/>
  <c r="F147" i="2" s="1"/>
  <c r="F167" i="2" s="1"/>
  <c r="F177" i="2" s="1"/>
  <c r="F187" i="2" s="1"/>
  <c r="F197" i="2" s="1"/>
  <c r="F18" i="2"/>
  <c r="F28" i="2" s="1"/>
  <c r="F38" i="2" s="1"/>
  <c r="F48" i="2" s="1"/>
  <c r="F58" i="2" s="1"/>
  <c r="F68" i="2" s="1"/>
  <c r="F78" i="2" s="1"/>
  <c r="F88" i="2" s="1"/>
  <c r="F98" i="2" s="1"/>
  <c r="F108" i="2" s="1"/>
  <c r="F118" i="2" s="1"/>
  <c r="F128" i="2" s="1"/>
  <c r="F138" i="2" s="1"/>
  <c r="F148" i="2" s="1"/>
  <c r="F158" i="2" s="1"/>
  <c r="F168" i="2" s="1"/>
  <c r="F178" i="2" s="1"/>
  <c r="F188" i="2" s="1"/>
  <c r="F198" i="2" s="1"/>
  <c r="F208" i="2" s="1"/>
  <c r="F218" i="2" s="1"/>
  <c r="F228" i="2" s="1"/>
  <c r="F238" i="2" s="1"/>
  <c r="F248" i="2" s="1"/>
  <c r="F258" i="2" s="1"/>
  <c r="F268" i="2" s="1"/>
  <c r="F278" i="2" s="1"/>
  <c r="F288" i="2" s="1"/>
  <c r="F298" i="2" s="1"/>
  <c r="F308" i="2" s="1"/>
  <c r="F318" i="2" s="1"/>
  <c r="F328" i="2" s="1"/>
  <c r="F338" i="2" s="1"/>
  <c r="F348" i="2" s="1"/>
  <c r="F358" i="2" s="1"/>
  <c r="F368" i="2" s="1"/>
  <c r="F378" i="2" s="1"/>
  <c r="F388" i="2" s="1"/>
  <c r="F398" i="2" s="1"/>
  <c r="F408" i="2" s="1"/>
  <c r="F418" i="2" s="1"/>
  <c r="F428" i="2" s="1"/>
  <c r="F438" i="2" s="1"/>
  <c r="F448" i="2" s="1"/>
  <c r="F458" i="2" s="1"/>
  <c r="F468" i="2" s="1"/>
  <c r="F478" i="2" s="1"/>
  <c r="F488" i="2" s="1"/>
  <c r="F498" i="2" s="1"/>
  <c r="F508" i="2" s="1"/>
  <c r="F518" i="2" s="1"/>
  <c r="F528" i="2" s="1"/>
  <c r="F538" i="2" s="1"/>
  <c r="F548" i="2" s="1"/>
  <c r="F558" i="2" s="1"/>
  <c r="F568" i="2" s="1"/>
  <c r="F578" i="2" s="1"/>
  <c r="F588" i="2" s="1"/>
  <c r="F598" i="2" s="1"/>
  <c r="F608" i="2" s="1"/>
  <c r="F618" i="2" s="1"/>
  <c r="F628" i="2" s="1"/>
  <c r="F638" i="2" s="1"/>
  <c r="F648" i="2" s="1"/>
  <c r="F658" i="2" s="1"/>
  <c r="F668" i="2" s="1"/>
  <c r="F678" i="2" s="1"/>
  <c r="F688" i="2" s="1"/>
  <c r="F698" i="2" s="1"/>
  <c r="F708" i="2" s="1"/>
  <c r="F718" i="2" s="1"/>
  <c r="F728" i="2" s="1"/>
  <c r="F738" i="2" s="1"/>
  <c r="F748" i="2" s="1"/>
  <c r="F758" i="2" s="1"/>
  <c r="F768" i="2" s="1"/>
  <c r="F778" i="2" s="1"/>
  <c r="F788" i="2" s="1"/>
  <c r="F798" i="2" s="1"/>
  <c r="F808" i="2" s="1"/>
  <c r="F818" i="2" s="1"/>
  <c r="F828" i="2" s="1"/>
  <c r="F838" i="2" s="1"/>
  <c r="F848" i="2" s="1"/>
  <c r="F858" i="2" s="1"/>
  <c r="F868" i="2" s="1"/>
  <c r="F878" i="2" s="1"/>
  <c r="F888" i="2" s="1"/>
  <c r="F898" i="2" s="1"/>
  <c r="F908" i="2" s="1"/>
  <c r="F918" i="2" s="1"/>
  <c r="F928" i="2" s="1"/>
  <c r="F938" i="2" s="1"/>
  <c r="F948" i="2" s="1"/>
  <c r="F958" i="2" s="1"/>
  <c r="F968" i="2" s="1"/>
  <c r="F978" i="2" s="1"/>
  <c r="F988" i="2" s="1"/>
  <c r="F998" i="2" s="1"/>
  <c r="F1008" i="2" s="1"/>
  <c r="F1018" i="2" s="1"/>
  <c r="F1028" i="2" s="1"/>
  <c r="F1038" i="2" s="1"/>
  <c r="F1048" i="2" s="1"/>
  <c r="F1058" i="2" s="1"/>
  <c r="F1068" i="2" s="1"/>
  <c r="F1078" i="2" s="1"/>
  <c r="F1088" i="2" s="1"/>
  <c r="F1098" i="2" s="1"/>
  <c r="F1108" i="2" s="1"/>
  <c r="F1118" i="2" s="1"/>
  <c r="F1128" i="2" s="1"/>
  <c r="F1138" i="2" s="1"/>
  <c r="F1148" i="2" s="1"/>
  <c r="F1158" i="2" s="1"/>
  <c r="F1168" i="2" s="1"/>
  <c r="F1178" i="2" s="1"/>
  <c r="F1188" i="2" s="1"/>
  <c r="F1198" i="2" s="1"/>
  <c r="F19" i="2"/>
  <c r="F29" i="2" s="1"/>
  <c r="F39" i="2" s="1"/>
  <c r="F49" i="2" s="1"/>
  <c r="F59" i="2" s="1"/>
  <c r="F69" i="2" s="1"/>
  <c r="F79" i="2" s="1"/>
  <c r="F89" i="2" s="1"/>
  <c r="F99" i="2" s="1"/>
  <c r="F109" i="2" s="1"/>
  <c r="F119" i="2" s="1"/>
  <c r="F129" i="2" s="1"/>
  <c r="F139" i="2" s="1"/>
  <c r="F149" i="2" s="1"/>
  <c r="F159" i="2" s="1"/>
  <c r="F169" i="2" s="1"/>
  <c r="F179" i="2" s="1"/>
  <c r="F189" i="2" s="1"/>
  <c r="F199" i="2" s="1"/>
  <c r="F209" i="2" s="1"/>
  <c r="F219" i="2" s="1"/>
  <c r="F229" i="2" s="1"/>
  <c r="F239" i="2" s="1"/>
  <c r="F249" i="2" s="1"/>
  <c r="F259" i="2" s="1"/>
  <c r="F269" i="2" s="1"/>
  <c r="F279" i="2" s="1"/>
  <c r="F289" i="2" s="1"/>
  <c r="F299" i="2" s="1"/>
  <c r="F309" i="2" s="1"/>
  <c r="F319" i="2" s="1"/>
  <c r="F329" i="2" s="1"/>
  <c r="F339" i="2" s="1"/>
  <c r="F349" i="2" s="1"/>
  <c r="F359" i="2" s="1"/>
  <c r="F369" i="2" s="1"/>
  <c r="F379" i="2" s="1"/>
  <c r="F389" i="2" s="1"/>
  <c r="F399" i="2" s="1"/>
  <c r="F409" i="2" s="1"/>
  <c r="F419" i="2" s="1"/>
  <c r="F429" i="2" s="1"/>
  <c r="F439" i="2" s="1"/>
  <c r="F449" i="2" s="1"/>
  <c r="F459" i="2" s="1"/>
  <c r="F469" i="2" s="1"/>
  <c r="F479" i="2" s="1"/>
  <c r="F489" i="2" s="1"/>
  <c r="F499" i="2" s="1"/>
  <c r="F509" i="2" s="1"/>
  <c r="F519" i="2" s="1"/>
  <c r="F529" i="2" s="1"/>
  <c r="F539" i="2" s="1"/>
  <c r="F549" i="2" s="1"/>
  <c r="F559" i="2" s="1"/>
  <c r="F569" i="2" s="1"/>
  <c r="F579" i="2" s="1"/>
  <c r="F589" i="2" s="1"/>
  <c r="F599" i="2" s="1"/>
  <c r="F609" i="2" s="1"/>
  <c r="F619" i="2" s="1"/>
  <c r="F629" i="2" s="1"/>
  <c r="F639" i="2" s="1"/>
  <c r="F649" i="2" s="1"/>
  <c r="F659" i="2" s="1"/>
  <c r="F669" i="2" s="1"/>
  <c r="F679" i="2" s="1"/>
  <c r="F689" i="2" s="1"/>
  <c r="F699" i="2" s="1"/>
  <c r="F709" i="2" s="1"/>
  <c r="F719" i="2" s="1"/>
  <c r="F729" i="2" s="1"/>
  <c r="F739" i="2" s="1"/>
  <c r="F749" i="2" s="1"/>
  <c r="F759" i="2" s="1"/>
  <c r="F769" i="2" s="1"/>
  <c r="F779" i="2" s="1"/>
  <c r="F789" i="2" s="1"/>
  <c r="F799" i="2" s="1"/>
  <c r="F809" i="2" s="1"/>
  <c r="F819" i="2" s="1"/>
  <c r="F829" i="2" s="1"/>
  <c r="F839" i="2" s="1"/>
  <c r="F849" i="2" s="1"/>
  <c r="F859" i="2" s="1"/>
  <c r="F869" i="2" s="1"/>
  <c r="F879" i="2" s="1"/>
  <c r="F889" i="2" s="1"/>
  <c r="F899" i="2" s="1"/>
  <c r="F909" i="2" s="1"/>
  <c r="F919" i="2" s="1"/>
  <c r="F929" i="2" s="1"/>
  <c r="F939" i="2" s="1"/>
  <c r="F949" i="2" s="1"/>
  <c r="F959" i="2" s="1"/>
  <c r="F969" i="2" s="1"/>
  <c r="F979" i="2" s="1"/>
  <c r="F989" i="2" s="1"/>
  <c r="F999" i="2" s="1"/>
  <c r="F1009" i="2" s="1"/>
  <c r="F1019" i="2" s="1"/>
  <c r="F1029" i="2" s="1"/>
  <c r="F1039" i="2" s="1"/>
  <c r="F1049" i="2" s="1"/>
  <c r="F1059" i="2" s="1"/>
  <c r="F1069" i="2" s="1"/>
  <c r="F1079" i="2" s="1"/>
  <c r="F1089" i="2" s="1"/>
  <c r="F1099" i="2" s="1"/>
  <c r="F1109" i="2" s="1"/>
  <c r="F1119" i="2" s="1"/>
  <c r="F1129" i="2" s="1"/>
  <c r="F1139" i="2" s="1"/>
  <c r="F1149" i="2" s="1"/>
  <c r="F1159" i="2" s="1"/>
  <c r="F1169" i="2" s="1"/>
  <c r="F1179" i="2" s="1"/>
  <c r="F1189" i="2" s="1"/>
  <c r="F1199" i="2" s="1"/>
  <c r="F20" i="2"/>
  <c r="F30" i="2" s="1"/>
  <c r="F40" i="2" s="1"/>
  <c r="F50" i="2" s="1"/>
  <c r="F60" i="2" s="1"/>
  <c r="F70" i="2" s="1"/>
  <c r="F80" i="2" s="1"/>
  <c r="F90" i="2" s="1"/>
  <c r="F100" i="2" s="1"/>
  <c r="F110" i="2" s="1"/>
  <c r="F120" i="2" s="1"/>
  <c r="F130" i="2" s="1"/>
  <c r="F140" i="2" s="1"/>
  <c r="F150" i="2" s="1"/>
  <c r="F160" i="2" s="1"/>
  <c r="F170" i="2" s="1"/>
  <c r="F180" i="2" s="1"/>
  <c r="F190" i="2" s="1"/>
  <c r="F200" i="2" s="1"/>
  <c r="F210" i="2" s="1"/>
  <c r="F220" i="2" s="1"/>
  <c r="F230" i="2" s="1"/>
  <c r="F240" i="2" s="1"/>
  <c r="F250" i="2" s="1"/>
  <c r="F260" i="2" s="1"/>
  <c r="F270" i="2" s="1"/>
  <c r="F280" i="2" s="1"/>
  <c r="F290" i="2" s="1"/>
  <c r="F300" i="2" s="1"/>
  <c r="F310" i="2" s="1"/>
  <c r="F320" i="2" s="1"/>
  <c r="F330" i="2" s="1"/>
  <c r="F340" i="2" s="1"/>
  <c r="F350" i="2" s="1"/>
  <c r="F360" i="2" s="1"/>
  <c r="F370" i="2" s="1"/>
  <c r="F380" i="2" s="1"/>
  <c r="F390" i="2" s="1"/>
  <c r="F400" i="2" s="1"/>
  <c r="F410" i="2" s="1"/>
  <c r="F420" i="2" s="1"/>
  <c r="F430" i="2" s="1"/>
  <c r="F440" i="2" s="1"/>
  <c r="F450" i="2" s="1"/>
  <c r="F460" i="2" s="1"/>
  <c r="F470" i="2" s="1"/>
  <c r="F480" i="2" s="1"/>
  <c r="F490" i="2" s="1"/>
  <c r="F500" i="2" s="1"/>
  <c r="F510" i="2" s="1"/>
  <c r="F520" i="2" s="1"/>
  <c r="F530" i="2" s="1"/>
  <c r="F540" i="2" s="1"/>
  <c r="F550" i="2" s="1"/>
  <c r="F560" i="2" s="1"/>
  <c r="F570" i="2" s="1"/>
  <c r="F580" i="2" s="1"/>
  <c r="F590" i="2" s="1"/>
  <c r="F600" i="2" s="1"/>
  <c r="F610" i="2" s="1"/>
  <c r="F620" i="2" s="1"/>
  <c r="F630" i="2" s="1"/>
  <c r="F640" i="2" s="1"/>
  <c r="F650" i="2" s="1"/>
  <c r="F660" i="2" s="1"/>
  <c r="F670" i="2" s="1"/>
  <c r="F680" i="2" s="1"/>
  <c r="F690" i="2" s="1"/>
  <c r="F700" i="2" s="1"/>
  <c r="F710" i="2" s="1"/>
  <c r="F720" i="2" s="1"/>
  <c r="F730" i="2" s="1"/>
  <c r="F740" i="2" s="1"/>
  <c r="F750" i="2" s="1"/>
  <c r="F760" i="2" s="1"/>
  <c r="F770" i="2" s="1"/>
  <c r="F780" i="2" s="1"/>
  <c r="F790" i="2" s="1"/>
  <c r="F800" i="2" s="1"/>
  <c r="F810" i="2" s="1"/>
  <c r="F820" i="2" s="1"/>
  <c r="F830" i="2" s="1"/>
  <c r="F840" i="2" s="1"/>
  <c r="F850" i="2" s="1"/>
  <c r="F860" i="2" s="1"/>
  <c r="F870" i="2" s="1"/>
  <c r="F880" i="2" s="1"/>
  <c r="F890" i="2" s="1"/>
  <c r="F900" i="2" s="1"/>
  <c r="F910" i="2" s="1"/>
  <c r="F920" i="2" s="1"/>
  <c r="F930" i="2" s="1"/>
  <c r="F940" i="2" s="1"/>
  <c r="F950" i="2" s="1"/>
  <c r="F960" i="2" s="1"/>
  <c r="F970" i="2" s="1"/>
  <c r="F980" i="2" s="1"/>
  <c r="F990" i="2" s="1"/>
  <c r="F1000" i="2" s="1"/>
  <c r="F1010" i="2" s="1"/>
  <c r="F1020" i="2" s="1"/>
  <c r="F1030" i="2" s="1"/>
  <c r="F1040" i="2" s="1"/>
  <c r="F1050" i="2" s="1"/>
  <c r="F1060" i="2" s="1"/>
  <c r="F1070" i="2" s="1"/>
  <c r="F1080" i="2" s="1"/>
  <c r="F1090" i="2" s="1"/>
  <c r="F1100" i="2" s="1"/>
  <c r="F1110" i="2" s="1"/>
  <c r="F1120" i="2" s="1"/>
  <c r="F1130" i="2" s="1"/>
  <c r="F1140" i="2" s="1"/>
  <c r="F1150" i="2" s="1"/>
  <c r="F1160" i="2" s="1"/>
  <c r="F1170" i="2" s="1"/>
  <c r="F1180" i="2" s="1"/>
  <c r="F1190" i="2" s="1"/>
  <c r="F1200" i="2" s="1"/>
  <c r="F21" i="2"/>
  <c r="F31" i="2" s="1"/>
  <c r="F41" i="2" s="1"/>
  <c r="F51" i="2" s="1"/>
  <c r="F61" i="2" s="1"/>
  <c r="F71" i="2" s="1"/>
  <c r="F81" i="2" s="1"/>
  <c r="F91" i="2" s="1"/>
  <c r="F101" i="2" s="1"/>
  <c r="F111" i="2" s="1"/>
  <c r="F121" i="2" s="1"/>
  <c r="F131" i="2" s="1"/>
  <c r="F141" i="2" s="1"/>
  <c r="F151" i="2" s="1"/>
  <c r="F161" i="2" s="1"/>
  <c r="F171" i="2" s="1"/>
  <c r="F181" i="2" s="1"/>
  <c r="F191" i="2" s="1"/>
  <c r="F201" i="2" s="1"/>
  <c r="F211" i="2" s="1"/>
  <c r="F221" i="2" s="1"/>
  <c r="F231" i="2" s="1"/>
  <c r="F241" i="2" s="1"/>
  <c r="F251" i="2" s="1"/>
  <c r="F261" i="2" s="1"/>
  <c r="F271" i="2" s="1"/>
  <c r="F281" i="2" s="1"/>
  <c r="F291" i="2" s="1"/>
  <c r="F301" i="2" s="1"/>
  <c r="F311" i="2" s="1"/>
  <c r="F321" i="2" s="1"/>
  <c r="F331" i="2" s="1"/>
  <c r="F341" i="2" s="1"/>
  <c r="F351" i="2" s="1"/>
  <c r="F361" i="2" s="1"/>
  <c r="F371" i="2" s="1"/>
  <c r="F381" i="2" s="1"/>
  <c r="F391" i="2" s="1"/>
  <c r="F401" i="2" s="1"/>
  <c r="F411" i="2" s="1"/>
  <c r="F421" i="2" s="1"/>
  <c r="F431" i="2" s="1"/>
  <c r="F441" i="2" s="1"/>
  <c r="F451" i="2" s="1"/>
  <c r="F461" i="2" s="1"/>
  <c r="F471" i="2" s="1"/>
  <c r="F481" i="2" s="1"/>
  <c r="F491" i="2" s="1"/>
  <c r="F501" i="2" s="1"/>
  <c r="F511" i="2" s="1"/>
  <c r="F521" i="2" s="1"/>
  <c r="F531" i="2" s="1"/>
  <c r="F541" i="2" s="1"/>
  <c r="F551" i="2" s="1"/>
  <c r="F561" i="2" s="1"/>
  <c r="F571" i="2" s="1"/>
  <c r="F581" i="2" s="1"/>
  <c r="F591" i="2" s="1"/>
  <c r="F601" i="2" s="1"/>
  <c r="F611" i="2" s="1"/>
  <c r="F621" i="2" s="1"/>
  <c r="F631" i="2" s="1"/>
  <c r="F641" i="2" s="1"/>
  <c r="F651" i="2" s="1"/>
  <c r="F661" i="2" s="1"/>
  <c r="F671" i="2" s="1"/>
  <c r="F681" i="2" s="1"/>
  <c r="F691" i="2" s="1"/>
  <c r="F701" i="2" s="1"/>
  <c r="F711" i="2" s="1"/>
  <c r="F721" i="2" s="1"/>
  <c r="F731" i="2" s="1"/>
  <c r="F741" i="2" s="1"/>
  <c r="F751" i="2" s="1"/>
  <c r="F761" i="2" s="1"/>
  <c r="F771" i="2" s="1"/>
  <c r="F781" i="2" s="1"/>
  <c r="F791" i="2" s="1"/>
  <c r="F801" i="2" s="1"/>
  <c r="F811" i="2" s="1"/>
  <c r="F821" i="2" s="1"/>
  <c r="F831" i="2" s="1"/>
  <c r="F841" i="2" s="1"/>
  <c r="F851" i="2" s="1"/>
  <c r="F861" i="2" s="1"/>
  <c r="F871" i="2" s="1"/>
  <c r="F881" i="2" s="1"/>
  <c r="F891" i="2" s="1"/>
  <c r="F901" i="2" s="1"/>
  <c r="F911" i="2" s="1"/>
  <c r="F921" i="2" s="1"/>
  <c r="F931" i="2" s="1"/>
  <c r="F941" i="2" s="1"/>
  <c r="F951" i="2" s="1"/>
  <c r="F961" i="2" s="1"/>
  <c r="F971" i="2" s="1"/>
  <c r="F981" i="2" s="1"/>
  <c r="F991" i="2" s="1"/>
  <c r="F1001" i="2" s="1"/>
  <c r="F1011" i="2" s="1"/>
  <c r="F1021" i="2" s="1"/>
  <c r="F1031" i="2" s="1"/>
  <c r="F1041" i="2" s="1"/>
  <c r="F1051" i="2" s="1"/>
  <c r="F1061" i="2" s="1"/>
  <c r="F1071" i="2" s="1"/>
  <c r="F1081" i="2" s="1"/>
  <c r="F1091" i="2" s="1"/>
  <c r="F1101" i="2" s="1"/>
  <c r="F1111" i="2" s="1"/>
  <c r="F1121" i="2" s="1"/>
  <c r="F1131" i="2" s="1"/>
  <c r="F1141" i="2" s="1"/>
  <c r="F1151" i="2" s="1"/>
  <c r="F1161" i="2" s="1"/>
  <c r="F1171" i="2" s="1"/>
  <c r="F1181" i="2" s="1"/>
  <c r="F1191" i="2" s="1"/>
  <c r="F1201" i="2" s="1"/>
  <c r="F12" i="2"/>
  <c r="F22" i="2" s="1"/>
  <c r="F32" i="2" s="1"/>
  <c r="F42" i="2" s="1"/>
  <c r="F52" i="2" s="1"/>
  <c r="F62" i="2" s="1"/>
  <c r="F72" i="2" s="1"/>
  <c r="F82" i="2" s="1"/>
  <c r="F92" i="2" s="1"/>
  <c r="F102" i="2" s="1"/>
  <c r="F112" i="2" s="1"/>
  <c r="F122" i="2" s="1"/>
  <c r="F132" i="2" s="1"/>
  <c r="F142" i="2" s="1"/>
  <c r="F162" i="2" s="1"/>
  <c r="F172" i="2" s="1"/>
  <c r="F182" i="2" s="1"/>
  <c r="F192" i="2" s="1"/>
  <c r="F4" i="3"/>
  <c r="G4" i="3" s="1"/>
  <c r="E4" i="3"/>
  <c r="F1" i="3"/>
  <c r="E1" i="3"/>
  <c r="P5" i="1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5" i="3"/>
  <c r="AC1462" i="1" l="1"/>
  <c r="AC1463" i="1"/>
  <c r="AB1465" i="1"/>
  <c r="AA1425" i="1"/>
  <c r="AA1449" i="1"/>
  <c r="AB1489" i="1"/>
  <c r="AC1388" i="1"/>
  <c r="AC1386" i="1"/>
  <c r="AC1385" i="1"/>
  <c r="AC1390" i="1"/>
  <c r="AC1387" i="1"/>
  <c r="AA1457" i="1"/>
  <c r="AB1497" i="1"/>
  <c r="AA1497" i="1" s="1"/>
  <c r="AC1423" i="1"/>
  <c r="AC1418" i="1"/>
  <c r="AC1419" i="1"/>
  <c r="AC1417" i="1"/>
  <c r="AC1420" i="1"/>
  <c r="AC1421" i="1"/>
  <c r="AC1432" i="1"/>
  <c r="AC1429" i="1"/>
  <c r="AC1430" i="1"/>
  <c r="AC1402" i="1"/>
  <c r="AC1403" i="1"/>
  <c r="AA1469" i="1"/>
  <c r="AB1509" i="1"/>
  <c r="AA1509" i="1" s="1"/>
  <c r="AC1412" i="1"/>
  <c r="AC1409" i="1"/>
  <c r="AC1413" i="1"/>
  <c r="AC1410" i="1"/>
  <c r="AC1415" i="1"/>
  <c r="AC1416" i="1"/>
  <c r="AC1414" i="1"/>
  <c r="AC1411" i="1"/>
  <c r="AB1481" i="1"/>
  <c r="AA1441" i="1"/>
  <c r="AC1431" i="1"/>
  <c r="AC1397" i="1"/>
  <c r="AC1399" i="1"/>
  <c r="AC1395" i="1"/>
  <c r="AC1398" i="1"/>
  <c r="AC1400" i="1"/>
  <c r="AC1393" i="1"/>
  <c r="AC1396" i="1"/>
  <c r="AC1446" i="1"/>
  <c r="AC1447" i="1"/>
  <c r="AC1401" i="1"/>
  <c r="AA1433" i="1"/>
  <c r="AB1473" i="1"/>
  <c r="AC1408" i="1"/>
  <c r="AA1485" i="1"/>
  <c r="AB1525" i="1"/>
  <c r="AA1525" i="1" s="1"/>
  <c r="AC1422" i="1"/>
  <c r="AC1454" i="1"/>
  <c r="R1112" i="1"/>
  <c r="E1109" i="2"/>
  <c r="R1111" i="1"/>
  <c r="E1108" i="2"/>
  <c r="P1113" i="1"/>
  <c r="M1114" i="1"/>
  <c r="Q909" i="1"/>
  <c r="R909" i="1" s="1"/>
  <c r="M911" i="1"/>
  <c r="P910" i="1"/>
  <c r="O910" i="1"/>
  <c r="O911" i="1"/>
  <c r="E605" i="2"/>
  <c r="R608" i="1"/>
  <c r="M610" i="1"/>
  <c r="P609" i="1"/>
  <c r="O609" i="1"/>
  <c r="O610" i="1"/>
  <c r="Q609" i="1"/>
  <c r="R607" i="1"/>
  <c r="E604" i="2"/>
  <c r="AB301" i="1"/>
  <c r="AA261" i="1"/>
  <c r="AE285" i="1" s="1"/>
  <c r="AA462" i="1"/>
  <c r="C459" i="2" s="1"/>
  <c r="AB502" i="1"/>
  <c r="AA502" i="1" s="1"/>
  <c r="C499" i="2" s="1"/>
  <c r="AA9" i="1"/>
  <c r="C5" i="2"/>
  <c r="AC8" i="1"/>
  <c r="AA460" i="1"/>
  <c r="C457" i="2" s="1"/>
  <c r="AB500" i="1"/>
  <c r="AA500" i="1" s="1"/>
  <c r="C497" i="2" s="1"/>
  <c r="AB365" i="1"/>
  <c r="AA325" i="1"/>
  <c r="C322" i="2" s="1"/>
  <c r="AA450" i="1"/>
  <c r="C447" i="2" s="1"/>
  <c r="AB490" i="1"/>
  <c r="AA490" i="1" s="1"/>
  <c r="C487" i="2" s="1"/>
  <c r="AA486" i="1"/>
  <c r="C483" i="2" s="1"/>
  <c r="AE286" i="1"/>
  <c r="AE271" i="1"/>
  <c r="C284" i="2"/>
  <c r="AE296" i="1"/>
  <c r="AE289" i="1"/>
  <c r="M6" i="1"/>
  <c r="H4" i="3"/>
  <c r="I4" i="3" s="1"/>
  <c r="J4" i="3" s="1"/>
  <c r="K4" i="3" s="1"/>
  <c r="L4" i="3" s="1"/>
  <c r="G1" i="3"/>
  <c r="H1" i="3"/>
  <c r="I1" i="3"/>
  <c r="AB37" i="3"/>
  <c r="AC37" i="3" s="1"/>
  <c r="AB36" i="3"/>
  <c r="AC36" i="3" s="1"/>
  <c r="AB35" i="3"/>
  <c r="AC35" i="3" s="1"/>
  <c r="AB34" i="3"/>
  <c r="AC34" i="3" s="1"/>
  <c r="AB33" i="3"/>
  <c r="AC33" i="3" s="1"/>
  <c r="AB32" i="3"/>
  <c r="AC32" i="3" s="1"/>
  <c r="AB31" i="3"/>
  <c r="AC31" i="3" s="1"/>
  <c r="AB30" i="3"/>
  <c r="AC30" i="3" s="1"/>
  <c r="AB29" i="3"/>
  <c r="AC29" i="3" s="1"/>
  <c r="AB28" i="3"/>
  <c r="AC28" i="3" s="1"/>
  <c r="AB27" i="3"/>
  <c r="AC27" i="3" s="1"/>
  <c r="AB26" i="3"/>
  <c r="AC26" i="3" s="1"/>
  <c r="AB25" i="3"/>
  <c r="AC25" i="3" s="1"/>
  <c r="AB24" i="3"/>
  <c r="AC24" i="3" s="1"/>
  <c r="AB23" i="3"/>
  <c r="AC23" i="3" s="1"/>
  <c r="AB22" i="3"/>
  <c r="AC22" i="3" s="1"/>
  <c r="AB21" i="3"/>
  <c r="AC21" i="3" s="1"/>
  <c r="AB20" i="3"/>
  <c r="AC20" i="3" s="1"/>
  <c r="AB19" i="3"/>
  <c r="AC19" i="3" s="1"/>
  <c r="AB18" i="3"/>
  <c r="AC18" i="3" s="1"/>
  <c r="AB17" i="3"/>
  <c r="AC17" i="3" s="1"/>
  <c r="AB16" i="3"/>
  <c r="AC16" i="3" s="1"/>
  <c r="AB15" i="3"/>
  <c r="AC15" i="3" s="1"/>
  <c r="AB14" i="3"/>
  <c r="AC14" i="3" s="1"/>
  <c r="AB13" i="3"/>
  <c r="AC13" i="3" s="1"/>
  <c r="AB12" i="3"/>
  <c r="AC12" i="3" s="1"/>
  <c r="AB11" i="3"/>
  <c r="AC11" i="3" s="1"/>
  <c r="AB10" i="3"/>
  <c r="AC10" i="3" s="1"/>
  <c r="AB9" i="3"/>
  <c r="AC9" i="3" s="1"/>
  <c r="AB8" i="3"/>
  <c r="AC8" i="3" s="1"/>
  <c r="AB7" i="3"/>
  <c r="AC7" i="3" s="1"/>
  <c r="AB6" i="3"/>
  <c r="AC6" i="3" s="1"/>
  <c r="AC1448" i="1" l="1"/>
  <c r="AA1481" i="1"/>
  <c r="AB1521" i="1"/>
  <c r="AA1521" i="1" s="1"/>
  <c r="AC1428" i="1"/>
  <c r="AC1425" i="1"/>
  <c r="AC1426" i="1"/>
  <c r="AC1427" i="1"/>
  <c r="AC1518" i="1"/>
  <c r="AC1456" i="1"/>
  <c r="AC1437" i="1"/>
  <c r="AC1459" i="1"/>
  <c r="AC1458" i="1"/>
  <c r="AC1460" i="1"/>
  <c r="AC1457" i="1"/>
  <c r="AC1464" i="1"/>
  <c r="AC1499" i="1"/>
  <c r="AC1527" i="1"/>
  <c r="AC1526" i="1"/>
  <c r="AC1461" i="1"/>
  <c r="AB1505" i="1"/>
  <c r="AA1505" i="1" s="1"/>
  <c r="AA1465" i="1"/>
  <c r="AC1520" i="1" s="1"/>
  <c r="AA1473" i="1"/>
  <c r="AC1498" i="1" s="1"/>
  <c r="AB1513" i="1"/>
  <c r="AA1513" i="1" s="1"/>
  <c r="AC1502" i="1"/>
  <c r="AC1455" i="1"/>
  <c r="AC1504" i="1"/>
  <c r="AC1488" i="1"/>
  <c r="AC1509" i="1"/>
  <c r="AC1511" i="1"/>
  <c r="AC1512" i="1"/>
  <c r="AA1489" i="1"/>
  <c r="AB1529" i="1"/>
  <c r="AA1529" i="1" s="1"/>
  <c r="AC1434" i="1"/>
  <c r="AC1436" i="1"/>
  <c r="AC1433" i="1"/>
  <c r="AC1435" i="1"/>
  <c r="AC1439" i="1"/>
  <c r="AC1440" i="1"/>
  <c r="AC1438" i="1"/>
  <c r="AC1445" i="1"/>
  <c r="AC1443" i="1"/>
  <c r="AC1444" i="1"/>
  <c r="AC1442" i="1"/>
  <c r="AC1441" i="1"/>
  <c r="AC1472" i="1"/>
  <c r="AC1471" i="1"/>
  <c r="AC1469" i="1"/>
  <c r="AC1470" i="1"/>
  <c r="AC1449" i="1"/>
  <c r="AC1451" i="1"/>
  <c r="AC1452" i="1"/>
  <c r="AC1453" i="1"/>
  <c r="AC1450" i="1"/>
  <c r="AC1495" i="1"/>
  <c r="P1114" i="1"/>
  <c r="M1115" i="1"/>
  <c r="O1114" i="1"/>
  <c r="O1115" i="1"/>
  <c r="Q1114" i="1"/>
  <c r="Q1113" i="1"/>
  <c r="Q910" i="1"/>
  <c r="R910" i="1" s="1"/>
  <c r="P911" i="1"/>
  <c r="M912" i="1"/>
  <c r="O912" i="1"/>
  <c r="P610" i="1"/>
  <c r="M611" i="1"/>
  <c r="R609" i="1"/>
  <c r="E606" i="2"/>
  <c r="AE272" i="1"/>
  <c r="AE292" i="1"/>
  <c r="AE284" i="1"/>
  <c r="AE275" i="1"/>
  <c r="AE297" i="1"/>
  <c r="AE294" i="1"/>
  <c r="AE279" i="1"/>
  <c r="AE291" i="1"/>
  <c r="AE278" i="1"/>
  <c r="AE281" i="1"/>
  <c r="AE276" i="1"/>
  <c r="AE283" i="1"/>
  <c r="AE298" i="1"/>
  <c r="AE287" i="1"/>
  <c r="AE299" i="1"/>
  <c r="AE288" i="1"/>
  <c r="AE277" i="1"/>
  <c r="AE300" i="1"/>
  <c r="AE293" i="1"/>
  <c r="AE273" i="1"/>
  <c r="AE290" i="1"/>
  <c r="AE282" i="1"/>
  <c r="AE280" i="1"/>
  <c r="AE295" i="1"/>
  <c r="AE274" i="1"/>
  <c r="C258" i="2"/>
  <c r="AE261" i="1"/>
  <c r="AE262" i="1"/>
  <c r="AE263" i="1"/>
  <c r="AE264" i="1"/>
  <c r="AE267" i="1"/>
  <c r="AE268" i="1"/>
  <c r="AE265" i="1"/>
  <c r="AE266" i="1"/>
  <c r="AE269" i="1"/>
  <c r="AE270" i="1"/>
  <c r="AB341" i="1"/>
  <c r="AA301" i="1"/>
  <c r="AB405" i="1"/>
  <c r="AA365" i="1"/>
  <c r="AA10" i="1"/>
  <c r="C6" i="2"/>
  <c r="M7" i="1"/>
  <c r="AC9" i="1"/>
  <c r="J1" i="3"/>
  <c r="AC1487" i="1" l="1"/>
  <c r="AC1528" i="1"/>
  <c r="AC1530" i="1"/>
  <c r="AC1532" i="1"/>
  <c r="AC1529" i="1"/>
  <c r="AC1531" i="1"/>
  <c r="AC1490" i="1"/>
  <c r="AC1492" i="1"/>
  <c r="AC1491" i="1"/>
  <c r="AC1489" i="1"/>
  <c r="AC1477" i="1"/>
  <c r="AC1500" i="1"/>
  <c r="AC1503" i="1"/>
  <c r="AC1497" i="1"/>
  <c r="AC1510" i="1"/>
  <c r="AC1516" i="1"/>
  <c r="AC1517" i="1"/>
  <c r="AC1514" i="1"/>
  <c r="AC1513" i="1"/>
  <c r="AC1515" i="1"/>
  <c r="AC1474" i="1"/>
  <c r="AC1473" i="1"/>
  <c r="AC1475" i="1"/>
  <c r="AC1476" i="1"/>
  <c r="AC1479" i="1"/>
  <c r="AC1480" i="1"/>
  <c r="AC1493" i="1"/>
  <c r="AC1465" i="1"/>
  <c r="AC1468" i="1"/>
  <c r="AC1467" i="1"/>
  <c r="AC1466" i="1"/>
  <c r="AC1478" i="1"/>
  <c r="AC1494" i="1"/>
  <c r="AC1519" i="1"/>
  <c r="AC1496" i="1"/>
  <c r="AC1523" i="1"/>
  <c r="AC1522" i="1"/>
  <c r="AC1521" i="1"/>
  <c r="AC1524" i="1"/>
  <c r="AC1486" i="1"/>
  <c r="AC1506" i="1"/>
  <c r="AC1507" i="1"/>
  <c r="AC1508" i="1"/>
  <c r="AC1505" i="1"/>
  <c r="AC1484" i="1"/>
  <c r="AC1482" i="1"/>
  <c r="AC1481" i="1"/>
  <c r="AC1483" i="1"/>
  <c r="AC1485" i="1"/>
  <c r="AC1525" i="1"/>
  <c r="AC1501" i="1"/>
  <c r="R1113" i="1"/>
  <c r="E1110" i="2"/>
  <c r="R1114" i="1"/>
  <c r="E1111" i="2"/>
  <c r="M1116" i="1"/>
  <c r="P1115" i="1"/>
  <c r="P912" i="1"/>
  <c r="M913" i="1"/>
  <c r="Q911" i="1"/>
  <c r="R911" i="1" s="1"/>
  <c r="Q912" i="1"/>
  <c r="R912" i="1" s="1"/>
  <c r="P611" i="1"/>
  <c r="M612" i="1"/>
  <c r="O612" i="1"/>
  <c r="O611" i="1"/>
  <c r="Q611" i="1"/>
  <c r="Q610" i="1"/>
  <c r="C298" i="2"/>
  <c r="AE329" i="1"/>
  <c r="AE310" i="1"/>
  <c r="AE325" i="1"/>
  <c r="AE331" i="1"/>
  <c r="AE305" i="1"/>
  <c r="AE314" i="1"/>
  <c r="AE307" i="1"/>
  <c r="AE322" i="1"/>
  <c r="AE323" i="1"/>
  <c r="AE317" i="1"/>
  <c r="AE336" i="1"/>
  <c r="AE318" i="1"/>
  <c r="AE338" i="1"/>
  <c r="AE320" i="1"/>
  <c r="AE306" i="1"/>
  <c r="AE321" i="1"/>
  <c r="AE327" i="1"/>
  <c r="AE335" i="1"/>
  <c r="AE324" i="1"/>
  <c r="AE312" i="1"/>
  <c r="AE333" i="1"/>
  <c r="AE315" i="1"/>
  <c r="AE332" i="1"/>
  <c r="AE313" i="1"/>
  <c r="AE334" i="1"/>
  <c r="AE319" i="1"/>
  <c r="AE304" i="1"/>
  <c r="AE339" i="1"/>
  <c r="AE316" i="1"/>
  <c r="AE337" i="1"/>
  <c r="AE309" i="1"/>
  <c r="AE311" i="1"/>
  <c r="AE308" i="1"/>
  <c r="AE330" i="1"/>
  <c r="AE302" i="1"/>
  <c r="AE328" i="1"/>
  <c r="AE303" i="1"/>
  <c r="AE301" i="1"/>
  <c r="AE326" i="1"/>
  <c r="AE340" i="1"/>
  <c r="AB381" i="1"/>
  <c r="AA341" i="1"/>
  <c r="C338" i="2" s="1"/>
  <c r="AA405" i="1"/>
  <c r="C402" i="2" s="1"/>
  <c r="AB445" i="1"/>
  <c r="M8" i="1"/>
  <c r="C362" i="2"/>
  <c r="AE370" i="1"/>
  <c r="AA11" i="1"/>
  <c r="C7" i="2"/>
  <c r="AC10" i="1"/>
  <c r="K1" i="3"/>
  <c r="Q1115" i="1" l="1"/>
  <c r="P1116" i="1"/>
  <c r="Q1116" i="1" s="1"/>
  <c r="M1117" i="1"/>
  <c r="O1116" i="1"/>
  <c r="P913" i="1"/>
  <c r="M914" i="1"/>
  <c r="O913" i="1"/>
  <c r="R610" i="1"/>
  <c r="E607" i="2"/>
  <c r="P612" i="1"/>
  <c r="M613" i="1"/>
  <c r="O613" i="1" s="1"/>
  <c r="E608" i="2"/>
  <c r="R611" i="1"/>
  <c r="AE350" i="1"/>
  <c r="AE374" i="1"/>
  <c r="AE364" i="1"/>
  <c r="AE373" i="1"/>
  <c r="AE375" i="1"/>
  <c r="AE368" i="1"/>
  <c r="AE362" i="1"/>
  <c r="AE376" i="1"/>
  <c r="AE355" i="1"/>
  <c r="AE341" i="1"/>
  <c r="AE369" i="1"/>
  <c r="AE366" i="1"/>
  <c r="AE380" i="1"/>
  <c r="AE358" i="1"/>
  <c r="AE379" i="1"/>
  <c r="AE377" i="1"/>
  <c r="AE360" i="1"/>
  <c r="AE378" i="1"/>
  <c r="AE367" i="1"/>
  <c r="AE363" i="1"/>
  <c r="AE372" i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AE371" i="1"/>
  <c r="AE365" i="1"/>
  <c r="AE346" i="1"/>
  <c r="AE356" i="1"/>
  <c r="AE352" i="1"/>
  <c r="AE345" i="1"/>
  <c r="AE359" i="1"/>
  <c r="AE343" i="1"/>
  <c r="AB421" i="1"/>
  <c r="AA381" i="1"/>
  <c r="AE400" i="1" s="1"/>
  <c r="AE344" i="1"/>
  <c r="AE347" i="1"/>
  <c r="AE348" i="1"/>
  <c r="AE354" i="1"/>
  <c r="AE357" i="1"/>
  <c r="AE351" i="1"/>
  <c r="AE342" i="1"/>
  <c r="AE361" i="1"/>
  <c r="AE353" i="1"/>
  <c r="AE349" i="1"/>
  <c r="AA445" i="1"/>
  <c r="C442" i="2" s="1"/>
  <c r="AB485" i="1"/>
  <c r="AA485" i="1" s="1"/>
  <c r="C482" i="2" s="1"/>
  <c r="AA12" i="1"/>
  <c r="AC12" i="1" s="1"/>
  <c r="C8" i="2"/>
  <c r="AC11" i="1"/>
  <c r="L1" i="3"/>
  <c r="P6" i="1"/>
  <c r="I5" i="1"/>
  <c r="R1115" i="1" l="1"/>
  <c r="E1112" i="2"/>
  <c r="M1118" i="1"/>
  <c r="P1117" i="1"/>
  <c r="Q1117" i="1" s="1"/>
  <c r="O1117" i="1"/>
  <c r="R1116" i="1"/>
  <c r="E1113" i="2"/>
  <c r="M915" i="1"/>
  <c r="P914" i="1"/>
  <c r="O915" i="1"/>
  <c r="O914" i="1"/>
  <c r="Q913" i="1"/>
  <c r="R913" i="1" s="1"/>
  <c r="P613" i="1"/>
  <c r="M614" i="1"/>
  <c r="Q612" i="1"/>
  <c r="P155" i="1"/>
  <c r="AE385" i="1"/>
  <c r="AE389" i="1"/>
  <c r="O155" i="1"/>
  <c r="C378" i="2"/>
  <c r="AE384" i="1"/>
  <c r="AE399" i="1"/>
  <c r="AE394" i="1"/>
  <c r="AE404" i="1"/>
  <c r="AE396" i="1"/>
  <c r="AE391" i="1"/>
  <c r="AE390" i="1"/>
  <c r="AE401" i="1"/>
  <c r="AE381" i="1"/>
  <c r="AE383" i="1"/>
  <c r="AE387" i="1"/>
  <c r="AE393" i="1"/>
  <c r="AE402" i="1"/>
  <c r="AE382" i="1"/>
  <c r="AE397" i="1"/>
  <c r="AE392" i="1"/>
  <c r="AE386" i="1"/>
  <c r="AE388" i="1"/>
  <c r="AE395" i="1"/>
  <c r="AE398" i="1"/>
  <c r="AE403" i="1"/>
  <c r="AA421" i="1"/>
  <c r="C418" i="2" s="1"/>
  <c r="AB461" i="1"/>
  <c r="O156" i="1"/>
  <c r="P156" i="1"/>
  <c r="M157" i="1"/>
  <c r="AA13" i="1"/>
  <c r="C9" i="2"/>
  <c r="I6" i="1"/>
  <c r="G6" i="1" s="1"/>
  <c r="G5" i="1"/>
  <c r="M1" i="3"/>
  <c r="P7" i="1"/>
  <c r="E1114" i="2" l="1"/>
  <c r="R1117" i="1"/>
  <c r="P1118" i="1"/>
  <c r="Q1118" i="1" s="1"/>
  <c r="M1119" i="1"/>
  <c r="O1118" i="1"/>
  <c r="Q914" i="1"/>
  <c r="R914" i="1" s="1"/>
  <c r="P915" i="1"/>
  <c r="Q915" i="1" s="1"/>
  <c r="R915" i="1" s="1"/>
  <c r="M916" i="1"/>
  <c r="Q613" i="1"/>
  <c r="R613" i="1" s="1"/>
  <c r="E609" i="2"/>
  <c r="R612" i="1"/>
  <c r="M615" i="1"/>
  <c r="P614" i="1"/>
  <c r="Q614" i="1" s="1"/>
  <c r="O614" i="1"/>
  <c r="E610" i="2"/>
  <c r="I7" i="1"/>
  <c r="G7" i="1" s="1"/>
  <c r="J6" i="1"/>
  <c r="AA461" i="1"/>
  <c r="C458" i="2" s="1"/>
  <c r="AB501" i="1"/>
  <c r="AA501" i="1" s="1"/>
  <c r="C498" i="2" s="1"/>
  <c r="M158" i="1"/>
  <c r="P157" i="1"/>
  <c r="O157" i="1"/>
  <c r="AA14" i="1"/>
  <c r="AC14" i="1" s="1"/>
  <c r="C10" i="2"/>
  <c r="AC13" i="1"/>
  <c r="N1" i="3"/>
  <c r="P8" i="1"/>
  <c r="I8" i="1"/>
  <c r="G8" i="1" s="1"/>
  <c r="J7" i="1"/>
  <c r="P1119" i="1" l="1"/>
  <c r="Q1119" i="1" s="1"/>
  <c r="M1120" i="1"/>
  <c r="O1119" i="1"/>
  <c r="R1118" i="1"/>
  <c r="E1115" i="2"/>
  <c r="M917" i="1"/>
  <c r="P916" i="1"/>
  <c r="Q916" i="1" s="1"/>
  <c r="R916" i="1" s="1"/>
  <c r="O916" i="1"/>
  <c r="P615" i="1"/>
  <c r="M616" i="1"/>
  <c r="O615" i="1"/>
  <c r="R614" i="1"/>
  <c r="E611" i="2"/>
  <c r="O158" i="1"/>
  <c r="AA15" i="1"/>
  <c r="C11" i="2"/>
  <c r="M159" i="1"/>
  <c r="P158" i="1"/>
  <c r="O1" i="3"/>
  <c r="P9" i="1"/>
  <c r="J8" i="1"/>
  <c r="I9" i="1"/>
  <c r="G9" i="1" s="1"/>
  <c r="P1120" i="1" l="1"/>
  <c r="Q1120" i="1" s="1"/>
  <c r="M1121" i="1"/>
  <c r="O1120" i="1"/>
  <c r="R1119" i="1"/>
  <c r="E1116" i="2"/>
  <c r="P917" i="1"/>
  <c r="Q917" i="1" s="1"/>
  <c r="R917" i="1" s="1"/>
  <c r="M918" i="1"/>
  <c r="O917" i="1"/>
  <c r="Q615" i="1"/>
  <c r="R615" i="1" s="1"/>
  <c r="M617" i="1"/>
  <c r="P616" i="1"/>
  <c r="Q616" i="1" s="1"/>
  <c r="O616" i="1"/>
  <c r="E612" i="2"/>
  <c r="P159" i="1"/>
  <c r="M160" i="1"/>
  <c r="O159" i="1"/>
  <c r="O160" i="1"/>
  <c r="AA16" i="1"/>
  <c r="C12" i="2"/>
  <c r="AC15" i="1"/>
  <c r="P1" i="3"/>
  <c r="P10" i="1"/>
  <c r="J9" i="1"/>
  <c r="I10" i="1"/>
  <c r="G10" i="1" s="1"/>
  <c r="P1121" i="1" l="1"/>
  <c r="Q1121" i="1" s="1"/>
  <c r="M1122" i="1"/>
  <c r="O1121" i="1"/>
  <c r="R1120" i="1"/>
  <c r="E1117" i="2"/>
  <c r="M919" i="1"/>
  <c r="P918" i="1"/>
  <c r="Q918" i="1" s="1"/>
  <c r="R918" i="1" s="1"/>
  <c r="O918" i="1"/>
  <c r="E613" i="2"/>
  <c r="R616" i="1"/>
  <c r="P617" i="1"/>
  <c r="Q617" i="1" s="1"/>
  <c r="M618" i="1"/>
  <c r="O617" i="1"/>
  <c r="AA17" i="1"/>
  <c r="C13" i="2"/>
  <c r="AC16" i="1"/>
  <c r="M161" i="1"/>
  <c r="P160" i="1"/>
  <c r="Q1" i="3"/>
  <c r="R1" i="3"/>
  <c r="P11" i="1"/>
  <c r="J10" i="1"/>
  <c r="I11" i="1"/>
  <c r="G11" i="1" s="1"/>
  <c r="M1123" i="1" l="1"/>
  <c r="P1122" i="1"/>
  <c r="Q1122" i="1" s="1"/>
  <c r="O1122" i="1"/>
  <c r="R1121" i="1"/>
  <c r="E1118" i="2"/>
  <c r="P919" i="1"/>
  <c r="Q919" i="1" s="1"/>
  <c r="R919" i="1" s="1"/>
  <c r="M920" i="1"/>
  <c r="O919" i="1"/>
  <c r="R617" i="1"/>
  <c r="E614" i="2"/>
  <c r="M619" i="1"/>
  <c r="P618" i="1"/>
  <c r="Q618" i="1" s="1"/>
  <c r="O618" i="1"/>
  <c r="P161" i="1"/>
  <c r="M162" i="1"/>
  <c r="O161" i="1"/>
  <c r="AA18" i="1"/>
  <c r="C14" i="2"/>
  <c r="AC17" i="1"/>
  <c r="P12" i="1"/>
  <c r="J11" i="1"/>
  <c r="I12" i="1"/>
  <c r="G12" i="1" s="1"/>
  <c r="R1122" i="1" l="1"/>
  <c r="E1119" i="2"/>
  <c r="P1123" i="1"/>
  <c r="Q1123" i="1" s="1"/>
  <c r="M1124" i="1"/>
  <c r="O1123" i="1"/>
  <c r="P920" i="1"/>
  <c r="Q920" i="1" s="1"/>
  <c r="R920" i="1" s="1"/>
  <c r="M921" i="1"/>
  <c r="O920" i="1"/>
  <c r="E615" i="2"/>
  <c r="R618" i="1"/>
  <c r="P619" i="1"/>
  <c r="Q619" i="1" s="1"/>
  <c r="M620" i="1"/>
  <c r="O619" i="1"/>
  <c r="O162" i="1"/>
  <c r="M163" i="1"/>
  <c r="P162" i="1"/>
  <c r="AA19" i="1"/>
  <c r="C15" i="2"/>
  <c r="AC18" i="1"/>
  <c r="P13" i="1"/>
  <c r="J12" i="1"/>
  <c r="I13" i="1"/>
  <c r="G13" i="1" s="1"/>
  <c r="R1123" i="1" l="1"/>
  <c r="E1120" i="2"/>
  <c r="P1124" i="1"/>
  <c r="Q1124" i="1" s="1"/>
  <c r="M1125" i="1"/>
  <c r="O1124" i="1"/>
  <c r="M922" i="1"/>
  <c r="P921" i="1"/>
  <c r="Q921" i="1" s="1"/>
  <c r="R921" i="1" s="1"/>
  <c r="O921" i="1"/>
  <c r="R619" i="1"/>
  <c r="E616" i="2"/>
  <c r="P620" i="1"/>
  <c r="Q620" i="1" s="1"/>
  <c r="M621" i="1"/>
  <c r="O620" i="1"/>
  <c r="P163" i="1"/>
  <c r="M164" i="1"/>
  <c r="O163" i="1"/>
  <c r="AA20" i="1"/>
  <c r="C16" i="2"/>
  <c r="AC19" i="1"/>
  <c r="P14" i="1"/>
  <c r="J13" i="1"/>
  <c r="I14" i="1"/>
  <c r="G14" i="1" s="1"/>
  <c r="P1125" i="1" l="1"/>
  <c r="Q1125" i="1" s="1"/>
  <c r="M1126" i="1"/>
  <c r="O1125" i="1"/>
  <c r="R1124" i="1"/>
  <c r="E1121" i="2"/>
  <c r="M923" i="1"/>
  <c r="P922" i="1"/>
  <c r="Q922" i="1" s="1"/>
  <c r="R922" i="1" s="1"/>
  <c r="O922" i="1"/>
  <c r="M622" i="1"/>
  <c r="P621" i="1"/>
  <c r="Q621" i="1" s="1"/>
  <c r="O621" i="1"/>
  <c r="E617" i="2"/>
  <c r="R620" i="1"/>
  <c r="M165" i="1"/>
  <c r="P164" i="1"/>
  <c r="AA21" i="1"/>
  <c r="C17" i="2"/>
  <c r="AC20" i="1"/>
  <c r="O164" i="1"/>
  <c r="P15" i="1"/>
  <c r="J14" i="1"/>
  <c r="I15" i="1"/>
  <c r="G15" i="1" s="1"/>
  <c r="P1126" i="1" l="1"/>
  <c r="Q1126" i="1" s="1"/>
  <c r="M1127" i="1"/>
  <c r="O1126" i="1"/>
  <c r="R1125" i="1"/>
  <c r="E1122" i="2"/>
  <c r="P923" i="1"/>
  <c r="Q923" i="1" s="1"/>
  <c r="R923" i="1" s="1"/>
  <c r="M924" i="1"/>
  <c r="O923" i="1"/>
  <c r="R621" i="1"/>
  <c r="E618" i="2"/>
  <c r="P622" i="1"/>
  <c r="Q622" i="1" s="1"/>
  <c r="M623" i="1"/>
  <c r="O622" i="1"/>
  <c r="O165" i="1"/>
  <c r="AA22" i="1"/>
  <c r="C18" i="2"/>
  <c r="AC21" i="1"/>
  <c r="P165" i="1"/>
  <c r="M166" i="1"/>
  <c r="O166" i="1"/>
  <c r="P16" i="1"/>
  <c r="J15" i="1"/>
  <c r="I16" i="1"/>
  <c r="G16" i="1" s="1"/>
  <c r="M1128" i="1" l="1"/>
  <c r="P1127" i="1"/>
  <c r="Q1127" i="1" s="1"/>
  <c r="O1127" i="1"/>
  <c r="R1126" i="1"/>
  <c r="E1123" i="2"/>
  <c r="P924" i="1"/>
  <c r="Q924" i="1" s="1"/>
  <c r="R924" i="1" s="1"/>
  <c r="M925" i="1"/>
  <c r="O924" i="1"/>
  <c r="P623" i="1"/>
  <c r="Q623" i="1" s="1"/>
  <c r="M624" i="1"/>
  <c r="O623" i="1"/>
  <c r="R622" i="1"/>
  <c r="E619" i="2"/>
  <c r="AA23" i="1"/>
  <c r="C19" i="2"/>
  <c r="AC22" i="1"/>
  <c r="M167" i="1"/>
  <c r="P166" i="1"/>
  <c r="P17" i="1"/>
  <c r="J16" i="1"/>
  <c r="I17" i="1"/>
  <c r="G17" i="1" s="1"/>
  <c r="R1127" i="1" l="1"/>
  <c r="E1124" i="2"/>
  <c r="P1128" i="1"/>
  <c r="Q1128" i="1" s="1"/>
  <c r="M1129" i="1"/>
  <c r="O1128" i="1"/>
  <c r="P925" i="1"/>
  <c r="Q925" i="1" s="1"/>
  <c r="R925" i="1" s="1"/>
  <c r="M926" i="1"/>
  <c r="O925" i="1"/>
  <c r="P624" i="1"/>
  <c r="Q624" i="1" s="1"/>
  <c r="M625" i="1"/>
  <c r="O624" i="1"/>
  <c r="E620" i="2"/>
  <c r="R623" i="1"/>
  <c r="O167" i="1"/>
  <c r="M168" i="1"/>
  <c r="P167" i="1"/>
  <c r="AA24" i="1"/>
  <c r="C20" i="2"/>
  <c r="AC23" i="1"/>
  <c r="P18" i="1"/>
  <c r="J17" i="1"/>
  <c r="I18" i="1"/>
  <c r="G18" i="1" s="1"/>
  <c r="R1128" i="1" l="1"/>
  <c r="E1125" i="2"/>
  <c r="M1130" i="1"/>
  <c r="P1129" i="1"/>
  <c r="Q1129" i="1" s="1"/>
  <c r="O1129" i="1"/>
  <c r="M927" i="1"/>
  <c r="P926" i="1"/>
  <c r="Q926" i="1" s="1"/>
  <c r="R926" i="1" s="1"/>
  <c r="O926" i="1"/>
  <c r="P625" i="1"/>
  <c r="Q625" i="1" s="1"/>
  <c r="M626" i="1"/>
  <c r="O625" i="1"/>
  <c r="E621" i="2"/>
  <c r="R624" i="1"/>
  <c r="O168" i="1"/>
  <c r="P168" i="1"/>
  <c r="M169" i="1"/>
  <c r="AA25" i="1"/>
  <c r="C21" i="2"/>
  <c r="AC24" i="1"/>
  <c r="P19" i="1"/>
  <c r="J18" i="1"/>
  <c r="I19" i="1"/>
  <c r="G19" i="1" s="1"/>
  <c r="P1130" i="1" l="1"/>
  <c r="Q1130" i="1" s="1"/>
  <c r="M1131" i="1"/>
  <c r="O1130" i="1"/>
  <c r="R1129" i="1"/>
  <c r="E1126" i="2"/>
  <c r="P927" i="1"/>
  <c r="Q927" i="1" s="1"/>
  <c r="R927" i="1" s="1"/>
  <c r="M928" i="1"/>
  <c r="O927" i="1"/>
  <c r="M627" i="1"/>
  <c r="P626" i="1"/>
  <c r="Q626" i="1" s="1"/>
  <c r="O626" i="1"/>
  <c r="E622" i="2"/>
  <c r="R625" i="1"/>
  <c r="M170" i="1"/>
  <c r="P169" i="1"/>
  <c r="O169" i="1"/>
  <c r="AA26" i="1"/>
  <c r="C22" i="2"/>
  <c r="AC25" i="1"/>
  <c r="P20" i="1"/>
  <c r="J19" i="1"/>
  <c r="I20" i="1"/>
  <c r="G20" i="1" s="1"/>
  <c r="P1131" i="1" l="1"/>
  <c r="Q1131" i="1" s="1"/>
  <c r="M1132" i="1"/>
  <c r="O1131" i="1"/>
  <c r="R1130" i="1"/>
  <c r="E1127" i="2"/>
  <c r="M929" i="1"/>
  <c r="P928" i="1"/>
  <c r="Q928" i="1" s="1"/>
  <c r="R928" i="1" s="1"/>
  <c r="O928" i="1"/>
  <c r="R626" i="1"/>
  <c r="E623" i="2"/>
  <c r="P627" i="1"/>
  <c r="Q627" i="1" s="1"/>
  <c r="M628" i="1"/>
  <c r="O627" i="1"/>
  <c r="O170" i="1"/>
  <c r="M171" i="1"/>
  <c r="P170" i="1"/>
  <c r="AA27" i="1"/>
  <c r="C23" i="2"/>
  <c r="AC26" i="1"/>
  <c r="P21" i="1"/>
  <c r="J20" i="1"/>
  <c r="I21" i="1"/>
  <c r="G21" i="1" s="1"/>
  <c r="P1132" i="1" l="1"/>
  <c r="Q1132" i="1" s="1"/>
  <c r="M1133" i="1"/>
  <c r="O1132" i="1"/>
  <c r="R1131" i="1"/>
  <c r="E1128" i="2"/>
  <c r="P929" i="1"/>
  <c r="Q929" i="1" s="1"/>
  <c r="R929" i="1" s="1"/>
  <c r="M930" i="1"/>
  <c r="O929" i="1"/>
  <c r="M629" i="1"/>
  <c r="P628" i="1"/>
  <c r="Q628" i="1" s="1"/>
  <c r="O628" i="1"/>
  <c r="E624" i="2"/>
  <c r="R627" i="1"/>
  <c r="AA28" i="1"/>
  <c r="C24" i="2"/>
  <c r="AC27" i="1"/>
  <c r="P171" i="1"/>
  <c r="M172" i="1"/>
  <c r="O171" i="1"/>
  <c r="P22" i="1"/>
  <c r="J21" i="1"/>
  <c r="I22" i="1"/>
  <c r="G22" i="1" s="1"/>
  <c r="P1133" i="1" l="1"/>
  <c r="Q1133" i="1" s="1"/>
  <c r="M1134" i="1"/>
  <c r="O1133" i="1"/>
  <c r="R1132" i="1"/>
  <c r="E1129" i="2"/>
  <c r="P930" i="1"/>
  <c r="Q930" i="1" s="1"/>
  <c r="R930" i="1" s="1"/>
  <c r="M931" i="1"/>
  <c r="O930" i="1"/>
  <c r="E625" i="2"/>
  <c r="R628" i="1"/>
  <c r="P629" i="1"/>
  <c r="Q629" i="1" s="1"/>
  <c r="M630" i="1"/>
  <c r="O629" i="1"/>
  <c r="O172" i="1"/>
  <c r="M173" i="1"/>
  <c r="P172" i="1"/>
  <c r="AA29" i="1"/>
  <c r="C25" i="2"/>
  <c r="AC28" i="1"/>
  <c r="P23" i="1"/>
  <c r="J22" i="1"/>
  <c r="I23" i="1"/>
  <c r="G23" i="1" s="1"/>
  <c r="M1135" i="1" l="1"/>
  <c r="P1134" i="1"/>
  <c r="Q1134" i="1" s="1"/>
  <c r="O1134" i="1"/>
  <c r="R1133" i="1"/>
  <c r="E1130" i="2"/>
  <c r="P931" i="1"/>
  <c r="Q931" i="1" s="1"/>
  <c r="R931" i="1" s="1"/>
  <c r="M932" i="1"/>
  <c r="O931" i="1"/>
  <c r="E626" i="2"/>
  <c r="R629" i="1"/>
  <c r="P630" i="1"/>
  <c r="Q630" i="1" s="1"/>
  <c r="M631" i="1"/>
  <c r="O630" i="1"/>
  <c r="AA30" i="1"/>
  <c r="C26" i="2"/>
  <c r="AC29" i="1"/>
  <c r="M174" i="1"/>
  <c r="P173" i="1"/>
  <c r="O173" i="1"/>
  <c r="P24" i="1"/>
  <c r="J23" i="1"/>
  <c r="I24" i="1"/>
  <c r="G24" i="1" s="1"/>
  <c r="R1134" i="1" l="1"/>
  <c r="E1131" i="2"/>
  <c r="P1135" i="1"/>
  <c r="Q1135" i="1" s="1"/>
  <c r="M1136" i="1"/>
  <c r="O1135" i="1"/>
  <c r="P932" i="1"/>
  <c r="Q932" i="1" s="1"/>
  <c r="R932" i="1" s="1"/>
  <c r="M933" i="1"/>
  <c r="O932" i="1"/>
  <c r="E627" i="2"/>
  <c r="R630" i="1"/>
  <c r="P631" i="1"/>
  <c r="Q631" i="1" s="1"/>
  <c r="M632" i="1"/>
  <c r="O631" i="1"/>
  <c r="AA31" i="1"/>
  <c r="C27" i="2"/>
  <c r="AC30" i="1"/>
  <c r="M175" i="1"/>
  <c r="P174" i="1"/>
  <c r="O174" i="1"/>
  <c r="P25" i="1"/>
  <c r="J24" i="1"/>
  <c r="I25" i="1"/>
  <c r="G25" i="1" s="1"/>
  <c r="P1136" i="1" l="1"/>
  <c r="Q1136" i="1" s="1"/>
  <c r="M1137" i="1"/>
  <c r="O1136" i="1"/>
  <c r="R1135" i="1"/>
  <c r="E1132" i="2"/>
  <c r="M934" i="1"/>
  <c r="P933" i="1"/>
  <c r="Q933" i="1" s="1"/>
  <c r="R933" i="1" s="1"/>
  <c r="O933" i="1"/>
  <c r="P632" i="1"/>
  <c r="Q632" i="1" s="1"/>
  <c r="M633" i="1"/>
  <c r="O632" i="1"/>
  <c r="R631" i="1"/>
  <c r="E628" i="2"/>
  <c r="O175" i="1"/>
  <c r="P175" i="1"/>
  <c r="M176" i="1"/>
  <c r="AA32" i="1"/>
  <c r="C28" i="2"/>
  <c r="AC31" i="1"/>
  <c r="P26" i="1"/>
  <c r="J25" i="1"/>
  <c r="I26" i="1"/>
  <c r="G26" i="1" s="1"/>
  <c r="P1137" i="1" l="1"/>
  <c r="Q1137" i="1" s="1"/>
  <c r="M1138" i="1"/>
  <c r="O1137" i="1"/>
  <c r="R1136" i="1"/>
  <c r="E1133" i="2"/>
  <c r="M935" i="1"/>
  <c r="P934" i="1"/>
  <c r="Q934" i="1" s="1"/>
  <c r="R934" i="1" s="1"/>
  <c r="O934" i="1"/>
  <c r="M634" i="1"/>
  <c r="P633" i="1"/>
  <c r="Q633" i="1" s="1"/>
  <c r="O633" i="1"/>
  <c r="E629" i="2"/>
  <c r="R632" i="1"/>
  <c r="O176" i="1"/>
  <c r="M177" i="1"/>
  <c r="P176" i="1"/>
  <c r="AA33" i="1"/>
  <c r="C29" i="2"/>
  <c r="AC32" i="1"/>
  <c r="P27" i="1"/>
  <c r="J26" i="1"/>
  <c r="I27" i="1"/>
  <c r="G27" i="1" s="1"/>
  <c r="P1138" i="1" l="1"/>
  <c r="Q1138" i="1" s="1"/>
  <c r="M1139" i="1"/>
  <c r="O1138" i="1"/>
  <c r="R1137" i="1"/>
  <c r="E1134" i="2"/>
  <c r="P935" i="1"/>
  <c r="Q935" i="1" s="1"/>
  <c r="R935" i="1" s="1"/>
  <c r="M936" i="1"/>
  <c r="O935" i="1"/>
  <c r="R633" i="1"/>
  <c r="E630" i="2"/>
  <c r="P634" i="1"/>
  <c r="Q634" i="1" s="1"/>
  <c r="M635" i="1"/>
  <c r="O634" i="1"/>
  <c r="AA34" i="1"/>
  <c r="C30" i="2"/>
  <c r="AC33" i="1"/>
  <c r="M178" i="1"/>
  <c r="P177" i="1"/>
  <c r="O177" i="1"/>
  <c r="P28" i="1"/>
  <c r="J27" i="1"/>
  <c r="I28" i="1"/>
  <c r="G28" i="1" s="1"/>
  <c r="M1140" i="1" l="1"/>
  <c r="P1139" i="1"/>
  <c r="Q1139" i="1" s="1"/>
  <c r="O1139" i="1"/>
  <c r="R1138" i="1"/>
  <c r="E1135" i="2"/>
  <c r="P936" i="1"/>
  <c r="Q936" i="1" s="1"/>
  <c r="R936" i="1" s="1"/>
  <c r="M937" i="1"/>
  <c r="O936" i="1"/>
  <c r="P635" i="1"/>
  <c r="Q635" i="1" s="1"/>
  <c r="M636" i="1"/>
  <c r="O635" i="1"/>
  <c r="R634" i="1"/>
  <c r="E631" i="2"/>
  <c r="O178" i="1"/>
  <c r="P178" i="1"/>
  <c r="M179" i="1"/>
  <c r="O179" i="1"/>
  <c r="AA35" i="1"/>
  <c r="C31" i="2"/>
  <c r="AC34" i="1"/>
  <c r="P29" i="1"/>
  <c r="J28" i="1"/>
  <c r="I29" i="1"/>
  <c r="G29" i="1" s="1"/>
  <c r="R1139" i="1" l="1"/>
  <c r="E1136" i="2"/>
  <c r="P1140" i="1"/>
  <c r="Q1140" i="1" s="1"/>
  <c r="M1141" i="1"/>
  <c r="O1140" i="1"/>
  <c r="P937" i="1"/>
  <c r="Q937" i="1" s="1"/>
  <c r="R937" i="1" s="1"/>
  <c r="M938" i="1"/>
  <c r="O937" i="1"/>
  <c r="P636" i="1"/>
  <c r="Q636" i="1" s="1"/>
  <c r="M637" i="1"/>
  <c r="O636" i="1"/>
  <c r="R635" i="1"/>
  <c r="E632" i="2"/>
  <c r="AA36" i="1"/>
  <c r="C32" i="2"/>
  <c r="AC35" i="1"/>
  <c r="P179" i="1"/>
  <c r="M180" i="1"/>
  <c r="P30" i="1"/>
  <c r="J29" i="1"/>
  <c r="I30" i="1"/>
  <c r="G30" i="1" s="1"/>
  <c r="M1142" i="1" l="1"/>
  <c r="P1141" i="1"/>
  <c r="Q1141" i="1" s="1"/>
  <c r="O1141" i="1"/>
  <c r="R1140" i="1"/>
  <c r="E1137" i="2"/>
  <c r="M939" i="1"/>
  <c r="P938" i="1"/>
  <c r="Q938" i="1" s="1"/>
  <c r="R938" i="1" s="1"/>
  <c r="O938" i="1"/>
  <c r="P637" i="1"/>
  <c r="Q637" i="1" s="1"/>
  <c r="M638" i="1"/>
  <c r="O637" i="1"/>
  <c r="R636" i="1"/>
  <c r="E633" i="2"/>
  <c r="O180" i="1"/>
  <c r="M181" i="1"/>
  <c r="P180" i="1"/>
  <c r="O181" i="1"/>
  <c r="AA37" i="1"/>
  <c r="C33" i="2"/>
  <c r="AC36" i="1"/>
  <c r="P31" i="1"/>
  <c r="J30" i="1"/>
  <c r="I31" i="1"/>
  <c r="G31" i="1" s="1"/>
  <c r="R1141" i="1" l="1"/>
  <c r="E1138" i="2"/>
  <c r="P1142" i="1"/>
  <c r="Q1142" i="1" s="1"/>
  <c r="M1143" i="1"/>
  <c r="O1142" i="1"/>
  <c r="P939" i="1"/>
  <c r="Q939" i="1" s="1"/>
  <c r="R939" i="1" s="1"/>
  <c r="M940" i="1"/>
  <c r="O939" i="1"/>
  <c r="M639" i="1"/>
  <c r="P638" i="1"/>
  <c r="Q638" i="1" s="1"/>
  <c r="O638" i="1"/>
  <c r="E634" i="2"/>
  <c r="R637" i="1"/>
  <c r="AA38" i="1"/>
  <c r="C34" i="2"/>
  <c r="AC37" i="1"/>
  <c r="P181" i="1"/>
  <c r="M182" i="1"/>
  <c r="P32" i="1"/>
  <c r="J31" i="1"/>
  <c r="I32" i="1"/>
  <c r="G32" i="1" s="1"/>
  <c r="P1143" i="1" l="1"/>
  <c r="Q1143" i="1" s="1"/>
  <c r="M1144" i="1"/>
  <c r="O1143" i="1"/>
  <c r="R1142" i="1"/>
  <c r="E1139" i="2"/>
  <c r="M941" i="1"/>
  <c r="P940" i="1"/>
  <c r="Q940" i="1" s="1"/>
  <c r="R940" i="1" s="1"/>
  <c r="O940" i="1"/>
  <c r="E635" i="2"/>
  <c r="R638" i="1"/>
  <c r="P639" i="1"/>
  <c r="Q639" i="1" s="1"/>
  <c r="M640" i="1"/>
  <c r="O639" i="1"/>
  <c r="AA39" i="1"/>
  <c r="C35" i="2"/>
  <c r="AC38" i="1"/>
  <c r="P182" i="1"/>
  <c r="M183" i="1"/>
  <c r="O182" i="1"/>
  <c r="P33" i="1"/>
  <c r="J32" i="1"/>
  <c r="I33" i="1"/>
  <c r="G33" i="1" s="1"/>
  <c r="P1144" i="1" l="1"/>
  <c r="Q1144" i="1" s="1"/>
  <c r="M1145" i="1"/>
  <c r="O1144" i="1"/>
  <c r="R1143" i="1"/>
  <c r="E1140" i="2"/>
  <c r="P941" i="1"/>
  <c r="Q941" i="1" s="1"/>
  <c r="R941" i="1" s="1"/>
  <c r="M942" i="1"/>
  <c r="O941" i="1"/>
  <c r="E636" i="2"/>
  <c r="R639" i="1"/>
  <c r="M641" i="1"/>
  <c r="P640" i="1"/>
  <c r="Q640" i="1" s="1"/>
  <c r="O640" i="1"/>
  <c r="AA40" i="1"/>
  <c r="C36" i="2"/>
  <c r="AC39" i="1"/>
  <c r="M184" i="1"/>
  <c r="P183" i="1"/>
  <c r="O183" i="1"/>
  <c r="P34" i="1"/>
  <c r="J33" i="1"/>
  <c r="I34" i="1"/>
  <c r="G34" i="1" s="1"/>
  <c r="P1145" i="1" l="1"/>
  <c r="Q1145" i="1" s="1"/>
  <c r="M1146" i="1"/>
  <c r="O1145" i="1"/>
  <c r="R1144" i="1"/>
  <c r="E1141" i="2"/>
  <c r="P942" i="1"/>
  <c r="Q942" i="1" s="1"/>
  <c r="R942" i="1" s="1"/>
  <c r="M943" i="1"/>
  <c r="O942" i="1"/>
  <c r="P641" i="1"/>
  <c r="Q641" i="1" s="1"/>
  <c r="M642" i="1"/>
  <c r="O641" i="1"/>
  <c r="E637" i="2"/>
  <c r="R640" i="1"/>
  <c r="O184" i="1"/>
  <c r="P184" i="1"/>
  <c r="M185" i="1"/>
  <c r="AA41" i="1"/>
  <c r="C37" i="2"/>
  <c r="AC40" i="1"/>
  <c r="P35" i="1"/>
  <c r="J34" i="1"/>
  <c r="I35" i="1"/>
  <c r="G35" i="1" s="1"/>
  <c r="M1147" i="1" l="1"/>
  <c r="P1146" i="1"/>
  <c r="Q1146" i="1" s="1"/>
  <c r="O1146" i="1"/>
  <c r="R1145" i="1"/>
  <c r="E1142" i="2"/>
  <c r="P943" i="1"/>
  <c r="Q943" i="1" s="1"/>
  <c r="R943" i="1" s="1"/>
  <c r="M944" i="1"/>
  <c r="O943" i="1"/>
  <c r="M643" i="1"/>
  <c r="P642" i="1"/>
  <c r="Q642" i="1" s="1"/>
  <c r="O642" i="1"/>
  <c r="R641" i="1"/>
  <c r="E638" i="2"/>
  <c r="O185" i="1"/>
  <c r="AA42" i="1"/>
  <c r="C38" i="2"/>
  <c r="AC41" i="1"/>
  <c r="P185" i="1"/>
  <c r="M186" i="1"/>
  <c r="P36" i="1"/>
  <c r="J35" i="1"/>
  <c r="H35" i="1"/>
  <c r="I36" i="1"/>
  <c r="G36" i="1" s="1"/>
  <c r="R1146" i="1" l="1"/>
  <c r="E1143" i="2"/>
  <c r="P1147" i="1"/>
  <c r="Q1147" i="1" s="1"/>
  <c r="M1148" i="1"/>
  <c r="O1147" i="1"/>
  <c r="P944" i="1"/>
  <c r="Q944" i="1" s="1"/>
  <c r="R944" i="1" s="1"/>
  <c r="M945" i="1"/>
  <c r="O944" i="1"/>
  <c r="E639" i="2"/>
  <c r="R642" i="1"/>
  <c r="P643" i="1"/>
  <c r="Q643" i="1" s="1"/>
  <c r="M644" i="1"/>
  <c r="O643" i="1"/>
  <c r="M187" i="1"/>
  <c r="P186" i="1"/>
  <c r="O187" i="1"/>
  <c r="AA43" i="1"/>
  <c r="C39" i="2"/>
  <c r="AC42" i="1"/>
  <c r="O186" i="1"/>
  <c r="P37" i="1"/>
  <c r="J36" i="1"/>
  <c r="I37" i="1"/>
  <c r="G37" i="1" s="1"/>
  <c r="H36" i="1"/>
  <c r="P1148" i="1" l="1"/>
  <c r="Q1148" i="1" s="1"/>
  <c r="M1149" i="1"/>
  <c r="O1148" i="1"/>
  <c r="R1147" i="1"/>
  <c r="E1144" i="2"/>
  <c r="M946" i="1"/>
  <c r="P945" i="1"/>
  <c r="Q945" i="1" s="1"/>
  <c r="R945" i="1" s="1"/>
  <c r="O945" i="1"/>
  <c r="P644" i="1"/>
  <c r="Q644" i="1" s="1"/>
  <c r="M645" i="1"/>
  <c r="O644" i="1"/>
  <c r="R643" i="1"/>
  <c r="E640" i="2"/>
  <c r="AA44" i="1"/>
  <c r="C40" i="2"/>
  <c r="AC43" i="1"/>
  <c r="M188" i="1"/>
  <c r="P187" i="1"/>
  <c r="O188" i="1"/>
  <c r="P38" i="1"/>
  <c r="J37" i="1"/>
  <c r="H37" i="1"/>
  <c r="I38" i="1"/>
  <c r="G38" i="1" s="1"/>
  <c r="P1149" i="1" l="1"/>
  <c r="Q1149" i="1" s="1"/>
  <c r="M1150" i="1"/>
  <c r="O1149" i="1"/>
  <c r="R1148" i="1"/>
  <c r="E1145" i="2"/>
  <c r="M947" i="1"/>
  <c r="P946" i="1"/>
  <c r="Q946" i="1" s="1"/>
  <c r="R946" i="1" s="1"/>
  <c r="O946" i="1"/>
  <c r="M646" i="1"/>
  <c r="P645" i="1"/>
  <c r="Q645" i="1" s="1"/>
  <c r="O645" i="1"/>
  <c r="E641" i="2"/>
  <c r="R644" i="1"/>
  <c r="P188" i="1"/>
  <c r="M189" i="1"/>
  <c r="O189" i="1"/>
  <c r="AA45" i="1"/>
  <c r="C41" i="2"/>
  <c r="AC44" i="1"/>
  <c r="P39" i="1"/>
  <c r="J38" i="1"/>
  <c r="H38" i="1"/>
  <c r="I39" i="1"/>
  <c r="G39" i="1" s="1"/>
  <c r="P1150" i="1" l="1"/>
  <c r="Q1150" i="1" s="1"/>
  <c r="M1151" i="1"/>
  <c r="O1150" i="1"/>
  <c r="R1149" i="1"/>
  <c r="E1146" i="2"/>
  <c r="P947" i="1"/>
  <c r="Q947" i="1" s="1"/>
  <c r="R947" i="1" s="1"/>
  <c r="M948" i="1"/>
  <c r="O947" i="1"/>
  <c r="R645" i="1"/>
  <c r="E642" i="2"/>
  <c r="P646" i="1"/>
  <c r="Q646" i="1" s="1"/>
  <c r="M647" i="1"/>
  <c r="O646" i="1"/>
  <c r="AA46" i="1"/>
  <c r="C42" i="2"/>
  <c r="AC45" i="1"/>
  <c r="M190" i="1"/>
  <c r="P189" i="1"/>
  <c r="P40" i="1"/>
  <c r="J39" i="1"/>
  <c r="H39" i="1"/>
  <c r="I40" i="1"/>
  <c r="G40" i="1" s="1"/>
  <c r="M1152" i="1" l="1"/>
  <c r="P1151" i="1"/>
  <c r="Q1151" i="1" s="1"/>
  <c r="O1151" i="1"/>
  <c r="R1150" i="1"/>
  <c r="E1147" i="2"/>
  <c r="P948" i="1"/>
  <c r="Q948" i="1" s="1"/>
  <c r="R948" i="1" s="1"/>
  <c r="M949" i="1"/>
  <c r="O948" i="1"/>
  <c r="R646" i="1"/>
  <c r="E643" i="2"/>
  <c r="P647" i="1"/>
  <c r="Q647" i="1" s="1"/>
  <c r="M648" i="1"/>
  <c r="O647" i="1"/>
  <c r="M191" i="1"/>
  <c r="P190" i="1"/>
  <c r="O191" i="1"/>
  <c r="AA47" i="1"/>
  <c r="C43" i="2"/>
  <c r="AC46" i="1"/>
  <c r="O190" i="1"/>
  <c r="P41" i="1"/>
  <c r="J40" i="1"/>
  <c r="I41" i="1"/>
  <c r="G41" i="1" s="1"/>
  <c r="H40" i="1"/>
  <c r="R1151" i="1" l="1"/>
  <c r="E1148" i="2"/>
  <c r="P1152" i="1"/>
  <c r="Q1152" i="1" s="1"/>
  <c r="M1153" i="1"/>
  <c r="O1152" i="1"/>
  <c r="P949" i="1"/>
  <c r="Q949" i="1" s="1"/>
  <c r="R949" i="1" s="1"/>
  <c r="M950" i="1"/>
  <c r="O949" i="1"/>
  <c r="P648" i="1"/>
  <c r="Q648" i="1" s="1"/>
  <c r="M649" i="1"/>
  <c r="O648" i="1"/>
  <c r="E644" i="2"/>
  <c r="R647" i="1"/>
  <c r="AA48" i="1"/>
  <c r="C44" i="2"/>
  <c r="AC47" i="1"/>
  <c r="P191" i="1"/>
  <c r="M192" i="1"/>
  <c r="P42" i="1"/>
  <c r="J41" i="1"/>
  <c r="H41" i="1"/>
  <c r="I42" i="1"/>
  <c r="G42" i="1" s="1"/>
  <c r="R1152" i="1" l="1"/>
  <c r="E1149" i="2"/>
  <c r="M1154" i="1"/>
  <c r="P1153" i="1"/>
  <c r="Q1153" i="1" s="1"/>
  <c r="O1153" i="1"/>
  <c r="M951" i="1"/>
  <c r="P950" i="1"/>
  <c r="Q950" i="1" s="1"/>
  <c r="R950" i="1" s="1"/>
  <c r="O950" i="1"/>
  <c r="P649" i="1"/>
  <c r="Q649" i="1" s="1"/>
  <c r="M650" i="1"/>
  <c r="O649" i="1"/>
  <c r="R648" i="1"/>
  <c r="E645" i="2"/>
  <c r="AA49" i="1"/>
  <c r="C45" i="2"/>
  <c r="AC48" i="1"/>
  <c r="M193" i="1"/>
  <c r="P192" i="1"/>
  <c r="O192" i="1"/>
  <c r="P43" i="1"/>
  <c r="J42" i="1"/>
  <c r="H42" i="1"/>
  <c r="I43" i="1"/>
  <c r="G43" i="1" s="1"/>
  <c r="R1153" i="1" l="1"/>
  <c r="E1150" i="2"/>
  <c r="P1154" i="1"/>
  <c r="Q1154" i="1" s="1"/>
  <c r="M1155" i="1"/>
  <c r="O1154" i="1"/>
  <c r="P951" i="1"/>
  <c r="Q951" i="1" s="1"/>
  <c r="R951" i="1" s="1"/>
  <c r="M952" i="1"/>
  <c r="O951" i="1"/>
  <c r="M651" i="1"/>
  <c r="P650" i="1"/>
  <c r="Q650" i="1" s="1"/>
  <c r="O650" i="1"/>
  <c r="R649" i="1"/>
  <c r="E646" i="2"/>
  <c r="O193" i="1"/>
  <c r="M194" i="1"/>
  <c r="P193" i="1"/>
  <c r="AA50" i="1"/>
  <c r="C46" i="2"/>
  <c r="AC49" i="1"/>
  <c r="P44" i="1"/>
  <c r="J43" i="1"/>
  <c r="H43" i="1"/>
  <c r="I44" i="1"/>
  <c r="G44" i="1" s="1"/>
  <c r="P1155" i="1" l="1"/>
  <c r="Q1155" i="1" s="1"/>
  <c r="M1156" i="1"/>
  <c r="O1155" i="1"/>
  <c r="R1154" i="1"/>
  <c r="E1151" i="2"/>
  <c r="M953" i="1"/>
  <c r="P952" i="1"/>
  <c r="Q952" i="1" s="1"/>
  <c r="R952" i="1" s="1"/>
  <c r="O952" i="1"/>
  <c r="R650" i="1"/>
  <c r="E647" i="2"/>
  <c r="P651" i="1"/>
  <c r="Q651" i="1" s="1"/>
  <c r="M652" i="1"/>
  <c r="O651" i="1"/>
  <c r="AA51" i="1"/>
  <c r="C47" i="2"/>
  <c r="AC50" i="1"/>
  <c r="O194" i="1"/>
  <c r="M195" i="1"/>
  <c r="P194" i="1"/>
  <c r="P45" i="1"/>
  <c r="J44" i="1"/>
  <c r="I45" i="1"/>
  <c r="G45" i="1" s="1"/>
  <c r="H44" i="1"/>
  <c r="P1156" i="1" l="1"/>
  <c r="Q1156" i="1" s="1"/>
  <c r="M1157" i="1"/>
  <c r="O1156" i="1"/>
  <c r="R1155" i="1"/>
  <c r="E1152" i="2"/>
  <c r="P953" i="1"/>
  <c r="Q953" i="1" s="1"/>
  <c r="R953" i="1" s="1"/>
  <c r="M954" i="1"/>
  <c r="O953" i="1"/>
  <c r="M653" i="1"/>
  <c r="P652" i="1"/>
  <c r="Q652" i="1" s="1"/>
  <c r="O652" i="1"/>
  <c r="E648" i="2"/>
  <c r="R651" i="1"/>
  <c r="O195" i="1"/>
  <c r="M196" i="1"/>
  <c r="P195" i="1"/>
  <c r="AA52" i="1"/>
  <c r="C48" i="2"/>
  <c r="AC51" i="1"/>
  <c r="P46" i="1"/>
  <c r="J45" i="1"/>
  <c r="I46" i="1"/>
  <c r="G46" i="1" s="1"/>
  <c r="H45" i="1"/>
  <c r="P1157" i="1" l="1"/>
  <c r="Q1157" i="1" s="1"/>
  <c r="M1158" i="1"/>
  <c r="O1157" i="1"/>
  <c r="R1156" i="1"/>
  <c r="E1153" i="2"/>
  <c r="P954" i="1"/>
  <c r="Q954" i="1" s="1"/>
  <c r="R954" i="1" s="1"/>
  <c r="M955" i="1"/>
  <c r="O954" i="1"/>
  <c r="E649" i="2"/>
  <c r="R652" i="1"/>
  <c r="P653" i="1"/>
  <c r="Q653" i="1" s="1"/>
  <c r="M654" i="1"/>
  <c r="O653" i="1"/>
  <c r="P196" i="1"/>
  <c r="M197" i="1"/>
  <c r="O196" i="1"/>
  <c r="AA53" i="1"/>
  <c r="C49" i="2"/>
  <c r="AC52" i="1"/>
  <c r="P47" i="1"/>
  <c r="J46" i="1"/>
  <c r="H46" i="1"/>
  <c r="I47" i="1"/>
  <c r="G47" i="1" s="1"/>
  <c r="M1159" i="1" l="1"/>
  <c r="P1158" i="1"/>
  <c r="Q1158" i="1" s="1"/>
  <c r="O1158" i="1"/>
  <c r="R1157" i="1"/>
  <c r="E1154" i="2"/>
  <c r="P955" i="1"/>
  <c r="Q955" i="1" s="1"/>
  <c r="R955" i="1" s="1"/>
  <c r="M956" i="1"/>
  <c r="O955" i="1"/>
  <c r="E650" i="2"/>
  <c r="R653" i="1"/>
  <c r="M655" i="1"/>
  <c r="P654" i="1"/>
  <c r="Q654" i="1" s="1"/>
  <c r="O654" i="1"/>
  <c r="O197" i="1"/>
  <c r="M198" i="1"/>
  <c r="P197" i="1"/>
  <c r="AA54" i="1"/>
  <c r="C50" i="2"/>
  <c r="AC53" i="1"/>
  <c r="P48" i="1"/>
  <c r="J47" i="1"/>
  <c r="I48" i="1"/>
  <c r="G48" i="1" s="1"/>
  <c r="H47" i="1"/>
  <c r="R1158" i="1" l="1"/>
  <c r="E1155" i="2"/>
  <c r="P1159" i="1"/>
  <c r="Q1159" i="1" s="1"/>
  <c r="M1160" i="1"/>
  <c r="O1159" i="1"/>
  <c r="P956" i="1"/>
  <c r="Q956" i="1" s="1"/>
  <c r="R956" i="1" s="1"/>
  <c r="M957" i="1"/>
  <c r="O956" i="1"/>
  <c r="P655" i="1"/>
  <c r="Q655" i="1" s="1"/>
  <c r="M656" i="1"/>
  <c r="O655" i="1"/>
  <c r="E651" i="2"/>
  <c r="R654" i="1"/>
  <c r="AA55" i="1"/>
  <c r="C51" i="2"/>
  <c r="AC54" i="1"/>
  <c r="M199" i="1"/>
  <c r="P198" i="1"/>
  <c r="O198" i="1"/>
  <c r="P49" i="1"/>
  <c r="J48" i="1"/>
  <c r="I49" i="1"/>
  <c r="G49" i="1" s="1"/>
  <c r="H48" i="1"/>
  <c r="P1160" i="1" l="1"/>
  <c r="Q1160" i="1" s="1"/>
  <c r="M1161" i="1"/>
  <c r="O1160" i="1"/>
  <c r="R1159" i="1"/>
  <c r="E1156" i="2"/>
  <c r="M958" i="1"/>
  <c r="P957" i="1"/>
  <c r="Q957" i="1" s="1"/>
  <c r="R957" i="1" s="1"/>
  <c r="O957" i="1"/>
  <c r="P656" i="1"/>
  <c r="Q656" i="1" s="1"/>
  <c r="M657" i="1"/>
  <c r="O656" i="1"/>
  <c r="R655" i="1"/>
  <c r="E652" i="2"/>
  <c r="O199" i="1"/>
  <c r="P199" i="1"/>
  <c r="M200" i="1"/>
  <c r="O200" i="1"/>
  <c r="AA56" i="1"/>
  <c r="C52" i="2"/>
  <c r="AC55" i="1"/>
  <c r="P50" i="1"/>
  <c r="J49" i="1"/>
  <c r="I50" i="1"/>
  <c r="G50" i="1" s="1"/>
  <c r="H49" i="1"/>
  <c r="P1161" i="1" l="1"/>
  <c r="Q1161" i="1" s="1"/>
  <c r="M1162" i="1"/>
  <c r="O1161" i="1"/>
  <c r="E1157" i="2"/>
  <c r="R1160" i="1"/>
  <c r="M959" i="1"/>
  <c r="P958" i="1"/>
  <c r="Q958" i="1" s="1"/>
  <c r="R958" i="1" s="1"/>
  <c r="O958" i="1"/>
  <c r="M658" i="1"/>
  <c r="P657" i="1"/>
  <c r="Q657" i="1" s="1"/>
  <c r="O657" i="1"/>
  <c r="E653" i="2"/>
  <c r="R656" i="1"/>
  <c r="M201" i="1"/>
  <c r="P200" i="1"/>
  <c r="O201" i="1"/>
  <c r="AA57" i="1"/>
  <c r="C53" i="2"/>
  <c r="AC56" i="1"/>
  <c r="P51" i="1"/>
  <c r="J50" i="1"/>
  <c r="I51" i="1"/>
  <c r="G51" i="1" s="1"/>
  <c r="H50" i="1"/>
  <c r="P1162" i="1" l="1"/>
  <c r="Q1162" i="1" s="1"/>
  <c r="M1163" i="1"/>
  <c r="O1162" i="1"/>
  <c r="R1161" i="1"/>
  <c r="E1158" i="2"/>
  <c r="P959" i="1"/>
  <c r="Q959" i="1" s="1"/>
  <c r="R959" i="1" s="1"/>
  <c r="M960" i="1"/>
  <c r="O959" i="1"/>
  <c r="R657" i="1"/>
  <c r="E654" i="2"/>
  <c r="P658" i="1"/>
  <c r="Q658" i="1" s="1"/>
  <c r="M659" i="1"/>
  <c r="O658" i="1"/>
  <c r="M202" i="1"/>
  <c r="P201" i="1"/>
  <c r="AA58" i="1"/>
  <c r="C54" i="2"/>
  <c r="AC57" i="1"/>
  <c r="P52" i="1"/>
  <c r="J51" i="1"/>
  <c r="I52" i="1"/>
  <c r="G52" i="1" s="1"/>
  <c r="H51" i="1"/>
  <c r="M1164" i="1" l="1"/>
  <c r="P1163" i="1"/>
  <c r="Q1163" i="1" s="1"/>
  <c r="O1163" i="1"/>
  <c r="R1162" i="1"/>
  <c r="E1159" i="2"/>
  <c r="P960" i="1"/>
  <c r="Q960" i="1" s="1"/>
  <c r="R960" i="1" s="1"/>
  <c r="M961" i="1"/>
  <c r="O960" i="1"/>
  <c r="R658" i="1"/>
  <c r="E655" i="2"/>
  <c r="P659" i="1"/>
  <c r="Q659" i="1" s="1"/>
  <c r="M660" i="1"/>
  <c r="O659" i="1"/>
  <c r="P202" i="1"/>
  <c r="M203" i="1"/>
  <c r="O203" i="1"/>
  <c r="AA59" i="1"/>
  <c r="C55" i="2"/>
  <c r="AC58" i="1"/>
  <c r="O202" i="1"/>
  <c r="P53" i="1"/>
  <c r="J52" i="1"/>
  <c r="I53" i="1"/>
  <c r="G53" i="1" s="1"/>
  <c r="H52" i="1"/>
  <c r="R1163" i="1" l="1"/>
  <c r="E1160" i="2"/>
  <c r="P1164" i="1"/>
  <c r="Q1164" i="1" s="1"/>
  <c r="M1165" i="1"/>
  <c r="O1164" i="1"/>
  <c r="P961" i="1"/>
  <c r="Q961" i="1" s="1"/>
  <c r="R961" i="1" s="1"/>
  <c r="M962" i="1"/>
  <c r="O961" i="1"/>
  <c r="P660" i="1"/>
  <c r="Q660" i="1" s="1"/>
  <c r="M661" i="1"/>
  <c r="O660" i="1"/>
  <c r="R659" i="1"/>
  <c r="E656" i="2"/>
  <c r="M204" i="1"/>
  <c r="P203" i="1"/>
  <c r="O204" i="1"/>
  <c r="AA60" i="1"/>
  <c r="C56" i="2"/>
  <c r="AC59" i="1"/>
  <c r="P54" i="1"/>
  <c r="J53" i="1"/>
  <c r="I54" i="1"/>
  <c r="G54" i="1" s="1"/>
  <c r="H53" i="1"/>
  <c r="M1166" i="1" l="1"/>
  <c r="P1165" i="1"/>
  <c r="Q1165" i="1" s="1"/>
  <c r="O1165" i="1"/>
  <c r="R1164" i="1"/>
  <c r="E1161" i="2"/>
  <c r="M963" i="1"/>
  <c r="P962" i="1"/>
  <c r="Q962" i="1" s="1"/>
  <c r="R962" i="1" s="1"/>
  <c r="O962" i="1"/>
  <c r="P661" i="1"/>
  <c r="Q661" i="1" s="1"/>
  <c r="M662" i="1"/>
  <c r="O661" i="1"/>
  <c r="R660" i="1"/>
  <c r="E657" i="2"/>
  <c r="AA61" i="1"/>
  <c r="C57" i="2"/>
  <c r="AC60" i="1"/>
  <c r="M205" i="1"/>
  <c r="P204" i="1"/>
  <c r="P55" i="1"/>
  <c r="J54" i="1"/>
  <c r="I55" i="1"/>
  <c r="G55" i="1" s="1"/>
  <c r="H54" i="1"/>
  <c r="R1165" i="1" l="1"/>
  <c r="E1162" i="2"/>
  <c r="P1166" i="1"/>
  <c r="Q1166" i="1" s="1"/>
  <c r="M1167" i="1"/>
  <c r="O1166" i="1"/>
  <c r="P963" i="1"/>
  <c r="Q963" i="1" s="1"/>
  <c r="R963" i="1" s="1"/>
  <c r="M964" i="1"/>
  <c r="O963" i="1"/>
  <c r="M663" i="1"/>
  <c r="P662" i="1"/>
  <c r="Q662" i="1" s="1"/>
  <c r="O662" i="1"/>
  <c r="R661" i="1"/>
  <c r="E658" i="2"/>
  <c r="P205" i="1"/>
  <c r="M206" i="1"/>
  <c r="O205" i="1"/>
  <c r="AA62" i="1"/>
  <c r="C58" i="2"/>
  <c r="AC61" i="1"/>
  <c r="P56" i="1"/>
  <c r="J55" i="1"/>
  <c r="H55" i="1"/>
  <c r="I56" i="1"/>
  <c r="G56" i="1" s="1"/>
  <c r="P1167" i="1" l="1"/>
  <c r="Q1167" i="1" s="1"/>
  <c r="M1168" i="1"/>
  <c r="O1167" i="1"/>
  <c r="R1166" i="1"/>
  <c r="E1163" i="2"/>
  <c r="M965" i="1"/>
  <c r="P964" i="1"/>
  <c r="Q964" i="1" s="1"/>
  <c r="R964" i="1" s="1"/>
  <c r="O964" i="1"/>
  <c r="E659" i="2"/>
  <c r="R662" i="1"/>
  <c r="P663" i="1"/>
  <c r="Q663" i="1" s="1"/>
  <c r="M664" i="1"/>
  <c r="O663" i="1"/>
  <c r="M207" i="1"/>
  <c r="P206" i="1"/>
  <c r="O206" i="1"/>
  <c r="AA63" i="1"/>
  <c r="C59" i="2"/>
  <c r="AC62" i="1"/>
  <c r="P57" i="1"/>
  <c r="J56" i="1"/>
  <c r="H56" i="1"/>
  <c r="I57" i="1"/>
  <c r="G57" i="1" s="1"/>
  <c r="P1168" i="1" l="1"/>
  <c r="Q1168" i="1" s="1"/>
  <c r="M1169" i="1"/>
  <c r="O1168" i="1"/>
  <c r="R1167" i="1"/>
  <c r="E1164" i="2"/>
  <c r="P965" i="1"/>
  <c r="Q965" i="1" s="1"/>
  <c r="R965" i="1" s="1"/>
  <c r="M966" i="1"/>
  <c r="O965" i="1"/>
  <c r="E660" i="2"/>
  <c r="R663" i="1"/>
  <c r="M665" i="1"/>
  <c r="P664" i="1"/>
  <c r="Q664" i="1" s="1"/>
  <c r="O664" i="1"/>
  <c r="AA64" i="1"/>
  <c r="C60" i="2"/>
  <c r="AC63" i="1"/>
  <c r="P207" i="1"/>
  <c r="M208" i="1"/>
  <c r="O207" i="1"/>
  <c r="P58" i="1"/>
  <c r="J57" i="1"/>
  <c r="I58" i="1"/>
  <c r="G58" i="1" s="1"/>
  <c r="H57" i="1"/>
  <c r="P1169" i="1" l="1"/>
  <c r="Q1169" i="1" s="1"/>
  <c r="M1170" i="1"/>
  <c r="O1169" i="1"/>
  <c r="R1168" i="1"/>
  <c r="E1165" i="2"/>
  <c r="P966" i="1"/>
  <c r="Q966" i="1" s="1"/>
  <c r="R966" i="1" s="1"/>
  <c r="M967" i="1"/>
  <c r="O966" i="1"/>
  <c r="P665" i="1"/>
  <c r="Q665" i="1" s="1"/>
  <c r="M666" i="1"/>
  <c r="O665" i="1"/>
  <c r="E661" i="2"/>
  <c r="R664" i="1"/>
  <c r="P208" i="1"/>
  <c r="M209" i="1"/>
  <c r="O208" i="1"/>
  <c r="AA65" i="1"/>
  <c r="C61" i="2"/>
  <c r="AC64" i="1"/>
  <c r="P59" i="1"/>
  <c r="J58" i="1"/>
  <c r="H58" i="1"/>
  <c r="I59" i="1"/>
  <c r="G59" i="1" s="1"/>
  <c r="M1171" i="1" l="1"/>
  <c r="P1170" i="1"/>
  <c r="Q1170" i="1" s="1"/>
  <c r="O1170" i="1"/>
  <c r="R1169" i="1"/>
  <c r="E1166" i="2"/>
  <c r="P967" i="1"/>
  <c r="Q967" i="1" s="1"/>
  <c r="R967" i="1" s="1"/>
  <c r="M968" i="1"/>
  <c r="O967" i="1"/>
  <c r="M667" i="1"/>
  <c r="P666" i="1"/>
  <c r="Q666" i="1" s="1"/>
  <c r="O666" i="1"/>
  <c r="E662" i="2"/>
  <c r="R665" i="1"/>
  <c r="AA66" i="1"/>
  <c r="C62" i="2"/>
  <c r="AC65" i="1"/>
  <c r="M210" i="1"/>
  <c r="P209" i="1"/>
  <c r="O209" i="1"/>
  <c r="P60" i="1"/>
  <c r="J59" i="1"/>
  <c r="I60" i="1"/>
  <c r="G60" i="1" s="1"/>
  <c r="H59" i="1"/>
  <c r="R1170" i="1" l="1"/>
  <c r="E1167" i="2"/>
  <c r="P1171" i="1"/>
  <c r="Q1171" i="1" s="1"/>
  <c r="M1172" i="1"/>
  <c r="O1171" i="1"/>
  <c r="P968" i="1"/>
  <c r="Q968" i="1" s="1"/>
  <c r="R968" i="1" s="1"/>
  <c r="M969" i="1"/>
  <c r="O968" i="1"/>
  <c r="E663" i="2"/>
  <c r="R666" i="1"/>
  <c r="P667" i="1"/>
  <c r="Q667" i="1" s="1"/>
  <c r="M668" i="1"/>
  <c r="O667" i="1"/>
  <c r="P210" i="1"/>
  <c r="M211" i="1"/>
  <c r="O210" i="1"/>
  <c r="AA67" i="1"/>
  <c r="C63" i="2"/>
  <c r="AC66" i="1"/>
  <c r="P61" i="1"/>
  <c r="J60" i="1"/>
  <c r="I61" i="1"/>
  <c r="G61" i="1" s="1"/>
  <c r="H60" i="1"/>
  <c r="P1172" i="1" l="1"/>
  <c r="Q1172" i="1" s="1"/>
  <c r="M1173" i="1"/>
  <c r="O1172" i="1"/>
  <c r="R1171" i="1"/>
  <c r="E1168" i="2"/>
  <c r="M970" i="1"/>
  <c r="P969" i="1"/>
  <c r="Q969" i="1" s="1"/>
  <c r="R969" i="1" s="1"/>
  <c r="O969" i="1"/>
  <c r="R667" i="1"/>
  <c r="E664" i="2"/>
  <c r="P668" i="1"/>
  <c r="Q668" i="1" s="1"/>
  <c r="M669" i="1"/>
  <c r="O668" i="1"/>
  <c r="AA68" i="1"/>
  <c r="C64" i="2"/>
  <c r="AC67" i="1"/>
  <c r="P211" i="1"/>
  <c r="M212" i="1"/>
  <c r="O211" i="1"/>
  <c r="P62" i="1"/>
  <c r="J61" i="1"/>
  <c r="H61" i="1"/>
  <c r="I62" i="1"/>
  <c r="G62" i="1" s="1"/>
  <c r="P1173" i="1" l="1"/>
  <c r="Q1173" i="1" s="1"/>
  <c r="M1174" i="1"/>
  <c r="O1173" i="1"/>
  <c r="R1172" i="1"/>
  <c r="E1169" i="2"/>
  <c r="M971" i="1"/>
  <c r="P970" i="1"/>
  <c r="Q970" i="1" s="1"/>
  <c r="R970" i="1" s="1"/>
  <c r="O970" i="1"/>
  <c r="R668" i="1"/>
  <c r="E665" i="2"/>
  <c r="M670" i="1"/>
  <c r="P669" i="1"/>
  <c r="Q669" i="1" s="1"/>
  <c r="O669" i="1"/>
  <c r="P212" i="1"/>
  <c r="M213" i="1"/>
  <c r="O212" i="1"/>
  <c r="AA69" i="1"/>
  <c r="C65" i="2"/>
  <c r="AC68" i="1"/>
  <c r="P63" i="1"/>
  <c r="J62" i="1"/>
  <c r="H62" i="1"/>
  <c r="I63" i="1"/>
  <c r="G63" i="1" s="1"/>
  <c r="P1174" i="1" l="1"/>
  <c r="Q1174" i="1" s="1"/>
  <c r="M1175" i="1"/>
  <c r="O1174" i="1"/>
  <c r="R1173" i="1"/>
  <c r="E1170" i="2"/>
  <c r="P971" i="1"/>
  <c r="Q971" i="1" s="1"/>
  <c r="R971" i="1" s="1"/>
  <c r="M972" i="1"/>
  <c r="O971" i="1"/>
  <c r="R669" i="1"/>
  <c r="E666" i="2"/>
  <c r="P670" i="1"/>
  <c r="Q670" i="1" s="1"/>
  <c r="M671" i="1"/>
  <c r="O670" i="1"/>
  <c r="P213" i="1"/>
  <c r="M214" i="1"/>
  <c r="O213" i="1"/>
  <c r="AA70" i="1"/>
  <c r="C66" i="2"/>
  <c r="AC69" i="1"/>
  <c r="P64" i="1"/>
  <c r="J63" i="1"/>
  <c r="I64" i="1"/>
  <c r="G64" i="1" s="1"/>
  <c r="H63" i="1"/>
  <c r="M1176" i="1" l="1"/>
  <c r="P1175" i="1"/>
  <c r="Q1175" i="1" s="1"/>
  <c r="O1175" i="1"/>
  <c r="R1174" i="1"/>
  <c r="E1171" i="2"/>
  <c r="P972" i="1"/>
  <c r="Q972" i="1" s="1"/>
  <c r="R972" i="1" s="1"/>
  <c r="M973" i="1"/>
  <c r="O972" i="1"/>
  <c r="P671" i="1"/>
  <c r="Q671" i="1" s="1"/>
  <c r="M672" i="1"/>
  <c r="O671" i="1"/>
  <c r="R670" i="1"/>
  <c r="E667" i="2"/>
  <c r="M215" i="1"/>
  <c r="P214" i="1"/>
  <c r="O214" i="1"/>
  <c r="AA71" i="1"/>
  <c r="C67" i="2"/>
  <c r="AC70" i="1"/>
  <c r="P65" i="1"/>
  <c r="J64" i="1"/>
  <c r="I65" i="1"/>
  <c r="G65" i="1" s="1"/>
  <c r="H64" i="1"/>
  <c r="R1175" i="1" l="1"/>
  <c r="E1172" i="2"/>
  <c r="P1176" i="1"/>
  <c r="Q1176" i="1" s="1"/>
  <c r="M1177" i="1"/>
  <c r="O1176" i="1"/>
  <c r="P973" i="1"/>
  <c r="Q973" i="1" s="1"/>
  <c r="R973" i="1" s="1"/>
  <c r="M974" i="1"/>
  <c r="O973" i="1"/>
  <c r="P672" i="1"/>
  <c r="Q672" i="1" s="1"/>
  <c r="M673" i="1"/>
  <c r="O672" i="1"/>
  <c r="E668" i="2"/>
  <c r="R671" i="1"/>
  <c r="AA72" i="1"/>
  <c r="C68" i="2"/>
  <c r="AC71" i="1"/>
  <c r="P215" i="1"/>
  <c r="M216" i="1"/>
  <c r="O215" i="1"/>
  <c r="P66" i="1"/>
  <c r="J65" i="1"/>
  <c r="H65" i="1"/>
  <c r="I66" i="1"/>
  <c r="G66" i="1" s="1"/>
  <c r="M1178" i="1" l="1"/>
  <c r="P1177" i="1"/>
  <c r="Q1177" i="1" s="1"/>
  <c r="O1177" i="1"/>
  <c r="R1176" i="1"/>
  <c r="E1173" i="2"/>
  <c r="M975" i="1"/>
  <c r="P974" i="1"/>
  <c r="Q974" i="1" s="1"/>
  <c r="R974" i="1" s="1"/>
  <c r="O974" i="1"/>
  <c r="P673" i="1"/>
  <c r="Q673" i="1" s="1"/>
  <c r="M674" i="1"/>
  <c r="O673" i="1"/>
  <c r="R672" i="1"/>
  <c r="E669" i="2"/>
  <c r="P216" i="1"/>
  <c r="M217" i="1"/>
  <c r="O216" i="1"/>
  <c r="AA73" i="1"/>
  <c r="C69" i="2"/>
  <c r="AC72" i="1"/>
  <c r="P67" i="1"/>
  <c r="J66" i="1"/>
  <c r="H66" i="1"/>
  <c r="I67" i="1"/>
  <c r="G67" i="1" s="1"/>
  <c r="R1177" i="1" l="1"/>
  <c r="E1174" i="2"/>
  <c r="P1178" i="1"/>
  <c r="Q1178" i="1" s="1"/>
  <c r="M1179" i="1"/>
  <c r="O1178" i="1"/>
  <c r="P975" i="1"/>
  <c r="Q975" i="1" s="1"/>
  <c r="R975" i="1" s="1"/>
  <c r="M976" i="1"/>
  <c r="O975" i="1"/>
  <c r="M675" i="1"/>
  <c r="P674" i="1"/>
  <c r="Q674" i="1" s="1"/>
  <c r="O674" i="1"/>
  <c r="R673" i="1"/>
  <c r="E670" i="2"/>
  <c r="M218" i="1"/>
  <c r="P217" i="1"/>
  <c r="O217" i="1"/>
  <c r="AA74" i="1"/>
  <c r="C70" i="2"/>
  <c r="AC73" i="1"/>
  <c r="P68" i="1"/>
  <c r="J67" i="1"/>
  <c r="I68" i="1"/>
  <c r="G68" i="1" s="1"/>
  <c r="H67" i="1"/>
  <c r="P1179" i="1" l="1"/>
  <c r="Q1179" i="1" s="1"/>
  <c r="M1180" i="1"/>
  <c r="O1179" i="1"/>
  <c r="R1178" i="1"/>
  <c r="E1175" i="2"/>
  <c r="M977" i="1"/>
  <c r="P976" i="1"/>
  <c r="Q976" i="1" s="1"/>
  <c r="R976" i="1" s="1"/>
  <c r="O976" i="1"/>
  <c r="R674" i="1"/>
  <c r="E671" i="2"/>
  <c r="P675" i="1"/>
  <c r="Q675" i="1" s="1"/>
  <c r="M676" i="1"/>
  <c r="O675" i="1"/>
  <c r="AA75" i="1"/>
  <c r="C71" i="2"/>
  <c r="AC74" i="1"/>
  <c r="M219" i="1"/>
  <c r="P218" i="1"/>
  <c r="O218" i="1"/>
  <c r="P69" i="1"/>
  <c r="J68" i="1"/>
  <c r="I69" i="1"/>
  <c r="G69" i="1" s="1"/>
  <c r="H68" i="1"/>
  <c r="P1180" i="1" l="1"/>
  <c r="Q1180" i="1" s="1"/>
  <c r="M1181" i="1"/>
  <c r="O1180" i="1"/>
  <c r="R1179" i="1"/>
  <c r="E1176" i="2"/>
  <c r="P977" i="1"/>
  <c r="Q977" i="1" s="1"/>
  <c r="R977" i="1" s="1"/>
  <c r="M978" i="1"/>
  <c r="O977" i="1"/>
  <c r="E672" i="2"/>
  <c r="R675" i="1"/>
  <c r="M677" i="1"/>
  <c r="P676" i="1"/>
  <c r="Q676" i="1" s="1"/>
  <c r="O676" i="1"/>
  <c r="M220" i="1"/>
  <c r="P219" i="1"/>
  <c r="O219" i="1"/>
  <c r="AA76" i="1"/>
  <c r="C72" i="2"/>
  <c r="AC75" i="1"/>
  <c r="P70" i="1"/>
  <c r="J69" i="1"/>
  <c r="H69" i="1"/>
  <c r="I70" i="1"/>
  <c r="G70" i="1" s="1"/>
  <c r="P1181" i="1" l="1"/>
  <c r="Q1181" i="1" s="1"/>
  <c r="M1182" i="1"/>
  <c r="O1181" i="1"/>
  <c r="R1180" i="1"/>
  <c r="E1177" i="2"/>
  <c r="P978" i="1"/>
  <c r="Q978" i="1" s="1"/>
  <c r="R978" i="1" s="1"/>
  <c r="M979" i="1"/>
  <c r="O978" i="1"/>
  <c r="E673" i="2"/>
  <c r="R676" i="1"/>
  <c r="P677" i="1"/>
  <c r="Q677" i="1" s="1"/>
  <c r="M678" i="1"/>
  <c r="O677" i="1"/>
  <c r="AA77" i="1"/>
  <c r="C73" i="2"/>
  <c r="AC76" i="1"/>
  <c r="P220" i="1"/>
  <c r="M221" i="1"/>
  <c r="O220" i="1"/>
  <c r="P71" i="1"/>
  <c r="J70" i="1"/>
  <c r="I71" i="1"/>
  <c r="G71" i="1" s="1"/>
  <c r="H70" i="1"/>
  <c r="M1183" i="1" l="1"/>
  <c r="P1182" i="1"/>
  <c r="Q1182" i="1" s="1"/>
  <c r="O1182" i="1"/>
  <c r="R1181" i="1"/>
  <c r="E1178" i="2"/>
  <c r="P979" i="1"/>
  <c r="Q979" i="1" s="1"/>
  <c r="R979" i="1" s="1"/>
  <c r="M980" i="1"/>
  <c r="O979" i="1"/>
  <c r="E674" i="2"/>
  <c r="R677" i="1"/>
  <c r="M679" i="1"/>
  <c r="P678" i="1"/>
  <c r="Q678" i="1" s="1"/>
  <c r="O678" i="1"/>
  <c r="P221" i="1"/>
  <c r="M222" i="1"/>
  <c r="O221" i="1"/>
  <c r="AA78" i="1"/>
  <c r="C74" i="2"/>
  <c r="AC77" i="1"/>
  <c r="P72" i="1"/>
  <c r="J71" i="1"/>
  <c r="I72" i="1"/>
  <c r="G72" i="1" s="1"/>
  <c r="H71" i="1"/>
  <c r="R1182" i="1" l="1"/>
  <c r="E1179" i="2"/>
  <c r="P1183" i="1"/>
  <c r="Q1183" i="1" s="1"/>
  <c r="M1184" i="1"/>
  <c r="O1183" i="1"/>
  <c r="P980" i="1"/>
  <c r="Q980" i="1" s="1"/>
  <c r="R980" i="1" s="1"/>
  <c r="M981" i="1"/>
  <c r="O980" i="1"/>
  <c r="P679" i="1"/>
  <c r="Q679" i="1" s="1"/>
  <c r="M680" i="1"/>
  <c r="O679" i="1"/>
  <c r="E675" i="2"/>
  <c r="R678" i="1"/>
  <c r="AA79" i="1"/>
  <c r="C75" i="2"/>
  <c r="AC78" i="1"/>
  <c r="P222" i="1"/>
  <c r="M223" i="1"/>
  <c r="O222" i="1"/>
  <c r="P73" i="1"/>
  <c r="J72" i="1"/>
  <c r="H72" i="1"/>
  <c r="I73" i="1"/>
  <c r="G73" i="1" s="1"/>
  <c r="P1184" i="1" l="1"/>
  <c r="Q1184" i="1" s="1"/>
  <c r="M1185" i="1"/>
  <c r="O1184" i="1"/>
  <c r="R1183" i="1"/>
  <c r="E1180" i="2"/>
  <c r="M982" i="1"/>
  <c r="P981" i="1"/>
  <c r="Q981" i="1" s="1"/>
  <c r="R981" i="1" s="1"/>
  <c r="O981" i="1"/>
  <c r="P680" i="1"/>
  <c r="Q680" i="1" s="1"/>
  <c r="M681" i="1"/>
  <c r="O680" i="1"/>
  <c r="R679" i="1"/>
  <c r="E676" i="2"/>
  <c r="M224" i="1"/>
  <c r="P223" i="1"/>
  <c r="O223" i="1"/>
  <c r="AA80" i="1"/>
  <c r="C76" i="2"/>
  <c r="AC79" i="1"/>
  <c r="P74" i="1"/>
  <c r="J73" i="1"/>
  <c r="I74" i="1"/>
  <c r="G74" i="1" s="1"/>
  <c r="H73" i="1"/>
  <c r="P1185" i="1" l="1"/>
  <c r="Q1185" i="1" s="1"/>
  <c r="M1186" i="1"/>
  <c r="O1185" i="1"/>
  <c r="R1184" i="1"/>
  <c r="E1181" i="2"/>
  <c r="M983" i="1"/>
  <c r="P982" i="1"/>
  <c r="Q982" i="1" s="1"/>
  <c r="R982" i="1" s="1"/>
  <c r="O982" i="1"/>
  <c r="M682" i="1"/>
  <c r="P681" i="1"/>
  <c r="Q681" i="1" s="1"/>
  <c r="O681" i="1"/>
  <c r="E677" i="2"/>
  <c r="R680" i="1"/>
  <c r="AA81" i="1"/>
  <c r="C77" i="2"/>
  <c r="AC80" i="1"/>
  <c r="P224" i="1"/>
  <c r="M225" i="1"/>
  <c r="O224" i="1"/>
  <c r="P75" i="1"/>
  <c r="J74" i="1"/>
  <c r="I75" i="1"/>
  <c r="G75" i="1" s="1"/>
  <c r="H74" i="1"/>
  <c r="P1186" i="1" l="1"/>
  <c r="Q1186" i="1" s="1"/>
  <c r="M1187" i="1"/>
  <c r="O1186" i="1"/>
  <c r="R1185" i="1"/>
  <c r="E1182" i="2"/>
  <c r="P983" i="1"/>
  <c r="Q983" i="1" s="1"/>
  <c r="R983" i="1" s="1"/>
  <c r="M984" i="1"/>
  <c r="O983" i="1"/>
  <c r="R681" i="1"/>
  <c r="E678" i="2"/>
  <c r="P682" i="1"/>
  <c r="Q682" i="1" s="1"/>
  <c r="M683" i="1"/>
  <c r="O682" i="1"/>
  <c r="AA82" i="1"/>
  <c r="C78" i="2"/>
  <c r="AC81" i="1"/>
  <c r="M226" i="1"/>
  <c r="P225" i="1"/>
  <c r="O225" i="1"/>
  <c r="P76" i="1"/>
  <c r="J75" i="1"/>
  <c r="I76" i="1"/>
  <c r="G76" i="1" s="1"/>
  <c r="H75" i="1"/>
  <c r="M1188" i="1" l="1"/>
  <c r="P1187" i="1"/>
  <c r="Q1187" i="1" s="1"/>
  <c r="O1187" i="1"/>
  <c r="R1186" i="1"/>
  <c r="E1183" i="2"/>
  <c r="P984" i="1"/>
  <c r="Q984" i="1" s="1"/>
  <c r="R984" i="1" s="1"/>
  <c r="M985" i="1"/>
  <c r="O984" i="1"/>
  <c r="R682" i="1"/>
  <c r="E679" i="2"/>
  <c r="P683" i="1"/>
  <c r="Q683" i="1" s="1"/>
  <c r="M684" i="1"/>
  <c r="O683" i="1"/>
  <c r="M227" i="1"/>
  <c r="P226" i="1"/>
  <c r="O226" i="1"/>
  <c r="AA83" i="1"/>
  <c r="C79" i="2"/>
  <c r="AC82" i="1"/>
  <c r="P77" i="1"/>
  <c r="J76" i="1"/>
  <c r="H76" i="1"/>
  <c r="I77" i="1"/>
  <c r="G77" i="1" s="1"/>
  <c r="R1187" i="1" l="1"/>
  <c r="E1184" i="2"/>
  <c r="P1188" i="1"/>
  <c r="Q1188" i="1" s="1"/>
  <c r="M1189" i="1"/>
  <c r="O1188" i="1"/>
  <c r="P985" i="1"/>
  <c r="Q985" i="1" s="1"/>
  <c r="R985" i="1" s="1"/>
  <c r="M986" i="1"/>
  <c r="O985" i="1"/>
  <c r="P684" i="1"/>
  <c r="Q684" i="1" s="1"/>
  <c r="M685" i="1"/>
  <c r="O684" i="1"/>
  <c r="R683" i="1"/>
  <c r="E680" i="2"/>
  <c r="P227" i="1"/>
  <c r="M228" i="1"/>
  <c r="O227" i="1"/>
  <c r="AA84" i="1"/>
  <c r="C80" i="2"/>
  <c r="AC83" i="1"/>
  <c r="P78" i="1"/>
  <c r="J77" i="1"/>
  <c r="H77" i="1"/>
  <c r="I78" i="1"/>
  <c r="G78" i="1" s="1"/>
  <c r="M1190" i="1" l="1"/>
  <c r="P1189" i="1"/>
  <c r="Q1189" i="1" s="1"/>
  <c r="O1189" i="1"/>
  <c r="R1188" i="1"/>
  <c r="E1185" i="2"/>
  <c r="M987" i="1"/>
  <c r="P986" i="1"/>
  <c r="Q986" i="1" s="1"/>
  <c r="R986" i="1" s="1"/>
  <c r="O986" i="1"/>
  <c r="P685" i="1"/>
  <c r="Q685" i="1" s="1"/>
  <c r="M686" i="1"/>
  <c r="O685" i="1"/>
  <c r="R684" i="1"/>
  <c r="E681" i="2"/>
  <c r="M229" i="1"/>
  <c r="P228" i="1"/>
  <c r="O228" i="1"/>
  <c r="AA85" i="1"/>
  <c r="C81" i="2"/>
  <c r="AC84" i="1"/>
  <c r="P79" i="1"/>
  <c r="J78" i="1"/>
  <c r="I79" i="1"/>
  <c r="G79" i="1" s="1"/>
  <c r="H78" i="1"/>
  <c r="R1189" i="1" l="1"/>
  <c r="E1186" i="2"/>
  <c r="P1190" i="1"/>
  <c r="Q1190" i="1" s="1"/>
  <c r="M1191" i="1"/>
  <c r="O1190" i="1"/>
  <c r="P987" i="1"/>
  <c r="Q987" i="1" s="1"/>
  <c r="R987" i="1" s="1"/>
  <c r="M988" i="1"/>
  <c r="O987" i="1"/>
  <c r="M687" i="1"/>
  <c r="P686" i="1"/>
  <c r="Q686" i="1" s="1"/>
  <c r="O686" i="1"/>
  <c r="E682" i="2"/>
  <c r="R685" i="1"/>
  <c r="C82" i="2"/>
  <c r="AC407" i="1"/>
  <c r="AC417" i="1"/>
  <c r="AC85" i="1"/>
  <c r="AC412" i="1"/>
  <c r="AC444" i="1"/>
  <c r="AC410" i="1"/>
  <c r="AC147" i="1"/>
  <c r="AC439" i="1"/>
  <c r="AC419" i="1"/>
  <c r="AC423" i="1"/>
  <c r="AC416" i="1"/>
  <c r="AC443" i="1"/>
  <c r="AC370" i="1"/>
  <c r="AC438" i="1"/>
  <c r="AC429" i="1"/>
  <c r="AC418" i="1"/>
  <c r="AC413" i="1"/>
  <c r="AC86" i="1"/>
  <c r="AC435" i="1"/>
  <c r="AC428" i="1"/>
  <c r="AC376" i="1"/>
  <c r="AC434" i="1"/>
  <c r="AC469" i="1"/>
  <c r="AC130" i="1"/>
  <c r="AC421" i="1"/>
  <c r="AC440" i="1"/>
  <c r="AC90" i="1"/>
  <c r="AC96" i="1"/>
  <c r="AC190" i="1"/>
  <c r="AD190" i="1" s="1"/>
  <c r="G187" i="2" s="1"/>
  <c r="AC420" i="1"/>
  <c r="AC442" i="1"/>
  <c r="AC95" i="1"/>
  <c r="AC425" i="1"/>
  <c r="AC414" i="1"/>
  <c r="AC441" i="1"/>
  <c r="AC431" i="1"/>
  <c r="AC408" i="1"/>
  <c r="AC415" i="1"/>
  <c r="AC426" i="1"/>
  <c r="AC389" i="1"/>
  <c r="AC436" i="1"/>
  <c r="AC496" i="1"/>
  <c r="AC422" i="1"/>
  <c r="AC235" i="1"/>
  <c r="AC335" i="1"/>
  <c r="AC497" i="1"/>
  <c r="AC432" i="1"/>
  <c r="AC430" i="1"/>
  <c r="AC433" i="1"/>
  <c r="AC411" i="1"/>
  <c r="AC132" i="1"/>
  <c r="AC424" i="1"/>
  <c r="AC365" i="1"/>
  <c r="AC409" i="1"/>
  <c r="AC437" i="1"/>
  <c r="AC405" i="1"/>
  <c r="AC94" i="1"/>
  <c r="AC119" i="1"/>
  <c r="AC427" i="1"/>
  <c r="AC92" i="1"/>
  <c r="AC111" i="1"/>
  <c r="AC250" i="1"/>
  <c r="AC177" i="1"/>
  <c r="AD177" i="1" s="1"/>
  <c r="G174" i="2" s="1"/>
  <c r="AC393" i="1"/>
  <c r="AC357" i="1"/>
  <c r="AC396" i="1"/>
  <c r="AC312" i="1"/>
  <c r="AC131" i="1"/>
  <c r="AC475" i="1"/>
  <c r="AC308" i="1"/>
  <c r="AC315" i="1"/>
  <c r="AC378" i="1"/>
  <c r="AC406" i="1"/>
  <c r="AC255" i="1"/>
  <c r="AC195" i="1"/>
  <c r="AD195" i="1" s="1"/>
  <c r="G192" i="2" s="1"/>
  <c r="AC97" i="1"/>
  <c r="AC133" i="1"/>
  <c r="AC321" i="1"/>
  <c r="AC146" i="1"/>
  <c r="AC361" i="1"/>
  <c r="AC114" i="1"/>
  <c r="AC207" i="1"/>
  <c r="AD207" i="1" s="1"/>
  <c r="G204" i="2" s="1"/>
  <c r="AC369" i="1"/>
  <c r="AC452" i="1"/>
  <c r="AC91" i="1"/>
  <c r="AC87" i="1"/>
  <c r="AC464" i="1"/>
  <c r="AC120" i="1"/>
  <c r="AC134" i="1"/>
  <c r="AC480" i="1"/>
  <c r="AC225" i="1"/>
  <c r="AD225" i="1" s="1"/>
  <c r="G222" i="2" s="1"/>
  <c r="AC305" i="1"/>
  <c r="AC491" i="1"/>
  <c r="AC100" i="1"/>
  <c r="AC116" i="1"/>
  <c r="AC499" i="1"/>
  <c r="AC98" i="1"/>
  <c r="AC135" i="1"/>
  <c r="AC456" i="1"/>
  <c r="AC89" i="1"/>
  <c r="AC285" i="1"/>
  <c r="AC346" i="1"/>
  <c r="AC447" i="1"/>
  <c r="AC362" i="1"/>
  <c r="AC127" i="1"/>
  <c r="AC485" i="1"/>
  <c r="AC399" i="1"/>
  <c r="AC471" i="1"/>
  <c r="AC383" i="1"/>
  <c r="AC366" i="1"/>
  <c r="AC379" i="1"/>
  <c r="AC164" i="1"/>
  <c r="AD164" i="1" s="1"/>
  <c r="G161" i="2" s="1"/>
  <c r="AC199" i="1"/>
  <c r="AD199" i="1" s="1"/>
  <c r="G196" i="2" s="1"/>
  <c r="AC145" i="1"/>
  <c r="AC192" i="1"/>
  <c r="AD192" i="1" s="1"/>
  <c r="G189" i="2" s="1"/>
  <c r="AC206" i="1"/>
  <c r="AD206" i="1" s="1"/>
  <c r="G203" i="2" s="1"/>
  <c r="AC260" i="1"/>
  <c r="AC461" i="1"/>
  <c r="AC103" i="1"/>
  <c r="AC345" i="1"/>
  <c r="AC292" i="1"/>
  <c r="AC185" i="1"/>
  <c r="AD185" i="1" s="1"/>
  <c r="G182" i="2" s="1"/>
  <c r="AC493" i="1"/>
  <c r="AC390" i="1"/>
  <c r="AC123" i="1"/>
  <c r="AC254" i="1"/>
  <c r="AC445" i="1"/>
  <c r="AC503" i="1"/>
  <c r="AC200" i="1"/>
  <c r="AD200" i="1" s="1"/>
  <c r="G197" i="2" s="1"/>
  <c r="AC186" i="1"/>
  <c r="AD186" i="1" s="1"/>
  <c r="G183" i="2" s="1"/>
  <c r="AC349" i="1"/>
  <c r="AC351" i="1"/>
  <c r="AC317" i="1"/>
  <c r="AC188" i="1"/>
  <c r="AD188" i="1" s="1"/>
  <c r="G185" i="2" s="1"/>
  <c r="AC329" i="1"/>
  <c r="AC449" i="1"/>
  <c r="AC339" i="1"/>
  <c r="AC118" i="1"/>
  <c r="AC380" i="1"/>
  <c r="AC273" i="1"/>
  <c r="AC189" i="1"/>
  <c r="AD189" i="1" s="1"/>
  <c r="G186" i="2" s="1"/>
  <c r="AC209" i="1"/>
  <c r="AD209" i="1" s="1"/>
  <c r="G206" i="2" s="1"/>
  <c r="AC115" i="1"/>
  <c r="AC296" i="1"/>
  <c r="AC474" i="1"/>
  <c r="AC479" i="1"/>
  <c r="AC460" i="1"/>
  <c r="AC275" i="1"/>
  <c r="AC490" i="1"/>
  <c r="AC279" i="1"/>
  <c r="AC495" i="1"/>
  <c r="AC173" i="1"/>
  <c r="AD173" i="1" s="1"/>
  <c r="G170" i="2" s="1"/>
  <c r="AC160" i="1"/>
  <c r="AD160" i="1" s="1"/>
  <c r="G157" i="2" s="1"/>
  <c r="AC463" i="1"/>
  <c r="AC343" i="1"/>
  <c r="AC139" i="1"/>
  <c r="AC404" i="1"/>
  <c r="AC350" i="1"/>
  <c r="AC354" i="1"/>
  <c r="AC88" i="1"/>
  <c r="AC450" i="1"/>
  <c r="AC216" i="1"/>
  <c r="AD216" i="1" s="1"/>
  <c r="G213" i="2" s="1"/>
  <c r="AC459" i="1"/>
  <c r="AC267" i="1"/>
  <c r="AC391" i="1"/>
  <c r="AC141" i="1"/>
  <c r="AC371" i="1"/>
  <c r="AC174" i="1"/>
  <c r="AD174" i="1" s="1"/>
  <c r="G171" i="2" s="1"/>
  <c r="AC504" i="1"/>
  <c r="AC341" i="1"/>
  <c r="AC395" i="1"/>
  <c r="AC108" i="1"/>
  <c r="AC336" i="1"/>
  <c r="AC214" i="1"/>
  <c r="AD214" i="1" s="1"/>
  <c r="G211" i="2" s="1"/>
  <c r="AC237" i="1"/>
  <c r="AC295" i="1"/>
  <c r="AC107" i="1"/>
  <c r="AC482" i="1"/>
  <c r="AC140" i="1"/>
  <c r="AC348" i="1"/>
  <c r="AC356" i="1"/>
  <c r="AC156" i="1"/>
  <c r="AD156" i="1" s="1"/>
  <c r="G153" i="2" s="1"/>
  <c r="AC144" i="1"/>
  <c r="AC137" i="1"/>
  <c r="AC142" i="1"/>
  <c r="AC448" i="1"/>
  <c r="AC152" i="1"/>
  <c r="AC486" i="1"/>
  <c r="AC374" i="1"/>
  <c r="AC150" i="1"/>
  <c r="AC470" i="1"/>
  <c r="AC179" i="1"/>
  <c r="AD179" i="1" s="1"/>
  <c r="G176" i="2" s="1"/>
  <c r="AC316" i="1"/>
  <c r="AC364" i="1"/>
  <c r="AC487" i="1"/>
  <c r="AC382" i="1"/>
  <c r="AC110" i="1"/>
  <c r="AC484" i="1"/>
  <c r="AC168" i="1"/>
  <c r="AD168" i="1" s="1"/>
  <c r="G165" i="2" s="1"/>
  <c r="AC222" i="1"/>
  <c r="AD222" i="1" s="1"/>
  <c r="G219" i="2" s="1"/>
  <c r="AC262" i="1"/>
  <c r="AC155" i="1"/>
  <c r="AD155" i="1" s="1"/>
  <c r="G152" i="2" s="1"/>
  <c r="AC104" i="1"/>
  <c r="AC324" i="1"/>
  <c r="AC172" i="1"/>
  <c r="AD172" i="1" s="1"/>
  <c r="G169" i="2" s="1"/>
  <c r="AC212" i="1"/>
  <c r="AD212" i="1" s="1"/>
  <c r="G209" i="2" s="1"/>
  <c r="AC477" i="1"/>
  <c r="AC338" i="1"/>
  <c r="AC467" i="1"/>
  <c r="AC352" i="1"/>
  <c r="AC403" i="1"/>
  <c r="AC233" i="1"/>
  <c r="AC236" i="1"/>
  <c r="AC122" i="1"/>
  <c r="AC306" i="1"/>
  <c r="AC159" i="1"/>
  <c r="AD159" i="1" s="1"/>
  <c r="G156" i="2" s="1"/>
  <c r="AC451" i="1"/>
  <c r="AC259" i="1"/>
  <c r="AC117" i="1"/>
  <c r="AC385" i="1"/>
  <c r="AC397" i="1"/>
  <c r="AC169" i="1"/>
  <c r="AD169" i="1" s="1"/>
  <c r="G166" i="2" s="1"/>
  <c r="AC268" i="1"/>
  <c r="AC310" i="1"/>
  <c r="AC488" i="1"/>
  <c r="AC241" i="1"/>
  <c r="AC299" i="1"/>
  <c r="AC344" i="1"/>
  <c r="AC288" i="1"/>
  <c r="AC377" i="1"/>
  <c r="AC353" i="1"/>
  <c r="AC359" i="1"/>
  <c r="AC244" i="1"/>
  <c r="AC105" i="1"/>
  <c r="AC387" i="1"/>
  <c r="AC284" i="1"/>
  <c r="AC454" i="1"/>
  <c r="AC331" i="1"/>
  <c r="AC468" i="1"/>
  <c r="AC158" i="1"/>
  <c r="AD158" i="1" s="1"/>
  <c r="G155" i="2" s="1"/>
  <c r="AC246" i="1"/>
  <c r="AC245" i="1"/>
  <c r="AC309" i="1"/>
  <c r="AC220" i="1"/>
  <c r="AD220" i="1" s="1"/>
  <c r="G217" i="2" s="1"/>
  <c r="AC363" i="1"/>
  <c r="AC340" i="1"/>
  <c r="AC337" i="1"/>
  <c r="AC231" i="1"/>
  <c r="AC478" i="1"/>
  <c r="AC367" i="1"/>
  <c r="AC457" i="1"/>
  <c r="AC375" i="1"/>
  <c r="AC251" i="1"/>
  <c r="AC238" i="1"/>
  <c r="AC264" i="1"/>
  <c r="AC226" i="1"/>
  <c r="AD226" i="1" s="1"/>
  <c r="G223" i="2" s="1"/>
  <c r="AC386" i="1"/>
  <c r="AC473" i="1"/>
  <c r="AC221" i="1"/>
  <c r="AD221" i="1" s="1"/>
  <c r="G218" i="2" s="1"/>
  <c r="AC240" i="1"/>
  <c r="AC203" i="1"/>
  <c r="AD203" i="1" s="1"/>
  <c r="G200" i="2" s="1"/>
  <c r="AC293" i="1"/>
  <c r="AC320" i="1"/>
  <c r="AC501" i="1"/>
  <c r="AC286" i="1"/>
  <c r="AC153" i="1"/>
  <c r="AC215" i="1"/>
  <c r="AD215" i="1" s="1"/>
  <c r="G212" i="2" s="1"/>
  <c r="AC276" i="1"/>
  <c r="AC500" i="1"/>
  <c r="AC93" i="1"/>
  <c r="AC455" i="1"/>
  <c r="AC388" i="1"/>
  <c r="AC281" i="1"/>
  <c r="AC373" i="1"/>
  <c r="AC303" i="1"/>
  <c r="AC263" i="1"/>
  <c r="AC328" i="1"/>
  <c r="AC181" i="1"/>
  <c r="AD181" i="1" s="1"/>
  <c r="G178" i="2" s="1"/>
  <c r="AC229" i="1"/>
  <c r="AC301" i="1"/>
  <c r="AC194" i="1"/>
  <c r="AD194" i="1" s="1"/>
  <c r="G191" i="2" s="1"/>
  <c r="AC472" i="1"/>
  <c r="AC196" i="1"/>
  <c r="AD196" i="1" s="1"/>
  <c r="G193" i="2" s="1"/>
  <c r="AC266" i="1"/>
  <c r="AC248" i="1"/>
  <c r="AC462" i="1"/>
  <c r="AC157" i="1"/>
  <c r="AD157" i="1" s="1"/>
  <c r="G154" i="2" s="1"/>
  <c r="AC219" i="1"/>
  <c r="AD219" i="1" s="1"/>
  <c r="G216" i="2" s="1"/>
  <c r="AC253" i="1"/>
  <c r="AC113" i="1"/>
  <c r="AC162" i="1"/>
  <c r="AD162" i="1" s="1"/>
  <c r="G159" i="2" s="1"/>
  <c r="AC466" i="1"/>
  <c r="AC323" i="1"/>
  <c r="AC400" i="1"/>
  <c r="AC302" i="1"/>
  <c r="AC489" i="1"/>
  <c r="AC458" i="1"/>
  <c r="AC193" i="1"/>
  <c r="AD193" i="1" s="1"/>
  <c r="G190" i="2" s="1"/>
  <c r="AC326" i="1"/>
  <c r="AC334" i="1"/>
  <c r="AC494" i="1"/>
  <c r="AC198" i="1"/>
  <c r="AD198" i="1" s="1"/>
  <c r="G195" i="2" s="1"/>
  <c r="AC151" i="1"/>
  <c r="AC211" i="1"/>
  <c r="AD211" i="1" s="1"/>
  <c r="G208" i="2" s="1"/>
  <c r="AC392" i="1"/>
  <c r="AC180" i="1"/>
  <c r="AD180" i="1" s="1"/>
  <c r="G177" i="2" s="1"/>
  <c r="AC178" i="1"/>
  <c r="AD178" i="1" s="1"/>
  <c r="G175" i="2" s="1"/>
  <c r="AC261" i="1"/>
  <c r="AC183" i="1"/>
  <c r="AD183" i="1" s="1"/>
  <c r="G180" i="2" s="1"/>
  <c r="AC176" i="1"/>
  <c r="AD176" i="1" s="1"/>
  <c r="G173" i="2" s="1"/>
  <c r="AC171" i="1"/>
  <c r="AD171" i="1" s="1"/>
  <c r="G168" i="2" s="1"/>
  <c r="AC283" i="1"/>
  <c r="AC170" i="1"/>
  <c r="AD170" i="1" s="1"/>
  <c r="G167" i="2" s="1"/>
  <c r="AC234" i="1"/>
  <c r="AC208" i="1"/>
  <c r="AD208" i="1" s="1"/>
  <c r="G205" i="2" s="1"/>
  <c r="AC290" i="1"/>
  <c r="AC217" i="1"/>
  <c r="AD217" i="1" s="1"/>
  <c r="G214" i="2" s="1"/>
  <c r="AC154" i="1"/>
  <c r="AC161" i="1"/>
  <c r="AD161" i="1" s="1"/>
  <c r="G158" i="2" s="1"/>
  <c r="AC502" i="1"/>
  <c r="AC101" i="1"/>
  <c r="AC205" i="1"/>
  <c r="AD205" i="1" s="1"/>
  <c r="G202" i="2" s="1"/>
  <c r="AC311" i="1"/>
  <c r="AC218" i="1"/>
  <c r="AD218" i="1" s="1"/>
  <c r="G215" i="2" s="1"/>
  <c r="AC167" i="1"/>
  <c r="AD167" i="1" s="1"/>
  <c r="G164" i="2" s="1"/>
  <c r="AC402" i="1"/>
  <c r="AC102" i="1"/>
  <c r="AC249" i="1"/>
  <c r="AC318" i="1"/>
  <c r="AC247" i="1"/>
  <c r="AC272" i="1"/>
  <c r="AC256" i="1"/>
  <c r="AC148" i="1"/>
  <c r="AC322" i="1"/>
  <c r="AC163" i="1"/>
  <c r="AD163" i="1" s="1"/>
  <c r="G160" i="2" s="1"/>
  <c r="AC201" i="1"/>
  <c r="AD201" i="1" s="1"/>
  <c r="G198" i="2" s="1"/>
  <c r="AC280" i="1"/>
  <c r="AC277" i="1"/>
  <c r="AC394" i="1"/>
  <c r="AC252" i="1"/>
  <c r="AC187" i="1"/>
  <c r="AD187" i="1" s="1"/>
  <c r="G184" i="2" s="1"/>
  <c r="AC360" i="1"/>
  <c r="AC282" i="1"/>
  <c r="AC483" i="1"/>
  <c r="AC446" i="1"/>
  <c r="AC368" i="1"/>
  <c r="AC202" i="1"/>
  <c r="AD202" i="1" s="1"/>
  <c r="G199" i="2" s="1"/>
  <c r="AC239" i="1"/>
  <c r="AC175" i="1"/>
  <c r="AD175" i="1" s="1"/>
  <c r="G172" i="2" s="1"/>
  <c r="AC228" i="1"/>
  <c r="AD228" i="1" s="1"/>
  <c r="G225" i="2" s="1"/>
  <c r="AC381" i="1"/>
  <c r="AC269" i="1"/>
  <c r="AC121" i="1"/>
  <c r="AC304" i="1"/>
  <c r="AC453" i="1"/>
  <c r="AC476" i="1"/>
  <c r="AC109" i="1"/>
  <c r="AC243" i="1"/>
  <c r="AC182" i="1"/>
  <c r="AD182" i="1" s="1"/>
  <c r="G179" i="2" s="1"/>
  <c r="AC398" i="1"/>
  <c r="AC106" i="1"/>
  <c r="AC347" i="1"/>
  <c r="AC191" i="1"/>
  <c r="AD191" i="1" s="1"/>
  <c r="G188" i="2" s="1"/>
  <c r="AC327" i="1"/>
  <c r="AC271" i="1"/>
  <c r="AC257" i="1"/>
  <c r="AC125" i="1"/>
  <c r="AC498" i="1"/>
  <c r="AC298" i="1"/>
  <c r="AC265" i="1"/>
  <c r="AC342" i="1"/>
  <c r="AC124" i="1"/>
  <c r="AC330" i="1"/>
  <c r="AC210" i="1"/>
  <c r="AD210" i="1" s="1"/>
  <c r="G207" i="2" s="1"/>
  <c r="AC300" i="1"/>
  <c r="AC223" i="1"/>
  <c r="AD223" i="1" s="1"/>
  <c r="G220" i="2" s="1"/>
  <c r="AC372" i="1"/>
  <c r="AC278" i="1"/>
  <c r="AC197" i="1"/>
  <c r="AD197" i="1" s="1"/>
  <c r="G194" i="2" s="1"/>
  <c r="AC465" i="1"/>
  <c r="AC232" i="1"/>
  <c r="AC230" i="1"/>
  <c r="AC358" i="1"/>
  <c r="AC289" i="1"/>
  <c r="AC112" i="1"/>
  <c r="AC184" i="1"/>
  <c r="AD184" i="1" s="1"/>
  <c r="G181" i="2" s="1"/>
  <c r="AC227" i="1"/>
  <c r="AD227" i="1" s="1"/>
  <c r="G224" i="2" s="1"/>
  <c r="AC258" i="1"/>
  <c r="AC149" i="1"/>
  <c r="AC481" i="1"/>
  <c r="AC297" i="1"/>
  <c r="AC242" i="1"/>
  <c r="AC307" i="1"/>
  <c r="AC332" i="1"/>
  <c r="AC319" i="1"/>
  <c r="AC136" i="1"/>
  <c r="AC143" i="1"/>
  <c r="AC166" i="1"/>
  <c r="AD166" i="1" s="1"/>
  <c r="G163" i="2" s="1"/>
  <c r="AC492" i="1"/>
  <c r="AC270" i="1"/>
  <c r="AC165" i="1"/>
  <c r="AD165" i="1" s="1"/>
  <c r="G162" i="2" s="1"/>
  <c r="AC401" i="1"/>
  <c r="AC294" i="1"/>
  <c r="AC138" i="1"/>
  <c r="AC287" i="1"/>
  <c r="AC313" i="1"/>
  <c r="AC291" i="1"/>
  <c r="AC204" i="1"/>
  <c r="AD204" i="1" s="1"/>
  <c r="G201" i="2" s="1"/>
  <c r="AC314" i="1"/>
  <c r="AC126" i="1"/>
  <c r="AC213" i="1"/>
  <c r="AD213" i="1" s="1"/>
  <c r="G210" i="2" s="1"/>
  <c r="AC274" i="1"/>
  <c r="AC99" i="1"/>
  <c r="AC128" i="1"/>
  <c r="AC224" i="1"/>
  <c r="AD224" i="1" s="1"/>
  <c r="G221" i="2" s="1"/>
  <c r="AC355" i="1"/>
  <c r="AC384" i="1"/>
  <c r="AC333" i="1"/>
  <c r="AC129" i="1"/>
  <c r="AC325" i="1"/>
  <c r="P229" i="1"/>
  <c r="M230" i="1"/>
  <c r="O229" i="1"/>
  <c r="P80" i="1"/>
  <c r="J79" i="1"/>
  <c r="I80" i="1"/>
  <c r="G80" i="1" s="1"/>
  <c r="H79" i="1"/>
  <c r="P1191" i="1" l="1"/>
  <c r="Q1191" i="1" s="1"/>
  <c r="M1192" i="1"/>
  <c r="O1191" i="1"/>
  <c r="R1190" i="1"/>
  <c r="E1187" i="2"/>
  <c r="M989" i="1"/>
  <c r="P988" i="1"/>
  <c r="Q988" i="1" s="1"/>
  <c r="R988" i="1" s="1"/>
  <c r="O988" i="1"/>
  <c r="E683" i="2"/>
  <c r="R686" i="1"/>
  <c r="P687" i="1"/>
  <c r="Q687" i="1" s="1"/>
  <c r="M688" i="1"/>
  <c r="O687" i="1"/>
  <c r="AD229" i="1"/>
  <c r="G226" i="2" s="1"/>
  <c r="P230" i="1"/>
  <c r="M231" i="1"/>
  <c r="O230" i="1"/>
  <c r="AD230" i="1" s="1"/>
  <c r="G227" i="2" s="1"/>
  <c r="P81" i="1"/>
  <c r="J80" i="1"/>
  <c r="H80" i="1"/>
  <c r="I81" i="1"/>
  <c r="G81" i="1" s="1"/>
  <c r="P1192" i="1" l="1"/>
  <c r="Q1192" i="1" s="1"/>
  <c r="M1193" i="1"/>
  <c r="O1192" i="1"/>
  <c r="R1191" i="1"/>
  <c r="E1188" i="2"/>
  <c r="P989" i="1"/>
  <c r="Q989" i="1" s="1"/>
  <c r="R989" i="1" s="1"/>
  <c r="M990" i="1"/>
  <c r="O989" i="1"/>
  <c r="E684" i="2"/>
  <c r="R687" i="1"/>
  <c r="M689" i="1"/>
  <c r="P688" i="1"/>
  <c r="Q688" i="1" s="1"/>
  <c r="O688" i="1"/>
  <c r="P231" i="1"/>
  <c r="M232" i="1"/>
  <c r="O231" i="1"/>
  <c r="AD231" i="1" s="1"/>
  <c r="G228" i="2" s="1"/>
  <c r="P82" i="1"/>
  <c r="J81" i="1"/>
  <c r="H81" i="1"/>
  <c r="I82" i="1"/>
  <c r="G82" i="1" s="1"/>
  <c r="P1193" i="1" l="1"/>
  <c r="Q1193" i="1" s="1"/>
  <c r="M1194" i="1"/>
  <c r="O1193" i="1"/>
  <c r="R1192" i="1"/>
  <c r="E1189" i="2"/>
  <c r="M991" i="1"/>
  <c r="P990" i="1"/>
  <c r="Q990" i="1" s="1"/>
  <c r="R990" i="1" s="1"/>
  <c r="O990" i="1"/>
  <c r="P689" i="1"/>
  <c r="Q689" i="1" s="1"/>
  <c r="M690" i="1"/>
  <c r="O689" i="1"/>
  <c r="E685" i="2"/>
  <c r="R688" i="1"/>
  <c r="P232" i="1"/>
  <c r="M233" i="1"/>
  <c r="O232" i="1"/>
  <c r="AD232" i="1" s="1"/>
  <c r="G229" i="2" s="1"/>
  <c r="P83" i="1"/>
  <c r="J82" i="1"/>
  <c r="H82" i="1"/>
  <c r="I83" i="1"/>
  <c r="G83" i="1" s="1"/>
  <c r="M1195" i="1" l="1"/>
  <c r="P1194" i="1"/>
  <c r="Q1194" i="1" s="1"/>
  <c r="O1194" i="1"/>
  <c r="R1193" i="1"/>
  <c r="E1190" i="2"/>
  <c r="P991" i="1"/>
  <c r="Q991" i="1" s="1"/>
  <c r="R991" i="1" s="1"/>
  <c r="M992" i="1"/>
  <c r="O991" i="1"/>
  <c r="M691" i="1"/>
  <c r="P690" i="1"/>
  <c r="Q690" i="1" s="1"/>
  <c r="O690" i="1"/>
  <c r="E686" i="2"/>
  <c r="R689" i="1"/>
  <c r="P233" i="1"/>
  <c r="M234" i="1"/>
  <c r="O233" i="1"/>
  <c r="AD233" i="1" s="1"/>
  <c r="G230" i="2" s="1"/>
  <c r="P84" i="1"/>
  <c r="J83" i="1"/>
  <c r="I84" i="1"/>
  <c r="G84" i="1" s="1"/>
  <c r="H83" i="1"/>
  <c r="R1194" i="1" l="1"/>
  <c r="E1191" i="2"/>
  <c r="P1195" i="1"/>
  <c r="Q1195" i="1" s="1"/>
  <c r="M1196" i="1"/>
  <c r="O1195" i="1"/>
  <c r="P992" i="1"/>
  <c r="Q992" i="1" s="1"/>
  <c r="R992" i="1" s="1"/>
  <c r="M993" i="1"/>
  <c r="O992" i="1"/>
  <c r="E687" i="2"/>
  <c r="R690" i="1"/>
  <c r="P691" i="1"/>
  <c r="Q691" i="1" s="1"/>
  <c r="M692" i="1"/>
  <c r="O691" i="1"/>
  <c r="P234" i="1"/>
  <c r="M235" i="1"/>
  <c r="O234" i="1"/>
  <c r="AD234" i="1" s="1"/>
  <c r="G231" i="2" s="1"/>
  <c r="P85" i="1"/>
  <c r="J84" i="1"/>
  <c r="I85" i="1"/>
  <c r="G85" i="1" s="1"/>
  <c r="H84" i="1"/>
  <c r="R1195" i="1" l="1"/>
  <c r="E1192" i="2"/>
  <c r="P1196" i="1"/>
  <c r="Q1196" i="1" s="1"/>
  <c r="M1197" i="1"/>
  <c r="O1196" i="1"/>
  <c r="M994" i="1"/>
  <c r="P993" i="1"/>
  <c r="Q993" i="1" s="1"/>
  <c r="R993" i="1" s="1"/>
  <c r="O993" i="1"/>
  <c r="R691" i="1"/>
  <c r="E688" i="2"/>
  <c r="P692" i="1"/>
  <c r="Q692" i="1" s="1"/>
  <c r="M693" i="1"/>
  <c r="O692" i="1"/>
  <c r="P235" i="1"/>
  <c r="M236" i="1"/>
  <c r="O235" i="1"/>
  <c r="AD235" i="1" s="1"/>
  <c r="G232" i="2" s="1"/>
  <c r="P86" i="1"/>
  <c r="J85" i="1"/>
  <c r="I86" i="1"/>
  <c r="G86" i="1" s="1"/>
  <c r="H85" i="1"/>
  <c r="P1197" i="1" l="1"/>
  <c r="Q1197" i="1" s="1"/>
  <c r="M1198" i="1"/>
  <c r="O1197" i="1"/>
  <c r="R1196" i="1"/>
  <c r="E1193" i="2"/>
  <c r="M995" i="1"/>
  <c r="P994" i="1"/>
  <c r="Q994" i="1" s="1"/>
  <c r="R994" i="1" s="1"/>
  <c r="O994" i="1"/>
  <c r="M694" i="1"/>
  <c r="P693" i="1"/>
  <c r="Q693" i="1" s="1"/>
  <c r="O693" i="1"/>
  <c r="R692" i="1"/>
  <c r="E689" i="2"/>
  <c r="M237" i="1"/>
  <c r="P236" i="1"/>
  <c r="O236" i="1"/>
  <c r="AD236" i="1" s="1"/>
  <c r="G233" i="2" s="1"/>
  <c r="P87" i="1"/>
  <c r="P88" i="1"/>
  <c r="J86" i="1"/>
  <c r="H86" i="1"/>
  <c r="I87" i="1"/>
  <c r="G87" i="1" s="1"/>
  <c r="P1198" i="1" l="1"/>
  <c r="Q1198" i="1" s="1"/>
  <c r="M1199" i="1"/>
  <c r="O1198" i="1"/>
  <c r="R1197" i="1"/>
  <c r="E1194" i="2"/>
  <c r="P995" i="1"/>
  <c r="Q995" i="1" s="1"/>
  <c r="R995" i="1" s="1"/>
  <c r="M996" i="1"/>
  <c r="O995" i="1"/>
  <c r="R693" i="1"/>
  <c r="E690" i="2"/>
  <c r="P694" i="1"/>
  <c r="Q694" i="1" s="1"/>
  <c r="M695" i="1"/>
  <c r="O694" i="1"/>
  <c r="M238" i="1"/>
  <c r="P237" i="1"/>
  <c r="O237" i="1"/>
  <c r="AD237" i="1" s="1"/>
  <c r="G234" i="2" s="1"/>
  <c r="P89" i="1"/>
  <c r="J87" i="1"/>
  <c r="I88" i="1"/>
  <c r="G88" i="1" s="1"/>
  <c r="H87" i="1"/>
  <c r="M1200" i="1" l="1"/>
  <c r="P1199" i="1"/>
  <c r="Q1199" i="1" s="1"/>
  <c r="O1199" i="1"/>
  <c r="R1198" i="1"/>
  <c r="E1195" i="2"/>
  <c r="P996" i="1"/>
  <c r="Q996" i="1" s="1"/>
  <c r="R996" i="1" s="1"/>
  <c r="M997" i="1"/>
  <c r="O996" i="1"/>
  <c r="P695" i="1"/>
  <c r="Q695" i="1" s="1"/>
  <c r="M696" i="1"/>
  <c r="O695" i="1"/>
  <c r="R694" i="1"/>
  <c r="E691" i="2"/>
  <c r="M239" i="1"/>
  <c r="P238" i="1"/>
  <c r="O238" i="1"/>
  <c r="AD238" i="1" s="1"/>
  <c r="G235" i="2" s="1"/>
  <c r="P90" i="1"/>
  <c r="J88" i="1"/>
  <c r="H88" i="1"/>
  <c r="I89" i="1"/>
  <c r="G89" i="1" s="1"/>
  <c r="R1199" i="1" l="1"/>
  <c r="E1196" i="2"/>
  <c r="P1200" i="1"/>
  <c r="Q1200" i="1" s="1"/>
  <c r="M1201" i="1"/>
  <c r="O1200" i="1"/>
  <c r="P997" i="1"/>
  <c r="Q997" i="1" s="1"/>
  <c r="R997" i="1" s="1"/>
  <c r="M998" i="1"/>
  <c r="O997" i="1"/>
  <c r="P696" i="1"/>
  <c r="Q696" i="1" s="1"/>
  <c r="M697" i="1"/>
  <c r="O696" i="1"/>
  <c r="E692" i="2"/>
  <c r="R695" i="1"/>
  <c r="P239" i="1"/>
  <c r="M240" i="1"/>
  <c r="O239" i="1"/>
  <c r="AD239" i="1" s="1"/>
  <c r="G236" i="2" s="1"/>
  <c r="P91" i="1"/>
  <c r="J89" i="1"/>
  <c r="I90" i="1"/>
  <c r="G90" i="1" s="1"/>
  <c r="H89" i="1"/>
  <c r="M1202" i="1" l="1"/>
  <c r="P1201" i="1"/>
  <c r="Q1201" i="1" s="1"/>
  <c r="O1201" i="1"/>
  <c r="R1200" i="1"/>
  <c r="E1197" i="2"/>
  <c r="M999" i="1"/>
  <c r="P998" i="1"/>
  <c r="Q998" i="1" s="1"/>
  <c r="R998" i="1" s="1"/>
  <c r="O998" i="1"/>
  <c r="P697" i="1"/>
  <c r="Q697" i="1" s="1"/>
  <c r="M698" i="1"/>
  <c r="O697" i="1"/>
  <c r="R696" i="1"/>
  <c r="E693" i="2"/>
  <c r="M241" i="1"/>
  <c r="P240" i="1"/>
  <c r="O240" i="1"/>
  <c r="AD240" i="1" s="1"/>
  <c r="G237" i="2" s="1"/>
  <c r="P92" i="1"/>
  <c r="J90" i="1"/>
  <c r="I91" i="1"/>
  <c r="G91" i="1" s="1"/>
  <c r="H90" i="1"/>
  <c r="R1201" i="1" l="1"/>
  <c r="E1198" i="2"/>
  <c r="P1202" i="1"/>
  <c r="Q1202" i="1" s="1"/>
  <c r="M1203" i="1"/>
  <c r="O1202" i="1"/>
  <c r="P999" i="1"/>
  <c r="Q999" i="1" s="1"/>
  <c r="R999" i="1" s="1"/>
  <c r="M1000" i="1"/>
  <c r="O999" i="1"/>
  <c r="M699" i="1"/>
  <c r="P698" i="1"/>
  <c r="Q698" i="1" s="1"/>
  <c r="O698" i="1"/>
  <c r="E694" i="2"/>
  <c r="R697" i="1"/>
  <c r="M242" i="1"/>
  <c r="P241" i="1"/>
  <c r="O241" i="1"/>
  <c r="AD241" i="1" s="1"/>
  <c r="G238" i="2" s="1"/>
  <c r="P93" i="1"/>
  <c r="J91" i="1"/>
  <c r="I92" i="1"/>
  <c r="G92" i="1" s="1"/>
  <c r="H91" i="1"/>
  <c r="P1203" i="1" l="1"/>
  <c r="Q1203" i="1" s="1"/>
  <c r="M1204" i="1"/>
  <c r="O1203" i="1"/>
  <c r="R1202" i="1"/>
  <c r="E1199" i="2"/>
  <c r="M1001" i="1"/>
  <c r="P1000" i="1"/>
  <c r="Q1000" i="1" s="1"/>
  <c r="R1000" i="1" s="1"/>
  <c r="O1000" i="1"/>
  <c r="R698" i="1"/>
  <c r="E695" i="2"/>
  <c r="P699" i="1"/>
  <c r="Q699" i="1" s="1"/>
  <c r="M700" i="1"/>
  <c r="O699" i="1"/>
  <c r="P242" i="1"/>
  <c r="M243" i="1"/>
  <c r="O242" i="1"/>
  <c r="AD242" i="1" s="1"/>
  <c r="G239" i="2" s="1"/>
  <c r="P94" i="1"/>
  <c r="J92" i="1"/>
  <c r="H92" i="1"/>
  <c r="I93" i="1"/>
  <c r="G93" i="1" s="1"/>
  <c r="P1204" i="1" l="1"/>
  <c r="Q1204" i="1" s="1"/>
  <c r="M1205" i="1"/>
  <c r="O1204" i="1"/>
  <c r="R1203" i="1"/>
  <c r="E1200" i="2"/>
  <c r="P1001" i="1"/>
  <c r="Q1001" i="1" s="1"/>
  <c r="R1001" i="1" s="1"/>
  <c r="M1002" i="1"/>
  <c r="O1001" i="1"/>
  <c r="M701" i="1"/>
  <c r="P700" i="1"/>
  <c r="Q700" i="1" s="1"/>
  <c r="O700" i="1"/>
  <c r="E696" i="2"/>
  <c r="R699" i="1"/>
  <c r="P243" i="1"/>
  <c r="M244" i="1"/>
  <c r="O243" i="1"/>
  <c r="AD243" i="1" s="1"/>
  <c r="G240" i="2" s="1"/>
  <c r="P95" i="1"/>
  <c r="J93" i="1"/>
  <c r="H93" i="1"/>
  <c r="I94" i="1"/>
  <c r="G94" i="1" s="1"/>
  <c r="P1205" i="1" l="1"/>
  <c r="Q1205" i="1" s="1"/>
  <c r="M1206" i="1"/>
  <c r="O1205" i="1"/>
  <c r="R1204" i="1"/>
  <c r="E1201" i="2"/>
  <c r="P1002" i="1"/>
  <c r="Q1002" i="1" s="1"/>
  <c r="R1002" i="1" s="1"/>
  <c r="M1003" i="1"/>
  <c r="O1002" i="1"/>
  <c r="E697" i="2"/>
  <c r="R700" i="1"/>
  <c r="P701" i="1"/>
  <c r="Q701" i="1" s="1"/>
  <c r="M702" i="1"/>
  <c r="O701" i="1"/>
  <c r="P244" i="1"/>
  <c r="M245" i="1"/>
  <c r="O244" i="1"/>
  <c r="AD244" i="1" s="1"/>
  <c r="G241" i="2" s="1"/>
  <c r="P96" i="1"/>
  <c r="J94" i="1"/>
  <c r="I95" i="1"/>
  <c r="G95" i="1" s="1"/>
  <c r="H94" i="1"/>
  <c r="M1207" i="1" l="1"/>
  <c r="P1206" i="1"/>
  <c r="Q1206" i="1" s="1"/>
  <c r="O1206" i="1"/>
  <c r="R1205" i="1"/>
  <c r="E1202" i="2"/>
  <c r="P1003" i="1"/>
  <c r="Q1003" i="1" s="1"/>
  <c r="R1003" i="1" s="1"/>
  <c r="M1004" i="1"/>
  <c r="O1003" i="1"/>
  <c r="R701" i="1"/>
  <c r="E698" i="2"/>
  <c r="M703" i="1"/>
  <c r="P702" i="1"/>
  <c r="Q702" i="1" s="1"/>
  <c r="O702" i="1"/>
  <c r="M246" i="1"/>
  <c r="P245" i="1"/>
  <c r="O245" i="1"/>
  <c r="AD245" i="1" s="1"/>
  <c r="G242" i="2" s="1"/>
  <c r="P97" i="1"/>
  <c r="J95" i="1"/>
  <c r="I96" i="1"/>
  <c r="G96" i="1" s="1"/>
  <c r="H95" i="1"/>
  <c r="R1206" i="1" l="1"/>
  <c r="P1207" i="1"/>
  <c r="Q1207" i="1" s="1"/>
  <c r="M1208" i="1"/>
  <c r="O1207" i="1"/>
  <c r="P1004" i="1"/>
  <c r="Q1004" i="1" s="1"/>
  <c r="R1004" i="1" s="1"/>
  <c r="M1005" i="1"/>
  <c r="O1004" i="1"/>
  <c r="P703" i="1"/>
  <c r="Q703" i="1" s="1"/>
  <c r="M704" i="1"/>
  <c r="O703" i="1"/>
  <c r="E699" i="2"/>
  <c r="R702" i="1"/>
  <c r="P246" i="1"/>
  <c r="M247" i="1"/>
  <c r="O246" i="1"/>
  <c r="AD246" i="1" s="1"/>
  <c r="G243" i="2" s="1"/>
  <c r="P98" i="1"/>
  <c r="J96" i="1"/>
  <c r="I97" i="1"/>
  <c r="G97" i="1" s="1"/>
  <c r="H96" i="1"/>
  <c r="P1208" i="1" l="1"/>
  <c r="Q1208" i="1" s="1"/>
  <c r="M1209" i="1"/>
  <c r="O1208" i="1"/>
  <c r="R1207" i="1"/>
  <c r="M1006" i="1"/>
  <c r="P1005" i="1"/>
  <c r="Q1005" i="1" s="1"/>
  <c r="R1005" i="1" s="1"/>
  <c r="O1005" i="1"/>
  <c r="M705" i="1"/>
  <c r="P704" i="1"/>
  <c r="Q704" i="1" s="1"/>
  <c r="O704" i="1"/>
  <c r="R703" i="1"/>
  <c r="E700" i="2"/>
  <c r="M248" i="1"/>
  <c r="P247" i="1"/>
  <c r="O247" i="1"/>
  <c r="AD247" i="1" s="1"/>
  <c r="G244" i="2" s="1"/>
  <c r="P99" i="1"/>
  <c r="J97" i="1"/>
  <c r="H97" i="1"/>
  <c r="I98" i="1"/>
  <c r="G98" i="1" s="1"/>
  <c r="P1209" i="1" l="1"/>
  <c r="Q1209" i="1" s="1"/>
  <c r="M1210" i="1"/>
  <c r="O1209" i="1"/>
  <c r="R1208" i="1"/>
  <c r="M1007" i="1"/>
  <c r="P1006" i="1"/>
  <c r="Q1006" i="1" s="1"/>
  <c r="R1006" i="1" s="1"/>
  <c r="O1006" i="1"/>
  <c r="P705" i="1"/>
  <c r="Q705" i="1" s="1"/>
  <c r="M706" i="1"/>
  <c r="O705" i="1"/>
  <c r="R704" i="1"/>
  <c r="E701" i="2"/>
  <c r="P248" i="1"/>
  <c r="M249" i="1"/>
  <c r="O248" i="1"/>
  <c r="AD248" i="1" s="1"/>
  <c r="G245" i="2" s="1"/>
  <c r="P100" i="1"/>
  <c r="J98" i="1"/>
  <c r="I99" i="1"/>
  <c r="G99" i="1" s="1"/>
  <c r="H98" i="1"/>
  <c r="P1210" i="1" l="1"/>
  <c r="Q1210" i="1" s="1"/>
  <c r="M1211" i="1"/>
  <c r="O1210" i="1"/>
  <c r="R1209" i="1"/>
  <c r="P1007" i="1"/>
  <c r="Q1007" i="1" s="1"/>
  <c r="R1007" i="1" s="1"/>
  <c r="M1008" i="1"/>
  <c r="O1007" i="1"/>
  <c r="M707" i="1"/>
  <c r="P706" i="1"/>
  <c r="Q706" i="1" s="1"/>
  <c r="O706" i="1"/>
  <c r="R705" i="1"/>
  <c r="E702" i="2"/>
  <c r="P249" i="1"/>
  <c r="M250" i="1"/>
  <c r="O249" i="1"/>
  <c r="AD249" i="1" s="1"/>
  <c r="G246" i="2" s="1"/>
  <c r="P101" i="1"/>
  <c r="J99" i="1"/>
  <c r="I100" i="1"/>
  <c r="G100" i="1" s="1"/>
  <c r="H99" i="1"/>
  <c r="M1212" i="1" l="1"/>
  <c r="P1211" i="1"/>
  <c r="Q1211" i="1" s="1"/>
  <c r="O1211" i="1"/>
  <c r="R1210" i="1"/>
  <c r="P1008" i="1"/>
  <c r="Q1008" i="1" s="1"/>
  <c r="R1008" i="1" s="1"/>
  <c r="M1009" i="1"/>
  <c r="O1008" i="1"/>
  <c r="R706" i="1"/>
  <c r="E703" i="2"/>
  <c r="P707" i="1"/>
  <c r="Q707" i="1" s="1"/>
  <c r="M708" i="1"/>
  <c r="O707" i="1"/>
  <c r="M251" i="1"/>
  <c r="P250" i="1"/>
  <c r="O250" i="1"/>
  <c r="AD250" i="1" s="1"/>
  <c r="G247" i="2" s="1"/>
  <c r="P102" i="1"/>
  <c r="J100" i="1"/>
  <c r="I101" i="1"/>
  <c r="G101" i="1" s="1"/>
  <c r="H100" i="1"/>
  <c r="R1211" i="1" l="1"/>
  <c r="P1212" i="1"/>
  <c r="Q1212" i="1" s="1"/>
  <c r="M1213" i="1"/>
  <c r="O1212" i="1"/>
  <c r="P1009" i="1"/>
  <c r="Q1009" i="1" s="1"/>
  <c r="R1009" i="1" s="1"/>
  <c r="M1010" i="1"/>
  <c r="O1009" i="1"/>
  <c r="M709" i="1"/>
  <c r="P708" i="1"/>
  <c r="Q708" i="1" s="1"/>
  <c r="O708" i="1"/>
  <c r="R707" i="1"/>
  <c r="E704" i="2"/>
  <c r="M252" i="1"/>
  <c r="P251" i="1"/>
  <c r="O251" i="1"/>
  <c r="AD251" i="1" s="1"/>
  <c r="G248" i="2" s="1"/>
  <c r="P103" i="1"/>
  <c r="J101" i="1"/>
  <c r="I102" i="1"/>
  <c r="G102" i="1" s="1"/>
  <c r="H101" i="1"/>
  <c r="M1214" i="1" l="1"/>
  <c r="P1213" i="1"/>
  <c r="Q1213" i="1" s="1"/>
  <c r="O1213" i="1"/>
  <c r="R1212" i="1"/>
  <c r="M1011" i="1"/>
  <c r="P1010" i="1"/>
  <c r="Q1010" i="1" s="1"/>
  <c r="R1010" i="1" s="1"/>
  <c r="O1010" i="1"/>
  <c r="R708" i="1"/>
  <c r="E705" i="2"/>
  <c r="P709" i="1"/>
  <c r="Q709" i="1" s="1"/>
  <c r="M710" i="1"/>
  <c r="O709" i="1"/>
  <c r="P252" i="1"/>
  <c r="M253" i="1"/>
  <c r="O252" i="1"/>
  <c r="AD252" i="1" s="1"/>
  <c r="G249" i="2" s="1"/>
  <c r="P104" i="1"/>
  <c r="J102" i="1"/>
  <c r="H102" i="1"/>
  <c r="I103" i="1"/>
  <c r="G103" i="1" s="1"/>
  <c r="R1213" i="1" l="1"/>
  <c r="P1214" i="1"/>
  <c r="Q1214" i="1" s="1"/>
  <c r="M1215" i="1"/>
  <c r="O1214" i="1"/>
  <c r="P1011" i="1"/>
  <c r="Q1011" i="1" s="1"/>
  <c r="R1011" i="1" s="1"/>
  <c r="M1012" i="1"/>
  <c r="O1011" i="1"/>
  <c r="M711" i="1"/>
  <c r="P710" i="1"/>
  <c r="Q710" i="1" s="1"/>
  <c r="O710" i="1"/>
  <c r="E706" i="2"/>
  <c r="R709" i="1"/>
  <c r="P253" i="1"/>
  <c r="M254" i="1"/>
  <c r="O253" i="1"/>
  <c r="AD253" i="1" s="1"/>
  <c r="G250" i="2" s="1"/>
  <c r="P105" i="1"/>
  <c r="J103" i="1"/>
  <c r="H103" i="1"/>
  <c r="I104" i="1"/>
  <c r="G104" i="1" s="1"/>
  <c r="P1215" i="1" l="1"/>
  <c r="Q1215" i="1" s="1"/>
  <c r="M1216" i="1"/>
  <c r="O1215" i="1"/>
  <c r="R1214" i="1"/>
  <c r="M1013" i="1"/>
  <c r="P1012" i="1"/>
  <c r="Q1012" i="1" s="1"/>
  <c r="R1012" i="1" s="1"/>
  <c r="O1012" i="1"/>
  <c r="R710" i="1"/>
  <c r="E707" i="2"/>
  <c r="P711" i="1"/>
  <c r="Q711" i="1" s="1"/>
  <c r="M712" i="1"/>
  <c r="O711" i="1"/>
  <c r="P254" i="1"/>
  <c r="M255" i="1"/>
  <c r="O254" i="1"/>
  <c r="AD254" i="1" s="1"/>
  <c r="G251" i="2" s="1"/>
  <c r="P106" i="1"/>
  <c r="O105" i="1"/>
  <c r="AD105" i="1" s="1"/>
  <c r="G102" i="2" s="1"/>
  <c r="J104" i="1"/>
  <c r="I105" i="1"/>
  <c r="G105" i="1" s="1"/>
  <c r="H104" i="1"/>
  <c r="P1216" i="1" l="1"/>
  <c r="Q1216" i="1" s="1"/>
  <c r="M1217" i="1"/>
  <c r="O1216" i="1"/>
  <c r="R1215" i="1"/>
  <c r="P1013" i="1"/>
  <c r="Q1013" i="1" s="1"/>
  <c r="R1013" i="1" s="1"/>
  <c r="M1014" i="1"/>
  <c r="O1013" i="1"/>
  <c r="P712" i="1"/>
  <c r="Q712" i="1" s="1"/>
  <c r="M713" i="1"/>
  <c r="O712" i="1"/>
  <c r="R711" i="1"/>
  <c r="E708" i="2"/>
  <c r="M256" i="1"/>
  <c r="P255" i="1"/>
  <c r="O255" i="1"/>
  <c r="AD255" i="1" s="1"/>
  <c r="G252" i="2" s="1"/>
  <c r="P107" i="1"/>
  <c r="O106" i="1"/>
  <c r="AD106" i="1" s="1"/>
  <c r="G103" i="2" s="1"/>
  <c r="J105" i="1"/>
  <c r="H105" i="1"/>
  <c r="I106" i="1"/>
  <c r="G106" i="1" s="1"/>
  <c r="P1217" i="1" l="1"/>
  <c r="Q1217" i="1" s="1"/>
  <c r="M1218" i="1"/>
  <c r="O1217" i="1"/>
  <c r="R1216" i="1"/>
  <c r="P1014" i="1"/>
  <c r="Q1014" i="1" s="1"/>
  <c r="R1014" i="1" s="1"/>
  <c r="M1015" i="1"/>
  <c r="O1014" i="1"/>
  <c r="P713" i="1"/>
  <c r="Q713" i="1" s="1"/>
  <c r="M714" i="1"/>
  <c r="O713" i="1"/>
  <c r="R712" i="1"/>
  <c r="E709" i="2"/>
  <c r="P256" i="1"/>
  <c r="M257" i="1"/>
  <c r="O256" i="1"/>
  <c r="AD256" i="1" s="1"/>
  <c r="G253" i="2" s="1"/>
  <c r="P108" i="1"/>
  <c r="O107" i="1"/>
  <c r="AD107" i="1" s="1"/>
  <c r="G104" i="2" s="1"/>
  <c r="J106" i="1"/>
  <c r="I107" i="1"/>
  <c r="G107" i="1" s="1"/>
  <c r="H106" i="1"/>
  <c r="M1219" i="1" l="1"/>
  <c r="P1218" i="1"/>
  <c r="Q1218" i="1" s="1"/>
  <c r="O1218" i="1"/>
  <c r="R1217" i="1"/>
  <c r="P1015" i="1"/>
  <c r="Q1015" i="1" s="1"/>
  <c r="R1015" i="1" s="1"/>
  <c r="M1016" i="1"/>
  <c r="O1015" i="1"/>
  <c r="P714" i="1"/>
  <c r="Q714" i="1" s="1"/>
  <c r="M715" i="1"/>
  <c r="O714" i="1"/>
  <c r="E710" i="2"/>
  <c r="R713" i="1"/>
  <c r="M258" i="1"/>
  <c r="P257" i="1"/>
  <c r="O257" i="1"/>
  <c r="AD257" i="1" s="1"/>
  <c r="G254" i="2" s="1"/>
  <c r="P109" i="1"/>
  <c r="O108" i="1"/>
  <c r="AD108" i="1" s="1"/>
  <c r="G105" i="2" s="1"/>
  <c r="J107" i="1"/>
  <c r="I108" i="1"/>
  <c r="G108" i="1" s="1"/>
  <c r="H107" i="1"/>
  <c r="R1218" i="1" l="1"/>
  <c r="P1219" i="1"/>
  <c r="Q1219" i="1" s="1"/>
  <c r="M1220" i="1"/>
  <c r="O1219" i="1"/>
  <c r="P1016" i="1"/>
  <c r="Q1016" i="1" s="1"/>
  <c r="R1016" i="1" s="1"/>
  <c r="M1017" i="1"/>
  <c r="O1016" i="1"/>
  <c r="P715" i="1"/>
  <c r="Q715" i="1" s="1"/>
  <c r="M716" i="1"/>
  <c r="O715" i="1"/>
  <c r="R714" i="1"/>
  <c r="E711" i="2"/>
  <c r="P258" i="1"/>
  <c r="M259" i="1"/>
  <c r="O258" i="1"/>
  <c r="AD258" i="1" s="1"/>
  <c r="G255" i="2" s="1"/>
  <c r="P110" i="1"/>
  <c r="O109" i="1"/>
  <c r="AD109" i="1" s="1"/>
  <c r="G106" i="2" s="1"/>
  <c r="J108" i="1"/>
  <c r="I109" i="1"/>
  <c r="G109" i="1" s="1"/>
  <c r="H108" i="1"/>
  <c r="P1220" i="1" l="1"/>
  <c r="Q1220" i="1" s="1"/>
  <c r="M1221" i="1"/>
  <c r="O1220" i="1"/>
  <c r="R1219" i="1"/>
  <c r="M1018" i="1"/>
  <c r="P1017" i="1"/>
  <c r="Q1017" i="1" s="1"/>
  <c r="R1017" i="1" s="1"/>
  <c r="O1017" i="1"/>
  <c r="M717" i="1"/>
  <c r="P716" i="1"/>
  <c r="Q716" i="1" s="1"/>
  <c r="O716" i="1"/>
  <c r="R715" i="1"/>
  <c r="E712" i="2"/>
  <c r="M260" i="1"/>
  <c r="P259" i="1"/>
  <c r="O259" i="1"/>
  <c r="AD259" i="1" s="1"/>
  <c r="G256" i="2" s="1"/>
  <c r="P111" i="1"/>
  <c r="O110" i="1"/>
  <c r="AD110" i="1" s="1"/>
  <c r="G107" i="2" s="1"/>
  <c r="J109" i="1"/>
  <c r="I110" i="1"/>
  <c r="G110" i="1" s="1"/>
  <c r="H109" i="1"/>
  <c r="P1221" i="1" l="1"/>
  <c r="Q1221" i="1" s="1"/>
  <c r="M1222" i="1"/>
  <c r="O1221" i="1"/>
  <c r="R1220" i="1"/>
  <c r="M1019" i="1"/>
  <c r="P1018" i="1"/>
  <c r="Q1018" i="1" s="1"/>
  <c r="R1018" i="1" s="1"/>
  <c r="O1018" i="1"/>
  <c r="R716" i="1"/>
  <c r="E713" i="2"/>
  <c r="P717" i="1"/>
  <c r="Q717" i="1" s="1"/>
  <c r="M718" i="1"/>
  <c r="O717" i="1"/>
  <c r="P260" i="1"/>
  <c r="M261" i="1"/>
  <c r="O260" i="1"/>
  <c r="AD260" i="1" s="1"/>
  <c r="G257" i="2" s="1"/>
  <c r="P112" i="1"/>
  <c r="O111" i="1"/>
  <c r="AD111" i="1" s="1"/>
  <c r="G108" i="2" s="1"/>
  <c r="J110" i="1"/>
  <c r="I111" i="1"/>
  <c r="G111" i="1" s="1"/>
  <c r="H110" i="1"/>
  <c r="P1222" i="1" l="1"/>
  <c r="Q1222" i="1" s="1"/>
  <c r="M1223" i="1"/>
  <c r="O1222" i="1"/>
  <c r="R1221" i="1"/>
  <c r="P1019" i="1"/>
  <c r="Q1019" i="1" s="1"/>
  <c r="R1019" i="1" s="1"/>
  <c r="M1020" i="1"/>
  <c r="O1019" i="1"/>
  <c r="R717" i="1"/>
  <c r="E714" i="2"/>
  <c r="P718" i="1"/>
  <c r="Q718" i="1" s="1"/>
  <c r="M719" i="1"/>
  <c r="O718" i="1"/>
  <c r="P261" i="1"/>
  <c r="M262" i="1"/>
  <c r="O261" i="1"/>
  <c r="AD261" i="1" s="1"/>
  <c r="G258" i="2" s="1"/>
  <c r="P113" i="1"/>
  <c r="O112" i="1"/>
  <c r="AD112" i="1" s="1"/>
  <c r="G109" i="2" s="1"/>
  <c r="J111" i="1"/>
  <c r="I112" i="1"/>
  <c r="G112" i="1" s="1"/>
  <c r="H111" i="1"/>
  <c r="M1224" i="1" l="1"/>
  <c r="P1223" i="1"/>
  <c r="Q1223" i="1" s="1"/>
  <c r="O1223" i="1"/>
  <c r="R1222" i="1"/>
  <c r="P1020" i="1"/>
  <c r="Q1020" i="1" s="1"/>
  <c r="R1020" i="1" s="1"/>
  <c r="M1021" i="1"/>
  <c r="O1020" i="1"/>
  <c r="M720" i="1"/>
  <c r="P719" i="1"/>
  <c r="Q719" i="1" s="1"/>
  <c r="O719" i="1"/>
  <c r="R718" i="1"/>
  <c r="E715" i="2"/>
  <c r="P262" i="1"/>
  <c r="M263" i="1"/>
  <c r="O262" i="1"/>
  <c r="AD262" i="1" s="1"/>
  <c r="G259" i="2" s="1"/>
  <c r="P114" i="1"/>
  <c r="O113" i="1"/>
  <c r="AD113" i="1" s="1"/>
  <c r="G110" i="2" s="1"/>
  <c r="J112" i="1"/>
  <c r="I113" i="1"/>
  <c r="G113" i="1" s="1"/>
  <c r="H112" i="1"/>
  <c r="R1223" i="1" l="1"/>
  <c r="P1224" i="1"/>
  <c r="Q1224" i="1" s="1"/>
  <c r="M1225" i="1"/>
  <c r="O1224" i="1"/>
  <c r="P1021" i="1"/>
  <c r="Q1021" i="1" s="1"/>
  <c r="R1021" i="1" s="1"/>
  <c r="M1022" i="1"/>
  <c r="O1021" i="1"/>
  <c r="R719" i="1"/>
  <c r="E716" i="2"/>
  <c r="M721" i="1"/>
  <c r="P720" i="1"/>
  <c r="Q720" i="1" s="1"/>
  <c r="O720" i="1"/>
  <c r="P263" i="1"/>
  <c r="M264" i="1"/>
  <c r="O263" i="1"/>
  <c r="AD263" i="1" s="1"/>
  <c r="G260" i="2" s="1"/>
  <c r="P115" i="1"/>
  <c r="O114" i="1"/>
  <c r="AD114" i="1" s="1"/>
  <c r="G111" i="2" s="1"/>
  <c r="J113" i="1"/>
  <c r="I114" i="1"/>
  <c r="G114" i="1" s="1"/>
  <c r="H113" i="1"/>
  <c r="M1226" i="1" l="1"/>
  <c r="P1225" i="1"/>
  <c r="Q1225" i="1" s="1"/>
  <c r="O1225" i="1"/>
  <c r="R1224" i="1"/>
  <c r="M1023" i="1"/>
  <c r="P1022" i="1"/>
  <c r="Q1022" i="1" s="1"/>
  <c r="R1022" i="1" s="1"/>
  <c r="O1022" i="1"/>
  <c r="R720" i="1"/>
  <c r="E717" i="2"/>
  <c r="P721" i="1"/>
  <c r="Q721" i="1" s="1"/>
  <c r="M722" i="1"/>
  <c r="O721" i="1"/>
  <c r="P264" i="1"/>
  <c r="M265" i="1"/>
  <c r="O264" i="1"/>
  <c r="AD264" i="1" s="1"/>
  <c r="G261" i="2" s="1"/>
  <c r="P116" i="1"/>
  <c r="O115" i="1"/>
  <c r="AD115" i="1" s="1"/>
  <c r="G112" i="2" s="1"/>
  <c r="J114" i="1"/>
  <c r="H114" i="1"/>
  <c r="I115" i="1"/>
  <c r="G115" i="1" s="1"/>
  <c r="R1225" i="1" l="1"/>
  <c r="P1226" i="1"/>
  <c r="Q1226" i="1" s="1"/>
  <c r="M1227" i="1"/>
  <c r="O1226" i="1"/>
  <c r="P1023" i="1"/>
  <c r="Q1023" i="1" s="1"/>
  <c r="R1023" i="1" s="1"/>
  <c r="M1024" i="1"/>
  <c r="O1023" i="1"/>
  <c r="R721" i="1"/>
  <c r="E718" i="2"/>
  <c r="P722" i="1"/>
  <c r="Q722" i="1" s="1"/>
  <c r="M723" i="1"/>
  <c r="O722" i="1"/>
  <c r="M266" i="1"/>
  <c r="P265" i="1"/>
  <c r="O265" i="1"/>
  <c r="AD265" i="1" s="1"/>
  <c r="G262" i="2" s="1"/>
  <c r="P117" i="1"/>
  <c r="O116" i="1"/>
  <c r="AD116" i="1" s="1"/>
  <c r="G113" i="2" s="1"/>
  <c r="J115" i="1"/>
  <c r="I116" i="1"/>
  <c r="G116" i="1" s="1"/>
  <c r="H115" i="1"/>
  <c r="P1227" i="1" l="1"/>
  <c r="Q1227" i="1" s="1"/>
  <c r="M1228" i="1"/>
  <c r="O1227" i="1"/>
  <c r="R1226" i="1"/>
  <c r="M1025" i="1"/>
  <c r="P1024" i="1"/>
  <c r="Q1024" i="1" s="1"/>
  <c r="R1024" i="1" s="1"/>
  <c r="O1024" i="1"/>
  <c r="R722" i="1"/>
  <c r="E719" i="2"/>
  <c r="M724" i="1"/>
  <c r="P723" i="1"/>
  <c r="Q723" i="1" s="1"/>
  <c r="O723" i="1"/>
  <c r="M267" i="1"/>
  <c r="P266" i="1"/>
  <c r="O266" i="1"/>
  <c r="AD266" i="1" s="1"/>
  <c r="G263" i="2" s="1"/>
  <c r="P118" i="1"/>
  <c r="O117" i="1"/>
  <c r="AD117" i="1" s="1"/>
  <c r="G114" i="2" s="1"/>
  <c r="J116" i="1"/>
  <c r="I117" i="1"/>
  <c r="G117" i="1" s="1"/>
  <c r="H116" i="1"/>
  <c r="P1228" i="1" l="1"/>
  <c r="Q1228" i="1" s="1"/>
  <c r="M1229" i="1"/>
  <c r="O1228" i="1"/>
  <c r="R1227" i="1"/>
  <c r="P1025" i="1"/>
  <c r="Q1025" i="1" s="1"/>
  <c r="R1025" i="1" s="1"/>
  <c r="M1026" i="1"/>
  <c r="O1025" i="1"/>
  <c r="P724" i="1"/>
  <c r="Q724" i="1" s="1"/>
  <c r="M725" i="1"/>
  <c r="O724" i="1"/>
  <c r="R723" i="1"/>
  <c r="E720" i="2"/>
  <c r="M268" i="1"/>
  <c r="P267" i="1"/>
  <c r="O267" i="1"/>
  <c r="AD267" i="1" s="1"/>
  <c r="G264" i="2" s="1"/>
  <c r="P119" i="1"/>
  <c r="O118" i="1"/>
  <c r="AD118" i="1" s="1"/>
  <c r="G115" i="2" s="1"/>
  <c r="J117" i="1"/>
  <c r="I118" i="1"/>
  <c r="G118" i="1" s="1"/>
  <c r="H117" i="1"/>
  <c r="P1229" i="1" l="1"/>
  <c r="Q1229" i="1" s="1"/>
  <c r="M1230" i="1"/>
  <c r="O1229" i="1"/>
  <c r="R1228" i="1"/>
  <c r="M1027" i="1"/>
  <c r="P1026" i="1"/>
  <c r="Q1026" i="1" s="1"/>
  <c r="R1026" i="1" s="1"/>
  <c r="O1026" i="1"/>
  <c r="P725" i="1"/>
  <c r="Q725" i="1" s="1"/>
  <c r="M726" i="1"/>
  <c r="O725" i="1"/>
  <c r="R724" i="1"/>
  <c r="E721" i="2"/>
  <c r="P268" i="1"/>
  <c r="M269" i="1"/>
  <c r="O268" i="1"/>
  <c r="AD268" i="1" s="1"/>
  <c r="G265" i="2" s="1"/>
  <c r="P120" i="1"/>
  <c r="O119" i="1"/>
  <c r="AD119" i="1" s="1"/>
  <c r="G116" i="2" s="1"/>
  <c r="J118" i="1"/>
  <c r="I119" i="1"/>
  <c r="G119" i="1" s="1"/>
  <c r="H118" i="1"/>
  <c r="M1231" i="1" l="1"/>
  <c r="P1230" i="1"/>
  <c r="Q1230" i="1" s="1"/>
  <c r="O1230" i="1"/>
  <c r="R1229" i="1"/>
  <c r="P1027" i="1"/>
  <c r="Q1027" i="1" s="1"/>
  <c r="R1027" i="1" s="1"/>
  <c r="M1028" i="1"/>
  <c r="O1027" i="1"/>
  <c r="M727" i="1"/>
  <c r="P726" i="1"/>
  <c r="Q726" i="1" s="1"/>
  <c r="O726" i="1"/>
  <c r="R725" i="1"/>
  <c r="E722" i="2"/>
  <c r="M270" i="1"/>
  <c r="P269" i="1"/>
  <c r="O269" i="1"/>
  <c r="AD269" i="1" s="1"/>
  <c r="G266" i="2" s="1"/>
  <c r="P121" i="1"/>
  <c r="O120" i="1"/>
  <c r="AD120" i="1" s="1"/>
  <c r="G117" i="2" s="1"/>
  <c r="J119" i="1"/>
  <c r="I120" i="1"/>
  <c r="G120" i="1" s="1"/>
  <c r="H119" i="1"/>
  <c r="R1230" i="1" l="1"/>
  <c r="P1231" i="1"/>
  <c r="Q1231" i="1" s="1"/>
  <c r="M1232" i="1"/>
  <c r="O1231" i="1"/>
  <c r="P1028" i="1"/>
  <c r="Q1028" i="1" s="1"/>
  <c r="R1028" i="1" s="1"/>
  <c r="M1029" i="1"/>
  <c r="O1028" i="1"/>
  <c r="R726" i="1"/>
  <c r="E723" i="2"/>
  <c r="P727" i="1"/>
  <c r="Q727" i="1" s="1"/>
  <c r="M728" i="1"/>
  <c r="O727" i="1"/>
  <c r="M271" i="1"/>
  <c r="P270" i="1"/>
  <c r="O270" i="1"/>
  <c r="AD270" i="1" s="1"/>
  <c r="G267" i="2" s="1"/>
  <c r="P122" i="1"/>
  <c r="O121" i="1"/>
  <c r="AD121" i="1" s="1"/>
  <c r="G118" i="2" s="1"/>
  <c r="J120" i="1"/>
  <c r="I121" i="1"/>
  <c r="G121" i="1" s="1"/>
  <c r="H120" i="1"/>
  <c r="P1232" i="1" l="1"/>
  <c r="Q1232" i="1" s="1"/>
  <c r="M1233" i="1"/>
  <c r="O1232" i="1"/>
  <c r="R1231" i="1"/>
  <c r="M1030" i="1"/>
  <c r="P1029" i="1"/>
  <c r="Q1029" i="1" s="1"/>
  <c r="R1029" i="1" s="1"/>
  <c r="O1029" i="1"/>
  <c r="R727" i="1"/>
  <c r="E724" i="2"/>
  <c r="M729" i="1"/>
  <c r="P728" i="1"/>
  <c r="Q728" i="1" s="1"/>
  <c r="O728" i="1"/>
  <c r="M272" i="1"/>
  <c r="P271" i="1"/>
  <c r="O271" i="1"/>
  <c r="AD271" i="1" s="1"/>
  <c r="G268" i="2" s="1"/>
  <c r="P123" i="1"/>
  <c r="O122" i="1"/>
  <c r="AD122" i="1" s="1"/>
  <c r="G119" i="2" s="1"/>
  <c r="J121" i="1"/>
  <c r="I122" i="1"/>
  <c r="G122" i="1" s="1"/>
  <c r="H121" i="1"/>
  <c r="P1233" i="1" l="1"/>
  <c r="Q1233" i="1" s="1"/>
  <c r="M1234" i="1"/>
  <c r="O1233" i="1"/>
  <c r="R1232" i="1"/>
  <c r="M1031" i="1"/>
  <c r="P1030" i="1"/>
  <c r="Q1030" i="1" s="1"/>
  <c r="R1030" i="1" s="1"/>
  <c r="O1030" i="1"/>
  <c r="M730" i="1"/>
  <c r="P729" i="1"/>
  <c r="Q729" i="1" s="1"/>
  <c r="O729" i="1"/>
  <c r="R728" i="1"/>
  <c r="E725" i="2"/>
  <c r="M273" i="1"/>
  <c r="P272" i="1"/>
  <c r="O272" i="1"/>
  <c r="AD272" i="1" s="1"/>
  <c r="G269" i="2" s="1"/>
  <c r="P124" i="1"/>
  <c r="O123" i="1"/>
  <c r="AD123" i="1" s="1"/>
  <c r="G120" i="2" s="1"/>
  <c r="J122" i="1"/>
  <c r="I123" i="1"/>
  <c r="G123" i="1" s="1"/>
  <c r="H122" i="1"/>
  <c r="P1234" i="1" l="1"/>
  <c r="Q1234" i="1" s="1"/>
  <c r="M1235" i="1"/>
  <c r="O1234" i="1"/>
  <c r="R1233" i="1"/>
  <c r="P1031" i="1"/>
  <c r="Q1031" i="1" s="1"/>
  <c r="R1031" i="1" s="1"/>
  <c r="M1032" i="1"/>
  <c r="O1031" i="1"/>
  <c r="R729" i="1"/>
  <c r="E726" i="2"/>
  <c r="M731" i="1"/>
  <c r="P730" i="1"/>
  <c r="Q730" i="1" s="1"/>
  <c r="O730" i="1"/>
  <c r="P273" i="1"/>
  <c r="M274" i="1"/>
  <c r="O273" i="1"/>
  <c r="AD273" i="1" s="1"/>
  <c r="G270" i="2" s="1"/>
  <c r="P125" i="1"/>
  <c r="O124" i="1"/>
  <c r="AD124" i="1" s="1"/>
  <c r="G121" i="2" s="1"/>
  <c r="J123" i="1"/>
  <c r="I124" i="1"/>
  <c r="G124" i="1" s="1"/>
  <c r="H123" i="1"/>
  <c r="M1236" i="1" l="1"/>
  <c r="P1235" i="1"/>
  <c r="Q1235" i="1" s="1"/>
  <c r="O1235" i="1"/>
  <c r="R1234" i="1"/>
  <c r="P1032" i="1"/>
  <c r="Q1032" i="1" s="1"/>
  <c r="R1032" i="1" s="1"/>
  <c r="M1033" i="1"/>
  <c r="O1032" i="1"/>
  <c r="R730" i="1"/>
  <c r="E727" i="2"/>
  <c r="P731" i="1"/>
  <c r="Q731" i="1" s="1"/>
  <c r="M732" i="1"/>
  <c r="O731" i="1"/>
  <c r="P274" i="1"/>
  <c r="M275" i="1"/>
  <c r="O274" i="1"/>
  <c r="AD274" i="1" s="1"/>
  <c r="G271" i="2" s="1"/>
  <c r="P126" i="1"/>
  <c r="O125" i="1"/>
  <c r="AD125" i="1" s="1"/>
  <c r="G122" i="2" s="1"/>
  <c r="J124" i="1"/>
  <c r="I125" i="1"/>
  <c r="G125" i="1" s="1"/>
  <c r="H124" i="1"/>
  <c r="R1235" i="1" l="1"/>
  <c r="P1236" i="1"/>
  <c r="Q1236" i="1" s="1"/>
  <c r="M1237" i="1"/>
  <c r="O1236" i="1"/>
  <c r="P1033" i="1"/>
  <c r="Q1033" i="1" s="1"/>
  <c r="R1033" i="1" s="1"/>
  <c r="M1034" i="1"/>
  <c r="O1033" i="1"/>
  <c r="R731" i="1"/>
  <c r="E728" i="2"/>
  <c r="P732" i="1"/>
  <c r="Q732" i="1" s="1"/>
  <c r="M733" i="1"/>
  <c r="O732" i="1"/>
  <c r="P275" i="1"/>
  <c r="M276" i="1"/>
  <c r="O275" i="1"/>
  <c r="AD275" i="1" s="1"/>
  <c r="G272" i="2" s="1"/>
  <c r="P127" i="1"/>
  <c r="O126" i="1"/>
  <c r="AD126" i="1" s="1"/>
  <c r="G123" i="2" s="1"/>
  <c r="J125" i="1"/>
  <c r="I126" i="1"/>
  <c r="G126" i="1" s="1"/>
  <c r="H125" i="1"/>
  <c r="R1236" i="1" l="1"/>
  <c r="M1238" i="1"/>
  <c r="P1237" i="1"/>
  <c r="Q1237" i="1" s="1"/>
  <c r="O1237" i="1"/>
  <c r="M1035" i="1"/>
  <c r="P1034" i="1"/>
  <c r="Q1034" i="1" s="1"/>
  <c r="R1034" i="1" s="1"/>
  <c r="O1034" i="1"/>
  <c r="M734" i="1"/>
  <c r="P733" i="1"/>
  <c r="Q733" i="1" s="1"/>
  <c r="O733" i="1"/>
  <c r="R732" i="1"/>
  <c r="E729" i="2"/>
  <c r="P276" i="1"/>
  <c r="M277" i="1"/>
  <c r="O276" i="1"/>
  <c r="AD276" i="1" s="1"/>
  <c r="G273" i="2" s="1"/>
  <c r="P128" i="1"/>
  <c r="O127" i="1"/>
  <c r="AD127" i="1" s="1"/>
  <c r="G124" i="2" s="1"/>
  <c r="J126" i="1"/>
  <c r="I127" i="1"/>
  <c r="G127" i="1" s="1"/>
  <c r="H126" i="1"/>
  <c r="R1237" i="1" l="1"/>
  <c r="P1238" i="1"/>
  <c r="Q1238" i="1" s="1"/>
  <c r="M1239" i="1"/>
  <c r="O1238" i="1"/>
  <c r="P1035" i="1"/>
  <c r="Q1035" i="1" s="1"/>
  <c r="R1035" i="1" s="1"/>
  <c r="M1036" i="1"/>
  <c r="O1035" i="1"/>
  <c r="R733" i="1"/>
  <c r="E730" i="2"/>
  <c r="M735" i="1"/>
  <c r="P734" i="1"/>
  <c r="Q734" i="1" s="1"/>
  <c r="O734" i="1"/>
  <c r="M278" i="1"/>
  <c r="P277" i="1"/>
  <c r="O277" i="1"/>
  <c r="AD277" i="1" s="1"/>
  <c r="G274" i="2" s="1"/>
  <c r="P129" i="1"/>
  <c r="O128" i="1"/>
  <c r="AD128" i="1" s="1"/>
  <c r="G125" i="2" s="1"/>
  <c r="J127" i="1"/>
  <c r="I128" i="1"/>
  <c r="G128" i="1" s="1"/>
  <c r="H127" i="1"/>
  <c r="P1239" i="1" l="1"/>
  <c r="Q1239" i="1" s="1"/>
  <c r="M1240" i="1"/>
  <c r="O1239" i="1"/>
  <c r="R1238" i="1"/>
  <c r="M1037" i="1"/>
  <c r="P1036" i="1"/>
  <c r="Q1036" i="1" s="1"/>
  <c r="R1036" i="1" s="1"/>
  <c r="O1036" i="1"/>
  <c r="P735" i="1"/>
  <c r="Q735" i="1" s="1"/>
  <c r="M736" i="1"/>
  <c r="O735" i="1"/>
  <c r="R734" i="1"/>
  <c r="E731" i="2"/>
  <c r="P278" i="1"/>
  <c r="M279" i="1"/>
  <c r="O278" i="1"/>
  <c r="AD278" i="1" s="1"/>
  <c r="G275" i="2" s="1"/>
  <c r="P130" i="1"/>
  <c r="O129" i="1"/>
  <c r="AD129" i="1" s="1"/>
  <c r="G126" i="2" s="1"/>
  <c r="J128" i="1"/>
  <c r="I129" i="1"/>
  <c r="G129" i="1" s="1"/>
  <c r="H128" i="1"/>
  <c r="P1240" i="1" l="1"/>
  <c r="Q1240" i="1" s="1"/>
  <c r="M1241" i="1"/>
  <c r="O1240" i="1"/>
  <c r="R1239" i="1"/>
  <c r="P1037" i="1"/>
  <c r="Q1037" i="1" s="1"/>
  <c r="R1037" i="1" s="1"/>
  <c r="M1038" i="1"/>
  <c r="O1037" i="1"/>
  <c r="P736" i="1"/>
  <c r="Q736" i="1" s="1"/>
  <c r="M737" i="1"/>
  <c r="O736" i="1"/>
  <c r="R735" i="1"/>
  <c r="E732" i="2"/>
  <c r="M280" i="1"/>
  <c r="P279" i="1"/>
  <c r="O279" i="1"/>
  <c r="AD279" i="1" s="1"/>
  <c r="G276" i="2" s="1"/>
  <c r="P131" i="1"/>
  <c r="O130" i="1"/>
  <c r="AD130" i="1" s="1"/>
  <c r="G127" i="2" s="1"/>
  <c r="J129" i="1"/>
  <c r="I130" i="1"/>
  <c r="G130" i="1" s="1"/>
  <c r="H129" i="1"/>
  <c r="P1241" i="1" l="1"/>
  <c r="Q1241" i="1" s="1"/>
  <c r="M1242" i="1"/>
  <c r="O1241" i="1"/>
  <c r="R1240" i="1"/>
  <c r="P1038" i="1"/>
  <c r="Q1038" i="1" s="1"/>
  <c r="R1038" i="1" s="1"/>
  <c r="M1039" i="1"/>
  <c r="O1038" i="1"/>
  <c r="P737" i="1"/>
  <c r="Q737" i="1" s="1"/>
  <c r="M738" i="1"/>
  <c r="O737" i="1"/>
  <c r="R736" i="1"/>
  <c r="E733" i="2"/>
  <c r="M281" i="1"/>
  <c r="P280" i="1"/>
  <c r="O280" i="1"/>
  <c r="AD280" i="1" s="1"/>
  <c r="G277" i="2" s="1"/>
  <c r="P132" i="1"/>
  <c r="O131" i="1"/>
  <c r="AD131" i="1" s="1"/>
  <c r="G128" i="2" s="1"/>
  <c r="J130" i="1"/>
  <c r="I131" i="1"/>
  <c r="G131" i="1" s="1"/>
  <c r="H130" i="1"/>
  <c r="M1243" i="1" l="1"/>
  <c r="P1242" i="1"/>
  <c r="Q1242" i="1" s="1"/>
  <c r="O1242" i="1"/>
  <c r="R1241" i="1"/>
  <c r="P1039" i="1"/>
  <c r="Q1039" i="1" s="1"/>
  <c r="R1039" i="1" s="1"/>
  <c r="M1040" i="1"/>
  <c r="O1039" i="1"/>
  <c r="M739" i="1"/>
  <c r="P738" i="1"/>
  <c r="Q738" i="1" s="1"/>
  <c r="O738" i="1"/>
  <c r="R737" i="1"/>
  <c r="E734" i="2"/>
  <c r="M282" i="1"/>
  <c r="P281" i="1"/>
  <c r="O281" i="1"/>
  <c r="AD281" i="1" s="1"/>
  <c r="G278" i="2" s="1"/>
  <c r="P133" i="1"/>
  <c r="O132" i="1"/>
  <c r="AD132" i="1" s="1"/>
  <c r="G129" i="2" s="1"/>
  <c r="J131" i="1"/>
  <c r="I132" i="1"/>
  <c r="G132" i="1" s="1"/>
  <c r="H131" i="1"/>
  <c r="R1242" i="1" l="1"/>
  <c r="P1243" i="1"/>
  <c r="Q1243" i="1" s="1"/>
  <c r="M1244" i="1"/>
  <c r="O1243" i="1"/>
  <c r="P1040" i="1"/>
  <c r="Q1040" i="1" s="1"/>
  <c r="R1040" i="1" s="1"/>
  <c r="M1041" i="1"/>
  <c r="O1040" i="1"/>
  <c r="R738" i="1"/>
  <c r="E735" i="2"/>
  <c r="M740" i="1"/>
  <c r="P739" i="1"/>
  <c r="Q739" i="1" s="1"/>
  <c r="O739" i="1"/>
  <c r="P282" i="1"/>
  <c r="M283" i="1"/>
  <c r="O282" i="1"/>
  <c r="AD282" i="1" s="1"/>
  <c r="G279" i="2" s="1"/>
  <c r="P134" i="1"/>
  <c r="O133" i="1"/>
  <c r="AD133" i="1" s="1"/>
  <c r="G130" i="2" s="1"/>
  <c r="J132" i="1"/>
  <c r="I133" i="1"/>
  <c r="G133" i="1" s="1"/>
  <c r="H132" i="1"/>
  <c r="P1244" i="1" l="1"/>
  <c r="Q1244" i="1" s="1"/>
  <c r="M1245" i="1"/>
  <c r="O1244" i="1"/>
  <c r="R1243" i="1"/>
  <c r="M1042" i="1"/>
  <c r="P1041" i="1"/>
  <c r="Q1041" i="1" s="1"/>
  <c r="R1041" i="1" s="1"/>
  <c r="O1041" i="1"/>
  <c r="R739" i="1"/>
  <c r="E736" i="2"/>
  <c r="M741" i="1"/>
  <c r="P740" i="1"/>
  <c r="Q740" i="1" s="1"/>
  <c r="O740" i="1"/>
  <c r="P283" i="1"/>
  <c r="M284" i="1"/>
  <c r="O283" i="1"/>
  <c r="AD283" i="1" s="1"/>
  <c r="G280" i="2" s="1"/>
  <c r="P135" i="1"/>
  <c r="O134" i="1"/>
  <c r="AD134" i="1" s="1"/>
  <c r="G131" i="2" s="1"/>
  <c r="J133" i="1"/>
  <c r="I134" i="1"/>
  <c r="G134" i="1" s="1"/>
  <c r="H133" i="1"/>
  <c r="P1245" i="1" l="1"/>
  <c r="Q1245" i="1" s="1"/>
  <c r="M1246" i="1"/>
  <c r="O1245" i="1"/>
  <c r="R1244" i="1"/>
  <c r="M1043" i="1"/>
  <c r="P1042" i="1"/>
  <c r="Q1042" i="1" s="1"/>
  <c r="R1042" i="1" s="1"/>
  <c r="O1042" i="1"/>
  <c r="R740" i="1"/>
  <c r="E737" i="2"/>
  <c r="P741" i="1"/>
  <c r="Q741" i="1" s="1"/>
  <c r="M742" i="1"/>
  <c r="O741" i="1"/>
  <c r="M285" i="1"/>
  <c r="P284" i="1"/>
  <c r="O284" i="1"/>
  <c r="AD284" i="1" s="1"/>
  <c r="G281" i="2" s="1"/>
  <c r="P136" i="1"/>
  <c r="O135" i="1"/>
  <c r="AD135" i="1" s="1"/>
  <c r="G132" i="2" s="1"/>
  <c r="J134" i="1"/>
  <c r="I135" i="1"/>
  <c r="G135" i="1" s="1"/>
  <c r="H134" i="1"/>
  <c r="P1246" i="1" l="1"/>
  <c r="Q1246" i="1" s="1"/>
  <c r="M1247" i="1"/>
  <c r="O1246" i="1"/>
  <c r="R1245" i="1"/>
  <c r="P1043" i="1"/>
  <c r="Q1043" i="1" s="1"/>
  <c r="R1043" i="1" s="1"/>
  <c r="M1044" i="1"/>
  <c r="O1043" i="1"/>
  <c r="R741" i="1"/>
  <c r="E738" i="2"/>
  <c r="M743" i="1"/>
  <c r="P742" i="1"/>
  <c r="Q742" i="1" s="1"/>
  <c r="O742" i="1"/>
  <c r="P285" i="1"/>
  <c r="M286" i="1"/>
  <c r="O285" i="1"/>
  <c r="AD285" i="1" s="1"/>
  <c r="G282" i="2" s="1"/>
  <c r="P137" i="1"/>
  <c r="O136" i="1"/>
  <c r="AD136" i="1" s="1"/>
  <c r="G133" i="2" s="1"/>
  <c r="J135" i="1"/>
  <c r="I136" i="1"/>
  <c r="G136" i="1" s="1"/>
  <c r="H135" i="1"/>
  <c r="M1248" i="1" l="1"/>
  <c r="P1247" i="1"/>
  <c r="Q1247" i="1" s="1"/>
  <c r="O1247" i="1"/>
  <c r="R1246" i="1"/>
  <c r="P1044" i="1"/>
  <c r="Q1044" i="1" s="1"/>
  <c r="R1044" i="1" s="1"/>
  <c r="M1045" i="1"/>
  <c r="O1044" i="1"/>
  <c r="M744" i="1"/>
  <c r="P743" i="1"/>
  <c r="Q743" i="1" s="1"/>
  <c r="O743" i="1"/>
  <c r="R742" i="1"/>
  <c r="E739" i="2"/>
  <c r="M287" i="1"/>
  <c r="P286" i="1"/>
  <c r="O286" i="1"/>
  <c r="AD286" i="1" s="1"/>
  <c r="G283" i="2" s="1"/>
  <c r="P138" i="1"/>
  <c r="O137" i="1"/>
  <c r="AD137" i="1" s="1"/>
  <c r="G134" i="2" s="1"/>
  <c r="J136" i="1"/>
  <c r="I137" i="1"/>
  <c r="G137" i="1" s="1"/>
  <c r="H136" i="1"/>
  <c r="R1247" i="1" l="1"/>
  <c r="P1248" i="1"/>
  <c r="Q1248" i="1" s="1"/>
  <c r="M1249" i="1"/>
  <c r="O1248" i="1"/>
  <c r="P1045" i="1"/>
  <c r="Q1045" i="1" s="1"/>
  <c r="R1045" i="1" s="1"/>
  <c r="M1046" i="1"/>
  <c r="O1045" i="1"/>
  <c r="R743" i="1"/>
  <c r="E740" i="2"/>
  <c r="P744" i="1"/>
  <c r="Q744" i="1" s="1"/>
  <c r="M745" i="1"/>
  <c r="O744" i="1"/>
  <c r="P287" i="1"/>
  <c r="M288" i="1"/>
  <c r="O287" i="1"/>
  <c r="AD287" i="1" s="1"/>
  <c r="G284" i="2" s="1"/>
  <c r="P139" i="1"/>
  <c r="O138" i="1"/>
  <c r="AD138" i="1" s="1"/>
  <c r="G135" i="2" s="1"/>
  <c r="J137" i="1"/>
  <c r="I138" i="1"/>
  <c r="G138" i="1" s="1"/>
  <c r="H137" i="1"/>
  <c r="M1250" i="1" l="1"/>
  <c r="P1249" i="1"/>
  <c r="Q1249" i="1" s="1"/>
  <c r="O1249" i="1"/>
  <c r="R1248" i="1"/>
  <c r="M1047" i="1"/>
  <c r="P1046" i="1"/>
  <c r="Q1046" i="1" s="1"/>
  <c r="R1046" i="1" s="1"/>
  <c r="O1046" i="1"/>
  <c r="M746" i="1"/>
  <c r="P745" i="1"/>
  <c r="Q745" i="1" s="1"/>
  <c r="O745" i="1"/>
  <c r="R744" i="1"/>
  <c r="E741" i="2"/>
  <c r="P288" i="1"/>
  <c r="M289" i="1"/>
  <c r="O288" i="1"/>
  <c r="AD288" i="1" s="1"/>
  <c r="G285" i="2" s="1"/>
  <c r="P140" i="1"/>
  <c r="O139" i="1"/>
  <c r="AD139" i="1" s="1"/>
  <c r="G136" i="2" s="1"/>
  <c r="J138" i="1"/>
  <c r="I139" i="1"/>
  <c r="G139" i="1" s="1"/>
  <c r="H138" i="1"/>
  <c r="R1249" i="1" l="1"/>
  <c r="P1250" i="1"/>
  <c r="Q1250" i="1" s="1"/>
  <c r="M1251" i="1"/>
  <c r="O1250" i="1"/>
  <c r="P1047" i="1"/>
  <c r="Q1047" i="1" s="1"/>
  <c r="R1047" i="1" s="1"/>
  <c r="M1048" i="1"/>
  <c r="O1047" i="1"/>
  <c r="R745" i="1"/>
  <c r="E742" i="2"/>
  <c r="M747" i="1"/>
  <c r="P746" i="1"/>
  <c r="Q746" i="1" s="1"/>
  <c r="O746" i="1"/>
  <c r="P289" i="1"/>
  <c r="M290" i="1"/>
  <c r="O289" i="1"/>
  <c r="AD289" i="1" s="1"/>
  <c r="G286" i="2" s="1"/>
  <c r="P141" i="1"/>
  <c r="O140" i="1"/>
  <c r="AD140" i="1" s="1"/>
  <c r="G137" i="2" s="1"/>
  <c r="J139" i="1"/>
  <c r="H139" i="1"/>
  <c r="I140" i="1"/>
  <c r="G140" i="1" s="1"/>
  <c r="P1251" i="1" l="1"/>
  <c r="Q1251" i="1" s="1"/>
  <c r="M1252" i="1"/>
  <c r="O1251" i="1"/>
  <c r="R1250" i="1"/>
  <c r="M1049" i="1"/>
  <c r="P1048" i="1"/>
  <c r="Q1048" i="1" s="1"/>
  <c r="R1048" i="1" s="1"/>
  <c r="O1048" i="1"/>
  <c r="R746" i="1"/>
  <c r="E743" i="2"/>
  <c r="P747" i="1"/>
  <c r="Q747" i="1" s="1"/>
  <c r="M748" i="1"/>
  <c r="O747" i="1"/>
  <c r="M291" i="1"/>
  <c r="P290" i="1"/>
  <c r="O290" i="1"/>
  <c r="AD290" i="1" s="1"/>
  <c r="G287" i="2" s="1"/>
  <c r="P142" i="1"/>
  <c r="O141" i="1"/>
  <c r="AD141" i="1" s="1"/>
  <c r="G138" i="2" s="1"/>
  <c r="J140" i="1"/>
  <c r="I141" i="1"/>
  <c r="G141" i="1" s="1"/>
  <c r="H140" i="1"/>
  <c r="P1252" i="1" l="1"/>
  <c r="Q1252" i="1" s="1"/>
  <c r="M1253" i="1"/>
  <c r="O1252" i="1"/>
  <c r="R1251" i="1"/>
  <c r="P1049" i="1"/>
  <c r="Q1049" i="1" s="1"/>
  <c r="R1049" i="1" s="1"/>
  <c r="M1050" i="1"/>
  <c r="O1049" i="1"/>
  <c r="R747" i="1"/>
  <c r="E744" i="2"/>
  <c r="P748" i="1"/>
  <c r="Q748" i="1" s="1"/>
  <c r="M749" i="1"/>
  <c r="O748" i="1"/>
  <c r="P291" i="1"/>
  <c r="M292" i="1"/>
  <c r="O291" i="1"/>
  <c r="AD291" i="1" s="1"/>
  <c r="G288" i="2" s="1"/>
  <c r="P143" i="1"/>
  <c r="O142" i="1"/>
  <c r="AD142" i="1" s="1"/>
  <c r="G139" i="2" s="1"/>
  <c r="J141" i="1"/>
  <c r="I142" i="1"/>
  <c r="G142" i="1" s="1"/>
  <c r="H141" i="1"/>
  <c r="P1253" i="1" l="1"/>
  <c r="Q1253" i="1" s="1"/>
  <c r="M1254" i="1"/>
  <c r="O1253" i="1"/>
  <c r="R1252" i="1"/>
  <c r="P1050" i="1"/>
  <c r="Q1050" i="1" s="1"/>
  <c r="R1050" i="1" s="1"/>
  <c r="M1051" i="1"/>
  <c r="O1050" i="1"/>
  <c r="R748" i="1"/>
  <c r="E745" i="2"/>
  <c r="M750" i="1"/>
  <c r="P749" i="1"/>
  <c r="Q749" i="1" s="1"/>
  <c r="O749" i="1"/>
  <c r="P292" i="1"/>
  <c r="M293" i="1"/>
  <c r="O292" i="1"/>
  <c r="AD292" i="1" s="1"/>
  <c r="G289" i="2" s="1"/>
  <c r="P144" i="1"/>
  <c r="O143" i="1"/>
  <c r="AD143" i="1" s="1"/>
  <c r="G140" i="2" s="1"/>
  <c r="J142" i="1"/>
  <c r="I143" i="1"/>
  <c r="G143" i="1" s="1"/>
  <c r="H142" i="1"/>
  <c r="M1255" i="1" l="1"/>
  <c r="P1254" i="1"/>
  <c r="Q1254" i="1" s="1"/>
  <c r="O1254" i="1"/>
  <c r="R1253" i="1"/>
  <c r="P1051" i="1"/>
  <c r="Q1051" i="1" s="1"/>
  <c r="R1051" i="1" s="1"/>
  <c r="M1052" i="1"/>
  <c r="O1051" i="1"/>
  <c r="M751" i="1"/>
  <c r="P750" i="1"/>
  <c r="Q750" i="1" s="1"/>
  <c r="O750" i="1"/>
  <c r="R749" i="1"/>
  <c r="E746" i="2"/>
  <c r="P293" i="1"/>
  <c r="M294" i="1"/>
  <c r="O293" i="1"/>
  <c r="AD293" i="1" s="1"/>
  <c r="G290" i="2" s="1"/>
  <c r="P145" i="1"/>
  <c r="O144" i="1"/>
  <c r="AD144" i="1" s="1"/>
  <c r="G141" i="2" s="1"/>
  <c r="J143" i="1"/>
  <c r="I144" i="1"/>
  <c r="G144" i="1" s="1"/>
  <c r="H143" i="1"/>
  <c r="R1254" i="1" l="1"/>
  <c r="P1255" i="1"/>
  <c r="Q1255" i="1" s="1"/>
  <c r="M1256" i="1"/>
  <c r="O1255" i="1"/>
  <c r="P1052" i="1"/>
  <c r="Q1052" i="1" s="1"/>
  <c r="R1052" i="1" s="1"/>
  <c r="M1053" i="1"/>
  <c r="O1052" i="1"/>
  <c r="R750" i="1"/>
  <c r="E747" i="2"/>
  <c r="P751" i="1"/>
  <c r="Q751" i="1" s="1"/>
  <c r="M752" i="1"/>
  <c r="O751" i="1"/>
  <c r="M295" i="1"/>
  <c r="P294" i="1"/>
  <c r="O294" i="1"/>
  <c r="AD294" i="1" s="1"/>
  <c r="G291" i="2" s="1"/>
  <c r="P146" i="1"/>
  <c r="O145" i="1"/>
  <c r="AD145" i="1" s="1"/>
  <c r="G142" i="2" s="1"/>
  <c r="J144" i="1"/>
  <c r="I145" i="1"/>
  <c r="G145" i="1" s="1"/>
  <c r="H144" i="1"/>
  <c r="R1255" i="1" l="1"/>
  <c r="P1256" i="1"/>
  <c r="Q1256" i="1" s="1"/>
  <c r="M1257" i="1"/>
  <c r="O1256" i="1"/>
  <c r="M1054" i="1"/>
  <c r="P1053" i="1"/>
  <c r="Q1053" i="1" s="1"/>
  <c r="R1053" i="1" s="1"/>
  <c r="O1053" i="1"/>
  <c r="M753" i="1"/>
  <c r="P752" i="1"/>
  <c r="Q752" i="1" s="1"/>
  <c r="O752" i="1"/>
  <c r="R751" i="1"/>
  <c r="E748" i="2"/>
  <c r="P295" i="1"/>
  <c r="M296" i="1"/>
  <c r="O295" i="1"/>
  <c r="AD295" i="1" s="1"/>
  <c r="G292" i="2" s="1"/>
  <c r="P147" i="1"/>
  <c r="O146" i="1"/>
  <c r="AD146" i="1" s="1"/>
  <c r="G143" i="2" s="1"/>
  <c r="J145" i="1"/>
  <c r="I146" i="1"/>
  <c r="G146" i="1" s="1"/>
  <c r="H145" i="1"/>
  <c r="P1257" i="1" l="1"/>
  <c r="Q1257" i="1" s="1"/>
  <c r="M1258" i="1"/>
  <c r="O1257" i="1"/>
  <c r="R1256" i="1"/>
  <c r="M1055" i="1"/>
  <c r="P1054" i="1"/>
  <c r="Q1054" i="1" s="1"/>
  <c r="R1054" i="1" s="1"/>
  <c r="O1054" i="1"/>
  <c r="R752" i="1"/>
  <c r="E749" i="2"/>
  <c r="P753" i="1"/>
  <c r="Q753" i="1" s="1"/>
  <c r="M754" i="1"/>
  <c r="O753" i="1"/>
  <c r="P296" i="1"/>
  <c r="M297" i="1"/>
  <c r="O296" i="1"/>
  <c r="AD296" i="1" s="1"/>
  <c r="G293" i="2" s="1"/>
  <c r="P148" i="1"/>
  <c r="O147" i="1"/>
  <c r="AD147" i="1" s="1"/>
  <c r="G144" i="2" s="1"/>
  <c r="J146" i="1"/>
  <c r="I147" i="1"/>
  <c r="G147" i="1" s="1"/>
  <c r="H146" i="1"/>
  <c r="P1258" i="1" l="1"/>
  <c r="Q1258" i="1" s="1"/>
  <c r="M1259" i="1"/>
  <c r="O1258" i="1"/>
  <c r="R1257" i="1"/>
  <c r="P1055" i="1"/>
  <c r="Q1055" i="1" s="1"/>
  <c r="R1055" i="1" s="1"/>
  <c r="M1056" i="1"/>
  <c r="O1055" i="1"/>
  <c r="M755" i="1"/>
  <c r="P754" i="1"/>
  <c r="Q754" i="1" s="1"/>
  <c r="O754" i="1"/>
  <c r="R753" i="1"/>
  <c r="E750" i="2"/>
  <c r="P297" i="1"/>
  <c r="M298" i="1"/>
  <c r="O297" i="1"/>
  <c r="AD297" i="1" s="1"/>
  <c r="G294" i="2" s="1"/>
  <c r="P149" i="1"/>
  <c r="O148" i="1"/>
  <c r="AD148" i="1" s="1"/>
  <c r="G145" i="2" s="1"/>
  <c r="J147" i="1"/>
  <c r="I148" i="1"/>
  <c r="G148" i="1" s="1"/>
  <c r="H147" i="1"/>
  <c r="M1260" i="1" l="1"/>
  <c r="P1259" i="1"/>
  <c r="Q1259" i="1" s="1"/>
  <c r="O1259" i="1"/>
  <c r="R1258" i="1"/>
  <c r="P1056" i="1"/>
  <c r="Q1056" i="1" s="1"/>
  <c r="R1056" i="1" s="1"/>
  <c r="M1057" i="1"/>
  <c r="O1056" i="1"/>
  <c r="R754" i="1"/>
  <c r="E751" i="2"/>
  <c r="P755" i="1"/>
  <c r="Q755" i="1" s="1"/>
  <c r="M756" i="1"/>
  <c r="O755" i="1"/>
  <c r="M299" i="1"/>
  <c r="P298" i="1"/>
  <c r="O298" i="1"/>
  <c r="AD298" i="1" s="1"/>
  <c r="G295" i="2" s="1"/>
  <c r="P150" i="1"/>
  <c r="O149" i="1"/>
  <c r="AD149" i="1" s="1"/>
  <c r="G146" i="2" s="1"/>
  <c r="J148" i="1"/>
  <c r="I149" i="1"/>
  <c r="G149" i="1" s="1"/>
  <c r="H148" i="1"/>
  <c r="R1259" i="1" l="1"/>
  <c r="P1260" i="1"/>
  <c r="Q1260" i="1" s="1"/>
  <c r="M1261" i="1"/>
  <c r="O1260" i="1"/>
  <c r="P1057" i="1"/>
  <c r="Q1057" i="1" s="1"/>
  <c r="R1057" i="1" s="1"/>
  <c r="M1058" i="1"/>
  <c r="O1057" i="1"/>
  <c r="R755" i="1"/>
  <c r="E752" i="2"/>
  <c r="M757" i="1"/>
  <c r="P756" i="1"/>
  <c r="Q756" i="1" s="1"/>
  <c r="O756" i="1"/>
  <c r="P299" i="1"/>
  <c r="M300" i="1"/>
  <c r="O299" i="1"/>
  <c r="AD299" i="1" s="1"/>
  <c r="G296" i="2" s="1"/>
  <c r="P151" i="1"/>
  <c r="O150" i="1"/>
  <c r="AD150" i="1" s="1"/>
  <c r="G147" i="2" s="1"/>
  <c r="J149" i="1"/>
  <c r="I150" i="1"/>
  <c r="G150" i="1" s="1"/>
  <c r="H149" i="1"/>
  <c r="M1262" i="1" l="1"/>
  <c r="P1261" i="1"/>
  <c r="Q1261" i="1" s="1"/>
  <c r="O1261" i="1"/>
  <c r="R1260" i="1"/>
  <c r="M1059" i="1"/>
  <c r="P1058" i="1"/>
  <c r="Q1058" i="1" s="1"/>
  <c r="R1058" i="1" s="1"/>
  <c r="O1058" i="1"/>
  <c r="R756" i="1"/>
  <c r="E753" i="2"/>
  <c r="P757" i="1"/>
  <c r="Q757" i="1" s="1"/>
  <c r="M758" i="1"/>
  <c r="O757" i="1"/>
  <c r="P300" i="1"/>
  <c r="M301" i="1"/>
  <c r="O300" i="1"/>
  <c r="AD300" i="1" s="1"/>
  <c r="G297" i="2" s="1"/>
  <c r="P152" i="1"/>
  <c r="O151" i="1"/>
  <c r="AD151" i="1" s="1"/>
  <c r="G148" i="2" s="1"/>
  <c r="J150" i="1"/>
  <c r="I151" i="1"/>
  <c r="G151" i="1" s="1"/>
  <c r="H150" i="1"/>
  <c r="R1261" i="1" l="1"/>
  <c r="P1262" i="1"/>
  <c r="Q1262" i="1" s="1"/>
  <c r="M1263" i="1"/>
  <c r="O1262" i="1"/>
  <c r="P1059" i="1"/>
  <c r="Q1059" i="1" s="1"/>
  <c r="R1059" i="1" s="1"/>
  <c r="M1060" i="1"/>
  <c r="O1059" i="1"/>
  <c r="R757" i="1"/>
  <c r="E754" i="2"/>
  <c r="P758" i="1"/>
  <c r="Q758" i="1" s="1"/>
  <c r="M759" i="1"/>
  <c r="O758" i="1"/>
  <c r="M302" i="1"/>
  <c r="P301" i="1"/>
  <c r="O301" i="1"/>
  <c r="AD301" i="1" s="1"/>
  <c r="G298" i="2" s="1"/>
  <c r="P153" i="1"/>
  <c r="O152" i="1"/>
  <c r="AD152" i="1" s="1"/>
  <c r="G149" i="2" s="1"/>
  <c r="J151" i="1"/>
  <c r="I152" i="1"/>
  <c r="G152" i="1" s="1"/>
  <c r="H151" i="1"/>
  <c r="P1263" i="1" l="1"/>
  <c r="Q1263" i="1" s="1"/>
  <c r="M1264" i="1"/>
  <c r="O1263" i="1"/>
  <c r="R1262" i="1"/>
  <c r="M1061" i="1"/>
  <c r="P1060" i="1"/>
  <c r="Q1060" i="1" s="1"/>
  <c r="R1060" i="1" s="1"/>
  <c r="O1060" i="1"/>
  <c r="M760" i="1"/>
  <c r="P759" i="1"/>
  <c r="Q759" i="1" s="1"/>
  <c r="O759" i="1"/>
  <c r="R758" i="1"/>
  <c r="E755" i="2"/>
  <c r="M303" i="1"/>
  <c r="P302" i="1"/>
  <c r="Q302" i="1" s="1"/>
  <c r="O302" i="1"/>
  <c r="AD302" i="1" s="1"/>
  <c r="G299" i="2" s="1"/>
  <c r="P154" i="1"/>
  <c r="Q300" i="1" s="1"/>
  <c r="O153" i="1"/>
  <c r="AD153" i="1" s="1"/>
  <c r="G150" i="2" s="1"/>
  <c r="J152" i="1"/>
  <c r="I153" i="1"/>
  <c r="G153" i="1" s="1"/>
  <c r="H152" i="1"/>
  <c r="P1264" i="1" l="1"/>
  <c r="Q1264" i="1" s="1"/>
  <c r="M1265" i="1"/>
  <c r="O1264" i="1"/>
  <c r="R1263" i="1"/>
  <c r="P1061" i="1"/>
  <c r="Q1061" i="1" s="1"/>
  <c r="R1061" i="1" s="1"/>
  <c r="M1062" i="1"/>
  <c r="O1061" i="1"/>
  <c r="R759" i="1"/>
  <c r="E756" i="2"/>
  <c r="P760" i="1"/>
  <c r="Q760" i="1" s="1"/>
  <c r="M761" i="1"/>
  <c r="O760" i="1"/>
  <c r="E297" i="2"/>
  <c r="E299" i="2"/>
  <c r="Q299" i="1"/>
  <c r="Q159" i="1"/>
  <c r="Q155" i="1"/>
  <c r="Q158" i="1"/>
  <c r="Q157" i="1"/>
  <c r="Q160" i="1"/>
  <c r="Q162" i="1"/>
  <c r="Q156" i="1"/>
  <c r="Q161" i="1"/>
  <c r="Q163" i="1"/>
  <c r="Q164" i="1"/>
  <c r="Q167" i="1"/>
  <c r="Q165" i="1"/>
  <c r="Q166" i="1"/>
  <c r="Q168" i="1"/>
  <c r="Q169" i="1"/>
  <c r="Q170" i="1"/>
  <c r="Q171" i="1"/>
  <c r="Q174" i="1"/>
  <c r="Q172" i="1"/>
  <c r="Q173" i="1"/>
  <c r="Q178" i="1"/>
  <c r="Q175" i="1"/>
  <c r="Q177" i="1"/>
  <c r="Q179" i="1"/>
  <c r="Q176" i="1"/>
  <c r="Q181" i="1"/>
  <c r="Q182" i="1"/>
  <c r="Q180" i="1"/>
  <c r="Q185" i="1"/>
  <c r="Q183" i="1"/>
  <c r="Q184" i="1"/>
  <c r="Q187" i="1"/>
  <c r="Q186" i="1"/>
  <c r="Q188" i="1"/>
  <c r="Q189" i="1"/>
  <c r="Q190" i="1"/>
  <c r="Q191" i="1"/>
  <c r="Q192" i="1"/>
  <c r="Q193" i="1"/>
  <c r="Q196" i="1"/>
  <c r="Q194" i="1"/>
  <c r="Q195" i="1"/>
  <c r="Q197" i="1"/>
  <c r="Q198" i="1"/>
  <c r="Q200" i="1"/>
  <c r="Q199" i="1"/>
  <c r="Q202" i="1"/>
  <c r="Q201" i="1"/>
  <c r="Q205" i="1"/>
  <c r="Q203" i="1"/>
  <c r="Q204" i="1"/>
  <c r="Q206" i="1"/>
  <c r="Q207" i="1"/>
  <c r="Q208" i="1"/>
  <c r="Q209" i="1"/>
  <c r="Q210" i="1"/>
  <c r="Q212" i="1"/>
  <c r="Q211" i="1"/>
  <c r="Q213" i="1"/>
  <c r="Q214" i="1"/>
  <c r="Q216" i="1"/>
  <c r="Q215" i="1"/>
  <c r="Q218" i="1"/>
  <c r="Q217" i="1"/>
  <c r="Q220" i="1"/>
  <c r="Q221" i="1"/>
  <c r="Q219" i="1"/>
  <c r="Q222" i="1"/>
  <c r="Q223" i="1"/>
  <c r="Q224" i="1"/>
  <c r="Q225" i="1"/>
  <c r="Q227" i="1"/>
  <c r="Q226" i="1"/>
  <c r="Q229" i="1"/>
  <c r="Q228" i="1"/>
  <c r="Q230" i="1"/>
  <c r="Q232" i="1"/>
  <c r="Q231" i="1"/>
  <c r="Q235" i="1"/>
  <c r="Q233" i="1"/>
  <c r="Q234" i="1"/>
  <c r="Q237" i="1"/>
  <c r="Q236" i="1"/>
  <c r="Q240" i="1"/>
  <c r="Q241" i="1"/>
  <c r="Q238" i="1"/>
  <c r="Q239" i="1"/>
  <c r="Q242" i="1"/>
  <c r="Q244" i="1"/>
  <c r="Q243" i="1"/>
  <c r="Q245" i="1"/>
  <c r="Q247" i="1"/>
  <c r="Q246" i="1"/>
  <c r="Q249" i="1"/>
  <c r="Q248" i="1"/>
  <c r="Q252" i="1"/>
  <c r="Q250" i="1"/>
  <c r="Q251" i="1"/>
  <c r="Q253" i="1"/>
  <c r="Q255" i="1"/>
  <c r="Q256" i="1"/>
  <c r="Q254" i="1"/>
  <c r="Q257" i="1"/>
  <c r="Q258" i="1"/>
  <c r="Q259" i="1"/>
  <c r="Q260" i="1"/>
  <c r="Q261" i="1"/>
  <c r="Q262" i="1"/>
  <c r="Q263" i="1"/>
  <c r="Q265" i="1"/>
  <c r="Q264" i="1"/>
  <c r="Q266" i="1"/>
  <c r="Q267" i="1"/>
  <c r="Q268" i="1"/>
  <c r="Q269" i="1"/>
  <c r="Q270" i="1"/>
  <c r="Q272" i="1"/>
  <c r="Q271" i="1"/>
  <c r="Q273" i="1"/>
  <c r="Q275" i="1"/>
  <c r="Q274" i="1"/>
  <c r="Q276" i="1"/>
  <c r="Q279" i="1"/>
  <c r="Q277" i="1"/>
  <c r="Q278" i="1"/>
  <c r="Q281" i="1"/>
  <c r="Q280" i="1"/>
  <c r="Q283" i="1"/>
  <c r="Q282" i="1"/>
  <c r="Q284" i="1"/>
  <c r="Q285" i="1"/>
  <c r="Q287" i="1"/>
  <c r="Q286" i="1"/>
  <c r="Q290" i="1"/>
  <c r="Q288" i="1"/>
  <c r="Q289" i="1"/>
  <c r="Q292" i="1"/>
  <c r="Q291" i="1"/>
  <c r="Q293" i="1"/>
  <c r="Q294" i="1"/>
  <c r="Q295" i="1"/>
  <c r="Q296" i="1"/>
  <c r="Q297" i="1"/>
  <c r="Q301" i="1"/>
  <c r="M304" i="1"/>
  <c r="P303" i="1"/>
  <c r="Q303" i="1" s="1"/>
  <c r="O303" i="1"/>
  <c r="AD303" i="1" s="1"/>
  <c r="G300" i="2" s="1"/>
  <c r="Q298" i="1"/>
  <c r="O154" i="1"/>
  <c r="AD154" i="1" s="1"/>
  <c r="G151" i="2" s="1"/>
  <c r="J153" i="1"/>
  <c r="I154" i="1"/>
  <c r="G154" i="1" s="1"/>
  <c r="H153" i="1"/>
  <c r="P1265" i="1" l="1"/>
  <c r="Q1265" i="1" s="1"/>
  <c r="M1266" i="1"/>
  <c r="O1265" i="1"/>
  <c r="R1264" i="1"/>
  <c r="M1063" i="1"/>
  <c r="P1062" i="1"/>
  <c r="Q1062" i="1" s="1"/>
  <c r="R1062" i="1" s="1"/>
  <c r="O1062" i="1"/>
  <c r="P761" i="1"/>
  <c r="Q761" i="1" s="1"/>
  <c r="M762" i="1"/>
  <c r="O761" i="1"/>
  <c r="R760" i="1"/>
  <c r="E757" i="2"/>
  <c r="R243" i="1"/>
  <c r="E240" i="2"/>
  <c r="R293" i="1"/>
  <c r="E290" i="2"/>
  <c r="R280" i="1"/>
  <c r="E277" i="2"/>
  <c r="R269" i="1"/>
  <c r="E266" i="2"/>
  <c r="R257" i="1"/>
  <c r="E254" i="2"/>
  <c r="R245" i="1"/>
  <c r="E242" i="2"/>
  <c r="R235" i="1"/>
  <c r="E232" i="2"/>
  <c r="R219" i="1"/>
  <c r="E216" i="2"/>
  <c r="E206" i="2"/>
  <c r="R209" i="1"/>
  <c r="R197" i="1"/>
  <c r="E194" i="2"/>
  <c r="R184" i="1"/>
  <c r="E181" i="2"/>
  <c r="R172" i="1"/>
  <c r="E169" i="2"/>
  <c r="R156" i="1"/>
  <c r="E153" i="2"/>
  <c r="R195" i="1"/>
  <c r="E192" i="2"/>
  <c r="R292" i="1"/>
  <c r="E289" i="2"/>
  <c r="R278" i="1"/>
  <c r="E275" i="2"/>
  <c r="R267" i="1"/>
  <c r="E264" i="2"/>
  <c r="R256" i="1"/>
  <c r="E253" i="2"/>
  <c r="R244" i="1"/>
  <c r="E241" i="2"/>
  <c r="R232" i="1"/>
  <c r="E229" i="2"/>
  <c r="R220" i="1"/>
  <c r="E217" i="2"/>
  <c r="E204" i="2"/>
  <c r="R207" i="1"/>
  <c r="R194" i="1"/>
  <c r="E191" i="2"/>
  <c r="R185" i="1"/>
  <c r="E182" i="2"/>
  <c r="R171" i="1"/>
  <c r="E168" i="2"/>
  <c r="R160" i="1"/>
  <c r="E157" i="2"/>
  <c r="R231" i="1"/>
  <c r="E228" i="2"/>
  <c r="R289" i="1"/>
  <c r="E286" i="2"/>
  <c r="R277" i="1"/>
  <c r="E274" i="2"/>
  <c r="R266" i="1"/>
  <c r="E263" i="2"/>
  <c r="R255" i="1"/>
  <c r="E252" i="2"/>
  <c r="R242" i="1"/>
  <c r="E239" i="2"/>
  <c r="R230" i="1"/>
  <c r="E227" i="2"/>
  <c r="R217" i="1"/>
  <c r="E214" i="2"/>
  <c r="R206" i="1"/>
  <c r="E203" i="2"/>
  <c r="R196" i="1"/>
  <c r="E193" i="2"/>
  <c r="R180" i="1"/>
  <c r="E177" i="2"/>
  <c r="R170" i="1"/>
  <c r="E167" i="2"/>
  <c r="R157" i="1"/>
  <c r="E154" i="2"/>
  <c r="R291" i="1"/>
  <c r="E288" i="2"/>
  <c r="R174" i="1"/>
  <c r="E171" i="2"/>
  <c r="R288" i="1"/>
  <c r="E285" i="2"/>
  <c r="R279" i="1"/>
  <c r="E276" i="2"/>
  <c r="E261" i="2"/>
  <c r="R264" i="1"/>
  <c r="R253" i="1"/>
  <c r="E250" i="2"/>
  <c r="R239" i="1"/>
  <c r="E236" i="2"/>
  <c r="R228" i="1"/>
  <c r="E225" i="2"/>
  <c r="R218" i="1"/>
  <c r="E215" i="2"/>
  <c r="R204" i="1"/>
  <c r="E201" i="2"/>
  <c r="R193" i="1"/>
  <c r="E190" i="2"/>
  <c r="R182" i="1"/>
  <c r="E179" i="2"/>
  <c r="R169" i="1"/>
  <c r="E166" i="2"/>
  <c r="R158" i="1"/>
  <c r="E155" i="2"/>
  <c r="R290" i="1"/>
  <c r="E287" i="2"/>
  <c r="R276" i="1"/>
  <c r="E273" i="2"/>
  <c r="R265" i="1"/>
  <c r="E262" i="2"/>
  <c r="R251" i="1"/>
  <c r="E248" i="2"/>
  <c r="R238" i="1"/>
  <c r="E235" i="2"/>
  <c r="R229" i="1"/>
  <c r="E226" i="2"/>
  <c r="R215" i="1"/>
  <c r="E212" i="2"/>
  <c r="R203" i="1"/>
  <c r="E200" i="2"/>
  <c r="R192" i="1"/>
  <c r="E189" i="2"/>
  <c r="R181" i="1"/>
  <c r="E178" i="2"/>
  <c r="R168" i="1"/>
  <c r="E165" i="2"/>
  <c r="E152" i="2"/>
  <c r="R254" i="1"/>
  <c r="E251" i="2"/>
  <c r="R303" i="1"/>
  <c r="E300" i="2"/>
  <c r="P304" i="1"/>
  <c r="Q304" i="1" s="1"/>
  <c r="M305" i="1"/>
  <c r="O304" i="1"/>
  <c r="AD304" i="1" s="1"/>
  <c r="G301" i="2" s="1"/>
  <c r="R286" i="1"/>
  <c r="E283" i="2"/>
  <c r="R274" i="1"/>
  <c r="E271" i="2"/>
  <c r="R263" i="1"/>
  <c r="E260" i="2"/>
  <c r="R250" i="1"/>
  <c r="E247" i="2"/>
  <c r="R241" i="1"/>
  <c r="E238" i="2"/>
  <c r="R226" i="1"/>
  <c r="E223" i="2"/>
  <c r="R216" i="1"/>
  <c r="E213" i="2"/>
  <c r="R205" i="1"/>
  <c r="E202" i="2"/>
  <c r="R191" i="1"/>
  <c r="E188" i="2"/>
  <c r="R176" i="1"/>
  <c r="E173" i="2"/>
  <c r="R166" i="1"/>
  <c r="E163" i="2"/>
  <c r="E156" i="2"/>
  <c r="R159" i="1"/>
  <c r="R208" i="1"/>
  <c r="E205" i="2"/>
  <c r="R301" i="1"/>
  <c r="E298" i="2"/>
  <c r="R287" i="1"/>
  <c r="E284" i="2"/>
  <c r="R275" i="1"/>
  <c r="E272" i="2"/>
  <c r="E259" i="2"/>
  <c r="R262" i="1"/>
  <c r="R252" i="1"/>
  <c r="E249" i="2"/>
  <c r="R240" i="1"/>
  <c r="E237" i="2"/>
  <c r="R227" i="1"/>
  <c r="E224" i="2"/>
  <c r="R214" i="1"/>
  <c r="E211" i="2"/>
  <c r="R201" i="1"/>
  <c r="E198" i="2"/>
  <c r="R190" i="1"/>
  <c r="E187" i="2"/>
  <c r="R179" i="1"/>
  <c r="E176" i="2"/>
  <c r="R165" i="1"/>
  <c r="E162" i="2"/>
  <c r="R299" i="1"/>
  <c r="E296" i="2"/>
  <c r="R221" i="1"/>
  <c r="E218" i="2"/>
  <c r="R298" i="1"/>
  <c r="E295" i="2"/>
  <c r="R273" i="1"/>
  <c r="E270" i="2"/>
  <c r="R261" i="1"/>
  <c r="E258" i="2"/>
  <c r="R248" i="1"/>
  <c r="E245" i="2"/>
  <c r="R236" i="1"/>
  <c r="E233" i="2"/>
  <c r="R225" i="1"/>
  <c r="E222" i="2"/>
  <c r="E210" i="2"/>
  <c r="R213" i="1"/>
  <c r="R202" i="1"/>
  <c r="E199" i="2"/>
  <c r="R189" i="1"/>
  <c r="E186" i="2"/>
  <c r="R177" i="1"/>
  <c r="E174" i="2"/>
  <c r="R167" i="1"/>
  <c r="E164" i="2"/>
  <c r="R268" i="1"/>
  <c r="E265" i="2"/>
  <c r="R162" i="1"/>
  <c r="E159" i="2"/>
  <c r="R285" i="1"/>
  <c r="E282" i="2"/>
  <c r="R296" i="1"/>
  <c r="E293" i="2"/>
  <c r="R284" i="1"/>
  <c r="E281" i="2"/>
  <c r="R271" i="1"/>
  <c r="E268" i="2"/>
  <c r="R260" i="1"/>
  <c r="E257" i="2"/>
  <c r="R249" i="1"/>
  <c r="E246" i="2"/>
  <c r="R237" i="1"/>
  <c r="E234" i="2"/>
  <c r="R224" i="1"/>
  <c r="E221" i="2"/>
  <c r="E208" i="2"/>
  <c r="R211" i="1"/>
  <c r="R199" i="1"/>
  <c r="E196" i="2"/>
  <c r="R188" i="1"/>
  <c r="E185" i="2"/>
  <c r="R175" i="1"/>
  <c r="E172" i="2"/>
  <c r="E161" i="2"/>
  <c r="R164" i="1"/>
  <c r="R302" i="1"/>
  <c r="R281" i="1"/>
  <c r="E278" i="2"/>
  <c r="R183" i="1"/>
  <c r="E180" i="2"/>
  <c r="R297" i="1"/>
  <c r="E294" i="2"/>
  <c r="R282" i="1"/>
  <c r="E279" i="2"/>
  <c r="R272" i="1"/>
  <c r="E269" i="2"/>
  <c r="R259" i="1"/>
  <c r="E256" i="2"/>
  <c r="R246" i="1"/>
  <c r="E243" i="2"/>
  <c r="R234" i="1"/>
  <c r="E231" i="2"/>
  <c r="R223" i="1"/>
  <c r="E220" i="2"/>
  <c r="R212" i="1"/>
  <c r="E209" i="2"/>
  <c r="R200" i="1"/>
  <c r="E197" i="2"/>
  <c r="R186" i="1"/>
  <c r="E183" i="2"/>
  <c r="R178" i="1"/>
  <c r="E175" i="2"/>
  <c r="R163" i="1"/>
  <c r="E160" i="2"/>
  <c r="R295" i="1"/>
  <c r="E292" i="2"/>
  <c r="R294" i="1"/>
  <c r="E291" i="2"/>
  <c r="R283" i="1"/>
  <c r="E280" i="2"/>
  <c r="R270" i="1"/>
  <c r="E267" i="2"/>
  <c r="E255" i="2"/>
  <c r="R258" i="1"/>
  <c r="R247" i="1"/>
  <c r="E244" i="2"/>
  <c r="R233" i="1"/>
  <c r="E230" i="2"/>
  <c r="R222" i="1"/>
  <c r="E219" i="2"/>
  <c r="R210" i="1"/>
  <c r="E207" i="2"/>
  <c r="R198" i="1"/>
  <c r="E195" i="2"/>
  <c r="R187" i="1"/>
  <c r="E184" i="2"/>
  <c r="R173" i="1"/>
  <c r="E170" i="2"/>
  <c r="R161" i="1"/>
  <c r="E158" i="2"/>
  <c r="R300" i="1"/>
  <c r="J154" i="1"/>
  <c r="I155" i="1"/>
  <c r="G155" i="1" s="1"/>
  <c r="H154" i="1"/>
  <c r="M1267" i="1" l="1"/>
  <c r="P1266" i="1"/>
  <c r="Q1266" i="1" s="1"/>
  <c r="O1266" i="1"/>
  <c r="R1265" i="1"/>
  <c r="P1063" i="1"/>
  <c r="Q1063" i="1" s="1"/>
  <c r="R1063" i="1" s="1"/>
  <c r="M1064" i="1"/>
  <c r="O1063" i="1"/>
  <c r="M763" i="1"/>
  <c r="P762" i="1"/>
  <c r="Q762" i="1" s="1"/>
  <c r="O762" i="1"/>
  <c r="R761" i="1"/>
  <c r="E758" i="2"/>
  <c r="M306" i="1"/>
  <c r="P305" i="1"/>
  <c r="Q305" i="1" s="1"/>
  <c r="O305" i="1"/>
  <c r="R304" i="1"/>
  <c r="E301" i="2"/>
  <c r="J155" i="1"/>
  <c r="I156" i="1"/>
  <c r="G156" i="1" s="1"/>
  <c r="H155" i="1"/>
  <c r="R1266" i="1" l="1"/>
  <c r="P1267" i="1"/>
  <c r="Q1267" i="1" s="1"/>
  <c r="M1268" i="1"/>
  <c r="O1267" i="1"/>
  <c r="P1064" i="1"/>
  <c r="Q1064" i="1" s="1"/>
  <c r="R1064" i="1" s="1"/>
  <c r="M1065" i="1"/>
  <c r="O1064" i="1"/>
  <c r="R762" i="1"/>
  <c r="E759" i="2"/>
  <c r="P763" i="1"/>
  <c r="Q763" i="1" s="1"/>
  <c r="M764" i="1"/>
  <c r="O763" i="1"/>
  <c r="R305" i="1"/>
  <c r="E302" i="2"/>
  <c r="P306" i="1"/>
  <c r="Q306" i="1" s="1"/>
  <c r="M307" i="1"/>
  <c r="O306" i="1"/>
  <c r="J156" i="1"/>
  <c r="I157" i="1"/>
  <c r="G157" i="1" s="1"/>
  <c r="H156" i="1"/>
  <c r="P1268" i="1" l="1"/>
  <c r="Q1268" i="1" s="1"/>
  <c r="M1269" i="1"/>
  <c r="O1268" i="1"/>
  <c r="R1267" i="1"/>
  <c r="M1066" i="1"/>
  <c r="P1065" i="1"/>
  <c r="Q1065" i="1" s="1"/>
  <c r="R1065" i="1" s="1"/>
  <c r="O1065" i="1"/>
  <c r="M765" i="1"/>
  <c r="P764" i="1"/>
  <c r="Q764" i="1" s="1"/>
  <c r="O764" i="1"/>
  <c r="R763" i="1"/>
  <c r="E760" i="2"/>
  <c r="M308" i="1"/>
  <c r="P307" i="1"/>
  <c r="Q307" i="1" s="1"/>
  <c r="O307" i="1"/>
  <c r="R306" i="1"/>
  <c r="E303" i="2"/>
  <c r="J157" i="1"/>
  <c r="I158" i="1"/>
  <c r="G158" i="1" s="1"/>
  <c r="H157" i="1"/>
  <c r="P1269" i="1" l="1"/>
  <c r="Q1269" i="1" s="1"/>
  <c r="M1270" i="1"/>
  <c r="O1269" i="1"/>
  <c r="R1268" i="1"/>
  <c r="M1067" i="1"/>
  <c r="P1066" i="1"/>
  <c r="Q1066" i="1" s="1"/>
  <c r="R1066" i="1" s="1"/>
  <c r="O1066" i="1"/>
  <c r="R764" i="1"/>
  <c r="E761" i="2"/>
  <c r="M766" i="1"/>
  <c r="P765" i="1"/>
  <c r="Q765" i="1" s="1"/>
  <c r="O765" i="1"/>
  <c r="R307" i="1"/>
  <c r="E304" i="2"/>
  <c r="P308" i="1"/>
  <c r="Q308" i="1" s="1"/>
  <c r="M309" i="1"/>
  <c r="O308" i="1"/>
  <c r="J158" i="1"/>
  <c r="I159" i="1"/>
  <c r="G159" i="1" s="1"/>
  <c r="H158" i="1"/>
  <c r="P1270" i="1" l="1"/>
  <c r="Q1270" i="1" s="1"/>
  <c r="M1271" i="1"/>
  <c r="O1270" i="1"/>
  <c r="R1269" i="1"/>
  <c r="P1067" i="1"/>
  <c r="Q1067" i="1" s="1"/>
  <c r="R1067" i="1" s="1"/>
  <c r="M1068" i="1"/>
  <c r="O1067" i="1"/>
  <c r="R765" i="1"/>
  <c r="E762" i="2"/>
  <c r="M767" i="1"/>
  <c r="P766" i="1"/>
  <c r="Q766" i="1" s="1"/>
  <c r="O766" i="1"/>
  <c r="M310" i="1"/>
  <c r="P309" i="1"/>
  <c r="Q309" i="1" s="1"/>
  <c r="O309" i="1"/>
  <c r="R308" i="1"/>
  <c r="E305" i="2"/>
  <c r="J159" i="1"/>
  <c r="I160" i="1"/>
  <c r="G160" i="1" s="1"/>
  <c r="H159" i="1"/>
  <c r="M1272" i="1" l="1"/>
  <c r="P1271" i="1"/>
  <c r="Q1271" i="1" s="1"/>
  <c r="O1271" i="1"/>
  <c r="R1270" i="1"/>
  <c r="P1068" i="1"/>
  <c r="Q1068" i="1" s="1"/>
  <c r="R1068" i="1" s="1"/>
  <c r="M1069" i="1"/>
  <c r="O1068" i="1"/>
  <c r="R766" i="1"/>
  <c r="E763" i="2"/>
  <c r="M768" i="1"/>
  <c r="P767" i="1"/>
  <c r="Q767" i="1" s="1"/>
  <c r="O767" i="1"/>
  <c r="R309" i="1"/>
  <c r="E306" i="2"/>
  <c r="M311" i="1"/>
  <c r="P310" i="1"/>
  <c r="Q310" i="1" s="1"/>
  <c r="O310" i="1"/>
  <c r="J160" i="1"/>
  <c r="I161" i="1"/>
  <c r="G161" i="1" s="1"/>
  <c r="H160" i="1"/>
  <c r="R1271" i="1" l="1"/>
  <c r="P1272" i="1"/>
  <c r="Q1272" i="1" s="1"/>
  <c r="M1273" i="1"/>
  <c r="O1272" i="1"/>
  <c r="P1069" i="1"/>
  <c r="Q1069" i="1" s="1"/>
  <c r="R1069" i="1" s="1"/>
  <c r="M1070" i="1"/>
  <c r="O1069" i="1"/>
  <c r="P768" i="1"/>
  <c r="Q768" i="1" s="1"/>
  <c r="M769" i="1"/>
  <c r="O768" i="1"/>
  <c r="R767" i="1"/>
  <c r="E764" i="2"/>
  <c r="R310" i="1"/>
  <c r="E307" i="2"/>
  <c r="P311" i="1"/>
  <c r="Q311" i="1" s="1"/>
  <c r="M312" i="1"/>
  <c r="O311" i="1"/>
  <c r="J161" i="1"/>
  <c r="I162" i="1"/>
  <c r="G162" i="1" s="1"/>
  <c r="H161" i="1"/>
  <c r="M1274" i="1" l="1"/>
  <c r="P1273" i="1"/>
  <c r="Q1273" i="1" s="1"/>
  <c r="O1273" i="1"/>
  <c r="R1272" i="1"/>
  <c r="M1071" i="1"/>
  <c r="P1070" i="1"/>
  <c r="Q1070" i="1" s="1"/>
  <c r="R1070" i="1" s="1"/>
  <c r="O1070" i="1"/>
  <c r="M770" i="1"/>
  <c r="P769" i="1"/>
  <c r="Q769" i="1" s="1"/>
  <c r="O769" i="1"/>
  <c r="R768" i="1"/>
  <c r="E765" i="2"/>
  <c r="O312" i="1"/>
  <c r="M313" i="1"/>
  <c r="P312" i="1"/>
  <c r="Q312" i="1" s="1"/>
  <c r="R311" i="1"/>
  <c r="E308" i="2"/>
  <c r="J162" i="1"/>
  <c r="I163" i="1"/>
  <c r="G163" i="1" s="1"/>
  <c r="H162" i="1"/>
  <c r="R1273" i="1" l="1"/>
  <c r="P1274" i="1"/>
  <c r="Q1274" i="1" s="1"/>
  <c r="M1275" i="1"/>
  <c r="O1274" i="1"/>
  <c r="P1071" i="1"/>
  <c r="Q1071" i="1" s="1"/>
  <c r="R1071" i="1" s="1"/>
  <c r="M1072" i="1"/>
  <c r="O1071" i="1"/>
  <c r="R769" i="1"/>
  <c r="E766" i="2"/>
  <c r="P770" i="1"/>
  <c r="Q770" i="1" s="1"/>
  <c r="M771" i="1"/>
  <c r="O770" i="1"/>
  <c r="R312" i="1"/>
  <c r="E309" i="2"/>
  <c r="P313" i="1"/>
  <c r="Q313" i="1" s="1"/>
  <c r="M314" i="1"/>
  <c r="O313" i="1"/>
  <c r="J163" i="1"/>
  <c r="I164" i="1"/>
  <c r="G164" i="1" s="1"/>
  <c r="H163" i="1"/>
  <c r="P1275" i="1" l="1"/>
  <c r="Q1275" i="1" s="1"/>
  <c r="M1276" i="1"/>
  <c r="O1275" i="1"/>
  <c r="R1274" i="1"/>
  <c r="M1073" i="1"/>
  <c r="P1072" i="1"/>
  <c r="Q1072" i="1" s="1"/>
  <c r="R1072" i="1" s="1"/>
  <c r="O1072" i="1"/>
  <c r="R770" i="1"/>
  <c r="E767" i="2"/>
  <c r="M772" i="1"/>
  <c r="P771" i="1"/>
  <c r="Q771" i="1" s="1"/>
  <c r="O771" i="1"/>
  <c r="P314" i="1"/>
  <c r="Q314" i="1" s="1"/>
  <c r="M315" i="1"/>
  <c r="O314" i="1"/>
  <c r="R313" i="1"/>
  <c r="E310" i="2"/>
  <c r="J164" i="1"/>
  <c r="I165" i="1"/>
  <c r="G165" i="1" s="1"/>
  <c r="H164" i="1"/>
  <c r="P1276" i="1" l="1"/>
  <c r="Q1276" i="1" s="1"/>
  <c r="M1277" i="1"/>
  <c r="O1276" i="1"/>
  <c r="R1275" i="1"/>
  <c r="P1073" i="1"/>
  <c r="Q1073" i="1" s="1"/>
  <c r="R1073" i="1" s="1"/>
  <c r="M1074" i="1"/>
  <c r="O1073" i="1"/>
  <c r="P772" i="1"/>
  <c r="Q772" i="1" s="1"/>
  <c r="M773" i="1"/>
  <c r="O772" i="1"/>
  <c r="R771" i="1"/>
  <c r="E768" i="2"/>
  <c r="M316" i="1"/>
  <c r="P315" i="1"/>
  <c r="Q315" i="1" s="1"/>
  <c r="O315" i="1"/>
  <c r="R314" i="1"/>
  <c r="E311" i="2"/>
  <c r="J165" i="1"/>
  <c r="I166" i="1"/>
  <c r="G166" i="1" s="1"/>
  <c r="H165" i="1"/>
  <c r="P1277" i="1" l="1"/>
  <c r="Q1277" i="1" s="1"/>
  <c r="M1278" i="1"/>
  <c r="O1277" i="1"/>
  <c r="R1276" i="1"/>
  <c r="P1074" i="1"/>
  <c r="Q1074" i="1" s="1"/>
  <c r="R1074" i="1" s="1"/>
  <c r="M1075" i="1"/>
  <c r="O1074" i="1"/>
  <c r="M774" i="1"/>
  <c r="P773" i="1"/>
  <c r="Q773" i="1" s="1"/>
  <c r="O773" i="1"/>
  <c r="R772" i="1"/>
  <c r="E769" i="2"/>
  <c r="R315" i="1"/>
  <c r="E312" i="2"/>
  <c r="M317" i="1"/>
  <c r="P316" i="1"/>
  <c r="Q316" i="1" s="1"/>
  <c r="O316" i="1"/>
  <c r="J166" i="1"/>
  <c r="I167" i="1"/>
  <c r="G167" i="1" s="1"/>
  <c r="H166" i="1"/>
  <c r="M1279" i="1" l="1"/>
  <c r="P1278" i="1"/>
  <c r="Q1278" i="1" s="1"/>
  <c r="O1278" i="1"/>
  <c r="R1277" i="1"/>
  <c r="P1075" i="1"/>
  <c r="Q1075" i="1" s="1"/>
  <c r="R1075" i="1" s="1"/>
  <c r="M1076" i="1"/>
  <c r="O1075" i="1"/>
  <c r="R773" i="1"/>
  <c r="E770" i="2"/>
  <c r="P774" i="1"/>
  <c r="Q774" i="1" s="1"/>
  <c r="M775" i="1"/>
  <c r="O774" i="1"/>
  <c r="R316" i="1"/>
  <c r="E313" i="2"/>
  <c r="P317" i="1"/>
  <c r="Q317" i="1" s="1"/>
  <c r="M318" i="1"/>
  <c r="O317" i="1"/>
  <c r="J167" i="1"/>
  <c r="I168" i="1"/>
  <c r="G168" i="1" s="1"/>
  <c r="H167" i="1"/>
  <c r="R1278" i="1" l="1"/>
  <c r="P1279" i="1"/>
  <c r="Q1279" i="1" s="1"/>
  <c r="M1280" i="1"/>
  <c r="O1279" i="1"/>
  <c r="P1076" i="1"/>
  <c r="Q1076" i="1" s="1"/>
  <c r="R1076" i="1" s="1"/>
  <c r="M1077" i="1"/>
  <c r="O1076" i="1"/>
  <c r="P775" i="1"/>
  <c r="Q775" i="1" s="1"/>
  <c r="M776" i="1"/>
  <c r="O775" i="1"/>
  <c r="R774" i="1"/>
  <c r="E771" i="2"/>
  <c r="P318" i="1"/>
  <c r="Q318" i="1" s="1"/>
  <c r="M319" i="1"/>
  <c r="O318" i="1"/>
  <c r="R317" i="1"/>
  <c r="E314" i="2"/>
  <c r="J168" i="1"/>
  <c r="I169" i="1"/>
  <c r="G169" i="1" s="1"/>
  <c r="H168" i="1"/>
  <c r="R1279" i="1" l="1"/>
  <c r="P1280" i="1"/>
  <c r="Q1280" i="1" s="1"/>
  <c r="M1281" i="1"/>
  <c r="O1280" i="1"/>
  <c r="M1078" i="1"/>
  <c r="P1077" i="1"/>
  <c r="Q1077" i="1" s="1"/>
  <c r="R1077" i="1" s="1"/>
  <c r="O1077" i="1"/>
  <c r="M777" i="1"/>
  <c r="P776" i="1"/>
  <c r="Q776" i="1" s="1"/>
  <c r="O776" i="1"/>
  <c r="R775" i="1"/>
  <c r="E772" i="2"/>
  <c r="M320" i="1"/>
  <c r="P319" i="1"/>
  <c r="Q319" i="1" s="1"/>
  <c r="O319" i="1"/>
  <c r="R318" i="1"/>
  <c r="E315" i="2"/>
  <c r="J169" i="1"/>
  <c r="I170" i="1"/>
  <c r="G170" i="1" s="1"/>
  <c r="H169" i="1"/>
  <c r="P1281" i="1" l="1"/>
  <c r="Q1281" i="1" s="1"/>
  <c r="M1282" i="1"/>
  <c r="O1281" i="1"/>
  <c r="R1280" i="1"/>
  <c r="M1079" i="1"/>
  <c r="P1078" i="1"/>
  <c r="Q1078" i="1" s="1"/>
  <c r="R1078" i="1" s="1"/>
  <c r="O1078" i="1"/>
  <c r="R776" i="1"/>
  <c r="E773" i="2"/>
  <c r="P777" i="1"/>
  <c r="Q777" i="1" s="1"/>
  <c r="M778" i="1"/>
  <c r="O777" i="1"/>
  <c r="R319" i="1"/>
  <c r="E316" i="2"/>
  <c r="P320" i="1"/>
  <c r="Q320" i="1" s="1"/>
  <c r="M321" i="1"/>
  <c r="O320" i="1"/>
  <c r="J170" i="1"/>
  <c r="I171" i="1"/>
  <c r="G171" i="1" s="1"/>
  <c r="H170" i="1"/>
  <c r="P1282" i="1" l="1"/>
  <c r="Q1282" i="1" s="1"/>
  <c r="M1283" i="1"/>
  <c r="O1282" i="1"/>
  <c r="R1281" i="1"/>
  <c r="P1079" i="1"/>
  <c r="Q1079" i="1" s="1"/>
  <c r="R1079" i="1" s="1"/>
  <c r="M1080" i="1"/>
  <c r="O1079" i="1"/>
  <c r="P778" i="1"/>
  <c r="Q778" i="1" s="1"/>
  <c r="M779" i="1"/>
  <c r="O778" i="1"/>
  <c r="R777" i="1"/>
  <c r="E774" i="2"/>
  <c r="P321" i="1"/>
  <c r="Q321" i="1" s="1"/>
  <c r="M322" i="1"/>
  <c r="O321" i="1"/>
  <c r="R320" i="1"/>
  <c r="E317" i="2"/>
  <c r="J171" i="1"/>
  <c r="I172" i="1"/>
  <c r="G172" i="1" s="1"/>
  <c r="H171" i="1"/>
  <c r="M1284" i="1" l="1"/>
  <c r="P1283" i="1"/>
  <c r="Q1283" i="1" s="1"/>
  <c r="O1283" i="1"/>
  <c r="R1282" i="1"/>
  <c r="P1080" i="1"/>
  <c r="Q1080" i="1" s="1"/>
  <c r="R1080" i="1" s="1"/>
  <c r="M1081" i="1"/>
  <c r="O1080" i="1"/>
  <c r="P779" i="1"/>
  <c r="Q779" i="1" s="1"/>
  <c r="M780" i="1"/>
  <c r="O779" i="1"/>
  <c r="R778" i="1"/>
  <c r="E775" i="2"/>
  <c r="M323" i="1"/>
  <c r="P322" i="1"/>
  <c r="Q322" i="1" s="1"/>
  <c r="O322" i="1"/>
  <c r="R321" i="1"/>
  <c r="E318" i="2"/>
  <c r="J172" i="1"/>
  <c r="I173" i="1"/>
  <c r="G173" i="1" s="1"/>
  <c r="H172" i="1"/>
  <c r="R1283" i="1" l="1"/>
  <c r="P1284" i="1"/>
  <c r="Q1284" i="1" s="1"/>
  <c r="M1285" i="1"/>
  <c r="O1284" i="1"/>
  <c r="P1081" i="1"/>
  <c r="Q1081" i="1" s="1"/>
  <c r="R1081" i="1" s="1"/>
  <c r="M1082" i="1"/>
  <c r="O1081" i="1"/>
  <c r="P780" i="1"/>
  <c r="Q780" i="1" s="1"/>
  <c r="M781" i="1"/>
  <c r="O780" i="1"/>
  <c r="R779" i="1"/>
  <c r="E776" i="2"/>
  <c r="R322" i="1"/>
  <c r="E319" i="2"/>
  <c r="P323" i="1"/>
  <c r="Q323" i="1" s="1"/>
  <c r="M324" i="1"/>
  <c r="O323" i="1"/>
  <c r="J173" i="1"/>
  <c r="I174" i="1"/>
  <c r="G174" i="1" s="1"/>
  <c r="H173" i="1"/>
  <c r="M1286" i="1" l="1"/>
  <c r="P1285" i="1"/>
  <c r="Q1285" i="1" s="1"/>
  <c r="O1285" i="1"/>
  <c r="R1284" i="1"/>
  <c r="M1083" i="1"/>
  <c r="P1082" i="1"/>
  <c r="Q1082" i="1" s="1"/>
  <c r="R1082" i="1" s="1"/>
  <c r="O1082" i="1"/>
  <c r="M782" i="1"/>
  <c r="P781" i="1"/>
  <c r="Q781" i="1" s="1"/>
  <c r="O781" i="1"/>
  <c r="R780" i="1"/>
  <c r="E777" i="2"/>
  <c r="M325" i="1"/>
  <c r="P324" i="1"/>
  <c r="Q324" i="1" s="1"/>
  <c r="O324" i="1"/>
  <c r="R323" i="1"/>
  <c r="E320" i="2"/>
  <c r="J174" i="1"/>
  <c r="I175" i="1"/>
  <c r="G175" i="1" s="1"/>
  <c r="H174" i="1"/>
  <c r="R1285" i="1" l="1"/>
  <c r="P1286" i="1"/>
  <c r="Q1286" i="1" s="1"/>
  <c r="M1287" i="1"/>
  <c r="O1286" i="1"/>
  <c r="P1083" i="1"/>
  <c r="Q1083" i="1" s="1"/>
  <c r="R1083" i="1" s="1"/>
  <c r="M1084" i="1"/>
  <c r="O1083" i="1"/>
  <c r="R781" i="1"/>
  <c r="E778" i="2"/>
  <c r="P782" i="1"/>
  <c r="Q782" i="1" s="1"/>
  <c r="M783" i="1"/>
  <c r="O782" i="1"/>
  <c r="R324" i="1"/>
  <c r="E321" i="2"/>
  <c r="M326" i="1"/>
  <c r="P325" i="1"/>
  <c r="Q325" i="1" s="1"/>
  <c r="O325" i="1"/>
  <c r="J175" i="1"/>
  <c r="I176" i="1"/>
  <c r="G176" i="1" s="1"/>
  <c r="H175" i="1"/>
  <c r="P1287" i="1" l="1"/>
  <c r="Q1287" i="1" s="1"/>
  <c r="M1288" i="1"/>
  <c r="O1287" i="1"/>
  <c r="R1286" i="1"/>
  <c r="M1085" i="1"/>
  <c r="P1084" i="1"/>
  <c r="Q1084" i="1" s="1"/>
  <c r="R1084" i="1" s="1"/>
  <c r="O1084" i="1"/>
  <c r="M784" i="1"/>
  <c r="P783" i="1"/>
  <c r="Q783" i="1" s="1"/>
  <c r="O783" i="1"/>
  <c r="R782" i="1"/>
  <c r="E779" i="2"/>
  <c r="R325" i="1"/>
  <c r="E322" i="2"/>
  <c r="M327" i="1"/>
  <c r="P326" i="1"/>
  <c r="Q326" i="1" s="1"/>
  <c r="O326" i="1"/>
  <c r="J176" i="1"/>
  <c r="I177" i="1"/>
  <c r="G177" i="1" s="1"/>
  <c r="H176" i="1"/>
  <c r="P1288" i="1" l="1"/>
  <c r="Q1288" i="1" s="1"/>
  <c r="M1289" i="1"/>
  <c r="O1288" i="1"/>
  <c r="R1287" i="1"/>
  <c r="P1085" i="1"/>
  <c r="Q1085" i="1" s="1"/>
  <c r="R1085" i="1" s="1"/>
  <c r="M1086" i="1"/>
  <c r="O1085" i="1"/>
  <c r="R783" i="1"/>
  <c r="E780" i="2"/>
  <c r="P784" i="1"/>
  <c r="Q784" i="1" s="1"/>
  <c r="M785" i="1"/>
  <c r="O784" i="1"/>
  <c r="R326" i="1"/>
  <c r="E323" i="2"/>
  <c r="M328" i="1"/>
  <c r="P327" i="1"/>
  <c r="Q327" i="1" s="1"/>
  <c r="O327" i="1"/>
  <c r="J177" i="1"/>
  <c r="H177" i="1"/>
  <c r="I178" i="1"/>
  <c r="G178" i="1" s="1"/>
  <c r="P1289" i="1" l="1"/>
  <c r="Q1289" i="1" s="1"/>
  <c r="M1290" i="1"/>
  <c r="O1289" i="1"/>
  <c r="R1288" i="1"/>
  <c r="P1086" i="1"/>
  <c r="Q1086" i="1" s="1"/>
  <c r="R1086" i="1" s="1"/>
  <c r="M1087" i="1"/>
  <c r="O1086" i="1"/>
  <c r="M786" i="1"/>
  <c r="P785" i="1"/>
  <c r="Q785" i="1" s="1"/>
  <c r="O785" i="1"/>
  <c r="R784" i="1"/>
  <c r="E781" i="2"/>
  <c r="P328" i="1"/>
  <c r="Q328" i="1" s="1"/>
  <c r="M329" i="1"/>
  <c r="O328" i="1"/>
  <c r="R327" i="1"/>
  <c r="E324" i="2"/>
  <c r="J178" i="1"/>
  <c r="H178" i="1"/>
  <c r="I179" i="1"/>
  <c r="G179" i="1" s="1"/>
  <c r="M1291" i="1" l="1"/>
  <c r="P1290" i="1"/>
  <c r="Q1290" i="1" s="1"/>
  <c r="O1290" i="1"/>
  <c r="R1289" i="1"/>
  <c r="P1087" i="1"/>
  <c r="Q1087" i="1" s="1"/>
  <c r="R1087" i="1" s="1"/>
  <c r="M1088" i="1"/>
  <c r="O1087" i="1"/>
  <c r="R785" i="1"/>
  <c r="E782" i="2"/>
  <c r="P786" i="1"/>
  <c r="Q786" i="1" s="1"/>
  <c r="M787" i="1"/>
  <c r="O786" i="1"/>
  <c r="M330" i="1"/>
  <c r="P329" i="1"/>
  <c r="Q329" i="1" s="1"/>
  <c r="O329" i="1"/>
  <c r="R328" i="1"/>
  <c r="E325" i="2"/>
  <c r="I180" i="1"/>
  <c r="G180" i="1" s="1"/>
  <c r="J179" i="1"/>
  <c r="H179" i="1"/>
  <c r="R1290" i="1" l="1"/>
  <c r="P1291" i="1"/>
  <c r="Q1291" i="1" s="1"/>
  <c r="M1292" i="1"/>
  <c r="O1291" i="1"/>
  <c r="P1088" i="1"/>
  <c r="Q1088" i="1" s="1"/>
  <c r="R1088" i="1" s="1"/>
  <c r="M1089" i="1"/>
  <c r="O1088" i="1"/>
  <c r="R786" i="1"/>
  <c r="E783" i="2"/>
  <c r="P787" i="1"/>
  <c r="Q787" i="1" s="1"/>
  <c r="M788" i="1"/>
  <c r="O787" i="1"/>
  <c r="R329" i="1"/>
  <c r="E326" i="2"/>
  <c r="M331" i="1"/>
  <c r="P330" i="1"/>
  <c r="Q330" i="1" s="1"/>
  <c r="O330" i="1"/>
  <c r="H180" i="1"/>
  <c r="I181" i="1"/>
  <c r="G181" i="1" s="1"/>
  <c r="J180" i="1"/>
  <c r="Q5" i="1"/>
  <c r="E2" i="2" s="1"/>
  <c r="O5" i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P1292" i="1" l="1"/>
  <c r="Q1292" i="1" s="1"/>
  <c r="M1293" i="1"/>
  <c r="O1292" i="1"/>
  <c r="R1291" i="1"/>
  <c r="M1090" i="1"/>
  <c r="P1089" i="1"/>
  <c r="Q1089" i="1" s="1"/>
  <c r="R1089" i="1" s="1"/>
  <c r="O1089" i="1"/>
  <c r="M789" i="1"/>
  <c r="P788" i="1"/>
  <c r="Q788" i="1" s="1"/>
  <c r="O788" i="1"/>
  <c r="R787" i="1"/>
  <c r="E784" i="2"/>
  <c r="AD5" i="1"/>
  <c r="G2" i="2" s="1"/>
  <c r="R330" i="1"/>
  <c r="E327" i="2"/>
  <c r="P331" i="1"/>
  <c r="Q331" i="1" s="1"/>
  <c r="M332" i="1"/>
  <c r="O331" i="1"/>
  <c r="C6" i="3"/>
  <c r="D6" i="3" s="1"/>
  <c r="H181" i="1"/>
  <c r="J181" i="1"/>
  <c r="I182" i="1"/>
  <c r="G182" i="1" s="1"/>
  <c r="O6" i="1"/>
  <c r="AD6" i="1" s="1"/>
  <c r="G3" i="2" s="1"/>
  <c r="O10" i="1"/>
  <c r="AD10" i="1" s="1"/>
  <c r="G7" i="2" s="1"/>
  <c r="Q6" i="1"/>
  <c r="E3" i="2" s="1"/>
  <c r="O13" i="1"/>
  <c r="AD13" i="1" s="1"/>
  <c r="G10" i="2" s="1"/>
  <c r="O12" i="1"/>
  <c r="AD12" i="1" s="1"/>
  <c r="G9" i="2" s="1"/>
  <c r="O11" i="1"/>
  <c r="AD11" i="1" s="1"/>
  <c r="G8" i="2" s="1"/>
  <c r="O8" i="1"/>
  <c r="AD8" i="1" s="1"/>
  <c r="G5" i="2" s="1"/>
  <c r="O15" i="1"/>
  <c r="AD15" i="1" s="1"/>
  <c r="G12" i="2" s="1"/>
  <c r="O9" i="1"/>
  <c r="AD9" i="1" s="1"/>
  <c r="G6" i="2" s="1"/>
  <c r="O20" i="1"/>
  <c r="AD20" i="1" s="1"/>
  <c r="G17" i="2" s="1"/>
  <c r="O19" i="1"/>
  <c r="AD19" i="1" s="1"/>
  <c r="G16" i="2" s="1"/>
  <c r="O18" i="1"/>
  <c r="AD18" i="1" s="1"/>
  <c r="G15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P1293" i="1" l="1"/>
  <c r="Q1293" i="1" s="1"/>
  <c r="M1294" i="1"/>
  <c r="O1293" i="1"/>
  <c r="R1292" i="1"/>
  <c r="M1091" i="1"/>
  <c r="P1090" i="1"/>
  <c r="Q1090" i="1" s="1"/>
  <c r="R1090" i="1" s="1"/>
  <c r="O1090" i="1"/>
  <c r="R788" i="1"/>
  <c r="E785" i="2"/>
  <c r="P789" i="1"/>
  <c r="Q789" i="1" s="1"/>
  <c r="M790" i="1"/>
  <c r="O789" i="1"/>
  <c r="P332" i="1"/>
  <c r="Q332" i="1" s="1"/>
  <c r="M333" i="1"/>
  <c r="O332" i="1"/>
  <c r="R331" i="1"/>
  <c r="E328" i="2"/>
  <c r="R6" i="1"/>
  <c r="C7" i="3"/>
  <c r="D7" i="3" s="1"/>
  <c r="Q7" i="1"/>
  <c r="E4" i="2" s="1"/>
  <c r="H182" i="1"/>
  <c r="I183" i="1"/>
  <c r="G183" i="1" s="1"/>
  <c r="J182" i="1"/>
  <c r="O17" i="1"/>
  <c r="AD17" i="1" s="1"/>
  <c r="G14" i="2" s="1"/>
  <c r="O14" i="1"/>
  <c r="AD14" i="1" s="1"/>
  <c r="G11" i="2" s="1"/>
  <c r="O7" i="1"/>
  <c r="AD7" i="1" s="1"/>
  <c r="G4" i="2" s="1"/>
  <c r="O16" i="1"/>
  <c r="AD16" i="1" s="1"/>
  <c r="G13" i="2" s="1"/>
  <c r="P1294" i="1" l="1"/>
  <c r="Q1294" i="1" s="1"/>
  <c r="M1295" i="1"/>
  <c r="O1294" i="1"/>
  <c r="R1293" i="1"/>
  <c r="P1091" i="1"/>
  <c r="Q1091" i="1" s="1"/>
  <c r="R1091" i="1" s="1"/>
  <c r="M1092" i="1"/>
  <c r="O1091" i="1"/>
  <c r="P790" i="1"/>
  <c r="Q790" i="1" s="1"/>
  <c r="M791" i="1"/>
  <c r="O790" i="1"/>
  <c r="R789" i="1"/>
  <c r="E786" i="2"/>
  <c r="P333" i="1"/>
  <c r="Q333" i="1" s="1"/>
  <c r="M334" i="1"/>
  <c r="O333" i="1"/>
  <c r="R332" i="1"/>
  <c r="E329" i="2"/>
  <c r="R7" i="1"/>
  <c r="C8" i="3"/>
  <c r="D8" i="3" s="1"/>
  <c r="H183" i="1"/>
  <c r="J183" i="1"/>
  <c r="I184" i="1"/>
  <c r="G184" i="1" s="1"/>
  <c r="Q8" i="1"/>
  <c r="E5" i="2" s="1"/>
  <c r="H6" i="1"/>
  <c r="H13" i="1"/>
  <c r="H28" i="1"/>
  <c r="H20" i="1"/>
  <c r="H12" i="1"/>
  <c r="H5" i="1"/>
  <c r="H27" i="1"/>
  <c r="H19" i="1"/>
  <c r="H11" i="1"/>
  <c r="H26" i="1"/>
  <c r="H33" i="1"/>
  <c r="H25" i="1"/>
  <c r="H17" i="1"/>
  <c r="H9" i="1"/>
  <c r="H21" i="1"/>
  <c r="H34" i="1"/>
  <c r="H18" i="1"/>
  <c r="H32" i="1"/>
  <c r="H24" i="1"/>
  <c r="H16" i="1"/>
  <c r="H8" i="1"/>
  <c r="H10" i="1"/>
  <c r="H31" i="1"/>
  <c r="H23" i="1"/>
  <c r="H15" i="1"/>
  <c r="H7" i="1"/>
  <c r="H29" i="1"/>
  <c r="H30" i="1"/>
  <c r="H22" i="1"/>
  <c r="H14" i="1"/>
  <c r="M1296" i="1" l="1"/>
  <c r="P1295" i="1"/>
  <c r="Q1295" i="1" s="1"/>
  <c r="O1295" i="1"/>
  <c r="R1294" i="1"/>
  <c r="P1092" i="1"/>
  <c r="Q1092" i="1" s="1"/>
  <c r="R1092" i="1" s="1"/>
  <c r="M1093" i="1"/>
  <c r="O1092" i="1"/>
  <c r="M792" i="1"/>
  <c r="P791" i="1"/>
  <c r="Q791" i="1" s="1"/>
  <c r="O791" i="1"/>
  <c r="R790" i="1"/>
  <c r="E787" i="2"/>
  <c r="P334" i="1"/>
  <c r="Q334" i="1" s="1"/>
  <c r="M335" i="1"/>
  <c r="O334" i="1"/>
  <c r="R333" i="1"/>
  <c r="E330" i="2"/>
  <c r="R8" i="1"/>
  <c r="C9" i="3"/>
  <c r="D9" i="3" s="1"/>
  <c r="Q9" i="1"/>
  <c r="E6" i="2" s="1"/>
  <c r="J184" i="1"/>
  <c r="H184" i="1"/>
  <c r="I185" i="1"/>
  <c r="G185" i="1" s="1"/>
  <c r="O22" i="1"/>
  <c r="AD22" i="1" s="1"/>
  <c r="G19" i="2" s="1"/>
  <c r="O21" i="1"/>
  <c r="AD21" i="1" s="1"/>
  <c r="G18" i="2" s="1"/>
  <c r="R1295" i="1" l="1"/>
  <c r="P1296" i="1"/>
  <c r="Q1296" i="1" s="1"/>
  <c r="M1297" i="1"/>
  <c r="O1296" i="1"/>
  <c r="P1093" i="1"/>
  <c r="Q1093" i="1" s="1"/>
  <c r="R1093" i="1" s="1"/>
  <c r="M1094" i="1"/>
  <c r="O1093" i="1"/>
  <c r="R791" i="1"/>
  <c r="E788" i="2"/>
  <c r="M793" i="1"/>
  <c r="P792" i="1"/>
  <c r="Q792" i="1" s="1"/>
  <c r="O792" i="1"/>
  <c r="P335" i="1"/>
  <c r="Q335" i="1" s="1"/>
  <c r="M336" i="1"/>
  <c r="O335" i="1"/>
  <c r="R334" i="1"/>
  <c r="E331" i="2"/>
  <c r="R9" i="1"/>
  <c r="C10" i="3"/>
  <c r="D10" i="3" s="1"/>
  <c r="I186" i="1"/>
  <c r="G186" i="1" s="1"/>
  <c r="H185" i="1"/>
  <c r="J185" i="1"/>
  <c r="Q10" i="1"/>
  <c r="E7" i="2" s="1"/>
  <c r="M1298" i="1" l="1"/>
  <c r="P1297" i="1"/>
  <c r="Q1297" i="1" s="1"/>
  <c r="O1297" i="1"/>
  <c r="R1296" i="1"/>
  <c r="P1094" i="1"/>
  <c r="Q1094" i="1" s="1"/>
  <c r="R1094" i="1" s="1"/>
  <c r="M1095" i="1"/>
  <c r="O1094" i="1"/>
  <c r="R792" i="1"/>
  <c r="E789" i="2"/>
  <c r="M794" i="1"/>
  <c r="P793" i="1"/>
  <c r="Q793" i="1" s="1"/>
  <c r="O793" i="1"/>
  <c r="P336" i="1"/>
  <c r="Q336" i="1" s="1"/>
  <c r="M337" i="1"/>
  <c r="O336" i="1"/>
  <c r="R335" i="1"/>
  <c r="E332" i="2"/>
  <c r="R10" i="1"/>
  <c r="C11" i="3"/>
  <c r="D11" i="3" s="1"/>
  <c r="Q11" i="1"/>
  <c r="E8" i="2" s="1"/>
  <c r="J186" i="1"/>
  <c r="I187" i="1"/>
  <c r="G187" i="1" s="1"/>
  <c r="H186" i="1"/>
  <c r="O24" i="1"/>
  <c r="AD24" i="1" s="1"/>
  <c r="G21" i="2" s="1"/>
  <c r="O23" i="1"/>
  <c r="AD23" i="1" s="1"/>
  <c r="G20" i="2" s="1"/>
  <c r="R1297" i="1" l="1"/>
  <c r="P1298" i="1"/>
  <c r="Q1298" i="1" s="1"/>
  <c r="M1299" i="1"/>
  <c r="O1298" i="1"/>
  <c r="P1095" i="1"/>
  <c r="Q1095" i="1" s="1"/>
  <c r="R1095" i="1" s="1"/>
  <c r="M1096" i="1"/>
  <c r="O1095" i="1"/>
  <c r="R793" i="1"/>
  <c r="E790" i="2"/>
  <c r="M795" i="1"/>
  <c r="P794" i="1"/>
  <c r="Q794" i="1" s="1"/>
  <c r="O794" i="1"/>
  <c r="M338" i="1"/>
  <c r="P337" i="1"/>
  <c r="Q337" i="1" s="1"/>
  <c r="O337" i="1"/>
  <c r="R336" i="1"/>
  <c r="E333" i="2"/>
  <c r="R11" i="1"/>
  <c r="C12" i="3"/>
  <c r="D12" i="3" s="1"/>
  <c r="I188" i="1"/>
  <c r="G188" i="1" s="1"/>
  <c r="J187" i="1"/>
  <c r="H187" i="1"/>
  <c r="Q12" i="1"/>
  <c r="E9" i="2" s="1"/>
  <c r="P1299" i="1" l="1"/>
  <c r="Q1299" i="1" s="1"/>
  <c r="M1300" i="1"/>
  <c r="O1299" i="1"/>
  <c r="R1298" i="1"/>
  <c r="M1097" i="1"/>
  <c r="P1096" i="1"/>
  <c r="Q1096" i="1" s="1"/>
  <c r="R1096" i="1" s="1"/>
  <c r="O1096" i="1"/>
  <c r="R794" i="1"/>
  <c r="E791" i="2"/>
  <c r="M796" i="1"/>
  <c r="P795" i="1"/>
  <c r="Q795" i="1" s="1"/>
  <c r="O795" i="1"/>
  <c r="R337" i="1"/>
  <c r="E334" i="2"/>
  <c r="M339" i="1"/>
  <c r="P338" i="1"/>
  <c r="Q338" i="1" s="1"/>
  <c r="O338" i="1"/>
  <c r="R12" i="1"/>
  <c r="C13" i="3"/>
  <c r="D13" i="3" s="1"/>
  <c r="J188" i="1"/>
  <c r="H188" i="1"/>
  <c r="I189" i="1"/>
  <c r="G189" i="1" s="1"/>
  <c r="O25" i="1"/>
  <c r="AD25" i="1" s="1"/>
  <c r="G22" i="2" s="1"/>
  <c r="Q13" i="1"/>
  <c r="E10" i="2" s="1"/>
  <c r="P1300" i="1" l="1"/>
  <c r="Q1300" i="1" s="1"/>
  <c r="M1301" i="1"/>
  <c r="O1300" i="1"/>
  <c r="R1299" i="1"/>
  <c r="M1098" i="1"/>
  <c r="P1097" i="1"/>
  <c r="Q1097" i="1" s="1"/>
  <c r="R1097" i="1" s="1"/>
  <c r="O1097" i="1"/>
  <c r="R795" i="1"/>
  <c r="E792" i="2"/>
  <c r="P796" i="1"/>
  <c r="Q796" i="1" s="1"/>
  <c r="M797" i="1"/>
  <c r="O796" i="1"/>
  <c r="R338" i="1"/>
  <c r="E335" i="2"/>
  <c r="M340" i="1"/>
  <c r="P339" i="1"/>
  <c r="Q339" i="1" s="1"/>
  <c r="O339" i="1"/>
  <c r="R13" i="1"/>
  <c r="C14" i="3"/>
  <c r="D14" i="3" s="1"/>
  <c r="I190" i="1"/>
  <c r="G190" i="1" s="1"/>
  <c r="J189" i="1"/>
  <c r="H189" i="1"/>
  <c r="O26" i="1"/>
  <c r="AD26" i="1" s="1"/>
  <c r="G23" i="2" s="1"/>
  <c r="O27" i="1"/>
  <c r="AD27" i="1" s="1"/>
  <c r="G24" i="2" s="1"/>
  <c r="Q14" i="1"/>
  <c r="E11" i="2" s="1"/>
  <c r="P1301" i="1" l="1"/>
  <c r="Q1301" i="1" s="1"/>
  <c r="M1302" i="1"/>
  <c r="O1301" i="1"/>
  <c r="R1300" i="1"/>
  <c r="P1098" i="1"/>
  <c r="Q1098" i="1" s="1"/>
  <c r="R1098" i="1" s="1"/>
  <c r="M1099" i="1"/>
  <c r="O1098" i="1"/>
  <c r="R796" i="1"/>
  <c r="E793" i="2"/>
  <c r="P797" i="1"/>
  <c r="Q797" i="1" s="1"/>
  <c r="M798" i="1"/>
  <c r="O797" i="1"/>
  <c r="R339" i="1"/>
  <c r="E336" i="2"/>
  <c r="P340" i="1"/>
  <c r="Q340" i="1" s="1"/>
  <c r="M341" i="1"/>
  <c r="O340" i="1"/>
  <c r="R14" i="1"/>
  <c r="C15" i="3"/>
  <c r="E15" i="3" s="1"/>
  <c r="H190" i="1"/>
  <c r="J190" i="1"/>
  <c r="I191" i="1"/>
  <c r="G191" i="1" s="1"/>
  <c r="Q15" i="1"/>
  <c r="E12" i="2" s="1"/>
  <c r="M1303" i="1" l="1"/>
  <c r="P1302" i="1"/>
  <c r="Q1302" i="1" s="1"/>
  <c r="O1302" i="1"/>
  <c r="R1301" i="1"/>
  <c r="P1099" i="1"/>
  <c r="Q1099" i="1" s="1"/>
  <c r="R1099" i="1" s="1"/>
  <c r="M1100" i="1"/>
  <c r="O1099" i="1"/>
  <c r="R797" i="1"/>
  <c r="E794" i="2"/>
  <c r="M799" i="1"/>
  <c r="P798" i="1"/>
  <c r="Q798" i="1" s="1"/>
  <c r="O798" i="1"/>
  <c r="M342" i="1"/>
  <c r="P341" i="1"/>
  <c r="Q341" i="1" s="1"/>
  <c r="O341" i="1"/>
  <c r="R340" i="1"/>
  <c r="E337" i="2"/>
  <c r="R15" i="1"/>
  <c r="C16" i="3"/>
  <c r="E16" i="3" s="1"/>
  <c r="J191" i="1"/>
  <c r="I192" i="1"/>
  <c r="G192" i="1" s="1"/>
  <c r="H191" i="1"/>
  <c r="O28" i="1"/>
  <c r="AD28" i="1" s="1"/>
  <c r="G25" i="2" s="1"/>
  <c r="O29" i="1"/>
  <c r="AD29" i="1" s="1"/>
  <c r="G26" i="2" s="1"/>
  <c r="Q16" i="1"/>
  <c r="E13" i="2" s="1"/>
  <c r="R1302" i="1" l="1"/>
  <c r="P1303" i="1"/>
  <c r="Q1303" i="1" s="1"/>
  <c r="M1304" i="1"/>
  <c r="O1303" i="1"/>
  <c r="P1100" i="1"/>
  <c r="Q1100" i="1" s="1"/>
  <c r="R1100" i="1" s="1"/>
  <c r="M1101" i="1"/>
  <c r="O1100" i="1"/>
  <c r="P799" i="1"/>
  <c r="Q799" i="1" s="1"/>
  <c r="M800" i="1"/>
  <c r="O799" i="1"/>
  <c r="R798" i="1"/>
  <c r="E795" i="2"/>
  <c r="R341" i="1"/>
  <c r="E338" i="2"/>
  <c r="M343" i="1"/>
  <c r="P342" i="1"/>
  <c r="Q342" i="1" s="1"/>
  <c r="O342" i="1"/>
  <c r="R16" i="1"/>
  <c r="C17" i="3"/>
  <c r="E17" i="3" s="1"/>
  <c r="J192" i="1"/>
  <c r="H192" i="1"/>
  <c r="I193" i="1"/>
  <c r="G193" i="1" s="1"/>
  <c r="Q17" i="1"/>
  <c r="E14" i="2" s="1"/>
  <c r="R1303" i="1" l="1"/>
  <c r="P1304" i="1"/>
  <c r="Q1304" i="1" s="1"/>
  <c r="M1305" i="1"/>
  <c r="O1304" i="1"/>
  <c r="M1102" i="1"/>
  <c r="P1101" i="1"/>
  <c r="Q1101" i="1" s="1"/>
  <c r="R1101" i="1" s="1"/>
  <c r="O1101" i="1"/>
  <c r="M801" i="1"/>
  <c r="P800" i="1"/>
  <c r="Q800" i="1" s="1"/>
  <c r="O800" i="1"/>
  <c r="R799" i="1"/>
  <c r="E796" i="2"/>
  <c r="R342" i="1"/>
  <c r="E339" i="2"/>
  <c r="P343" i="1"/>
  <c r="Q343" i="1" s="1"/>
  <c r="M344" i="1"/>
  <c r="O343" i="1"/>
  <c r="R17" i="1"/>
  <c r="C18" i="3"/>
  <c r="E18" i="3" s="1"/>
  <c r="J193" i="1"/>
  <c r="I194" i="1"/>
  <c r="G194" i="1" s="1"/>
  <c r="H193" i="1"/>
  <c r="O30" i="1"/>
  <c r="AD30" i="1" s="1"/>
  <c r="G27" i="2" s="1"/>
  <c r="O31" i="1"/>
  <c r="AD31" i="1" s="1"/>
  <c r="G28" i="2" s="1"/>
  <c r="Q18" i="1"/>
  <c r="E15" i="2" s="1"/>
  <c r="P1305" i="1" l="1"/>
  <c r="Q1305" i="1" s="1"/>
  <c r="M1306" i="1"/>
  <c r="O1305" i="1"/>
  <c r="R1304" i="1"/>
  <c r="M1103" i="1"/>
  <c r="P1102" i="1"/>
  <c r="Q1102" i="1" s="1"/>
  <c r="R1102" i="1" s="1"/>
  <c r="O1102" i="1"/>
  <c r="R800" i="1"/>
  <c r="E797" i="2"/>
  <c r="P801" i="1"/>
  <c r="Q801" i="1" s="1"/>
  <c r="M802" i="1"/>
  <c r="O801" i="1"/>
  <c r="P344" i="1"/>
  <c r="Q344" i="1" s="1"/>
  <c r="M345" i="1"/>
  <c r="O344" i="1"/>
  <c r="R343" i="1"/>
  <c r="E340" i="2"/>
  <c r="R18" i="1"/>
  <c r="C19" i="3"/>
  <c r="E19" i="3" s="1"/>
  <c r="I195" i="1"/>
  <c r="G195" i="1" s="1"/>
  <c r="J194" i="1"/>
  <c r="H194" i="1"/>
  <c r="Q19" i="1"/>
  <c r="E16" i="2" s="1"/>
  <c r="M1307" i="1" l="1"/>
  <c r="P1306" i="1"/>
  <c r="Q1306" i="1" s="1"/>
  <c r="R1306" i="1" s="1"/>
  <c r="O1306" i="1"/>
  <c r="R1305" i="1"/>
  <c r="P1103" i="1"/>
  <c r="Q1103" i="1" s="1"/>
  <c r="R1103" i="1" s="1"/>
  <c r="M1104" i="1"/>
  <c r="O1103" i="1"/>
  <c r="R801" i="1"/>
  <c r="E798" i="2"/>
  <c r="M803" i="1"/>
  <c r="P802" i="1"/>
  <c r="Q802" i="1" s="1"/>
  <c r="O802" i="1"/>
  <c r="P345" i="1"/>
  <c r="Q345" i="1" s="1"/>
  <c r="M346" i="1"/>
  <c r="O345" i="1"/>
  <c r="R344" i="1"/>
  <c r="E341" i="2"/>
  <c r="R19" i="1"/>
  <c r="C20" i="3"/>
  <c r="E20" i="3" s="1"/>
  <c r="H195" i="1"/>
  <c r="J195" i="1"/>
  <c r="I196" i="1"/>
  <c r="G196" i="1" s="1"/>
  <c r="O33" i="1"/>
  <c r="AD33" i="1" s="1"/>
  <c r="G30" i="2" s="1"/>
  <c r="O32" i="1"/>
  <c r="AD32" i="1" s="1"/>
  <c r="G29" i="2" s="1"/>
  <c r="Q20" i="1"/>
  <c r="E17" i="2" s="1"/>
  <c r="P1307" i="1" l="1"/>
  <c r="Q1307" i="1" s="1"/>
  <c r="R1307" i="1" s="1"/>
  <c r="M1308" i="1"/>
  <c r="O1307" i="1"/>
  <c r="P1104" i="1"/>
  <c r="Q1104" i="1" s="1"/>
  <c r="R1104" i="1" s="1"/>
  <c r="M1105" i="1"/>
  <c r="O1104" i="1"/>
  <c r="R802" i="1"/>
  <c r="E799" i="2"/>
  <c r="P803" i="1"/>
  <c r="Q803" i="1" s="1"/>
  <c r="M804" i="1"/>
  <c r="O803" i="1"/>
  <c r="M347" i="1"/>
  <c r="P346" i="1"/>
  <c r="Q346" i="1" s="1"/>
  <c r="O346" i="1"/>
  <c r="R345" i="1"/>
  <c r="E342" i="2"/>
  <c r="R20" i="1"/>
  <c r="C21" i="3"/>
  <c r="E21" i="3" s="1"/>
  <c r="J196" i="1"/>
  <c r="H196" i="1"/>
  <c r="I197" i="1"/>
  <c r="G197" i="1" s="1"/>
  <c r="Q21" i="1"/>
  <c r="E18" i="2" s="1"/>
  <c r="P1308" i="1" l="1"/>
  <c r="Q1308" i="1" s="1"/>
  <c r="R1308" i="1" s="1"/>
  <c r="M1309" i="1"/>
  <c r="O1308" i="1"/>
  <c r="P1105" i="1"/>
  <c r="Q1105" i="1" s="1"/>
  <c r="R1105" i="1" s="1"/>
  <c r="O1105" i="1"/>
  <c r="R803" i="1"/>
  <c r="E800" i="2"/>
  <c r="M805" i="1"/>
  <c r="P804" i="1"/>
  <c r="Q804" i="1" s="1"/>
  <c r="O804" i="1"/>
  <c r="R346" i="1"/>
  <c r="E343" i="2"/>
  <c r="P347" i="1"/>
  <c r="Q347" i="1" s="1"/>
  <c r="M348" i="1"/>
  <c r="O347" i="1"/>
  <c r="R21" i="1"/>
  <c r="C22" i="3"/>
  <c r="E22" i="3" s="1"/>
  <c r="J197" i="1"/>
  <c r="H197" i="1"/>
  <c r="I198" i="1"/>
  <c r="G198" i="1" s="1"/>
  <c r="O34" i="1"/>
  <c r="AD34" i="1" s="1"/>
  <c r="G31" i="2" s="1"/>
  <c r="Q22" i="1"/>
  <c r="E19" i="2" s="1"/>
  <c r="P1309" i="1" l="1"/>
  <c r="Q1309" i="1" s="1"/>
  <c r="R1309" i="1" s="1"/>
  <c r="M1310" i="1"/>
  <c r="O1309" i="1"/>
  <c r="R804" i="1"/>
  <c r="E801" i="2"/>
  <c r="P805" i="1"/>
  <c r="Q805" i="1" s="1"/>
  <c r="M806" i="1"/>
  <c r="O805" i="1"/>
  <c r="P348" i="1"/>
  <c r="Q348" i="1" s="1"/>
  <c r="M349" i="1"/>
  <c r="O348" i="1"/>
  <c r="R347" i="1"/>
  <c r="E344" i="2"/>
  <c r="R22" i="1"/>
  <c r="C23" i="3"/>
  <c r="E23" i="3" s="1"/>
  <c r="I199" i="1"/>
  <c r="G199" i="1" s="1"/>
  <c r="J198" i="1"/>
  <c r="H198" i="1"/>
  <c r="O35" i="1"/>
  <c r="AD35" i="1" s="1"/>
  <c r="G32" i="2" s="1"/>
  <c r="Q23" i="1"/>
  <c r="E20" i="2" s="1"/>
  <c r="P1310" i="1" l="1"/>
  <c r="Q1310" i="1" s="1"/>
  <c r="R1310" i="1" s="1"/>
  <c r="M1311" i="1"/>
  <c r="O1310" i="1"/>
  <c r="R805" i="1"/>
  <c r="E802" i="2"/>
  <c r="P806" i="1"/>
  <c r="Q806" i="1" s="1"/>
  <c r="M807" i="1"/>
  <c r="O806" i="1"/>
  <c r="P349" i="1"/>
  <c r="Q349" i="1" s="1"/>
  <c r="M350" i="1"/>
  <c r="O349" i="1"/>
  <c r="R348" i="1"/>
  <c r="E345" i="2"/>
  <c r="R23" i="1"/>
  <c r="C24" i="3"/>
  <c r="E24" i="3" s="1"/>
  <c r="I200" i="1"/>
  <c r="G200" i="1" s="1"/>
  <c r="H199" i="1"/>
  <c r="J199" i="1"/>
  <c r="O36" i="1"/>
  <c r="AD36" i="1" s="1"/>
  <c r="G33" i="2" s="1"/>
  <c r="Q24" i="1"/>
  <c r="E21" i="2" s="1"/>
  <c r="M1312" i="1" l="1"/>
  <c r="P1311" i="1"/>
  <c r="Q1311" i="1" s="1"/>
  <c r="R1311" i="1" s="1"/>
  <c r="O1311" i="1"/>
  <c r="R806" i="1"/>
  <c r="E803" i="2"/>
  <c r="M808" i="1"/>
  <c r="P807" i="1"/>
  <c r="Q807" i="1" s="1"/>
  <c r="O807" i="1"/>
  <c r="P350" i="1"/>
  <c r="Q350" i="1" s="1"/>
  <c r="M351" i="1"/>
  <c r="O350" i="1"/>
  <c r="R349" i="1"/>
  <c r="E346" i="2"/>
  <c r="R24" i="1"/>
  <c r="C25" i="3"/>
  <c r="F25" i="3" s="1"/>
  <c r="H200" i="1"/>
  <c r="J200" i="1"/>
  <c r="I201" i="1"/>
  <c r="G201" i="1" s="1"/>
  <c r="O37" i="1"/>
  <c r="AD37" i="1" s="1"/>
  <c r="G34" i="2" s="1"/>
  <c r="Q25" i="1"/>
  <c r="E22" i="2" s="1"/>
  <c r="P1312" i="1" l="1"/>
  <c r="Q1312" i="1" s="1"/>
  <c r="R1312" i="1" s="1"/>
  <c r="M1313" i="1"/>
  <c r="O1312" i="1"/>
  <c r="R807" i="1"/>
  <c r="E804" i="2"/>
  <c r="P808" i="1"/>
  <c r="Q808" i="1" s="1"/>
  <c r="M809" i="1"/>
  <c r="O808" i="1"/>
  <c r="P351" i="1"/>
  <c r="Q351" i="1" s="1"/>
  <c r="M352" i="1"/>
  <c r="O351" i="1"/>
  <c r="R350" i="1"/>
  <c r="E347" i="2"/>
  <c r="R25" i="1"/>
  <c r="C26" i="3"/>
  <c r="F26" i="3" s="1"/>
  <c r="H201" i="1"/>
  <c r="I202" i="1"/>
  <c r="G202" i="1" s="1"/>
  <c r="J201" i="1"/>
  <c r="O38" i="1"/>
  <c r="AD38" i="1" s="1"/>
  <c r="G35" i="2" s="1"/>
  <c r="Q26" i="1"/>
  <c r="E23" i="2" s="1"/>
  <c r="P1313" i="1" l="1"/>
  <c r="Q1313" i="1" s="1"/>
  <c r="R1313" i="1" s="1"/>
  <c r="M1314" i="1"/>
  <c r="O1313" i="1"/>
  <c r="R808" i="1"/>
  <c r="E805" i="2"/>
  <c r="M810" i="1"/>
  <c r="P809" i="1"/>
  <c r="Q809" i="1" s="1"/>
  <c r="O809" i="1"/>
  <c r="P352" i="1"/>
  <c r="Q352" i="1" s="1"/>
  <c r="M353" i="1"/>
  <c r="O352" i="1"/>
  <c r="R351" i="1"/>
  <c r="E348" i="2"/>
  <c r="R26" i="1"/>
  <c r="C27" i="3"/>
  <c r="F27" i="3" s="1"/>
  <c r="H202" i="1"/>
  <c r="I203" i="1"/>
  <c r="G203" i="1" s="1"/>
  <c r="J202" i="1"/>
  <c r="O39" i="1"/>
  <c r="AD39" i="1" s="1"/>
  <c r="G36" i="2" s="1"/>
  <c r="Q27" i="1"/>
  <c r="E24" i="2" s="1"/>
  <c r="P1314" i="1" l="1"/>
  <c r="Q1314" i="1" s="1"/>
  <c r="R1314" i="1" s="1"/>
  <c r="M1315" i="1"/>
  <c r="O1314" i="1"/>
  <c r="P810" i="1"/>
  <c r="Q810" i="1" s="1"/>
  <c r="M811" i="1"/>
  <c r="O810" i="1"/>
  <c r="E806" i="2"/>
  <c r="R809" i="1"/>
  <c r="M354" i="1"/>
  <c r="P353" i="1"/>
  <c r="Q353" i="1" s="1"/>
  <c r="O353" i="1"/>
  <c r="R352" i="1"/>
  <c r="E349" i="2"/>
  <c r="R27" i="1"/>
  <c r="C28" i="3"/>
  <c r="F28" i="3" s="1"/>
  <c r="H203" i="1"/>
  <c r="I204" i="1"/>
  <c r="G204" i="1" s="1"/>
  <c r="J203" i="1"/>
  <c r="O40" i="1"/>
  <c r="AD40" i="1" s="1"/>
  <c r="G37" i="2" s="1"/>
  <c r="Q28" i="1"/>
  <c r="E25" i="2" s="1"/>
  <c r="P1315" i="1" l="1"/>
  <c r="Q1315" i="1" s="1"/>
  <c r="R1315" i="1" s="1"/>
  <c r="M1316" i="1"/>
  <c r="O1315" i="1"/>
  <c r="P811" i="1"/>
  <c r="Q811" i="1" s="1"/>
  <c r="M812" i="1"/>
  <c r="O811" i="1"/>
  <c r="R810" i="1"/>
  <c r="E807" i="2"/>
  <c r="R353" i="1"/>
  <c r="E350" i="2"/>
  <c r="M355" i="1"/>
  <c r="P354" i="1"/>
  <c r="Q354" i="1" s="1"/>
  <c r="O354" i="1"/>
  <c r="R28" i="1"/>
  <c r="C29" i="3"/>
  <c r="F29" i="3" s="1"/>
  <c r="H204" i="1"/>
  <c r="I205" i="1"/>
  <c r="G205" i="1" s="1"/>
  <c r="J204" i="1"/>
  <c r="O41" i="1"/>
  <c r="AD41" i="1" s="1"/>
  <c r="G38" i="2" s="1"/>
  <c r="Q29" i="1"/>
  <c r="E26" i="2" s="1"/>
  <c r="M1317" i="1" l="1"/>
  <c r="P1316" i="1"/>
  <c r="Q1316" i="1" s="1"/>
  <c r="R1316" i="1" s="1"/>
  <c r="O1316" i="1"/>
  <c r="M813" i="1"/>
  <c r="P812" i="1"/>
  <c r="Q812" i="1" s="1"/>
  <c r="O812" i="1"/>
  <c r="R811" i="1"/>
  <c r="E808" i="2"/>
  <c r="R354" i="1"/>
  <c r="E351" i="2"/>
  <c r="P355" i="1"/>
  <c r="Q355" i="1" s="1"/>
  <c r="M356" i="1"/>
  <c r="O355" i="1"/>
  <c r="R29" i="1"/>
  <c r="C30" i="3"/>
  <c r="F30" i="3" s="1"/>
  <c r="J205" i="1"/>
  <c r="I206" i="1"/>
  <c r="G206" i="1" s="1"/>
  <c r="H205" i="1"/>
  <c r="O42" i="1"/>
  <c r="AD42" i="1" s="1"/>
  <c r="G39" i="2" s="1"/>
  <c r="Q30" i="1"/>
  <c r="E27" i="2" s="1"/>
  <c r="P1317" i="1" l="1"/>
  <c r="Q1317" i="1" s="1"/>
  <c r="R1317" i="1" s="1"/>
  <c r="M1318" i="1"/>
  <c r="O1317" i="1"/>
  <c r="R812" i="1"/>
  <c r="E809" i="2"/>
  <c r="P813" i="1"/>
  <c r="Q813" i="1" s="1"/>
  <c r="M814" i="1"/>
  <c r="O813" i="1"/>
  <c r="M357" i="1"/>
  <c r="P356" i="1"/>
  <c r="Q356" i="1" s="1"/>
  <c r="O356" i="1"/>
  <c r="R355" i="1"/>
  <c r="E352" i="2"/>
  <c r="R30" i="1"/>
  <c r="C31" i="3"/>
  <c r="F31" i="3" s="1"/>
  <c r="H206" i="1"/>
  <c r="I207" i="1"/>
  <c r="G207" i="1" s="1"/>
  <c r="J206" i="1"/>
  <c r="O43" i="1"/>
  <c r="AD43" i="1" s="1"/>
  <c r="G40" i="2" s="1"/>
  <c r="Q31" i="1"/>
  <c r="E28" i="2" s="1"/>
  <c r="M1319" i="1" l="1"/>
  <c r="P1318" i="1"/>
  <c r="Q1318" i="1" s="1"/>
  <c r="R1318" i="1" s="1"/>
  <c r="O1318" i="1"/>
  <c r="M815" i="1"/>
  <c r="P814" i="1"/>
  <c r="Q814" i="1" s="1"/>
  <c r="O814" i="1"/>
  <c r="E810" i="2"/>
  <c r="R813" i="1"/>
  <c r="R356" i="1"/>
  <c r="E353" i="2"/>
  <c r="P357" i="1"/>
  <c r="Q357" i="1" s="1"/>
  <c r="M358" i="1"/>
  <c r="O357" i="1"/>
  <c r="R31" i="1"/>
  <c r="C32" i="3"/>
  <c r="F32" i="3" s="1"/>
  <c r="H207" i="1"/>
  <c r="J207" i="1"/>
  <c r="I208" i="1"/>
  <c r="G208" i="1" s="1"/>
  <c r="O44" i="1"/>
  <c r="AD44" i="1" s="1"/>
  <c r="G41" i="2" s="1"/>
  <c r="Q32" i="1"/>
  <c r="E29" i="2" s="1"/>
  <c r="P1319" i="1" l="1"/>
  <c r="Q1319" i="1" s="1"/>
  <c r="R1319" i="1" s="1"/>
  <c r="M1320" i="1"/>
  <c r="O1319" i="1"/>
  <c r="R814" i="1"/>
  <c r="E811" i="2"/>
  <c r="P815" i="1"/>
  <c r="Q815" i="1" s="1"/>
  <c r="M816" i="1"/>
  <c r="O815" i="1"/>
  <c r="R357" i="1"/>
  <c r="E354" i="2"/>
  <c r="M359" i="1"/>
  <c r="P358" i="1"/>
  <c r="Q358" i="1" s="1"/>
  <c r="O358" i="1"/>
  <c r="R32" i="1"/>
  <c r="C33" i="3"/>
  <c r="F33" i="3" s="1"/>
  <c r="H208" i="1"/>
  <c r="I209" i="1"/>
  <c r="G209" i="1" s="1"/>
  <c r="J208" i="1"/>
  <c r="O45" i="1"/>
  <c r="AD45" i="1" s="1"/>
  <c r="G42" i="2" s="1"/>
  <c r="Q33" i="1"/>
  <c r="E30" i="2" s="1"/>
  <c r="P1320" i="1" l="1"/>
  <c r="Q1320" i="1" s="1"/>
  <c r="R1320" i="1" s="1"/>
  <c r="M1321" i="1"/>
  <c r="O1320" i="1"/>
  <c r="M817" i="1"/>
  <c r="P816" i="1"/>
  <c r="Q816" i="1" s="1"/>
  <c r="O816" i="1"/>
  <c r="R815" i="1"/>
  <c r="E812" i="2"/>
  <c r="P359" i="1"/>
  <c r="Q359" i="1" s="1"/>
  <c r="M360" i="1"/>
  <c r="O359" i="1"/>
  <c r="R358" i="1"/>
  <c r="E355" i="2"/>
  <c r="R33" i="1"/>
  <c r="C34" i="3"/>
  <c r="F34" i="3" s="1"/>
  <c r="H209" i="1"/>
  <c r="J209" i="1"/>
  <c r="I210" i="1"/>
  <c r="G210" i="1" s="1"/>
  <c r="O46" i="1"/>
  <c r="AD46" i="1" s="1"/>
  <c r="G43" i="2" s="1"/>
  <c r="Q34" i="1"/>
  <c r="E31" i="2" s="1"/>
  <c r="P1321" i="1" l="1"/>
  <c r="Q1321" i="1" s="1"/>
  <c r="R1321" i="1" s="1"/>
  <c r="M1322" i="1"/>
  <c r="O1321" i="1"/>
  <c r="R816" i="1"/>
  <c r="E813" i="2"/>
  <c r="P817" i="1"/>
  <c r="Q817" i="1" s="1"/>
  <c r="M818" i="1"/>
  <c r="O817" i="1"/>
  <c r="P360" i="1"/>
  <c r="Q360" i="1" s="1"/>
  <c r="M361" i="1"/>
  <c r="O360" i="1"/>
  <c r="R359" i="1"/>
  <c r="E356" i="2"/>
  <c r="R34" i="1"/>
  <c r="C35" i="3"/>
  <c r="G35" i="3" s="1"/>
  <c r="H210" i="1"/>
  <c r="I211" i="1"/>
  <c r="G211" i="1" s="1"/>
  <c r="J210" i="1"/>
  <c r="O47" i="1"/>
  <c r="AD47" i="1" s="1"/>
  <c r="G44" i="2" s="1"/>
  <c r="Q35" i="1"/>
  <c r="E32" i="2" s="1"/>
  <c r="P1322" i="1" l="1"/>
  <c r="Q1322" i="1" s="1"/>
  <c r="R1322" i="1" s="1"/>
  <c r="M1323" i="1"/>
  <c r="O1322" i="1"/>
  <c r="R817" i="1"/>
  <c r="E814" i="2"/>
  <c r="M819" i="1"/>
  <c r="P818" i="1"/>
  <c r="Q818" i="1" s="1"/>
  <c r="O818" i="1"/>
  <c r="M362" i="1"/>
  <c r="P361" i="1"/>
  <c r="Q361" i="1" s="1"/>
  <c r="O361" i="1"/>
  <c r="R360" i="1"/>
  <c r="E357" i="2"/>
  <c r="R35" i="1"/>
  <c r="C36" i="3"/>
  <c r="G36" i="3" s="1"/>
  <c r="J211" i="1"/>
  <c r="H211" i="1"/>
  <c r="I212" i="1"/>
  <c r="G212" i="1" s="1"/>
  <c r="O48" i="1"/>
  <c r="AD48" i="1" s="1"/>
  <c r="G45" i="2" s="1"/>
  <c r="Q36" i="1"/>
  <c r="E33" i="2" s="1"/>
  <c r="M1324" i="1" l="1"/>
  <c r="P1323" i="1"/>
  <c r="Q1323" i="1" s="1"/>
  <c r="R1323" i="1" s="1"/>
  <c r="O1323" i="1"/>
  <c r="R818" i="1"/>
  <c r="E815" i="2"/>
  <c r="M820" i="1"/>
  <c r="P819" i="1"/>
  <c r="Q819" i="1" s="1"/>
  <c r="O819" i="1"/>
  <c r="R361" i="1"/>
  <c r="E358" i="2"/>
  <c r="M363" i="1"/>
  <c r="P362" i="1"/>
  <c r="Q362" i="1" s="1"/>
  <c r="O362" i="1"/>
  <c r="R36" i="1"/>
  <c r="C37" i="3"/>
  <c r="G37" i="3" s="1"/>
  <c r="H212" i="1"/>
  <c r="I213" i="1"/>
  <c r="G213" i="1" s="1"/>
  <c r="J212" i="1"/>
  <c r="O49" i="1"/>
  <c r="AD49" i="1" s="1"/>
  <c r="G46" i="2" s="1"/>
  <c r="Q37" i="1"/>
  <c r="E34" i="2" s="1"/>
  <c r="P1324" i="1" l="1"/>
  <c r="Q1324" i="1" s="1"/>
  <c r="R1324" i="1" s="1"/>
  <c r="M1325" i="1"/>
  <c r="O1324" i="1"/>
  <c r="R819" i="1"/>
  <c r="E816" i="2"/>
  <c r="P820" i="1"/>
  <c r="Q820" i="1" s="1"/>
  <c r="M821" i="1"/>
  <c r="O820" i="1"/>
  <c r="P363" i="1"/>
  <c r="Q363" i="1" s="1"/>
  <c r="M364" i="1"/>
  <c r="O363" i="1"/>
  <c r="R362" i="1"/>
  <c r="E359" i="2"/>
  <c r="R37" i="1"/>
  <c r="C38" i="3"/>
  <c r="G38" i="3" s="1"/>
  <c r="H213" i="1"/>
  <c r="J213" i="1"/>
  <c r="I214" i="1"/>
  <c r="G214" i="1" s="1"/>
  <c r="O50" i="1"/>
  <c r="AD50" i="1" s="1"/>
  <c r="G47" i="2" s="1"/>
  <c r="Q38" i="1"/>
  <c r="E35" i="2" s="1"/>
  <c r="P1325" i="1" l="1"/>
  <c r="Q1325" i="1" s="1"/>
  <c r="R1325" i="1" s="1"/>
  <c r="M1326" i="1"/>
  <c r="O1325" i="1"/>
  <c r="M822" i="1"/>
  <c r="P821" i="1"/>
  <c r="Q821" i="1" s="1"/>
  <c r="O821" i="1"/>
  <c r="R820" i="1"/>
  <c r="E817" i="2"/>
  <c r="M365" i="1"/>
  <c r="P364" i="1"/>
  <c r="Q364" i="1" s="1"/>
  <c r="O364" i="1"/>
  <c r="R363" i="1"/>
  <c r="E360" i="2"/>
  <c r="R38" i="1"/>
  <c r="C39" i="3"/>
  <c r="G39" i="3" s="1"/>
  <c r="H214" i="1"/>
  <c r="I215" i="1"/>
  <c r="J214" i="1"/>
  <c r="O51" i="1"/>
  <c r="Q39" i="1"/>
  <c r="E36" i="2" s="1"/>
  <c r="P1326" i="1" l="1"/>
  <c r="Q1326" i="1" s="1"/>
  <c r="R1326" i="1" s="1"/>
  <c r="M1327" i="1"/>
  <c r="O1326" i="1"/>
  <c r="R821" i="1"/>
  <c r="E818" i="2"/>
  <c r="P822" i="1"/>
  <c r="Q822" i="1" s="1"/>
  <c r="M823" i="1"/>
  <c r="O822" i="1"/>
  <c r="U51" i="1"/>
  <c r="AD51" i="1"/>
  <c r="G48" i="2" s="1"/>
  <c r="R364" i="1"/>
  <c r="E361" i="2"/>
  <c r="G215" i="1"/>
  <c r="B19" i="1"/>
  <c r="B20" i="1" s="1"/>
  <c r="B21" i="1" s="1"/>
  <c r="B22" i="1" s="1"/>
  <c r="B23" i="1" s="1"/>
  <c r="B24" i="1" s="1"/>
  <c r="B25" i="1" s="1"/>
  <c r="T155" i="1"/>
  <c r="T156" i="1"/>
  <c r="U155" i="1"/>
  <c r="T157" i="1"/>
  <c r="U156" i="1"/>
  <c r="U157" i="1"/>
  <c r="T158" i="1"/>
  <c r="U158" i="1"/>
  <c r="T159" i="1"/>
  <c r="U160" i="1"/>
  <c r="T160" i="1"/>
  <c r="U159" i="1"/>
  <c r="T161" i="1"/>
  <c r="U161" i="1"/>
  <c r="T162" i="1"/>
  <c r="U162" i="1"/>
  <c r="T163" i="1"/>
  <c r="U163" i="1"/>
  <c r="T164" i="1"/>
  <c r="U164" i="1"/>
  <c r="T165" i="1"/>
  <c r="U165" i="1"/>
  <c r="U166" i="1"/>
  <c r="T166" i="1"/>
  <c r="U167" i="1"/>
  <c r="T167" i="1"/>
  <c r="U168" i="1"/>
  <c r="T168" i="1"/>
  <c r="T169" i="1"/>
  <c r="U169" i="1"/>
  <c r="U170" i="1"/>
  <c r="T170" i="1"/>
  <c r="T171" i="1"/>
  <c r="U171" i="1"/>
  <c r="T172" i="1"/>
  <c r="T173" i="1"/>
  <c r="U172" i="1"/>
  <c r="U173" i="1"/>
  <c r="T174" i="1"/>
  <c r="U175" i="1"/>
  <c r="U174" i="1"/>
  <c r="T175" i="1"/>
  <c r="T176" i="1"/>
  <c r="U176" i="1"/>
  <c r="T177" i="1"/>
  <c r="U178" i="1"/>
  <c r="T178" i="1"/>
  <c r="U177" i="1"/>
  <c r="U179" i="1"/>
  <c r="T179" i="1"/>
  <c r="U180" i="1"/>
  <c r="T180" i="1"/>
  <c r="U181" i="1"/>
  <c r="T181" i="1"/>
  <c r="T182" i="1"/>
  <c r="U182" i="1"/>
  <c r="T183" i="1"/>
  <c r="U184" i="1"/>
  <c r="U183" i="1"/>
  <c r="T184" i="1"/>
  <c r="T185" i="1"/>
  <c r="U185" i="1"/>
  <c r="T186" i="1"/>
  <c r="T187" i="1"/>
  <c r="U186" i="1"/>
  <c r="U187" i="1"/>
  <c r="T188" i="1"/>
  <c r="U188" i="1"/>
  <c r="U189" i="1"/>
  <c r="T189" i="1"/>
  <c r="T190" i="1"/>
  <c r="U190" i="1"/>
  <c r="U191" i="1"/>
  <c r="T191" i="1"/>
  <c r="T192" i="1"/>
  <c r="U192" i="1"/>
  <c r="T193" i="1"/>
  <c r="U193" i="1"/>
  <c r="T194" i="1"/>
  <c r="U195" i="1"/>
  <c r="U194" i="1"/>
  <c r="T195" i="1"/>
  <c r="T196" i="1"/>
  <c r="U197" i="1"/>
  <c r="U196" i="1"/>
  <c r="T197" i="1"/>
  <c r="T198" i="1"/>
  <c r="U199" i="1"/>
  <c r="T199" i="1"/>
  <c r="U198" i="1"/>
  <c r="U200" i="1"/>
  <c r="T200" i="1"/>
  <c r="U201" i="1"/>
  <c r="T201" i="1"/>
  <c r="T202" i="1"/>
  <c r="U202" i="1"/>
  <c r="U203" i="1"/>
  <c r="T203" i="1"/>
  <c r="U204" i="1"/>
  <c r="T204" i="1"/>
  <c r="M366" i="1"/>
  <c r="P365" i="1"/>
  <c r="Q365" i="1" s="1"/>
  <c r="O365" i="1"/>
  <c r="R39" i="1"/>
  <c r="C40" i="3"/>
  <c r="G40" i="3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8" i="1"/>
  <c r="T27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U5" i="1"/>
  <c r="U10" i="1"/>
  <c r="U8" i="1"/>
  <c r="U13" i="1"/>
  <c r="U12" i="1"/>
  <c r="U19" i="1"/>
  <c r="U6" i="1"/>
  <c r="U11" i="1"/>
  <c r="U15" i="1"/>
  <c r="U18" i="1"/>
  <c r="U20" i="1"/>
  <c r="U9" i="1"/>
  <c r="U14" i="1"/>
  <c r="U7" i="1"/>
  <c r="U17" i="1"/>
  <c r="U16" i="1"/>
  <c r="U21" i="1"/>
  <c r="U22" i="1"/>
  <c r="U24" i="1"/>
  <c r="U23" i="1"/>
  <c r="U25" i="1"/>
  <c r="U27" i="1"/>
  <c r="U26" i="1"/>
  <c r="U29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H215" i="1"/>
  <c r="I216" i="1"/>
  <c r="G216" i="1" s="1"/>
  <c r="J215" i="1"/>
  <c r="O52" i="1"/>
  <c r="Q40" i="1"/>
  <c r="E37" i="2" s="1"/>
  <c r="P1327" i="1" l="1"/>
  <c r="Q1327" i="1" s="1"/>
  <c r="R1327" i="1" s="1"/>
  <c r="M1328" i="1"/>
  <c r="O1327" i="1"/>
  <c r="P823" i="1"/>
  <c r="Q823" i="1" s="1"/>
  <c r="M824" i="1"/>
  <c r="O823" i="1"/>
  <c r="R822" i="1"/>
  <c r="E819" i="2"/>
  <c r="R365" i="1"/>
  <c r="E362" i="2"/>
  <c r="P366" i="1"/>
  <c r="Q366" i="1" s="1"/>
  <c r="M367" i="1"/>
  <c r="O366" i="1"/>
  <c r="U52" i="1"/>
  <c r="AD52" i="1"/>
  <c r="G49" i="2" s="1"/>
  <c r="R40" i="1"/>
  <c r="C41" i="3"/>
  <c r="G41" i="3" s="1"/>
  <c r="H216" i="1"/>
  <c r="J216" i="1"/>
  <c r="I217" i="1"/>
  <c r="G217" i="1" s="1"/>
  <c r="O53" i="1"/>
  <c r="Q41" i="1"/>
  <c r="E38" i="2" s="1"/>
  <c r="M1329" i="1" l="1"/>
  <c r="P1328" i="1"/>
  <c r="Q1328" i="1" s="1"/>
  <c r="R1328" i="1" s="1"/>
  <c r="O1328" i="1"/>
  <c r="M825" i="1"/>
  <c r="P824" i="1"/>
  <c r="Q824" i="1" s="1"/>
  <c r="O824" i="1"/>
  <c r="R823" i="1"/>
  <c r="E820" i="2"/>
  <c r="P367" i="1"/>
  <c r="Q367" i="1" s="1"/>
  <c r="M368" i="1"/>
  <c r="O367" i="1"/>
  <c r="R366" i="1"/>
  <c r="E363" i="2"/>
  <c r="U53" i="1"/>
  <c r="AD53" i="1"/>
  <c r="G50" i="2" s="1"/>
  <c r="R41" i="1"/>
  <c r="C42" i="3"/>
  <c r="G42" i="3" s="1"/>
  <c r="J217" i="1"/>
  <c r="I218" i="1"/>
  <c r="G218" i="1" s="1"/>
  <c r="H217" i="1"/>
  <c r="O54" i="1"/>
  <c r="Q42" i="1"/>
  <c r="E39" i="2" s="1"/>
  <c r="P1329" i="1" l="1"/>
  <c r="Q1329" i="1" s="1"/>
  <c r="R1329" i="1" s="1"/>
  <c r="M1330" i="1"/>
  <c r="O1329" i="1"/>
  <c r="R824" i="1"/>
  <c r="E821" i="2"/>
  <c r="M826" i="1"/>
  <c r="P825" i="1"/>
  <c r="Q825" i="1" s="1"/>
  <c r="O825" i="1"/>
  <c r="U54" i="1"/>
  <c r="AD54" i="1"/>
  <c r="G51" i="2" s="1"/>
  <c r="M369" i="1"/>
  <c r="P368" i="1"/>
  <c r="Q368" i="1" s="1"/>
  <c r="O368" i="1"/>
  <c r="R367" i="1"/>
  <c r="E364" i="2"/>
  <c r="R42" i="1"/>
  <c r="C43" i="3"/>
  <c r="G43" i="3" s="1"/>
  <c r="H218" i="1"/>
  <c r="I219" i="1"/>
  <c r="G219" i="1" s="1"/>
  <c r="J218" i="1"/>
  <c r="O55" i="1"/>
  <c r="Q43" i="1"/>
  <c r="E40" i="2" s="1"/>
  <c r="M1331" i="1" l="1"/>
  <c r="P1330" i="1"/>
  <c r="Q1330" i="1" s="1"/>
  <c r="R1330" i="1" s="1"/>
  <c r="O1330" i="1"/>
  <c r="R825" i="1"/>
  <c r="E822" i="2"/>
  <c r="M827" i="1"/>
  <c r="P826" i="1"/>
  <c r="Q826" i="1" s="1"/>
  <c r="O826" i="1"/>
  <c r="R368" i="1"/>
  <c r="E365" i="2"/>
  <c r="P369" i="1"/>
  <c r="Q369" i="1" s="1"/>
  <c r="M370" i="1"/>
  <c r="O369" i="1"/>
  <c r="U55" i="1"/>
  <c r="AD55" i="1"/>
  <c r="G52" i="2" s="1"/>
  <c r="R43" i="1"/>
  <c r="C44" i="3"/>
  <c r="G44" i="3" s="1"/>
  <c r="I220" i="1"/>
  <c r="G220" i="1" s="1"/>
  <c r="H219" i="1"/>
  <c r="J219" i="1"/>
  <c r="O56" i="1"/>
  <c r="Q44" i="1"/>
  <c r="E41" i="2" s="1"/>
  <c r="P1331" i="1" l="1"/>
  <c r="Q1331" i="1" s="1"/>
  <c r="R1331" i="1" s="1"/>
  <c r="M1332" i="1"/>
  <c r="O1331" i="1"/>
  <c r="R826" i="1"/>
  <c r="E823" i="2"/>
  <c r="M828" i="1"/>
  <c r="P827" i="1"/>
  <c r="Q827" i="1" s="1"/>
  <c r="O827" i="1"/>
  <c r="M371" i="1"/>
  <c r="P370" i="1"/>
  <c r="Q370" i="1" s="1"/>
  <c r="O370" i="1"/>
  <c r="R369" i="1"/>
  <c r="E366" i="2"/>
  <c r="U56" i="1"/>
  <c r="AD56" i="1"/>
  <c r="G53" i="2" s="1"/>
  <c r="R44" i="1"/>
  <c r="C45" i="3"/>
  <c r="H45" i="3" s="1"/>
  <c r="H220" i="1"/>
  <c r="J220" i="1"/>
  <c r="I221" i="1"/>
  <c r="G221" i="1" s="1"/>
  <c r="O57" i="1"/>
  <c r="Q45" i="1"/>
  <c r="E42" i="2" s="1"/>
  <c r="P1332" i="1" l="1"/>
  <c r="Q1332" i="1" s="1"/>
  <c r="R1332" i="1" s="1"/>
  <c r="M1333" i="1"/>
  <c r="O1332" i="1"/>
  <c r="R827" i="1"/>
  <c r="E824" i="2"/>
  <c r="M829" i="1"/>
  <c r="P828" i="1"/>
  <c r="Q828" i="1" s="1"/>
  <c r="O828" i="1"/>
  <c r="R370" i="1"/>
  <c r="E367" i="2"/>
  <c r="U57" i="1"/>
  <c r="AD57" i="1"/>
  <c r="G54" i="2" s="1"/>
  <c r="P371" i="1"/>
  <c r="Q371" i="1" s="1"/>
  <c r="M372" i="1"/>
  <c r="O371" i="1"/>
  <c r="R45" i="1"/>
  <c r="C46" i="3"/>
  <c r="H46" i="3" s="1"/>
  <c r="H221" i="1"/>
  <c r="J221" i="1"/>
  <c r="I222" i="1"/>
  <c r="G222" i="1" s="1"/>
  <c r="O58" i="1"/>
  <c r="Q46" i="1"/>
  <c r="E43" i="2" s="1"/>
  <c r="P1333" i="1" l="1"/>
  <c r="Q1333" i="1" s="1"/>
  <c r="R1333" i="1" s="1"/>
  <c r="M1334" i="1"/>
  <c r="O1333" i="1"/>
  <c r="R828" i="1"/>
  <c r="E825" i="2"/>
  <c r="M830" i="1"/>
  <c r="P829" i="1"/>
  <c r="Q829" i="1" s="1"/>
  <c r="O829" i="1"/>
  <c r="M373" i="1"/>
  <c r="P372" i="1"/>
  <c r="Q372" i="1" s="1"/>
  <c r="O372" i="1"/>
  <c r="R371" i="1"/>
  <c r="E368" i="2"/>
  <c r="U58" i="1"/>
  <c r="AD58" i="1"/>
  <c r="G55" i="2" s="1"/>
  <c r="R46" i="1"/>
  <c r="C47" i="3"/>
  <c r="H47" i="3" s="1"/>
  <c r="I223" i="1"/>
  <c r="G223" i="1" s="1"/>
  <c r="J222" i="1"/>
  <c r="H222" i="1"/>
  <c r="O59" i="1"/>
  <c r="Q47" i="1"/>
  <c r="E44" i="2" s="1"/>
  <c r="P1334" i="1" l="1"/>
  <c r="Q1334" i="1" s="1"/>
  <c r="R1334" i="1" s="1"/>
  <c r="M1335" i="1"/>
  <c r="O1334" i="1"/>
  <c r="R829" i="1"/>
  <c r="E826" i="2"/>
  <c r="M831" i="1"/>
  <c r="P830" i="1"/>
  <c r="Q830" i="1" s="1"/>
  <c r="O830" i="1"/>
  <c r="R372" i="1"/>
  <c r="E369" i="2"/>
  <c r="U59" i="1"/>
  <c r="AD59" i="1"/>
  <c r="G56" i="2" s="1"/>
  <c r="P373" i="1"/>
  <c r="Q373" i="1" s="1"/>
  <c r="M374" i="1"/>
  <c r="O373" i="1"/>
  <c r="R47" i="1"/>
  <c r="C48" i="3"/>
  <c r="H48" i="3" s="1"/>
  <c r="H223" i="1"/>
  <c r="J223" i="1"/>
  <c r="I224" i="1"/>
  <c r="G224" i="1" s="1"/>
  <c r="O60" i="1"/>
  <c r="Q48" i="1"/>
  <c r="E45" i="2" s="1"/>
  <c r="M1336" i="1" l="1"/>
  <c r="P1335" i="1"/>
  <c r="Q1335" i="1" s="1"/>
  <c r="R1335" i="1" s="1"/>
  <c r="O1335" i="1"/>
  <c r="R830" i="1"/>
  <c r="E827" i="2"/>
  <c r="P831" i="1"/>
  <c r="Q831" i="1" s="1"/>
  <c r="M832" i="1"/>
  <c r="O831" i="1"/>
  <c r="P374" i="1"/>
  <c r="Q374" i="1" s="1"/>
  <c r="M375" i="1"/>
  <c r="O374" i="1"/>
  <c r="R373" i="1"/>
  <c r="E370" i="2"/>
  <c r="U60" i="1"/>
  <c r="AD60" i="1"/>
  <c r="G57" i="2" s="1"/>
  <c r="R48" i="1"/>
  <c r="C49" i="3"/>
  <c r="H49" i="3" s="1"/>
  <c r="H224" i="1"/>
  <c r="J224" i="1"/>
  <c r="I225" i="1"/>
  <c r="G225" i="1" s="1"/>
  <c r="O61" i="1"/>
  <c r="Q49" i="1"/>
  <c r="E46" i="2" s="1"/>
  <c r="P1336" i="1" l="1"/>
  <c r="Q1336" i="1" s="1"/>
  <c r="R1336" i="1" s="1"/>
  <c r="M1337" i="1"/>
  <c r="O1336" i="1"/>
  <c r="P832" i="1"/>
  <c r="Q832" i="1" s="1"/>
  <c r="M833" i="1"/>
  <c r="O832" i="1"/>
  <c r="R831" i="1"/>
  <c r="E828" i="2"/>
  <c r="M376" i="1"/>
  <c r="P375" i="1"/>
  <c r="Q375" i="1" s="1"/>
  <c r="O375" i="1"/>
  <c r="U61" i="1"/>
  <c r="AD61" i="1"/>
  <c r="G58" i="2" s="1"/>
  <c r="R374" i="1"/>
  <c r="E371" i="2"/>
  <c r="R49" i="1"/>
  <c r="C50" i="3"/>
  <c r="H50" i="3" s="1"/>
  <c r="J225" i="1"/>
  <c r="H225" i="1"/>
  <c r="I226" i="1"/>
  <c r="G226" i="1" s="1"/>
  <c r="O62" i="1"/>
  <c r="Q50" i="1"/>
  <c r="E47" i="2" s="1"/>
  <c r="P1337" i="1" l="1"/>
  <c r="Q1337" i="1" s="1"/>
  <c r="R1337" i="1" s="1"/>
  <c r="M1338" i="1"/>
  <c r="O1337" i="1"/>
  <c r="M834" i="1"/>
  <c r="P833" i="1"/>
  <c r="Q833" i="1" s="1"/>
  <c r="O833" i="1"/>
  <c r="R832" i="1"/>
  <c r="E829" i="2"/>
  <c r="R375" i="1"/>
  <c r="E372" i="2"/>
  <c r="U62" i="1"/>
  <c r="AD62" i="1"/>
  <c r="G59" i="2" s="1"/>
  <c r="P376" i="1"/>
  <c r="Q376" i="1" s="1"/>
  <c r="M377" i="1"/>
  <c r="O376" i="1"/>
  <c r="R50" i="1"/>
  <c r="C51" i="3"/>
  <c r="H51" i="3" s="1"/>
  <c r="I227" i="1"/>
  <c r="G227" i="1" s="1"/>
  <c r="J226" i="1"/>
  <c r="H226" i="1"/>
  <c r="O63" i="1"/>
  <c r="Q51" i="1"/>
  <c r="E48" i="2" s="1"/>
  <c r="P1338" i="1" l="1"/>
  <c r="Q1338" i="1" s="1"/>
  <c r="R1338" i="1" s="1"/>
  <c r="M1339" i="1"/>
  <c r="O1338" i="1"/>
  <c r="R833" i="1"/>
  <c r="E830" i="2"/>
  <c r="P834" i="1"/>
  <c r="Q834" i="1" s="1"/>
  <c r="M835" i="1"/>
  <c r="O834" i="1"/>
  <c r="R376" i="1"/>
  <c r="E373" i="2"/>
  <c r="P377" i="1"/>
  <c r="Q377" i="1" s="1"/>
  <c r="M378" i="1"/>
  <c r="O377" i="1"/>
  <c r="U63" i="1"/>
  <c r="AD63" i="1"/>
  <c r="G60" i="2" s="1"/>
  <c r="R51" i="1"/>
  <c r="C52" i="3"/>
  <c r="H52" i="3" s="1"/>
  <c r="H227" i="1"/>
  <c r="I228" i="1"/>
  <c r="G228" i="1" s="1"/>
  <c r="J227" i="1"/>
  <c r="O64" i="1"/>
  <c r="Q52" i="1"/>
  <c r="E49" i="2" s="1"/>
  <c r="P1339" i="1" l="1"/>
  <c r="Q1339" i="1" s="1"/>
  <c r="R1339" i="1" s="1"/>
  <c r="M1340" i="1"/>
  <c r="O1339" i="1"/>
  <c r="M836" i="1"/>
  <c r="P835" i="1"/>
  <c r="Q835" i="1" s="1"/>
  <c r="O835" i="1"/>
  <c r="R834" i="1"/>
  <c r="E831" i="2"/>
  <c r="M379" i="1"/>
  <c r="P378" i="1"/>
  <c r="Q378" i="1" s="1"/>
  <c r="O378" i="1"/>
  <c r="R377" i="1"/>
  <c r="E374" i="2"/>
  <c r="U64" i="1"/>
  <c r="AD64" i="1"/>
  <c r="G61" i="2" s="1"/>
  <c r="R52" i="1"/>
  <c r="C53" i="3"/>
  <c r="H53" i="3" s="1"/>
  <c r="I229" i="1"/>
  <c r="G229" i="1" s="1"/>
  <c r="J228" i="1"/>
  <c r="H228" i="1"/>
  <c r="O65" i="1"/>
  <c r="Q53" i="1"/>
  <c r="E50" i="2" s="1"/>
  <c r="M1341" i="1" l="1"/>
  <c r="P1340" i="1"/>
  <c r="Q1340" i="1" s="1"/>
  <c r="R1340" i="1" s="1"/>
  <c r="O1340" i="1"/>
  <c r="R835" i="1"/>
  <c r="E832" i="2"/>
  <c r="M837" i="1"/>
  <c r="P836" i="1"/>
  <c r="Q836" i="1" s="1"/>
  <c r="O836" i="1"/>
  <c r="R378" i="1"/>
  <c r="E375" i="2"/>
  <c r="U65" i="1"/>
  <c r="AD65" i="1"/>
  <c r="G62" i="2" s="1"/>
  <c r="P379" i="1"/>
  <c r="Q379" i="1" s="1"/>
  <c r="M380" i="1"/>
  <c r="O379" i="1"/>
  <c r="R53" i="1"/>
  <c r="C54" i="3"/>
  <c r="H54" i="3" s="1"/>
  <c r="H229" i="1"/>
  <c r="J229" i="1"/>
  <c r="I230" i="1"/>
  <c r="G230" i="1" s="1"/>
  <c r="O66" i="1"/>
  <c r="Q54" i="1"/>
  <c r="E51" i="2" s="1"/>
  <c r="P1341" i="1" l="1"/>
  <c r="Q1341" i="1" s="1"/>
  <c r="R1341" i="1" s="1"/>
  <c r="M1342" i="1"/>
  <c r="O1341" i="1"/>
  <c r="R836" i="1"/>
  <c r="E833" i="2"/>
  <c r="M838" i="1"/>
  <c r="P837" i="1"/>
  <c r="Q837" i="1" s="1"/>
  <c r="O837" i="1"/>
  <c r="R379" i="1"/>
  <c r="E376" i="2"/>
  <c r="M381" i="1"/>
  <c r="P380" i="1"/>
  <c r="Q380" i="1" s="1"/>
  <c r="O380" i="1"/>
  <c r="U66" i="1"/>
  <c r="AD66" i="1"/>
  <c r="G63" i="2" s="1"/>
  <c r="R54" i="1"/>
  <c r="C55" i="3"/>
  <c r="I55" i="3" s="1"/>
  <c r="H230" i="1"/>
  <c r="J230" i="1"/>
  <c r="I231" i="1"/>
  <c r="G231" i="1" s="1"/>
  <c r="O67" i="1"/>
  <c r="Q55" i="1"/>
  <c r="E52" i="2" s="1"/>
  <c r="M1343" i="1" l="1"/>
  <c r="P1342" i="1"/>
  <c r="Q1342" i="1" s="1"/>
  <c r="R1342" i="1" s="1"/>
  <c r="O1342" i="1"/>
  <c r="R837" i="1"/>
  <c r="E834" i="2"/>
  <c r="M839" i="1"/>
  <c r="P838" i="1"/>
  <c r="Q838" i="1" s="1"/>
  <c r="O838" i="1"/>
  <c r="R380" i="1"/>
  <c r="E377" i="2"/>
  <c r="M382" i="1"/>
  <c r="P381" i="1"/>
  <c r="Q381" i="1" s="1"/>
  <c r="O381" i="1"/>
  <c r="U67" i="1"/>
  <c r="AD67" i="1"/>
  <c r="G64" i="2" s="1"/>
  <c r="R55" i="1"/>
  <c r="C56" i="3"/>
  <c r="I56" i="3" s="1"/>
  <c r="J231" i="1"/>
  <c r="H231" i="1"/>
  <c r="I232" i="1"/>
  <c r="G232" i="1" s="1"/>
  <c r="O68" i="1"/>
  <c r="Q56" i="1"/>
  <c r="E53" i="2" s="1"/>
  <c r="P1343" i="1" l="1"/>
  <c r="Q1343" i="1" s="1"/>
  <c r="R1343" i="1" s="1"/>
  <c r="M1344" i="1"/>
  <c r="O1343" i="1"/>
  <c r="R838" i="1"/>
  <c r="E835" i="2"/>
  <c r="P839" i="1"/>
  <c r="Q839" i="1" s="1"/>
  <c r="M840" i="1"/>
  <c r="O839" i="1"/>
  <c r="R381" i="1"/>
  <c r="E378" i="2"/>
  <c r="M383" i="1"/>
  <c r="P382" i="1"/>
  <c r="Q382" i="1" s="1"/>
  <c r="O382" i="1"/>
  <c r="U68" i="1"/>
  <c r="AD68" i="1"/>
  <c r="G65" i="2" s="1"/>
  <c r="R56" i="1"/>
  <c r="C57" i="3"/>
  <c r="I57" i="3" s="1"/>
  <c r="I233" i="1"/>
  <c r="G233" i="1" s="1"/>
  <c r="H232" i="1"/>
  <c r="J232" i="1"/>
  <c r="O69" i="1"/>
  <c r="Q57" i="1"/>
  <c r="E54" i="2" s="1"/>
  <c r="P1344" i="1" l="1"/>
  <c r="Q1344" i="1" s="1"/>
  <c r="R1344" i="1" s="1"/>
  <c r="M1345" i="1"/>
  <c r="O1344" i="1"/>
  <c r="M841" i="1"/>
  <c r="P840" i="1"/>
  <c r="Q840" i="1" s="1"/>
  <c r="O840" i="1"/>
  <c r="R839" i="1"/>
  <c r="E836" i="2"/>
  <c r="R382" i="1"/>
  <c r="E379" i="2"/>
  <c r="M384" i="1"/>
  <c r="P383" i="1"/>
  <c r="Q383" i="1" s="1"/>
  <c r="O383" i="1"/>
  <c r="U69" i="1"/>
  <c r="AD69" i="1"/>
  <c r="G66" i="2" s="1"/>
  <c r="R57" i="1"/>
  <c r="C58" i="3"/>
  <c r="I58" i="3" s="1"/>
  <c r="H233" i="1"/>
  <c r="I234" i="1"/>
  <c r="G234" i="1" s="1"/>
  <c r="J233" i="1"/>
  <c r="O70" i="1"/>
  <c r="Q58" i="1"/>
  <c r="E55" i="2" s="1"/>
  <c r="P1345" i="1" l="1"/>
  <c r="Q1345" i="1" s="1"/>
  <c r="R1345" i="1" s="1"/>
  <c r="M1346" i="1"/>
  <c r="O1345" i="1"/>
  <c r="R840" i="1"/>
  <c r="E837" i="2"/>
  <c r="M842" i="1"/>
  <c r="P841" i="1"/>
  <c r="Q841" i="1" s="1"/>
  <c r="O841" i="1"/>
  <c r="R383" i="1"/>
  <c r="E380" i="2"/>
  <c r="P384" i="1"/>
  <c r="Q384" i="1" s="1"/>
  <c r="M385" i="1"/>
  <c r="O384" i="1"/>
  <c r="U70" i="1"/>
  <c r="AD70" i="1"/>
  <c r="G67" i="2" s="1"/>
  <c r="R58" i="1"/>
  <c r="C59" i="3"/>
  <c r="I59" i="3" s="1"/>
  <c r="H234" i="1"/>
  <c r="I235" i="1"/>
  <c r="G235" i="1" s="1"/>
  <c r="J234" i="1"/>
  <c r="O71" i="1"/>
  <c r="Q59" i="1"/>
  <c r="E56" i="2" s="1"/>
  <c r="P1346" i="1" l="1"/>
  <c r="Q1346" i="1" s="1"/>
  <c r="R1346" i="1" s="1"/>
  <c r="M1347" i="1"/>
  <c r="O1346" i="1"/>
  <c r="R841" i="1"/>
  <c r="E838" i="2"/>
  <c r="P842" i="1"/>
  <c r="Q842" i="1" s="1"/>
  <c r="M843" i="1"/>
  <c r="O842" i="1"/>
  <c r="P385" i="1"/>
  <c r="Q385" i="1" s="1"/>
  <c r="M386" i="1"/>
  <c r="O385" i="1"/>
  <c r="R384" i="1"/>
  <c r="E381" i="2"/>
  <c r="U71" i="1"/>
  <c r="AD71" i="1"/>
  <c r="G68" i="2" s="1"/>
  <c r="R59" i="1"/>
  <c r="C60" i="3"/>
  <c r="I60" i="3" s="1"/>
  <c r="I236" i="1"/>
  <c r="G236" i="1" s="1"/>
  <c r="H235" i="1"/>
  <c r="J235" i="1"/>
  <c r="O72" i="1"/>
  <c r="Q60" i="1"/>
  <c r="E57" i="2" s="1"/>
  <c r="M1348" i="1" l="1"/>
  <c r="P1347" i="1"/>
  <c r="Q1347" i="1" s="1"/>
  <c r="R1347" i="1" s="1"/>
  <c r="O1347" i="1"/>
  <c r="P843" i="1"/>
  <c r="Q843" i="1" s="1"/>
  <c r="M844" i="1"/>
  <c r="O843" i="1"/>
  <c r="R842" i="1"/>
  <c r="E839" i="2"/>
  <c r="U72" i="1"/>
  <c r="AD72" i="1"/>
  <c r="G69" i="2" s="1"/>
  <c r="P386" i="1"/>
  <c r="Q386" i="1" s="1"/>
  <c r="M387" i="1"/>
  <c r="O386" i="1"/>
  <c r="R385" i="1"/>
  <c r="E382" i="2"/>
  <c r="R60" i="1"/>
  <c r="C61" i="3"/>
  <c r="I61" i="3" s="1"/>
  <c r="H236" i="1"/>
  <c r="J236" i="1"/>
  <c r="I237" i="1"/>
  <c r="G237" i="1" s="1"/>
  <c r="O73" i="1"/>
  <c r="Q61" i="1"/>
  <c r="E58" i="2" s="1"/>
  <c r="P1348" i="1" l="1"/>
  <c r="Q1348" i="1" s="1"/>
  <c r="R1348" i="1" s="1"/>
  <c r="M1349" i="1"/>
  <c r="O1348" i="1"/>
  <c r="P844" i="1"/>
  <c r="Q844" i="1" s="1"/>
  <c r="M845" i="1"/>
  <c r="O844" i="1"/>
  <c r="R843" i="1"/>
  <c r="E840" i="2"/>
  <c r="M388" i="1"/>
  <c r="P387" i="1"/>
  <c r="Q387" i="1" s="1"/>
  <c r="O387" i="1"/>
  <c r="R386" i="1"/>
  <c r="E383" i="2"/>
  <c r="U73" i="1"/>
  <c r="AD73" i="1"/>
  <c r="G70" i="2" s="1"/>
  <c r="R61" i="1"/>
  <c r="C62" i="3"/>
  <c r="I62" i="3" s="1"/>
  <c r="H237" i="1"/>
  <c r="I238" i="1"/>
  <c r="G238" i="1" s="1"/>
  <c r="J237" i="1"/>
  <c r="O74" i="1"/>
  <c r="Q62" i="1"/>
  <c r="E59" i="2" s="1"/>
  <c r="P1349" i="1" l="1"/>
  <c r="Q1349" i="1" s="1"/>
  <c r="R1349" i="1" s="1"/>
  <c r="M1350" i="1"/>
  <c r="O1349" i="1"/>
  <c r="M846" i="1"/>
  <c r="P845" i="1"/>
  <c r="Q845" i="1" s="1"/>
  <c r="O845" i="1"/>
  <c r="R844" i="1"/>
  <c r="E841" i="2"/>
  <c r="R387" i="1"/>
  <c r="E384" i="2"/>
  <c r="U74" i="1"/>
  <c r="AD74" i="1"/>
  <c r="G71" i="2" s="1"/>
  <c r="M389" i="1"/>
  <c r="P388" i="1"/>
  <c r="Q388" i="1" s="1"/>
  <c r="O388" i="1"/>
  <c r="R62" i="1"/>
  <c r="C63" i="3"/>
  <c r="I63" i="3" s="1"/>
  <c r="I239" i="1"/>
  <c r="G239" i="1" s="1"/>
  <c r="H238" i="1"/>
  <c r="J238" i="1"/>
  <c r="O75" i="1"/>
  <c r="Q63" i="1"/>
  <c r="E60" i="2" s="1"/>
  <c r="P1350" i="1" l="1"/>
  <c r="Q1350" i="1" s="1"/>
  <c r="R1350" i="1" s="1"/>
  <c r="M1351" i="1"/>
  <c r="O1350" i="1"/>
  <c r="R845" i="1"/>
  <c r="E842" i="2"/>
  <c r="P846" i="1"/>
  <c r="Q846" i="1" s="1"/>
  <c r="M847" i="1"/>
  <c r="O846" i="1"/>
  <c r="M390" i="1"/>
  <c r="P389" i="1"/>
  <c r="Q389" i="1" s="1"/>
  <c r="O389" i="1"/>
  <c r="R388" i="1"/>
  <c r="E385" i="2"/>
  <c r="U75" i="1"/>
  <c r="AD75" i="1"/>
  <c r="G72" i="2" s="1"/>
  <c r="R63" i="1"/>
  <c r="C64" i="3"/>
  <c r="I64" i="3" s="1"/>
  <c r="H239" i="1"/>
  <c r="J239" i="1"/>
  <c r="I240" i="1"/>
  <c r="G240" i="1" s="1"/>
  <c r="O76" i="1"/>
  <c r="Q64" i="1"/>
  <c r="E61" i="2" s="1"/>
  <c r="P1351" i="1" l="1"/>
  <c r="Q1351" i="1" s="1"/>
  <c r="R1351" i="1" s="1"/>
  <c r="M1352" i="1"/>
  <c r="O1351" i="1"/>
  <c r="M848" i="1"/>
  <c r="P847" i="1"/>
  <c r="Q847" i="1" s="1"/>
  <c r="O847" i="1"/>
  <c r="R846" i="1"/>
  <c r="E843" i="2"/>
  <c r="R389" i="1"/>
  <c r="E386" i="2"/>
  <c r="U76" i="1"/>
  <c r="AD76" i="1"/>
  <c r="G73" i="2" s="1"/>
  <c r="M391" i="1"/>
  <c r="P390" i="1"/>
  <c r="Q390" i="1" s="1"/>
  <c r="O390" i="1"/>
  <c r="R64" i="1"/>
  <c r="C65" i="3"/>
  <c r="J65" i="3" s="1"/>
  <c r="H240" i="1"/>
  <c r="I241" i="1"/>
  <c r="G241" i="1" s="1"/>
  <c r="J240" i="1"/>
  <c r="O77" i="1"/>
  <c r="Q65" i="1"/>
  <c r="E62" i="2" s="1"/>
  <c r="M1353" i="1" l="1"/>
  <c r="P1352" i="1"/>
  <c r="Q1352" i="1" s="1"/>
  <c r="R1352" i="1" s="1"/>
  <c r="O1352" i="1"/>
  <c r="R847" i="1"/>
  <c r="E844" i="2"/>
  <c r="P848" i="1"/>
  <c r="Q848" i="1" s="1"/>
  <c r="M849" i="1"/>
  <c r="O848" i="1"/>
  <c r="R390" i="1"/>
  <c r="E387" i="2"/>
  <c r="P391" i="1"/>
  <c r="Q391" i="1" s="1"/>
  <c r="M392" i="1"/>
  <c r="O391" i="1"/>
  <c r="U77" i="1"/>
  <c r="AD77" i="1"/>
  <c r="G74" i="2" s="1"/>
  <c r="R65" i="1"/>
  <c r="C66" i="3"/>
  <c r="J66" i="3" s="1"/>
  <c r="I242" i="1"/>
  <c r="G242" i="1" s="1"/>
  <c r="J241" i="1"/>
  <c r="H241" i="1"/>
  <c r="O78" i="1"/>
  <c r="Q66" i="1"/>
  <c r="E63" i="2" s="1"/>
  <c r="P1353" i="1" l="1"/>
  <c r="Q1353" i="1" s="1"/>
  <c r="R1353" i="1" s="1"/>
  <c r="M1354" i="1"/>
  <c r="O1353" i="1"/>
  <c r="P849" i="1"/>
  <c r="Q849" i="1" s="1"/>
  <c r="M850" i="1"/>
  <c r="O849" i="1"/>
  <c r="R848" i="1"/>
  <c r="E845" i="2"/>
  <c r="M393" i="1"/>
  <c r="P392" i="1"/>
  <c r="Q392" i="1" s="1"/>
  <c r="O392" i="1"/>
  <c r="R391" i="1"/>
  <c r="E388" i="2"/>
  <c r="U78" i="1"/>
  <c r="AD78" i="1"/>
  <c r="G75" i="2" s="1"/>
  <c r="R66" i="1"/>
  <c r="C67" i="3"/>
  <c r="J67" i="3" s="1"/>
  <c r="I243" i="1"/>
  <c r="G243" i="1" s="1"/>
  <c r="H242" i="1"/>
  <c r="J242" i="1"/>
  <c r="O79" i="1"/>
  <c r="Q67" i="1"/>
  <c r="E64" i="2" s="1"/>
  <c r="M1355" i="1" l="1"/>
  <c r="P1354" i="1"/>
  <c r="Q1354" i="1" s="1"/>
  <c r="R1354" i="1" s="1"/>
  <c r="O1354" i="1"/>
  <c r="M851" i="1"/>
  <c r="P850" i="1"/>
  <c r="Q850" i="1" s="1"/>
  <c r="O850" i="1"/>
  <c r="R849" i="1"/>
  <c r="E846" i="2"/>
  <c r="R392" i="1"/>
  <c r="E389" i="2"/>
  <c r="U79" i="1"/>
  <c r="AD79" i="1"/>
  <c r="G76" i="2" s="1"/>
  <c r="P393" i="1"/>
  <c r="Q393" i="1" s="1"/>
  <c r="M394" i="1"/>
  <c r="O393" i="1"/>
  <c r="R67" i="1"/>
  <c r="C68" i="3"/>
  <c r="J68" i="3" s="1"/>
  <c r="H243" i="1"/>
  <c r="I244" i="1"/>
  <c r="G244" i="1" s="1"/>
  <c r="J243" i="1"/>
  <c r="O80" i="1"/>
  <c r="Q68" i="1"/>
  <c r="E65" i="2" s="1"/>
  <c r="P1355" i="1" l="1"/>
  <c r="Q1355" i="1" s="1"/>
  <c r="R1355" i="1" s="1"/>
  <c r="M1356" i="1"/>
  <c r="O1355" i="1"/>
  <c r="R850" i="1"/>
  <c r="E847" i="2"/>
  <c r="P851" i="1"/>
  <c r="Q851" i="1" s="1"/>
  <c r="M852" i="1"/>
  <c r="O851" i="1"/>
  <c r="M395" i="1"/>
  <c r="P394" i="1"/>
  <c r="Q394" i="1" s="1"/>
  <c r="O394" i="1"/>
  <c r="R393" i="1"/>
  <c r="E390" i="2"/>
  <c r="U80" i="1"/>
  <c r="AD80" i="1"/>
  <c r="G77" i="2" s="1"/>
  <c r="R68" i="1"/>
  <c r="C69" i="3"/>
  <c r="J69" i="3" s="1"/>
  <c r="I245" i="1"/>
  <c r="G245" i="1" s="1"/>
  <c r="H244" i="1"/>
  <c r="J244" i="1"/>
  <c r="O81" i="1"/>
  <c r="Q69" i="1"/>
  <c r="E66" i="2" s="1"/>
  <c r="P1356" i="1" l="1"/>
  <c r="Q1356" i="1" s="1"/>
  <c r="R1356" i="1" s="1"/>
  <c r="M1357" i="1"/>
  <c r="O1356" i="1"/>
  <c r="M853" i="1"/>
  <c r="P852" i="1"/>
  <c r="Q852" i="1" s="1"/>
  <c r="O852" i="1"/>
  <c r="R851" i="1"/>
  <c r="E848" i="2"/>
  <c r="R394" i="1"/>
  <c r="E391" i="2"/>
  <c r="U81" i="1"/>
  <c r="AD81" i="1"/>
  <c r="G78" i="2" s="1"/>
  <c r="P395" i="1"/>
  <c r="Q395" i="1" s="1"/>
  <c r="M396" i="1"/>
  <c r="O395" i="1"/>
  <c r="R69" i="1"/>
  <c r="C70" i="3"/>
  <c r="J70" i="3" s="1"/>
  <c r="H245" i="1"/>
  <c r="J245" i="1"/>
  <c r="I246" i="1"/>
  <c r="G246" i="1" s="1"/>
  <c r="O82" i="1"/>
  <c r="Q70" i="1"/>
  <c r="E67" i="2" s="1"/>
  <c r="P1357" i="1" l="1"/>
  <c r="Q1357" i="1" s="1"/>
  <c r="R1357" i="1" s="1"/>
  <c r="M1358" i="1"/>
  <c r="O1357" i="1"/>
  <c r="R852" i="1"/>
  <c r="E849" i="2"/>
  <c r="P853" i="1"/>
  <c r="Q853" i="1" s="1"/>
  <c r="M854" i="1"/>
  <c r="O853" i="1"/>
  <c r="R395" i="1"/>
  <c r="E392" i="2"/>
  <c r="M397" i="1"/>
  <c r="P396" i="1"/>
  <c r="Q396" i="1" s="1"/>
  <c r="O396" i="1"/>
  <c r="U82" i="1"/>
  <c r="AD82" i="1"/>
  <c r="G79" i="2" s="1"/>
  <c r="R70" i="1"/>
  <c r="C71" i="3"/>
  <c r="J71" i="3" s="1"/>
  <c r="H246" i="1"/>
  <c r="J246" i="1"/>
  <c r="I247" i="1"/>
  <c r="G247" i="1" s="1"/>
  <c r="O83" i="1"/>
  <c r="Q71" i="1"/>
  <c r="E68" i="2" s="1"/>
  <c r="P1358" i="1" l="1"/>
  <c r="Q1358" i="1" s="1"/>
  <c r="R1358" i="1" s="1"/>
  <c r="M1359" i="1"/>
  <c r="O1358" i="1"/>
  <c r="M855" i="1"/>
  <c r="P854" i="1"/>
  <c r="Q854" i="1" s="1"/>
  <c r="O854" i="1"/>
  <c r="R853" i="1"/>
  <c r="E850" i="2"/>
  <c r="R396" i="1"/>
  <c r="E393" i="2"/>
  <c r="P397" i="1"/>
  <c r="Q397" i="1" s="1"/>
  <c r="M398" i="1"/>
  <c r="O397" i="1"/>
  <c r="U83" i="1"/>
  <c r="AD83" i="1"/>
  <c r="G80" i="2" s="1"/>
  <c r="R71" i="1"/>
  <c r="C72" i="3"/>
  <c r="J72" i="3" s="1"/>
  <c r="I248" i="1"/>
  <c r="G248" i="1" s="1"/>
  <c r="H247" i="1"/>
  <c r="J247" i="1"/>
  <c r="O84" i="1"/>
  <c r="Q72" i="1"/>
  <c r="E69" i="2" s="1"/>
  <c r="M1360" i="1" l="1"/>
  <c r="P1359" i="1"/>
  <c r="Q1359" i="1" s="1"/>
  <c r="R1359" i="1" s="1"/>
  <c r="O1359" i="1"/>
  <c r="R854" i="1"/>
  <c r="E851" i="2"/>
  <c r="P855" i="1"/>
  <c r="Q855" i="1" s="1"/>
  <c r="M856" i="1"/>
  <c r="O855" i="1"/>
  <c r="P398" i="1"/>
  <c r="Q398" i="1" s="1"/>
  <c r="M399" i="1"/>
  <c r="O398" i="1"/>
  <c r="R397" i="1"/>
  <c r="E394" i="2"/>
  <c r="U84" i="1"/>
  <c r="AD84" i="1"/>
  <c r="G81" i="2" s="1"/>
  <c r="R72" i="1"/>
  <c r="C73" i="3"/>
  <c r="J73" i="3" s="1"/>
  <c r="H248" i="1"/>
  <c r="J248" i="1"/>
  <c r="I249" i="1"/>
  <c r="G249" i="1" s="1"/>
  <c r="O85" i="1"/>
  <c r="Q73" i="1"/>
  <c r="E70" i="2" s="1"/>
  <c r="P1360" i="1" l="1"/>
  <c r="Q1360" i="1" s="1"/>
  <c r="R1360" i="1" s="1"/>
  <c r="M1361" i="1"/>
  <c r="O1360" i="1"/>
  <c r="P856" i="1"/>
  <c r="Q856" i="1" s="1"/>
  <c r="M857" i="1"/>
  <c r="O856" i="1"/>
  <c r="R855" i="1"/>
  <c r="E852" i="2"/>
  <c r="U85" i="1"/>
  <c r="AD85" i="1"/>
  <c r="G82" i="2" s="1"/>
  <c r="P399" i="1"/>
  <c r="Q399" i="1" s="1"/>
  <c r="M400" i="1"/>
  <c r="O399" i="1"/>
  <c r="R398" i="1"/>
  <c r="E395" i="2"/>
  <c r="R73" i="1"/>
  <c r="C74" i="3"/>
  <c r="J74" i="3" s="1"/>
  <c r="H249" i="1"/>
  <c r="J249" i="1"/>
  <c r="I250" i="1"/>
  <c r="G250" i="1" s="1"/>
  <c r="O86" i="1"/>
  <c r="Q74" i="1"/>
  <c r="E71" i="2" s="1"/>
  <c r="P1361" i="1" l="1"/>
  <c r="Q1361" i="1" s="1"/>
  <c r="R1361" i="1" s="1"/>
  <c r="M1362" i="1"/>
  <c r="O1361" i="1"/>
  <c r="M858" i="1"/>
  <c r="P857" i="1"/>
  <c r="Q857" i="1" s="1"/>
  <c r="O857" i="1"/>
  <c r="R856" i="1"/>
  <c r="E853" i="2"/>
  <c r="P400" i="1"/>
  <c r="Q400" i="1" s="1"/>
  <c r="M401" i="1"/>
  <c r="O400" i="1"/>
  <c r="E396" i="2"/>
  <c r="R399" i="1"/>
  <c r="U86" i="1"/>
  <c r="AD86" i="1"/>
  <c r="G83" i="2" s="1"/>
  <c r="R74" i="1"/>
  <c r="C75" i="3"/>
  <c r="K75" i="3" s="1"/>
  <c r="I251" i="1"/>
  <c r="G251" i="1" s="1"/>
  <c r="J250" i="1"/>
  <c r="H250" i="1"/>
  <c r="O87" i="1"/>
  <c r="Q75" i="1"/>
  <c r="E72" i="2" s="1"/>
  <c r="P1362" i="1" l="1"/>
  <c r="Q1362" i="1" s="1"/>
  <c r="R1362" i="1" s="1"/>
  <c r="M1363" i="1"/>
  <c r="O1362" i="1"/>
  <c r="R857" i="1"/>
  <c r="E854" i="2"/>
  <c r="P858" i="1"/>
  <c r="Q858" i="1" s="1"/>
  <c r="M859" i="1"/>
  <c r="O858" i="1"/>
  <c r="U87" i="1"/>
  <c r="AD87" i="1"/>
  <c r="G84" i="2" s="1"/>
  <c r="M402" i="1"/>
  <c r="P401" i="1"/>
  <c r="Q401" i="1" s="1"/>
  <c r="O401" i="1"/>
  <c r="R400" i="1"/>
  <c r="E397" i="2"/>
  <c r="R75" i="1"/>
  <c r="C76" i="3"/>
  <c r="K76" i="3" s="1"/>
  <c r="H251" i="1"/>
  <c r="J251" i="1"/>
  <c r="I252" i="1"/>
  <c r="G252" i="1" s="1"/>
  <c r="O88" i="1"/>
  <c r="Q76" i="1"/>
  <c r="E73" i="2" s="1"/>
  <c r="P1363" i="1" l="1"/>
  <c r="Q1363" i="1" s="1"/>
  <c r="R1363" i="1" s="1"/>
  <c r="M1364" i="1"/>
  <c r="O1363" i="1"/>
  <c r="M860" i="1"/>
  <c r="P859" i="1"/>
  <c r="Q859" i="1" s="1"/>
  <c r="O859" i="1"/>
  <c r="R858" i="1"/>
  <c r="E855" i="2"/>
  <c r="R401" i="1"/>
  <c r="E398" i="2"/>
  <c r="P402" i="1"/>
  <c r="Q402" i="1" s="1"/>
  <c r="M403" i="1"/>
  <c r="O402" i="1"/>
  <c r="U88" i="1"/>
  <c r="AD88" i="1"/>
  <c r="G85" i="2" s="1"/>
  <c r="R76" i="1"/>
  <c r="C77" i="3"/>
  <c r="K77" i="3" s="1"/>
  <c r="H252" i="1"/>
  <c r="J252" i="1"/>
  <c r="I253" i="1"/>
  <c r="G253" i="1" s="1"/>
  <c r="O89" i="1"/>
  <c r="Q77" i="1"/>
  <c r="E74" i="2" s="1"/>
  <c r="M1365" i="1" l="1"/>
  <c r="P1364" i="1"/>
  <c r="Q1364" i="1" s="1"/>
  <c r="R1364" i="1" s="1"/>
  <c r="O1364" i="1"/>
  <c r="R859" i="1"/>
  <c r="E856" i="2"/>
  <c r="P860" i="1"/>
  <c r="Q860" i="1" s="1"/>
  <c r="M861" i="1"/>
  <c r="O860" i="1"/>
  <c r="P403" i="1"/>
  <c r="Q403" i="1" s="1"/>
  <c r="M404" i="1"/>
  <c r="M405" i="1" s="1"/>
  <c r="O403" i="1"/>
  <c r="R402" i="1"/>
  <c r="E399" i="2"/>
  <c r="U89" i="1"/>
  <c r="AD89" i="1"/>
  <c r="G86" i="2" s="1"/>
  <c r="R77" i="1"/>
  <c r="C78" i="3"/>
  <c r="K78" i="3" s="1"/>
  <c r="I254" i="1"/>
  <c r="G254" i="1" s="1"/>
  <c r="J253" i="1"/>
  <c r="H253" i="1"/>
  <c r="O90" i="1"/>
  <c r="Q78" i="1"/>
  <c r="E75" i="2" s="1"/>
  <c r="P1365" i="1" l="1"/>
  <c r="Q1365" i="1" s="1"/>
  <c r="R1365" i="1" s="1"/>
  <c r="M1366" i="1"/>
  <c r="O1365" i="1"/>
  <c r="P861" i="1"/>
  <c r="Q861" i="1" s="1"/>
  <c r="M862" i="1"/>
  <c r="O861" i="1"/>
  <c r="R860" i="1"/>
  <c r="E857" i="2"/>
  <c r="P405" i="1"/>
  <c r="Q405" i="1" s="1"/>
  <c r="E402" i="2" s="1"/>
  <c r="M406" i="1"/>
  <c r="O405" i="1"/>
  <c r="P404" i="1"/>
  <c r="Q404" i="1" s="1"/>
  <c r="O404" i="1"/>
  <c r="U90" i="1"/>
  <c r="AD90" i="1"/>
  <c r="G87" i="2" s="1"/>
  <c r="E400" i="2"/>
  <c r="R403" i="1"/>
  <c r="R78" i="1"/>
  <c r="C79" i="3"/>
  <c r="K79" i="3" s="1"/>
  <c r="H254" i="1"/>
  <c r="J254" i="1"/>
  <c r="I255" i="1"/>
  <c r="O91" i="1"/>
  <c r="AD91" i="1" s="1"/>
  <c r="G88" i="2" s="1"/>
  <c r="Q79" i="1"/>
  <c r="E76" i="2" s="1"/>
  <c r="M1367" i="1" l="1"/>
  <c r="P1366" i="1"/>
  <c r="Q1366" i="1" s="1"/>
  <c r="R1366" i="1" s="1"/>
  <c r="O1366" i="1"/>
  <c r="M863" i="1"/>
  <c r="P862" i="1"/>
  <c r="Q862" i="1" s="1"/>
  <c r="O862" i="1"/>
  <c r="R861" i="1"/>
  <c r="E858" i="2"/>
  <c r="P406" i="1"/>
  <c r="Q406" i="1" s="1"/>
  <c r="M407" i="1"/>
  <c r="O406" i="1"/>
  <c r="R405" i="1"/>
  <c r="I256" i="1"/>
  <c r="G255" i="1"/>
  <c r="W155" i="1"/>
  <c r="W156" i="1"/>
  <c r="X155" i="1"/>
  <c r="X156" i="1"/>
  <c r="W157" i="1"/>
  <c r="X157" i="1"/>
  <c r="W158" i="1"/>
  <c r="X158" i="1"/>
  <c r="W159" i="1"/>
  <c r="X160" i="1"/>
  <c r="W160" i="1"/>
  <c r="X159" i="1"/>
  <c r="W161" i="1"/>
  <c r="W162" i="1"/>
  <c r="X161" i="1"/>
  <c r="X162" i="1"/>
  <c r="W163" i="1"/>
  <c r="X163" i="1"/>
  <c r="W164" i="1"/>
  <c r="X164" i="1"/>
  <c r="X165" i="1"/>
  <c r="W165" i="1"/>
  <c r="X166" i="1"/>
  <c r="W166" i="1"/>
  <c r="X167" i="1"/>
  <c r="W167" i="1"/>
  <c r="X168" i="1"/>
  <c r="W168" i="1"/>
  <c r="W169" i="1"/>
  <c r="W170" i="1"/>
  <c r="X169" i="1"/>
  <c r="X170" i="1"/>
  <c r="W171" i="1"/>
  <c r="W172" i="1"/>
  <c r="X171" i="1"/>
  <c r="W173" i="1"/>
  <c r="X172" i="1"/>
  <c r="W174" i="1"/>
  <c r="X173" i="1"/>
  <c r="X175" i="1"/>
  <c r="W175" i="1"/>
  <c r="X174" i="1"/>
  <c r="W176" i="1"/>
  <c r="X176" i="1"/>
  <c r="W177" i="1"/>
  <c r="X178" i="1"/>
  <c r="W178" i="1"/>
  <c r="X177" i="1"/>
  <c r="X179" i="1"/>
  <c r="W179" i="1"/>
  <c r="W180" i="1"/>
  <c r="X180" i="1"/>
  <c r="W181" i="1"/>
  <c r="X181" i="1"/>
  <c r="W182" i="1"/>
  <c r="W183" i="1"/>
  <c r="X182" i="1"/>
  <c r="X184" i="1"/>
  <c r="W184" i="1"/>
  <c r="X183" i="1"/>
  <c r="X185" i="1"/>
  <c r="W185" i="1"/>
  <c r="W186" i="1"/>
  <c r="X186" i="1"/>
  <c r="W187" i="1"/>
  <c r="X187" i="1"/>
  <c r="X188" i="1"/>
  <c r="W188" i="1"/>
  <c r="X189" i="1"/>
  <c r="W189" i="1"/>
  <c r="W190" i="1"/>
  <c r="X190" i="1"/>
  <c r="X191" i="1"/>
  <c r="W191" i="1"/>
  <c r="W192" i="1"/>
  <c r="X192" i="1"/>
  <c r="W193" i="1"/>
  <c r="W194" i="1"/>
  <c r="X193" i="1"/>
  <c r="X195" i="1"/>
  <c r="X194" i="1"/>
  <c r="W195" i="1"/>
  <c r="W196" i="1"/>
  <c r="X197" i="1"/>
  <c r="X196" i="1"/>
  <c r="W197" i="1"/>
  <c r="W198" i="1"/>
  <c r="X199" i="1"/>
  <c r="W199" i="1"/>
  <c r="X198" i="1"/>
  <c r="X200" i="1"/>
  <c r="W200" i="1"/>
  <c r="X201" i="1"/>
  <c r="W201" i="1"/>
  <c r="W202" i="1"/>
  <c r="X202" i="1"/>
  <c r="X203" i="1"/>
  <c r="W203" i="1"/>
  <c r="X204" i="1"/>
  <c r="W204" i="1"/>
  <c r="X5" i="1"/>
  <c r="R404" i="1"/>
  <c r="E401" i="2"/>
  <c r="R79" i="1"/>
  <c r="C80" i="3"/>
  <c r="K80" i="3" s="1"/>
  <c r="X91" i="1"/>
  <c r="U91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6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X11" i="1"/>
  <c r="X18" i="1"/>
  <c r="X8" i="1"/>
  <c r="X20" i="1"/>
  <c r="X6" i="1"/>
  <c r="X15" i="1"/>
  <c r="X13" i="1"/>
  <c r="X12" i="1"/>
  <c r="X10" i="1"/>
  <c r="X9" i="1"/>
  <c r="X19" i="1"/>
  <c r="X7" i="1"/>
  <c r="X16" i="1"/>
  <c r="X14" i="1"/>
  <c r="X17" i="1"/>
  <c r="X21" i="1"/>
  <c r="X22" i="1"/>
  <c r="X24" i="1"/>
  <c r="X23" i="1"/>
  <c r="X25" i="1"/>
  <c r="X27" i="1"/>
  <c r="X26" i="1"/>
  <c r="X29" i="1"/>
  <c r="X28" i="1"/>
  <c r="X30" i="1"/>
  <c r="X31" i="1"/>
  <c r="X33" i="1"/>
  <c r="X32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H255" i="1"/>
  <c r="J255" i="1"/>
  <c r="O92" i="1"/>
  <c r="AD92" i="1" s="1"/>
  <c r="G89" i="2" s="1"/>
  <c r="Q80" i="1"/>
  <c r="E77" i="2" s="1"/>
  <c r="P1367" i="1" l="1"/>
  <c r="Q1367" i="1" s="1"/>
  <c r="R1367" i="1" s="1"/>
  <c r="M1368" i="1"/>
  <c r="O1367" i="1"/>
  <c r="R862" i="1"/>
  <c r="E859" i="2"/>
  <c r="P863" i="1"/>
  <c r="Q863" i="1" s="1"/>
  <c r="M864" i="1"/>
  <c r="O863" i="1"/>
  <c r="R406" i="1"/>
  <c r="E403" i="2"/>
  <c r="P407" i="1"/>
  <c r="Q407" i="1" s="1"/>
  <c r="M408" i="1"/>
  <c r="O407" i="1"/>
  <c r="G256" i="1"/>
  <c r="H256" i="1" s="1"/>
  <c r="I257" i="1"/>
  <c r="J256" i="1"/>
  <c r="R80" i="1"/>
  <c r="C81" i="3"/>
  <c r="K81" i="3" s="1"/>
  <c r="X92" i="1"/>
  <c r="U92" i="1"/>
  <c r="O93" i="1"/>
  <c r="AD93" i="1" s="1"/>
  <c r="G90" i="2" s="1"/>
  <c r="Q81" i="1"/>
  <c r="E78" i="2" s="1"/>
  <c r="P1368" i="1" l="1"/>
  <c r="Q1368" i="1" s="1"/>
  <c r="R1368" i="1" s="1"/>
  <c r="M1369" i="1"/>
  <c r="O1368" i="1"/>
  <c r="M865" i="1"/>
  <c r="P864" i="1"/>
  <c r="Q864" i="1" s="1"/>
  <c r="O864" i="1"/>
  <c r="R863" i="1"/>
  <c r="E860" i="2"/>
  <c r="R407" i="1"/>
  <c r="E404" i="2"/>
  <c r="P408" i="1"/>
  <c r="Q408" i="1" s="1"/>
  <c r="M409" i="1"/>
  <c r="O408" i="1"/>
  <c r="G257" i="1"/>
  <c r="H257" i="1" s="1"/>
  <c r="I258" i="1"/>
  <c r="J257" i="1"/>
  <c r="R81" i="1"/>
  <c r="C82" i="3"/>
  <c r="K82" i="3" s="1"/>
  <c r="X93" i="1"/>
  <c r="U93" i="1"/>
  <c r="O94" i="1"/>
  <c r="AD94" i="1" s="1"/>
  <c r="G91" i="2" s="1"/>
  <c r="Q82" i="1"/>
  <c r="E79" i="2" s="1"/>
  <c r="P1369" i="1" l="1"/>
  <c r="Q1369" i="1" s="1"/>
  <c r="R1369" i="1" s="1"/>
  <c r="M1370" i="1"/>
  <c r="O1369" i="1"/>
  <c r="R864" i="1"/>
  <c r="E861" i="2"/>
  <c r="P865" i="1"/>
  <c r="Q865" i="1" s="1"/>
  <c r="M866" i="1"/>
  <c r="O865" i="1"/>
  <c r="R408" i="1"/>
  <c r="E405" i="2"/>
  <c r="M410" i="1"/>
  <c r="P409" i="1"/>
  <c r="Q409" i="1" s="1"/>
  <c r="O409" i="1"/>
  <c r="J258" i="1"/>
  <c r="I259" i="1"/>
  <c r="G258" i="1"/>
  <c r="H258" i="1" s="1"/>
  <c r="R82" i="1"/>
  <c r="C83" i="3"/>
  <c r="K83" i="3" s="1"/>
  <c r="X94" i="1"/>
  <c r="U94" i="1"/>
  <c r="O95" i="1"/>
  <c r="AD95" i="1" s="1"/>
  <c r="G92" i="2" s="1"/>
  <c r="Q83" i="1"/>
  <c r="E80" i="2" s="1"/>
  <c r="P1370" i="1" l="1"/>
  <c r="Q1370" i="1" s="1"/>
  <c r="R1370" i="1" s="1"/>
  <c r="M1371" i="1"/>
  <c r="O1370" i="1"/>
  <c r="P866" i="1"/>
  <c r="Q866" i="1" s="1"/>
  <c r="M867" i="1"/>
  <c r="O866" i="1"/>
  <c r="R865" i="1"/>
  <c r="E862" i="2"/>
  <c r="R409" i="1"/>
  <c r="E406" i="2"/>
  <c r="P410" i="1"/>
  <c r="Q410" i="1" s="1"/>
  <c r="M411" i="1"/>
  <c r="O410" i="1"/>
  <c r="G259" i="1"/>
  <c r="H259" i="1" s="1"/>
  <c r="J259" i="1"/>
  <c r="I260" i="1"/>
  <c r="R83" i="1"/>
  <c r="C84" i="3"/>
  <c r="K84" i="3" s="1"/>
  <c r="X95" i="1"/>
  <c r="U95" i="1"/>
  <c r="O96" i="1"/>
  <c r="AD96" i="1" s="1"/>
  <c r="G93" i="2" s="1"/>
  <c r="Q84" i="1"/>
  <c r="E81" i="2" s="1"/>
  <c r="M1372" i="1" l="1"/>
  <c r="P1371" i="1"/>
  <c r="Q1371" i="1" s="1"/>
  <c r="R1371" i="1" s="1"/>
  <c r="O1371" i="1"/>
  <c r="P867" i="1"/>
  <c r="Q867" i="1" s="1"/>
  <c r="M868" i="1"/>
  <c r="O867" i="1"/>
  <c r="R866" i="1"/>
  <c r="E863" i="2"/>
  <c r="R410" i="1"/>
  <c r="E407" i="2"/>
  <c r="M412" i="1"/>
  <c r="P411" i="1"/>
  <c r="Q411" i="1" s="1"/>
  <c r="O411" i="1"/>
  <c r="J260" i="1"/>
  <c r="I261" i="1"/>
  <c r="G260" i="1"/>
  <c r="H260" i="1" s="1"/>
  <c r="R84" i="1"/>
  <c r="C85" i="3"/>
  <c r="L85" i="3" s="1"/>
  <c r="L3" i="3" s="1"/>
  <c r="X96" i="1"/>
  <c r="U96" i="1"/>
  <c r="O97" i="1"/>
  <c r="AD97" i="1" s="1"/>
  <c r="G94" i="2" s="1"/>
  <c r="Q85" i="1"/>
  <c r="E82" i="2" s="1"/>
  <c r="P1372" i="1" l="1"/>
  <c r="Q1372" i="1" s="1"/>
  <c r="R1372" i="1" s="1"/>
  <c r="M1373" i="1"/>
  <c r="O1372" i="1"/>
  <c r="P868" i="1"/>
  <c r="Q868" i="1" s="1"/>
  <c r="M869" i="1"/>
  <c r="O868" i="1"/>
  <c r="R867" i="1"/>
  <c r="E864" i="2"/>
  <c r="R411" i="1"/>
  <c r="E408" i="2"/>
  <c r="M413" i="1"/>
  <c r="P412" i="1"/>
  <c r="Q412" i="1" s="1"/>
  <c r="O412" i="1"/>
  <c r="J261" i="1"/>
  <c r="I262" i="1"/>
  <c r="G261" i="1"/>
  <c r="H261" i="1" s="1"/>
  <c r="R85" i="1"/>
  <c r="C86" i="3"/>
  <c r="L86" i="3" s="1"/>
  <c r="X97" i="1"/>
  <c r="U97" i="1"/>
  <c r="O98" i="1"/>
  <c r="AD98" i="1" s="1"/>
  <c r="G95" i="2" s="1"/>
  <c r="Q86" i="1"/>
  <c r="E83" i="2" s="1"/>
  <c r="P1373" i="1" l="1"/>
  <c r="Q1373" i="1" s="1"/>
  <c r="R1373" i="1" s="1"/>
  <c r="M1374" i="1"/>
  <c r="O1373" i="1"/>
  <c r="M870" i="1"/>
  <c r="P869" i="1"/>
  <c r="Q869" i="1" s="1"/>
  <c r="O869" i="1"/>
  <c r="R868" i="1"/>
  <c r="E865" i="2"/>
  <c r="R412" i="1"/>
  <c r="E409" i="2"/>
  <c r="P413" i="1"/>
  <c r="Q413" i="1" s="1"/>
  <c r="M414" i="1"/>
  <c r="O413" i="1"/>
  <c r="J262" i="1"/>
  <c r="I263" i="1"/>
  <c r="G262" i="1"/>
  <c r="H262" i="1" s="1"/>
  <c r="R86" i="1"/>
  <c r="C87" i="3"/>
  <c r="L87" i="3" s="1"/>
  <c r="X98" i="1"/>
  <c r="U98" i="1"/>
  <c r="O99" i="1"/>
  <c r="AD99" i="1" s="1"/>
  <c r="G96" i="2" s="1"/>
  <c r="Q87" i="1"/>
  <c r="E84" i="2" s="1"/>
  <c r="P1374" i="1" l="1"/>
  <c r="Q1374" i="1" s="1"/>
  <c r="R1374" i="1" s="1"/>
  <c r="M1375" i="1"/>
  <c r="O1374" i="1"/>
  <c r="R869" i="1"/>
  <c r="E866" i="2"/>
  <c r="P870" i="1"/>
  <c r="Q870" i="1" s="1"/>
  <c r="M871" i="1"/>
  <c r="O870" i="1"/>
  <c r="R413" i="1"/>
  <c r="E410" i="2"/>
  <c r="P414" i="1"/>
  <c r="Q414" i="1" s="1"/>
  <c r="M415" i="1"/>
  <c r="O414" i="1"/>
  <c r="J263" i="1"/>
  <c r="G263" i="1"/>
  <c r="H263" i="1" s="1"/>
  <c r="I264" i="1"/>
  <c r="R87" i="1"/>
  <c r="C88" i="3"/>
  <c r="L88" i="3" s="1"/>
  <c r="X99" i="1"/>
  <c r="U99" i="1"/>
  <c r="O100" i="1"/>
  <c r="AD100" i="1" s="1"/>
  <c r="G97" i="2" s="1"/>
  <c r="Q88" i="1"/>
  <c r="E85" i="2" s="1"/>
  <c r="P1375" i="1" l="1"/>
  <c r="Q1375" i="1" s="1"/>
  <c r="R1375" i="1" s="1"/>
  <c r="M1376" i="1"/>
  <c r="O1375" i="1"/>
  <c r="M872" i="1"/>
  <c r="P871" i="1"/>
  <c r="Q871" i="1" s="1"/>
  <c r="O871" i="1"/>
  <c r="R870" i="1"/>
  <c r="E867" i="2"/>
  <c r="R414" i="1"/>
  <c r="E411" i="2"/>
  <c r="M416" i="1"/>
  <c r="P415" i="1"/>
  <c r="Q415" i="1" s="1"/>
  <c r="O415" i="1"/>
  <c r="I265" i="1"/>
  <c r="G264" i="1"/>
  <c r="H264" i="1" s="1"/>
  <c r="J264" i="1"/>
  <c r="R88" i="1"/>
  <c r="C89" i="3"/>
  <c r="L89" i="3" s="1"/>
  <c r="X100" i="1"/>
  <c r="U100" i="1"/>
  <c r="O101" i="1"/>
  <c r="AD101" i="1" s="1"/>
  <c r="G98" i="2" s="1"/>
  <c r="Q89" i="1"/>
  <c r="E86" i="2" s="1"/>
  <c r="M1377" i="1" l="1"/>
  <c r="P1376" i="1"/>
  <c r="Q1376" i="1" s="1"/>
  <c r="R1376" i="1" s="1"/>
  <c r="O1376" i="1"/>
  <c r="R871" i="1"/>
  <c r="E868" i="2"/>
  <c r="P872" i="1"/>
  <c r="Q872" i="1" s="1"/>
  <c r="M873" i="1"/>
  <c r="O872" i="1"/>
  <c r="R415" i="1"/>
  <c r="E412" i="2"/>
  <c r="P416" i="1"/>
  <c r="Q416" i="1" s="1"/>
  <c r="M417" i="1"/>
  <c r="O416" i="1"/>
  <c r="G265" i="1"/>
  <c r="H265" i="1" s="1"/>
  <c r="I266" i="1"/>
  <c r="J265" i="1"/>
  <c r="R89" i="1"/>
  <c r="C90" i="3"/>
  <c r="L90" i="3" s="1"/>
  <c r="X101" i="1"/>
  <c r="U101" i="1"/>
  <c r="O102" i="1"/>
  <c r="AD102" i="1" s="1"/>
  <c r="G99" i="2" s="1"/>
  <c r="Q90" i="1"/>
  <c r="E87" i="2" s="1"/>
  <c r="P1377" i="1" l="1"/>
  <c r="Q1377" i="1" s="1"/>
  <c r="R1377" i="1" s="1"/>
  <c r="M1378" i="1"/>
  <c r="O1377" i="1"/>
  <c r="P873" i="1"/>
  <c r="Q873" i="1" s="1"/>
  <c r="M874" i="1"/>
  <c r="O873" i="1"/>
  <c r="R872" i="1"/>
  <c r="E869" i="2"/>
  <c r="R416" i="1"/>
  <c r="E413" i="2"/>
  <c r="P417" i="1"/>
  <c r="Q417" i="1" s="1"/>
  <c r="M418" i="1"/>
  <c r="O417" i="1"/>
  <c r="G266" i="1"/>
  <c r="H266" i="1" s="1"/>
  <c r="I267" i="1"/>
  <c r="J266" i="1"/>
  <c r="R90" i="1"/>
  <c r="C91" i="3"/>
  <c r="L91" i="3" s="1"/>
  <c r="X102" i="1"/>
  <c r="U102" i="1"/>
  <c r="O103" i="1"/>
  <c r="AD103" i="1" s="1"/>
  <c r="G100" i="2" s="1"/>
  <c r="Q91" i="1"/>
  <c r="E88" i="2" s="1"/>
  <c r="M1379" i="1" l="1"/>
  <c r="P1378" i="1"/>
  <c r="Q1378" i="1" s="1"/>
  <c r="R1378" i="1" s="1"/>
  <c r="O1378" i="1"/>
  <c r="M875" i="1"/>
  <c r="P874" i="1"/>
  <c r="Q874" i="1" s="1"/>
  <c r="O874" i="1"/>
  <c r="R873" i="1"/>
  <c r="E870" i="2"/>
  <c r="R417" i="1"/>
  <c r="E414" i="2"/>
  <c r="M419" i="1"/>
  <c r="P418" i="1"/>
  <c r="Q418" i="1" s="1"/>
  <c r="O418" i="1"/>
  <c r="J267" i="1"/>
  <c r="I268" i="1"/>
  <c r="G267" i="1"/>
  <c r="H267" i="1" s="1"/>
  <c r="R91" i="1"/>
  <c r="C92" i="3"/>
  <c r="L92" i="3" s="1"/>
  <c r="X103" i="1"/>
  <c r="U103" i="1"/>
  <c r="O104" i="1"/>
  <c r="AD104" i="1" s="1"/>
  <c r="G101" i="2" s="1"/>
  <c r="Q92" i="1"/>
  <c r="E89" i="2" s="1"/>
  <c r="P1379" i="1" l="1"/>
  <c r="Q1379" i="1" s="1"/>
  <c r="R1379" i="1" s="1"/>
  <c r="M1380" i="1"/>
  <c r="O1379" i="1"/>
  <c r="R874" i="1"/>
  <c r="E871" i="2"/>
  <c r="M876" i="1"/>
  <c r="P875" i="1"/>
  <c r="Q875" i="1" s="1"/>
  <c r="O875" i="1"/>
  <c r="R418" i="1"/>
  <c r="E415" i="2"/>
  <c r="M420" i="1"/>
  <c r="P419" i="1"/>
  <c r="Q419" i="1" s="1"/>
  <c r="O419" i="1"/>
  <c r="I269" i="1"/>
  <c r="J268" i="1"/>
  <c r="G268" i="1"/>
  <c r="H268" i="1" s="1"/>
  <c r="R92" i="1"/>
  <c r="C93" i="3"/>
  <c r="L93" i="3" s="1"/>
  <c r="X104" i="1"/>
  <c r="U104" i="1"/>
  <c r="Q93" i="1"/>
  <c r="E90" i="2" s="1"/>
  <c r="P1380" i="1" l="1"/>
  <c r="Q1380" i="1" s="1"/>
  <c r="R1380" i="1" s="1"/>
  <c r="M1381" i="1"/>
  <c r="O1380" i="1"/>
  <c r="R875" i="1"/>
  <c r="E872" i="2"/>
  <c r="M877" i="1"/>
  <c r="P876" i="1"/>
  <c r="Q876" i="1" s="1"/>
  <c r="O876" i="1"/>
  <c r="R419" i="1"/>
  <c r="E416" i="2"/>
  <c r="P420" i="1"/>
  <c r="Q420" i="1" s="1"/>
  <c r="M421" i="1"/>
  <c r="O420" i="1"/>
  <c r="G269" i="1"/>
  <c r="H269" i="1" s="1"/>
  <c r="I270" i="1"/>
  <c r="J269" i="1"/>
  <c r="R93" i="1"/>
  <c r="C94" i="3"/>
  <c r="L94" i="3" s="1"/>
  <c r="Q94" i="1"/>
  <c r="E91" i="2" s="1"/>
  <c r="P1381" i="1" l="1"/>
  <c r="Q1381" i="1" s="1"/>
  <c r="R1381" i="1" s="1"/>
  <c r="M1382" i="1"/>
  <c r="O1381" i="1"/>
  <c r="R876" i="1"/>
  <c r="E873" i="2"/>
  <c r="P877" i="1"/>
  <c r="Q877" i="1" s="1"/>
  <c r="M878" i="1"/>
  <c r="O877" i="1"/>
  <c r="R420" i="1"/>
  <c r="E417" i="2"/>
  <c r="M422" i="1"/>
  <c r="P421" i="1"/>
  <c r="Q421" i="1" s="1"/>
  <c r="O421" i="1"/>
  <c r="J270" i="1"/>
  <c r="I271" i="1"/>
  <c r="G270" i="1"/>
  <c r="H270" i="1" s="1"/>
  <c r="R94" i="1"/>
  <c r="C95" i="3"/>
  <c r="M95" i="3" s="1"/>
  <c r="Q95" i="1"/>
  <c r="E92" i="2" s="1"/>
  <c r="P1382" i="1" l="1"/>
  <c r="Q1382" i="1" s="1"/>
  <c r="R1382" i="1" s="1"/>
  <c r="M1383" i="1"/>
  <c r="O1382" i="1"/>
  <c r="M879" i="1"/>
  <c r="P878" i="1"/>
  <c r="Q878" i="1" s="1"/>
  <c r="O878" i="1"/>
  <c r="R877" i="1"/>
  <c r="E874" i="2"/>
  <c r="R421" i="1"/>
  <c r="E418" i="2"/>
  <c r="P422" i="1"/>
  <c r="Q422" i="1" s="1"/>
  <c r="M423" i="1"/>
  <c r="O422" i="1"/>
  <c r="G271" i="1"/>
  <c r="H271" i="1" s="1"/>
  <c r="I272" i="1"/>
  <c r="J271" i="1"/>
  <c r="R95" i="1"/>
  <c r="C96" i="3"/>
  <c r="M96" i="3" s="1"/>
  <c r="Q96" i="1"/>
  <c r="E93" i="2" s="1"/>
  <c r="M1384" i="1" l="1"/>
  <c r="P1383" i="1"/>
  <c r="Q1383" i="1" s="1"/>
  <c r="R1383" i="1" s="1"/>
  <c r="O1383" i="1"/>
  <c r="R878" i="1"/>
  <c r="E875" i="2"/>
  <c r="P879" i="1"/>
  <c r="Q879" i="1" s="1"/>
  <c r="M880" i="1"/>
  <c r="O879" i="1"/>
  <c r="R422" i="1"/>
  <c r="E419" i="2"/>
  <c r="M424" i="1"/>
  <c r="P423" i="1"/>
  <c r="Q423" i="1" s="1"/>
  <c r="O423" i="1"/>
  <c r="J272" i="1"/>
  <c r="G272" i="1"/>
  <c r="H272" i="1" s="1"/>
  <c r="I273" i="1"/>
  <c r="R96" i="1"/>
  <c r="C97" i="3"/>
  <c r="M97" i="3" s="1"/>
  <c r="Q97" i="1"/>
  <c r="E94" i="2" s="1"/>
  <c r="P1384" i="1" l="1"/>
  <c r="Q1384" i="1" s="1"/>
  <c r="R1384" i="1" s="1"/>
  <c r="M1385" i="1"/>
  <c r="O1384" i="1"/>
  <c r="P880" i="1"/>
  <c r="Q880" i="1" s="1"/>
  <c r="M881" i="1"/>
  <c r="O880" i="1"/>
  <c r="R879" i="1"/>
  <c r="E876" i="2"/>
  <c r="R423" i="1"/>
  <c r="E420" i="2"/>
  <c r="P424" i="1"/>
  <c r="Q424" i="1" s="1"/>
  <c r="M425" i="1"/>
  <c r="O424" i="1"/>
  <c r="I274" i="1"/>
  <c r="J273" i="1"/>
  <c r="G273" i="1"/>
  <c r="H273" i="1" s="1"/>
  <c r="R97" i="1"/>
  <c r="C98" i="3"/>
  <c r="M98" i="3" s="1"/>
  <c r="Q98" i="1"/>
  <c r="E95" i="2" s="1"/>
  <c r="P1385" i="1" l="1"/>
  <c r="Q1385" i="1" s="1"/>
  <c r="R1385" i="1" s="1"/>
  <c r="M1386" i="1"/>
  <c r="O1385" i="1"/>
  <c r="M882" i="1"/>
  <c r="P881" i="1"/>
  <c r="Q881" i="1" s="1"/>
  <c r="O881" i="1"/>
  <c r="R880" i="1"/>
  <c r="E877" i="2"/>
  <c r="R424" i="1"/>
  <c r="E421" i="2"/>
  <c r="P425" i="1"/>
  <c r="Q425" i="1" s="1"/>
  <c r="M426" i="1"/>
  <c r="O425" i="1"/>
  <c r="G274" i="1"/>
  <c r="H274" i="1" s="1"/>
  <c r="I275" i="1"/>
  <c r="J274" i="1"/>
  <c r="R98" i="1"/>
  <c r="C99" i="3"/>
  <c r="M99" i="3" s="1"/>
  <c r="Q99" i="1"/>
  <c r="E96" i="2" s="1"/>
  <c r="P1386" i="1" l="1"/>
  <c r="Q1386" i="1" s="1"/>
  <c r="R1386" i="1" s="1"/>
  <c r="M1387" i="1"/>
  <c r="O1386" i="1"/>
  <c r="R881" i="1"/>
  <c r="E878" i="2"/>
  <c r="P882" i="1"/>
  <c r="Q882" i="1" s="1"/>
  <c r="M883" i="1"/>
  <c r="O882" i="1"/>
  <c r="R425" i="1"/>
  <c r="E422" i="2"/>
  <c r="M427" i="1"/>
  <c r="P426" i="1"/>
  <c r="Q426" i="1" s="1"/>
  <c r="O426" i="1"/>
  <c r="G275" i="1"/>
  <c r="H275" i="1" s="1"/>
  <c r="J275" i="1"/>
  <c r="I276" i="1"/>
  <c r="R99" i="1"/>
  <c r="C100" i="3"/>
  <c r="M100" i="3" s="1"/>
  <c r="Q100" i="1"/>
  <c r="E97" i="2" s="1"/>
  <c r="P1387" i="1" l="1"/>
  <c r="Q1387" i="1" s="1"/>
  <c r="R1387" i="1" s="1"/>
  <c r="M1388" i="1"/>
  <c r="O1387" i="1"/>
  <c r="M884" i="1"/>
  <c r="P883" i="1"/>
  <c r="Q883" i="1" s="1"/>
  <c r="O883" i="1"/>
  <c r="R882" i="1"/>
  <c r="E879" i="2"/>
  <c r="R426" i="1"/>
  <c r="E423" i="2"/>
  <c r="P427" i="1"/>
  <c r="Q427" i="1" s="1"/>
  <c r="M428" i="1"/>
  <c r="O427" i="1"/>
  <c r="G276" i="1"/>
  <c r="H276" i="1" s="1"/>
  <c r="J276" i="1"/>
  <c r="I277" i="1"/>
  <c r="R100" i="1"/>
  <c r="C101" i="3"/>
  <c r="M101" i="3" s="1"/>
  <c r="Q101" i="1"/>
  <c r="E98" i="2" s="1"/>
  <c r="M1389" i="1" l="1"/>
  <c r="P1388" i="1"/>
  <c r="Q1388" i="1" s="1"/>
  <c r="R1388" i="1" s="1"/>
  <c r="O1388" i="1"/>
  <c r="R883" i="1"/>
  <c r="E880" i="2"/>
  <c r="P884" i="1"/>
  <c r="Q884" i="1" s="1"/>
  <c r="M885" i="1"/>
  <c r="O884" i="1"/>
  <c r="R427" i="1"/>
  <c r="E424" i="2"/>
  <c r="M429" i="1"/>
  <c r="P428" i="1"/>
  <c r="Q428" i="1" s="1"/>
  <c r="O428" i="1"/>
  <c r="I278" i="1"/>
  <c r="G277" i="1"/>
  <c r="H277" i="1" s="1"/>
  <c r="J277" i="1"/>
  <c r="R101" i="1"/>
  <c r="C102" i="3"/>
  <c r="M102" i="3" s="1"/>
  <c r="Q102" i="1"/>
  <c r="E99" i="2" s="1"/>
  <c r="P1389" i="1" l="1"/>
  <c r="Q1389" i="1" s="1"/>
  <c r="R1389" i="1" s="1"/>
  <c r="M1390" i="1"/>
  <c r="O1389" i="1"/>
  <c r="P885" i="1"/>
  <c r="Q885" i="1" s="1"/>
  <c r="M886" i="1"/>
  <c r="O885" i="1"/>
  <c r="R884" i="1"/>
  <c r="E881" i="2"/>
  <c r="R428" i="1"/>
  <c r="E425" i="2"/>
  <c r="P429" i="1"/>
  <c r="Q429" i="1" s="1"/>
  <c r="M430" i="1"/>
  <c r="O429" i="1"/>
  <c r="G278" i="1"/>
  <c r="H278" i="1" s="1"/>
  <c r="I279" i="1"/>
  <c r="J278" i="1"/>
  <c r="R102" i="1"/>
  <c r="C103" i="3"/>
  <c r="M103" i="3" s="1"/>
  <c r="Q103" i="1"/>
  <c r="E100" i="2" s="1"/>
  <c r="M1391" i="1" l="1"/>
  <c r="P1390" i="1"/>
  <c r="Q1390" i="1" s="1"/>
  <c r="R1390" i="1" s="1"/>
  <c r="O1390" i="1"/>
  <c r="M887" i="1"/>
  <c r="P886" i="1"/>
  <c r="Q886" i="1" s="1"/>
  <c r="O886" i="1"/>
  <c r="R885" i="1"/>
  <c r="E882" i="2"/>
  <c r="R429" i="1"/>
  <c r="E426" i="2"/>
  <c r="M431" i="1"/>
  <c r="P430" i="1"/>
  <c r="Q430" i="1" s="1"/>
  <c r="O430" i="1"/>
  <c r="G279" i="1"/>
  <c r="H279" i="1" s="1"/>
  <c r="J279" i="1"/>
  <c r="I280" i="1"/>
  <c r="R103" i="1"/>
  <c r="C104" i="3"/>
  <c r="M104" i="3" s="1"/>
  <c r="Q105" i="1"/>
  <c r="E102" i="2" s="1"/>
  <c r="Q104" i="1"/>
  <c r="E101" i="2" s="1"/>
  <c r="P1391" i="1" l="1"/>
  <c r="Q1391" i="1" s="1"/>
  <c r="R1391" i="1" s="1"/>
  <c r="M1392" i="1"/>
  <c r="O1391" i="1"/>
  <c r="R886" i="1"/>
  <c r="E883" i="2"/>
  <c r="M888" i="1"/>
  <c r="P887" i="1"/>
  <c r="Q887" i="1" s="1"/>
  <c r="O887" i="1"/>
  <c r="R430" i="1"/>
  <c r="E427" i="2"/>
  <c r="P431" i="1"/>
  <c r="Q431" i="1" s="1"/>
  <c r="M432" i="1"/>
  <c r="O431" i="1"/>
  <c r="G280" i="1"/>
  <c r="H280" i="1" s="1"/>
  <c r="I281" i="1"/>
  <c r="J280" i="1"/>
  <c r="C106" i="3"/>
  <c r="N106" i="3" s="1"/>
  <c r="R104" i="1"/>
  <c r="C105" i="3"/>
  <c r="N105" i="3" s="1"/>
  <c r="R105" i="1"/>
  <c r="Q106" i="1"/>
  <c r="E103" i="2" s="1"/>
  <c r="P1392" i="1" l="1"/>
  <c r="Q1392" i="1" s="1"/>
  <c r="R1392" i="1" s="1"/>
  <c r="M1393" i="1"/>
  <c r="O1392" i="1"/>
  <c r="R887" i="1"/>
  <c r="E884" i="2"/>
  <c r="P888" i="1"/>
  <c r="Q888" i="1" s="1"/>
  <c r="M889" i="1"/>
  <c r="O888" i="1"/>
  <c r="R431" i="1"/>
  <c r="E428" i="2"/>
  <c r="M433" i="1"/>
  <c r="P432" i="1"/>
  <c r="Q432" i="1" s="1"/>
  <c r="O432" i="1"/>
  <c r="G281" i="1"/>
  <c r="H281" i="1" s="1"/>
  <c r="J281" i="1"/>
  <c r="I282" i="1"/>
  <c r="C107" i="3"/>
  <c r="N107" i="3" s="1"/>
  <c r="R106" i="1"/>
  <c r="Q107" i="1"/>
  <c r="E104" i="2" s="1"/>
  <c r="P1393" i="1" l="1"/>
  <c r="Q1393" i="1" s="1"/>
  <c r="R1393" i="1" s="1"/>
  <c r="M1394" i="1"/>
  <c r="O1393" i="1"/>
  <c r="P889" i="1"/>
  <c r="Q889" i="1" s="1"/>
  <c r="M890" i="1"/>
  <c r="O889" i="1"/>
  <c r="R888" i="1"/>
  <c r="E885" i="2"/>
  <c r="R432" i="1"/>
  <c r="E429" i="2"/>
  <c r="P433" i="1"/>
  <c r="Q433" i="1" s="1"/>
  <c r="M434" i="1"/>
  <c r="O433" i="1"/>
  <c r="G282" i="1"/>
  <c r="H282" i="1" s="1"/>
  <c r="I283" i="1"/>
  <c r="J282" i="1"/>
  <c r="R107" i="1"/>
  <c r="C108" i="3"/>
  <c r="N108" i="3" s="1"/>
  <c r="Q108" i="1"/>
  <c r="E105" i="2" s="1"/>
  <c r="P1394" i="1" l="1"/>
  <c r="Q1394" i="1" s="1"/>
  <c r="R1394" i="1" s="1"/>
  <c r="M1395" i="1"/>
  <c r="O1394" i="1"/>
  <c r="M891" i="1"/>
  <c r="P890" i="1"/>
  <c r="Q890" i="1" s="1"/>
  <c r="O890" i="1"/>
  <c r="R889" i="1"/>
  <c r="E886" i="2"/>
  <c r="R433" i="1"/>
  <c r="E430" i="2"/>
  <c r="P434" i="1"/>
  <c r="Q434" i="1" s="1"/>
  <c r="M435" i="1"/>
  <c r="O434" i="1"/>
  <c r="I284" i="1"/>
  <c r="G283" i="1"/>
  <c r="H283" i="1" s="1"/>
  <c r="J283" i="1"/>
  <c r="R108" i="1"/>
  <c r="C109" i="3"/>
  <c r="N109" i="3" s="1"/>
  <c r="Q109" i="1"/>
  <c r="E106" i="2" s="1"/>
  <c r="M1396" i="1" l="1"/>
  <c r="P1395" i="1"/>
  <c r="Q1395" i="1" s="1"/>
  <c r="R1395" i="1" s="1"/>
  <c r="O1395" i="1"/>
  <c r="R890" i="1"/>
  <c r="E887" i="2"/>
  <c r="P891" i="1"/>
  <c r="Q891" i="1" s="1"/>
  <c r="M892" i="1"/>
  <c r="O891" i="1"/>
  <c r="R434" i="1"/>
  <c r="E431" i="2"/>
  <c r="P435" i="1"/>
  <c r="Q435" i="1" s="1"/>
  <c r="M436" i="1"/>
  <c r="O435" i="1"/>
  <c r="G284" i="1"/>
  <c r="H284" i="1" s="1"/>
  <c r="I285" i="1"/>
  <c r="J284" i="1"/>
  <c r="R109" i="1"/>
  <c r="C110" i="3"/>
  <c r="N110" i="3" s="1"/>
  <c r="Q110" i="1"/>
  <c r="E107" i="2" s="1"/>
  <c r="P1396" i="1" l="1"/>
  <c r="Q1396" i="1" s="1"/>
  <c r="R1396" i="1" s="1"/>
  <c r="M1397" i="1"/>
  <c r="O1396" i="1"/>
  <c r="P892" i="1"/>
  <c r="Q892" i="1" s="1"/>
  <c r="M893" i="1"/>
  <c r="O892" i="1"/>
  <c r="R891" i="1"/>
  <c r="E888" i="2"/>
  <c r="R435" i="1"/>
  <c r="E432" i="2"/>
  <c r="P436" i="1"/>
  <c r="Q436" i="1" s="1"/>
  <c r="M437" i="1"/>
  <c r="O436" i="1"/>
  <c r="G285" i="1"/>
  <c r="H285" i="1" s="1"/>
  <c r="I286" i="1"/>
  <c r="J285" i="1"/>
  <c r="R110" i="1"/>
  <c r="C111" i="3"/>
  <c r="N111" i="3" s="1"/>
  <c r="Q111" i="1"/>
  <c r="E108" i="2" s="1"/>
  <c r="P1397" i="1" l="1"/>
  <c r="Q1397" i="1" s="1"/>
  <c r="R1397" i="1" s="1"/>
  <c r="M1398" i="1"/>
  <c r="O1397" i="1"/>
  <c r="M894" i="1"/>
  <c r="P893" i="1"/>
  <c r="Q893" i="1" s="1"/>
  <c r="O893" i="1"/>
  <c r="R892" i="1"/>
  <c r="E889" i="2"/>
  <c r="R436" i="1"/>
  <c r="E433" i="2"/>
  <c r="P437" i="1"/>
  <c r="Q437" i="1" s="1"/>
  <c r="M438" i="1"/>
  <c r="O437" i="1"/>
  <c r="I287" i="1"/>
  <c r="G286" i="1"/>
  <c r="H286" i="1" s="1"/>
  <c r="J286" i="1"/>
  <c r="R111" i="1"/>
  <c r="C112" i="3"/>
  <c r="N112" i="3" s="1"/>
  <c r="Q112" i="1"/>
  <c r="E109" i="2" s="1"/>
  <c r="P1398" i="1" l="1"/>
  <c r="Q1398" i="1" s="1"/>
  <c r="R1398" i="1" s="1"/>
  <c r="M1399" i="1"/>
  <c r="O1398" i="1"/>
  <c r="R893" i="1"/>
  <c r="E890" i="2"/>
  <c r="P894" i="1"/>
  <c r="Q894" i="1" s="1"/>
  <c r="M895" i="1"/>
  <c r="O894" i="1"/>
  <c r="R437" i="1"/>
  <c r="E434" i="2"/>
  <c r="P438" i="1"/>
  <c r="Q438" i="1" s="1"/>
  <c r="M439" i="1"/>
  <c r="O438" i="1"/>
  <c r="I288" i="1"/>
  <c r="G287" i="1"/>
  <c r="H287" i="1" s="1"/>
  <c r="J287" i="1"/>
  <c r="R112" i="1"/>
  <c r="C113" i="3"/>
  <c r="N113" i="3" s="1"/>
  <c r="Q113" i="1"/>
  <c r="E110" i="2" s="1"/>
  <c r="P1399" i="1" l="1"/>
  <c r="Q1399" i="1" s="1"/>
  <c r="R1399" i="1" s="1"/>
  <c r="M1400" i="1"/>
  <c r="O1399" i="1"/>
  <c r="M896" i="1"/>
  <c r="P895" i="1"/>
  <c r="Q895" i="1" s="1"/>
  <c r="O895" i="1"/>
  <c r="R894" i="1"/>
  <c r="E891" i="2"/>
  <c r="R438" i="1"/>
  <c r="E435" i="2"/>
  <c r="P439" i="1"/>
  <c r="Q439" i="1" s="1"/>
  <c r="M440" i="1"/>
  <c r="O439" i="1"/>
  <c r="G288" i="1"/>
  <c r="H288" i="1" s="1"/>
  <c r="I289" i="1"/>
  <c r="J288" i="1"/>
  <c r="R113" i="1"/>
  <c r="C114" i="3"/>
  <c r="N114" i="3" s="1"/>
  <c r="Q114" i="1"/>
  <c r="E111" i="2" s="1"/>
  <c r="M1401" i="1" l="1"/>
  <c r="P1400" i="1"/>
  <c r="Q1400" i="1" s="1"/>
  <c r="R1400" i="1" s="1"/>
  <c r="O1400" i="1"/>
  <c r="R895" i="1"/>
  <c r="E892" i="2"/>
  <c r="M897" i="1"/>
  <c r="P896" i="1"/>
  <c r="Q896" i="1" s="1"/>
  <c r="O896" i="1"/>
  <c r="R439" i="1"/>
  <c r="E436" i="2"/>
  <c r="M441" i="1"/>
  <c r="P440" i="1"/>
  <c r="Q440" i="1" s="1"/>
  <c r="O440" i="1"/>
  <c r="G289" i="1"/>
  <c r="H289" i="1" s="1"/>
  <c r="J289" i="1"/>
  <c r="I290" i="1"/>
  <c r="R114" i="1"/>
  <c r="C115" i="3"/>
  <c r="O115" i="3" s="1"/>
  <c r="Q115" i="1"/>
  <c r="E112" i="2" s="1"/>
  <c r="P1401" i="1" l="1"/>
  <c r="Q1401" i="1" s="1"/>
  <c r="R1401" i="1" s="1"/>
  <c r="M1402" i="1"/>
  <c r="O1401" i="1"/>
  <c r="R896" i="1"/>
  <c r="E893" i="2"/>
  <c r="P897" i="1"/>
  <c r="Q897" i="1" s="1"/>
  <c r="M898" i="1"/>
  <c r="O897" i="1"/>
  <c r="R440" i="1"/>
  <c r="E437" i="2"/>
  <c r="P441" i="1"/>
  <c r="Q441" i="1" s="1"/>
  <c r="M442" i="1"/>
  <c r="O441" i="1"/>
  <c r="I291" i="1"/>
  <c r="G290" i="1"/>
  <c r="H290" i="1" s="1"/>
  <c r="J290" i="1"/>
  <c r="R115" i="1"/>
  <c r="C116" i="3"/>
  <c r="O116" i="3" s="1"/>
  <c r="Q116" i="1"/>
  <c r="E113" i="2" s="1"/>
  <c r="M1403" i="1" l="1"/>
  <c r="P1402" i="1"/>
  <c r="Q1402" i="1" s="1"/>
  <c r="R1402" i="1" s="1"/>
  <c r="O1402" i="1"/>
  <c r="R897" i="1"/>
  <c r="E894" i="2"/>
  <c r="P898" i="1"/>
  <c r="Q898" i="1" s="1"/>
  <c r="M899" i="1"/>
  <c r="O898" i="1"/>
  <c r="R441" i="1"/>
  <c r="E438" i="2"/>
  <c r="M443" i="1"/>
  <c r="P442" i="1"/>
  <c r="Q442" i="1" s="1"/>
  <c r="O442" i="1"/>
  <c r="J291" i="1"/>
  <c r="I292" i="1"/>
  <c r="G291" i="1"/>
  <c r="H291" i="1" s="1"/>
  <c r="R116" i="1"/>
  <c r="C117" i="3"/>
  <c r="O117" i="3" s="1"/>
  <c r="M3" i="3" s="1"/>
  <c r="Q117" i="1"/>
  <c r="E114" i="2" s="1"/>
  <c r="P1403" i="1" l="1"/>
  <c r="Q1403" i="1" s="1"/>
  <c r="R1403" i="1" s="1"/>
  <c r="M1404" i="1"/>
  <c r="O1403" i="1"/>
  <c r="P899" i="1"/>
  <c r="Q899" i="1" s="1"/>
  <c r="M900" i="1"/>
  <c r="O899" i="1"/>
  <c r="R898" i="1"/>
  <c r="E895" i="2"/>
  <c r="R442" i="1"/>
  <c r="E439" i="2"/>
  <c r="P443" i="1"/>
  <c r="Q443" i="1" s="1"/>
  <c r="M444" i="1"/>
  <c r="O443" i="1"/>
  <c r="I293" i="1"/>
  <c r="J292" i="1"/>
  <c r="G292" i="1"/>
  <c r="H292" i="1" s="1"/>
  <c r="R117" i="1"/>
  <c r="C118" i="3"/>
  <c r="Q118" i="1"/>
  <c r="E115" i="2" s="1"/>
  <c r="P1404" i="1" l="1"/>
  <c r="Q1404" i="1" s="1"/>
  <c r="R1404" i="1" s="1"/>
  <c r="M1405" i="1"/>
  <c r="O1404" i="1"/>
  <c r="P900" i="1"/>
  <c r="Q900" i="1" s="1"/>
  <c r="M901" i="1"/>
  <c r="O900" i="1"/>
  <c r="R899" i="1"/>
  <c r="E896" i="2"/>
  <c r="R443" i="1"/>
  <c r="E440" i="2"/>
  <c r="P444" i="1"/>
  <c r="Q444" i="1" s="1"/>
  <c r="M445" i="1"/>
  <c r="O444" i="1"/>
  <c r="I294" i="1"/>
  <c r="G293" i="1"/>
  <c r="H293" i="1" s="1"/>
  <c r="J293" i="1"/>
  <c r="O118" i="3"/>
  <c r="R118" i="1"/>
  <c r="C119" i="3"/>
  <c r="O119" i="3" s="1"/>
  <c r="Q119" i="1"/>
  <c r="E116" i="2" s="1"/>
  <c r="P1405" i="1" l="1"/>
  <c r="Q1405" i="1" s="1"/>
  <c r="R1405" i="1" s="1"/>
  <c r="M1406" i="1"/>
  <c r="O1405" i="1"/>
  <c r="M902" i="1"/>
  <c r="P901" i="1"/>
  <c r="Q901" i="1" s="1"/>
  <c r="O901" i="1"/>
  <c r="R900" i="1"/>
  <c r="E897" i="2"/>
  <c r="R444" i="1"/>
  <c r="E441" i="2"/>
  <c r="M446" i="1"/>
  <c r="P445" i="1"/>
  <c r="Q445" i="1" s="1"/>
  <c r="O445" i="1"/>
  <c r="G294" i="1"/>
  <c r="H294" i="1" s="1"/>
  <c r="J294" i="1"/>
  <c r="I295" i="1"/>
  <c r="R119" i="1"/>
  <c r="C120" i="3"/>
  <c r="O120" i="3" s="1"/>
  <c r="Q120" i="1"/>
  <c r="E117" i="2" s="1"/>
  <c r="P1406" i="1" l="1"/>
  <c r="Q1406" i="1" s="1"/>
  <c r="R1406" i="1" s="1"/>
  <c r="M1407" i="1"/>
  <c r="O1406" i="1"/>
  <c r="R901" i="1"/>
  <c r="E898" i="2"/>
  <c r="P902" i="1"/>
  <c r="Q902" i="1" s="1"/>
  <c r="M903" i="1"/>
  <c r="O902" i="1"/>
  <c r="R445" i="1"/>
  <c r="E442" i="2"/>
  <c r="P446" i="1"/>
  <c r="Q446" i="1" s="1"/>
  <c r="M447" i="1"/>
  <c r="O446" i="1"/>
  <c r="I296" i="1"/>
  <c r="J295" i="1"/>
  <c r="G295" i="1"/>
  <c r="H295" i="1" s="1"/>
  <c r="R120" i="1"/>
  <c r="C121" i="3"/>
  <c r="O121" i="3" s="1"/>
  <c r="Q121" i="1"/>
  <c r="E118" i="2" s="1"/>
  <c r="M1408" i="1" l="1"/>
  <c r="P1407" i="1"/>
  <c r="Q1407" i="1" s="1"/>
  <c r="R1407" i="1" s="1"/>
  <c r="O1407" i="1"/>
  <c r="M904" i="1"/>
  <c r="P903" i="1"/>
  <c r="Q903" i="1" s="1"/>
  <c r="O903" i="1"/>
  <c r="R902" i="1"/>
  <c r="E899" i="2"/>
  <c r="R446" i="1"/>
  <c r="E443" i="2"/>
  <c r="P447" i="1"/>
  <c r="Q447" i="1" s="1"/>
  <c r="M448" i="1"/>
  <c r="O447" i="1"/>
  <c r="I297" i="1"/>
  <c r="G296" i="1"/>
  <c r="H296" i="1" s="1"/>
  <c r="J296" i="1"/>
  <c r="R121" i="1"/>
  <c r="C122" i="3"/>
  <c r="O122" i="3" s="1"/>
  <c r="Q122" i="1"/>
  <c r="E119" i="2" s="1"/>
  <c r="P1408" i="1" l="1"/>
  <c r="Q1408" i="1" s="1"/>
  <c r="R1408" i="1" s="1"/>
  <c r="M1409" i="1"/>
  <c r="O1408" i="1"/>
  <c r="R903" i="1"/>
  <c r="E900" i="2"/>
  <c r="P904" i="1"/>
  <c r="Q904" i="1" s="1"/>
  <c r="O904" i="1"/>
  <c r="R447" i="1"/>
  <c r="E444" i="2"/>
  <c r="P448" i="1"/>
  <c r="Q448" i="1" s="1"/>
  <c r="M449" i="1"/>
  <c r="O448" i="1"/>
  <c r="G297" i="1"/>
  <c r="H297" i="1" s="1"/>
  <c r="J297" i="1"/>
  <c r="I298" i="1"/>
  <c r="R122" i="1"/>
  <c r="C123" i="3"/>
  <c r="O123" i="3" s="1"/>
  <c r="Q123" i="1"/>
  <c r="E120" i="2" s="1"/>
  <c r="P1409" i="1" l="1"/>
  <c r="Q1409" i="1" s="1"/>
  <c r="R1409" i="1" s="1"/>
  <c r="M1410" i="1"/>
  <c r="O1409" i="1"/>
  <c r="R904" i="1"/>
  <c r="E901" i="2"/>
  <c r="R448" i="1"/>
  <c r="E445" i="2"/>
  <c r="P449" i="1"/>
  <c r="Q449" i="1" s="1"/>
  <c r="M450" i="1"/>
  <c r="O449" i="1"/>
  <c r="I299" i="1"/>
  <c r="G298" i="1"/>
  <c r="H298" i="1" s="1"/>
  <c r="J298" i="1"/>
  <c r="R123" i="1"/>
  <c r="C124" i="3"/>
  <c r="O124" i="3" s="1"/>
  <c r="Q124" i="1"/>
  <c r="E121" i="2" s="1"/>
  <c r="P1410" i="1" l="1"/>
  <c r="Q1410" i="1" s="1"/>
  <c r="R1410" i="1" s="1"/>
  <c r="M1411" i="1"/>
  <c r="O1410" i="1"/>
  <c r="R449" i="1"/>
  <c r="E446" i="2"/>
  <c r="P450" i="1"/>
  <c r="Q450" i="1" s="1"/>
  <c r="M451" i="1"/>
  <c r="O450" i="1"/>
  <c r="J299" i="1"/>
  <c r="I300" i="1"/>
  <c r="G299" i="1"/>
  <c r="H299" i="1" s="1"/>
  <c r="R124" i="1"/>
  <c r="C125" i="3"/>
  <c r="P125" i="3" s="1"/>
  <c r="Q125" i="1"/>
  <c r="E122" i="2" s="1"/>
  <c r="P1411" i="1" l="1"/>
  <c r="Q1411" i="1" s="1"/>
  <c r="R1411" i="1" s="1"/>
  <c r="M1412" i="1"/>
  <c r="O1411" i="1"/>
  <c r="R450" i="1"/>
  <c r="E447" i="2"/>
  <c r="P451" i="1"/>
  <c r="Q451" i="1" s="1"/>
  <c r="M452" i="1"/>
  <c r="O451" i="1"/>
  <c r="G300" i="1"/>
  <c r="H300" i="1" s="1"/>
  <c r="J300" i="1"/>
  <c r="I301" i="1"/>
  <c r="R125" i="1"/>
  <c r="C126" i="3"/>
  <c r="P126" i="3" s="1"/>
  <c r="Q126" i="1"/>
  <c r="E123" i="2" s="1"/>
  <c r="M1413" i="1" l="1"/>
  <c r="P1412" i="1"/>
  <c r="Q1412" i="1" s="1"/>
  <c r="R1412" i="1" s="1"/>
  <c r="O1412" i="1"/>
  <c r="R451" i="1"/>
  <c r="E448" i="2"/>
  <c r="M453" i="1"/>
  <c r="P452" i="1"/>
  <c r="Q452" i="1" s="1"/>
  <c r="O452" i="1"/>
  <c r="G301" i="1"/>
  <c r="H301" i="1" s="1"/>
  <c r="I302" i="1"/>
  <c r="J301" i="1"/>
  <c r="R126" i="1"/>
  <c r="C127" i="3"/>
  <c r="P127" i="3" s="1"/>
  <c r="Q127" i="1"/>
  <c r="E124" i="2" s="1"/>
  <c r="P1413" i="1" l="1"/>
  <c r="Q1413" i="1" s="1"/>
  <c r="R1413" i="1" s="1"/>
  <c r="M1414" i="1"/>
  <c r="O1413" i="1"/>
  <c r="R452" i="1"/>
  <c r="E449" i="2"/>
  <c r="P453" i="1"/>
  <c r="Q453" i="1" s="1"/>
  <c r="M454" i="1"/>
  <c r="O453" i="1"/>
  <c r="I303" i="1"/>
  <c r="G302" i="1"/>
  <c r="H302" i="1" s="1"/>
  <c r="J302" i="1"/>
  <c r="R127" i="1"/>
  <c r="C128" i="3"/>
  <c r="P128" i="3" s="1"/>
  <c r="Q128" i="1"/>
  <c r="E125" i="2" s="1"/>
  <c r="M1415" i="1" l="1"/>
  <c r="P1414" i="1"/>
  <c r="Q1414" i="1" s="1"/>
  <c r="R1414" i="1" s="1"/>
  <c r="O1414" i="1"/>
  <c r="R453" i="1"/>
  <c r="E450" i="2"/>
  <c r="M455" i="1"/>
  <c r="P454" i="1"/>
  <c r="Q454" i="1" s="1"/>
  <c r="O454" i="1"/>
  <c r="G303" i="1"/>
  <c r="H303" i="1" s="1"/>
  <c r="I304" i="1"/>
  <c r="J303" i="1"/>
  <c r="R128" i="1"/>
  <c r="C129" i="3"/>
  <c r="P129" i="3" s="1"/>
  <c r="Q129" i="1"/>
  <c r="E126" i="2" s="1"/>
  <c r="P1415" i="1" l="1"/>
  <c r="Q1415" i="1" s="1"/>
  <c r="R1415" i="1" s="1"/>
  <c r="M1416" i="1"/>
  <c r="O1415" i="1"/>
  <c r="R454" i="1"/>
  <c r="E451" i="2"/>
  <c r="P455" i="1"/>
  <c r="Q455" i="1" s="1"/>
  <c r="M456" i="1"/>
  <c r="O455" i="1"/>
  <c r="G304" i="1"/>
  <c r="H304" i="1" s="1"/>
  <c r="I305" i="1"/>
  <c r="J304" i="1"/>
  <c r="R129" i="1"/>
  <c r="C130" i="3"/>
  <c r="P130" i="3" s="1"/>
  <c r="Q130" i="1"/>
  <c r="E127" i="2" s="1"/>
  <c r="P1416" i="1" l="1"/>
  <c r="Q1416" i="1" s="1"/>
  <c r="R1416" i="1" s="1"/>
  <c r="M1417" i="1"/>
  <c r="O1416" i="1"/>
  <c r="R455" i="1"/>
  <c r="E452" i="2"/>
  <c r="P456" i="1"/>
  <c r="Q456" i="1" s="1"/>
  <c r="M457" i="1"/>
  <c r="O456" i="1"/>
  <c r="G305" i="1"/>
  <c r="H305" i="1" s="1"/>
  <c r="J305" i="1"/>
  <c r="R130" i="1"/>
  <c r="C131" i="3"/>
  <c r="P131" i="3" s="1"/>
  <c r="Q131" i="1"/>
  <c r="E128" i="2" s="1"/>
  <c r="P1417" i="1" l="1"/>
  <c r="Q1417" i="1" s="1"/>
  <c r="R1417" i="1" s="1"/>
  <c r="M1418" i="1"/>
  <c r="O1417" i="1"/>
  <c r="R456" i="1"/>
  <c r="E453" i="2"/>
  <c r="M458" i="1"/>
  <c r="P457" i="1"/>
  <c r="Q457" i="1" s="1"/>
  <c r="O457" i="1"/>
  <c r="R131" i="1"/>
  <c r="C132" i="3"/>
  <c r="P132" i="3" s="1"/>
  <c r="Q132" i="1"/>
  <c r="E129" i="2" s="1"/>
  <c r="P1418" i="1" l="1"/>
  <c r="Q1418" i="1" s="1"/>
  <c r="R1418" i="1" s="1"/>
  <c r="M1419" i="1"/>
  <c r="O1418" i="1"/>
  <c r="R457" i="1"/>
  <c r="E454" i="2"/>
  <c r="P458" i="1"/>
  <c r="Q458" i="1" s="1"/>
  <c r="M459" i="1"/>
  <c r="O458" i="1"/>
  <c r="R132" i="1"/>
  <c r="C133" i="3"/>
  <c r="P133" i="3" s="1"/>
  <c r="Q133" i="1"/>
  <c r="E130" i="2" s="1"/>
  <c r="M1420" i="1" l="1"/>
  <c r="P1419" i="1"/>
  <c r="Q1419" i="1" s="1"/>
  <c r="R1419" i="1" s="1"/>
  <c r="O1419" i="1"/>
  <c r="R458" i="1"/>
  <c r="E455" i="2"/>
  <c r="P459" i="1"/>
  <c r="Q459" i="1" s="1"/>
  <c r="M460" i="1"/>
  <c r="O459" i="1"/>
  <c r="R133" i="1"/>
  <c r="C134" i="3"/>
  <c r="P134" i="3" s="1"/>
  <c r="Q134" i="1"/>
  <c r="E131" i="2" s="1"/>
  <c r="P1420" i="1" l="1"/>
  <c r="Q1420" i="1" s="1"/>
  <c r="R1420" i="1" s="1"/>
  <c r="M1421" i="1"/>
  <c r="O1420" i="1"/>
  <c r="R459" i="1"/>
  <c r="E456" i="2"/>
  <c r="P460" i="1"/>
  <c r="Q460" i="1" s="1"/>
  <c r="M461" i="1"/>
  <c r="O460" i="1"/>
  <c r="R134" i="1"/>
  <c r="C135" i="3"/>
  <c r="Q135" i="3" s="1"/>
  <c r="N3" i="3" s="1"/>
  <c r="Q135" i="1"/>
  <c r="E132" i="2" s="1"/>
  <c r="P1421" i="1" l="1"/>
  <c r="Q1421" i="1" s="1"/>
  <c r="R1421" i="1" s="1"/>
  <c r="M1422" i="1"/>
  <c r="O1421" i="1"/>
  <c r="R460" i="1"/>
  <c r="E457" i="2"/>
  <c r="P461" i="1"/>
  <c r="Q461" i="1" s="1"/>
  <c r="M462" i="1"/>
  <c r="O461" i="1"/>
  <c r="R135" i="1"/>
  <c r="C136" i="3"/>
  <c r="Q136" i="3" s="1"/>
  <c r="Q136" i="1"/>
  <c r="E133" i="2" s="1"/>
  <c r="P1422" i="1" l="1"/>
  <c r="Q1422" i="1" s="1"/>
  <c r="R1422" i="1" s="1"/>
  <c r="M1423" i="1"/>
  <c r="O1422" i="1"/>
  <c r="R461" i="1"/>
  <c r="E458" i="2"/>
  <c r="M463" i="1"/>
  <c r="P462" i="1"/>
  <c r="Q462" i="1" s="1"/>
  <c r="O462" i="1"/>
  <c r="R136" i="1"/>
  <c r="C137" i="3"/>
  <c r="Q137" i="3" s="1"/>
  <c r="Q137" i="1"/>
  <c r="E134" i="2" s="1"/>
  <c r="P1423" i="1" l="1"/>
  <c r="Q1423" i="1" s="1"/>
  <c r="R1423" i="1" s="1"/>
  <c r="M1424" i="1"/>
  <c r="O1423" i="1"/>
  <c r="R462" i="1"/>
  <c r="E459" i="2"/>
  <c r="P463" i="1"/>
  <c r="Q463" i="1" s="1"/>
  <c r="M464" i="1"/>
  <c r="O463" i="1"/>
  <c r="R137" i="1"/>
  <c r="C138" i="3"/>
  <c r="Q138" i="3" s="1"/>
  <c r="Q138" i="1"/>
  <c r="E135" i="2" s="1"/>
  <c r="M1425" i="1" l="1"/>
  <c r="P1424" i="1"/>
  <c r="Q1424" i="1" s="1"/>
  <c r="R1424" i="1" s="1"/>
  <c r="O1424" i="1"/>
  <c r="R463" i="1"/>
  <c r="E460" i="2"/>
  <c r="M465" i="1"/>
  <c r="P464" i="1"/>
  <c r="Q464" i="1" s="1"/>
  <c r="O464" i="1"/>
  <c r="R138" i="1"/>
  <c r="C139" i="3"/>
  <c r="Q139" i="3" s="1"/>
  <c r="Q139" i="1"/>
  <c r="E136" i="2" s="1"/>
  <c r="P1425" i="1" l="1"/>
  <c r="Q1425" i="1" s="1"/>
  <c r="R1425" i="1" s="1"/>
  <c r="M1426" i="1"/>
  <c r="O1425" i="1"/>
  <c r="R464" i="1"/>
  <c r="E461" i="2"/>
  <c r="P465" i="1"/>
  <c r="Q465" i="1" s="1"/>
  <c r="M466" i="1"/>
  <c r="O465" i="1"/>
  <c r="R139" i="1"/>
  <c r="C140" i="3"/>
  <c r="Q140" i="3" s="1"/>
  <c r="Q140" i="1"/>
  <c r="E137" i="2" s="1"/>
  <c r="M1427" i="1" l="1"/>
  <c r="P1426" i="1"/>
  <c r="Q1426" i="1" s="1"/>
  <c r="R1426" i="1" s="1"/>
  <c r="O1426" i="1"/>
  <c r="R465" i="1"/>
  <c r="E462" i="2"/>
  <c r="M467" i="1"/>
  <c r="P466" i="1"/>
  <c r="Q466" i="1" s="1"/>
  <c r="O466" i="1"/>
  <c r="R140" i="1"/>
  <c r="C141" i="3"/>
  <c r="Q141" i="3" s="1"/>
  <c r="Q141" i="1"/>
  <c r="E138" i="2" s="1"/>
  <c r="P1427" i="1" l="1"/>
  <c r="Q1427" i="1" s="1"/>
  <c r="R1427" i="1" s="1"/>
  <c r="M1428" i="1"/>
  <c r="O1427" i="1"/>
  <c r="R466" i="1"/>
  <c r="E463" i="2"/>
  <c r="P467" i="1"/>
  <c r="Q467" i="1" s="1"/>
  <c r="M468" i="1"/>
  <c r="O467" i="1"/>
  <c r="R141" i="1"/>
  <c r="C142" i="3"/>
  <c r="Q142" i="3" s="1"/>
  <c r="Q142" i="1"/>
  <c r="E139" i="2" s="1"/>
  <c r="P1428" i="1" l="1"/>
  <c r="Q1428" i="1" s="1"/>
  <c r="R1428" i="1" s="1"/>
  <c r="M1429" i="1"/>
  <c r="O1428" i="1"/>
  <c r="R467" i="1"/>
  <c r="E464" i="2"/>
  <c r="P468" i="1"/>
  <c r="Q468" i="1" s="1"/>
  <c r="M469" i="1"/>
  <c r="O468" i="1"/>
  <c r="R142" i="1"/>
  <c r="C143" i="3"/>
  <c r="Q143" i="3" s="1"/>
  <c r="Q143" i="1"/>
  <c r="E140" i="2" s="1"/>
  <c r="P1429" i="1" l="1"/>
  <c r="Q1429" i="1" s="1"/>
  <c r="R1429" i="1" s="1"/>
  <c r="M1430" i="1"/>
  <c r="O1429" i="1"/>
  <c r="R468" i="1"/>
  <c r="E465" i="2"/>
  <c r="M470" i="1"/>
  <c r="P469" i="1"/>
  <c r="Q469" i="1" s="1"/>
  <c r="O469" i="1"/>
  <c r="R143" i="1"/>
  <c r="C144" i="3"/>
  <c r="Q144" i="3" s="1"/>
  <c r="Q144" i="1"/>
  <c r="E141" i="2" s="1"/>
  <c r="P1430" i="1" l="1"/>
  <c r="Q1430" i="1" s="1"/>
  <c r="R1430" i="1" s="1"/>
  <c r="M1431" i="1"/>
  <c r="O1430" i="1"/>
  <c r="R469" i="1"/>
  <c r="E466" i="2"/>
  <c r="P470" i="1"/>
  <c r="Q470" i="1" s="1"/>
  <c r="M471" i="1"/>
  <c r="O470" i="1"/>
  <c r="R144" i="1"/>
  <c r="C145" i="3"/>
  <c r="R145" i="3" s="1"/>
  <c r="Q145" i="1"/>
  <c r="E142" i="2" s="1"/>
  <c r="M1432" i="1" l="1"/>
  <c r="P1431" i="1"/>
  <c r="Q1431" i="1" s="1"/>
  <c r="R1431" i="1" s="1"/>
  <c r="O1431" i="1"/>
  <c r="R470" i="1"/>
  <c r="E467" i="2"/>
  <c r="P471" i="1"/>
  <c r="Q471" i="1" s="1"/>
  <c r="M472" i="1"/>
  <c r="O471" i="1"/>
  <c r="R145" i="1"/>
  <c r="C146" i="3"/>
  <c r="R146" i="3" s="1"/>
  <c r="Q146" i="1"/>
  <c r="E143" i="2" s="1"/>
  <c r="P1432" i="1" l="1"/>
  <c r="Q1432" i="1" s="1"/>
  <c r="R1432" i="1" s="1"/>
  <c r="M1433" i="1"/>
  <c r="O1432" i="1"/>
  <c r="R471" i="1"/>
  <c r="E468" i="2"/>
  <c r="P472" i="1"/>
  <c r="Q472" i="1" s="1"/>
  <c r="M473" i="1"/>
  <c r="O472" i="1"/>
  <c r="R146" i="1"/>
  <c r="C147" i="3"/>
  <c r="R147" i="3" s="1"/>
  <c r="Q147" i="1"/>
  <c r="E144" i="2" s="1"/>
  <c r="P1433" i="1" l="1"/>
  <c r="Q1433" i="1" s="1"/>
  <c r="R1433" i="1" s="1"/>
  <c r="M1434" i="1"/>
  <c r="O1433" i="1"/>
  <c r="R472" i="1"/>
  <c r="E469" i="2"/>
  <c r="P473" i="1"/>
  <c r="Q473" i="1" s="1"/>
  <c r="M474" i="1"/>
  <c r="O473" i="1"/>
  <c r="R147" i="1"/>
  <c r="C148" i="3"/>
  <c r="R148" i="3" s="1"/>
  <c r="Q148" i="1"/>
  <c r="E145" i="2" s="1"/>
  <c r="P1434" i="1" l="1"/>
  <c r="Q1434" i="1" s="1"/>
  <c r="R1434" i="1" s="1"/>
  <c r="M1435" i="1"/>
  <c r="O1434" i="1"/>
  <c r="R473" i="1"/>
  <c r="E470" i="2"/>
  <c r="M475" i="1"/>
  <c r="P474" i="1"/>
  <c r="Q474" i="1" s="1"/>
  <c r="O474" i="1"/>
  <c r="R148" i="1"/>
  <c r="C149" i="3"/>
  <c r="R149" i="3" s="1"/>
  <c r="Q149" i="1"/>
  <c r="E146" i="2" s="1"/>
  <c r="P1435" i="1" l="1"/>
  <c r="Q1435" i="1" s="1"/>
  <c r="R1435" i="1" s="1"/>
  <c r="M1436" i="1"/>
  <c r="O1435" i="1"/>
  <c r="R474" i="1"/>
  <c r="E471" i="2"/>
  <c r="P475" i="1"/>
  <c r="Q475" i="1" s="1"/>
  <c r="M476" i="1"/>
  <c r="O475" i="1"/>
  <c r="R149" i="1"/>
  <c r="C150" i="3"/>
  <c r="R150" i="3" s="1"/>
  <c r="Q150" i="1"/>
  <c r="E147" i="2" s="1"/>
  <c r="M1437" i="1" l="1"/>
  <c r="P1436" i="1"/>
  <c r="Q1436" i="1" s="1"/>
  <c r="R1436" i="1" s="1"/>
  <c r="O1436" i="1"/>
  <c r="R475" i="1"/>
  <c r="E472" i="2"/>
  <c r="M477" i="1"/>
  <c r="P476" i="1"/>
  <c r="Q476" i="1" s="1"/>
  <c r="O476" i="1"/>
  <c r="R150" i="1"/>
  <c r="C151" i="3"/>
  <c r="R151" i="3" s="1"/>
  <c r="Q151" i="1"/>
  <c r="E148" i="2" s="1"/>
  <c r="P1437" i="1" l="1"/>
  <c r="Q1437" i="1" s="1"/>
  <c r="R1437" i="1" s="1"/>
  <c r="M1438" i="1"/>
  <c r="O1437" i="1"/>
  <c r="R476" i="1"/>
  <c r="E473" i="2"/>
  <c r="P477" i="1"/>
  <c r="Q477" i="1" s="1"/>
  <c r="M478" i="1"/>
  <c r="O477" i="1"/>
  <c r="R151" i="1"/>
  <c r="C152" i="3"/>
  <c r="R152" i="3" s="1"/>
  <c r="Q152" i="1"/>
  <c r="E149" i="2" s="1"/>
  <c r="M1439" i="1" l="1"/>
  <c r="P1438" i="1"/>
  <c r="Q1438" i="1" s="1"/>
  <c r="R1438" i="1" s="1"/>
  <c r="O1438" i="1"/>
  <c r="R477" i="1"/>
  <c r="E474" i="2"/>
  <c r="M479" i="1"/>
  <c r="P478" i="1"/>
  <c r="Q478" i="1" s="1"/>
  <c r="O478" i="1"/>
  <c r="R152" i="1"/>
  <c r="C153" i="3"/>
  <c r="R153" i="3" s="1"/>
  <c r="Q153" i="1"/>
  <c r="E150" i="2" s="1"/>
  <c r="P1439" i="1" l="1"/>
  <c r="Q1439" i="1" s="1"/>
  <c r="R1439" i="1" s="1"/>
  <c r="M1440" i="1"/>
  <c r="O1439" i="1"/>
  <c r="R478" i="1"/>
  <c r="E475" i="2"/>
  <c r="P479" i="1"/>
  <c r="Q479" i="1" s="1"/>
  <c r="M480" i="1"/>
  <c r="O479" i="1"/>
  <c r="R153" i="1"/>
  <c r="C154" i="3"/>
  <c r="R154" i="3" s="1"/>
  <c r="Q154" i="1"/>
  <c r="P1440" i="1" l="1"/>
  <c r="Q1440" i="1" s="1"/>
  <c r="R1440" i="1" s="1"/>
  <c r="M1441" i="1"/>
  <c r="O1440" i="1"/>
  <c r="R479" i="1"/>
  <c r="E476" i="2"/>
  <c r="P480" i="1"/>
  <c r="Q480" i="1" s="1"/>
  <c r="M481" i="1"/>
  <c r="O480" i="1"/>
  <c r="E151" i="2"/>
  <c r="R155" i="1"/>
  <c r="R154" i="1"/>
  <c r="C155" i="3"/>
  <c r="R155" i="3" s="1"/>
  <c r="P1441" i="1" l="1"/>
  <c r="Q1441" i="1" s="1"/>
  <c r="R1441" i="1" s="1"/>
  <c r="M1442" i="1"/>
  <c r="O1441" i="1"/>
  <c r="R480" i="1"/>
  <c r="E477" i="2"/>
  <c r="M482" i="1"/>
  <c r="P481" i="1"/>
  <c r="Q481" i="1" s="1"/>
  <c r="O481" i="1"/>
  <c r="P1442" i="1" l="1"/>
  <c r="Q1442" i="1" s="1"/>
  <c r="R1442" i="1" s="1"/>
  <c r="M1443" i="1"/>
  <c r="O1442" i="1"/>
  <c r="R481" i="1"/>
  <c r="E478" i="2"/>
  <c r="P482" i="1"/>
  <c r="Q482" i="1" s="1"/>
  <c r="M483" i="1"/>
  <c r="O482" i="1"/>
  <c r="M1444" i="1" l="1"/>
  <c r="P1443" i="1"/>
  <c r="Q1443" i="1" s="1"/>
  <c r="R1443" i="1" s="1"/>
  <c r="O1443" i="1"/>
  <c r="R482" i="1"/>
  <c r="E479" i="2"/>
  <c r="P483" i="1"/>
  <c r="Q483" i="1" s="1"/>
  <c r="M484" i="1"/>
  <c r="O483" i="1"/>
  <c r="P1444" i="1" l="1"/>
  <c r="Q1444" i="1" s="1"/>
  <c r="R1444" i="1" s="1"/>
  <c r="M1445" i="1"/>
  <c r="O1444" i="1"/>
  <c r="R483" i="1"/>
  <c r="E480" i="2"/>
  <c r="P484" i="1"/>
  <c r="Q484" i="1" s="1"/>
  <c r="M485" i="1"/>
  <c r="O484" i="1"/>
  <c r="M1446" i="1" l="1"/>
  <c r="P1445" i="1"/>
  <c r="Q1445" i="1" s="1"/>
  <c r="R1445" i="1" s="1"/>
  <c r="O1445" i="1"/>
  <c r="R484" i="1"/>
  <c r="E481" i="2"/>
  <c r="P485" i="1"/>
  <c r="Q485" i="1" s="1"/>
  <c r="M486" i="1"/>
  <c r="O485" i="1"/>
  <c r="P1446" i="1" l="1"/>
  <c r="Q1446" i="1" s="1"/>
  <c r="R1446" i="1" s="1"/>
  <c r="M1447" i="1"/>
  <c r="O1446" i="1"/>
  <c r="R485" i="1"/>
  <c r="E482" i="2"/>
  <c r="M487" i="1"/>
  <c r="P486" i="1"/>
  <c r="Q486" i="1" s="1"/>
  <c r="O486" i="1"/>
  <c r="P1447" i="1" l="1"/>
  <c r="Q1447" i="1" s="1"/>
  <c r="R1447" i="1" s="1"/>
  <c r="M1448" i="1"/>
  <c r="O1447" i="1"/>
  <c r="R486" i="1"/>
  <c r="E483" i="2"/>
  <c r="P487" i="1"/>
  <c r="Q487" i="1" s="1"/>
  <c r="M488" i="1"/>
  <c r="O487" i="1"/>
  <c r="M1449" i="1" l="1"/>
  <c r="P1448" i="1"/>
  <c r="Q1448" i="1" s="1"/>
  <c r="R1448" i="1" s="1"/>
  <c r="O1448" i="1"/>
  <c r="R487" i="1"/>
  <c r="E484" i="2"/>
  <c r="M489" i="1"/>
  <c r="P488" i="1"/>
  <c r="Q488" i="1" s="1"/>
  <c r="O488" i="1"/>
  <c r="P1449" i="1" l="1"/>
  <c r="Q1449" i="1" s="1"/>
  <c r="R1449" i="1" s="1"/>
  <c r="M1450" i="1"/>
  <c r="O1449" i="1"/>
  <c r="R488" i="1"/>
  <c r="E485" i="2"/>
  <c r="P489" i="1"/>
  <c r="Q489" i="1" s="1"/>
  <c r="M490" i="1"/>
  <c r="O489" i="1"/>
  <c r="M1451" i="1" l="1"/>
  <c r="P1450" i="1"/>
  <c r="Q1450" i="1" s="1"/>
  <c r="R1450" i="1" s="1"/>
  <c r="O1450" i="1"/>
  <c r="R489" i="1"/>
  <c r="E486" i="2"/>
  <c r="M491" i="1"/>
  <c r="P490" i="1"/>
  <c r="Q490" i="1" s="1"/>
  <c r="O490" i="1"/>
  <c r="P1451" i="1" l="1"/>
  <c r="Q1451" i="1" s="1"/>
  <c r="R1451" i="1" s="1"/>
  <c r="M1452" i="1"/>
  <c r="O1451" i="1"/>
  <c r="R490" i="1"/>
  <c r="E487" i="2"/>
  <c r="P491" i="1"/>
  <c r="Q491" i="1" s="1"/>
  <c r="M492" i="1"/>
  <c r="O491" i="1"/>
  <c r="P1452" i="1" l="1"/>
  <c r="Q1452" i="1" s="1"/>
  <c r="R1452" i="1" s="1"/>
  <c r="M1453" i="1"/>
  <c r="O1452" i="1"/>
  <c r="R491" i="1"/>
  <c r="E488" i="2"/>
  <c r="P492" i="1"/>
  <c r="Q492" i="1" s="1"/>
  <c r="M493" i="1"/>
  <c r="O492" i="1"/>
  <c r="P1453" i="1" l="1"/>
  <c r="Q1453" i="1" s="1"/>
  <c r="R1453" i="1" s="1"/>
  <c r="M1454" i="1"/>
  <c r="O1453" i="1"/>
  <c r="R492" i="1"/>
  <c r="E489" i="2"/>
  <c r="M494" i="1"/>
  <c r="P493" i="1"/>
  <c r="Q493" i="1" s="1"/>
  <c r="O493" i="1"/>
  <c r="P1454" i="1" l="1"/>
  <c r="Q1454" i="1" s="1"/>
  <c r="R1454" i="1" s="1"/>
  <c r="M1455" i="1"/>
  <c r="O1454" i="1"/>
  <c r="R493" i="1"/>
  <c r="E490" i="2"/>
  <c r="P494" i="1"/>
  <c r="Q494" i="1" s="1"/>
  <c r="M495" i="1"/>
  <c r="O494" i="1"/>
  <c r="M1456" i="1" l="1"/>
  <c r="P1455" i="1"/>
  <c r="Q1455" i="1" s="1"/>
  <c r="R1455" i="1" s="1"/>
  <c r="O1455" i="1"/>
  <c r="R494" i="1"/>
  <c r="E491" i="2"/>
  <c r="P495" i="1"/>
  <c r="Q495" i="1" s="1"/>
  <c r="M496" i="1"/>
  <c r="O495" i="1"/>
  <c r="P1456" i="1" l="1"/>
  <c r="Q1456" i="1" s="1"/>
  <c r="R1456" i="1" s="1"/>
  <c r="M1457" i="1"/>
  <c r="O1456" i="1"/>
  <c r="R495" i="1"/>
  <c r="E492" i="2"/>
  <c r="P496" i="1"/>
  <c r="Q496" i="1" s="1"/>
  <c r="M497" i="1"/>
  <c r="O496" i="1"/>
  <c r="M1458" i="1" l="1"/>
  <c r="P1457" i="1"/>
  <c r="Q1457" i="1" s="1"/>
  <c r="R1457" i="1" s="1"/>
  <c r="O1457" i="1"/>
  <c r="R496" i="1"/>
  <c r="E493" i="2"/>
  <c r="P497" i="1"/>
  <c r="Q497" i="1" s="1"/>
  <c r="M498" i="1"/>
  <c r="O497" i="1"/>
  <c r="P1458" i="1" l="1"/>
  <c r="Q1458" i="1" s="1"/>
  <c r="R1458" i="1" s="1"/>
  <c r="M1459" i="1"/>
  <c r="O1458" i="1"/>
  <c r="R497" i="1"/>
  <c r="E494" i="2"/>
  <c r="M499" i="1"/>
  <c r="P498" i="1"/>
  <c r="Q498" i="1" s="1"/>
  <c r="O498" i="1"/>
  <c r="P1459" i="1" l="1"/>
  <c r="Q1459" i="1" s="1"/>
  <c r="R1459" i="1" s="1"/>
  <c r="M1460" i="1"/>
  <c r="O1459" i="1"/>
  <c r="R498" i="1"/>
  <c r="E495" i="2"/>
  <c r="P499" i="1"/>
  <c r="Q499" i="1" s="1"/>
  <c r="M500" i="1"/>
  <c r="O499" i="1"/>
  <c r="P1460" i="1" l="1"/>
  <c r="Q1460" i="1" s="1"/>
  <c r="R1460" i="1" s="1"/>
  <c r="M1461" i="1"/>
  <c r="O1460" i="1"/>
  <c r="R499" i="1"/>
  <c r="E496" i="2"/>
  <c r="M501" i="1"/>
  <c r="P500" i="1"/>
  <c r="Q500" i="1" s="1"/>
  <c r="O500" i="1"/>
  <c r="M1462" i="1" l="1"/>
  <c r="P1461" i="1"/>
  <c r="Q1461" i="1" s="1"/>
  <c r="R1461" i="1" s="1"/>
  <c r="O1461" i="1"/>
  <c r="R500" i="1"/>
  <c r="E497" i="2"/>
  <c r="M502" i="1"/>
  <c r="P501" i="1"/>
  <c r="Q501" i="1" s="1"/>
  <c r="O501" i="1"/>
  <c r="M1463" i="1" l="1"/>
  <c r="P1462" i="1"/>
  <c r="Q1462" i="1" s="1"/>
  <c r="R1462" i="1" s="1"/>
  <c r="O1462" i="1"/>
  <c r="R501" i="1"/>
  <c r="E498" i="2"/>
  <c r="M503" i="1"/>
  <c r="P502" i="1"/>
  <c r="Q502" i="1" s="1"/>
  <c r="O502" i="1"/>
  <c r="M1464" i="1" l="1"/>
  <c r="P1463" i="1"/>
  <c r="Q1463" i="1" s="1"/>
  <c r="R1463" i="1" s="1"/>
  <c r="O1463" i="1"/>
  <c r="R502" i="1"/>
  <c r="E499" i="2"/>
  <c r="P503" i="1"/>
  <c r="Q503" i="1" s="1"/>
  <c r="M504" i="1"/>
  <c r="M505" i="1" s="1"/>
  <c r="O503" i="1"/>
  <c r="P1464" i="1" l="1"/>
  <c r="Q1464" i="1" s="1"/>
  <c r="R1464" i="1" s="1"/>
  <c r="M1465" i="1"/>
  <c r="O1464" i="1"/>
  <c r="P505" i="1"/>
  <c r="Q505" i="1" s="1"/>
  <c r="M506" i="1"/>
  <c r="O505" i="1"/>
  <c r="R503" i="1"/>
  <c r="E500" i="2"/>
  <c r="P504" i="1"/>
  <c r="Q504" i="1" s="1"/>
  <c r="O504" i="1"/>
  <c r="P1465" i="1" l="1"/>
  <c r="Q1465" i="1" s="1"/>
  <c r="R1465" i="1" s="1"/>
  <c r="M1466" i="1"/>
  <c r="O1465" i="1"/>
  <c r="R504" i="1"/>
  <c r="E501" i="2"/>
  <c r="M507" i="1"/>
  <c r="P506" i="1"/>
  <c r="Q506" i="1" s="1"/>
  <c r="R506" i="1" s="1"/>
  <c r="O506" i="1"/>
  <c r="R505" i="1"/>
  <c r="P1466" i="1" l="1"/>
  <c r="Q1466" i="1" s="1"/>
  <c r="R1466" i="1" s="1"/>
  <c r="M1467" i="1"/>
  <c r="O1466" i="1"/>
  <c r="P507" i="1"/>
  <c r="Q507" i="1" s="1"/>
  <c r="R507" i="1" s="1"/>
  <c r="M508" i="1"/>
  <c r="O507" i="1"/>
  <c r="M1468" i="1" l="1"/>
  <c r="P1467" i="1"/>
  <c r="Q1467" i="1" s="1"/>
  <c r="R1467" i="1" s="1"/>
  <c r="O1467" i="1"/>
  <c r="P508" i="1"/>
  <c r="Q508" i="1" s="1"/>
  <c r="R508" i="1" s="1"/>
  <c r="M509" i="1"/>
  <c r="O508" i="1"/>
  <c r="P1468" i="1" l="1"/>
  <c r="Q1468" i="1" s="1"/>
  <c r="R1468" i="1" s="1"/>
  <c r="M1469" i="1"/>
  <c r="O1468" i="1"/>
  <c r="M510" i="1"/>
  <c r="P509" i="1"/>
  <c r="Q509" i="1" s="1"/>
  <c r="R509" i="1" s="1"/>
  <c r="O509" i="1"/>
  <c r="P1469" i="1" l="1"/>
  <c r="Q1469" i="1" s="1"/>
  <c r="R1469" i="1" s="1"/>
  <c r="M1470" i="1"/>
  <c r="O1469" i="1"/>
  <c r="P510" i="1"/>
  <c r="Q510" i="1" s="1"/>
  <c r="R510" i="1" s="1"/>
  <c r="M511" i="1"/>
  <c r="O510" i="1"/>
  <c r="P1470" i="1" l="1"/>
  <c r="Q1470" i="1" s="1"/>
  <c r="R1470" i="1" s="1"/>
  <c r="M1471" i="1"/>
  <c r="O1470" i="1"/>
  <c r="M512" i="1"/>
  <c r="P511" i="1"/>
  <c r="Q511" i="1" s="1"/>
  <c r="R511" i="1" s="1"/>
  <c r="O511" i="1"/>
  <c r="P1471" i="1" l="1"/>
  <c r="Q1471" i="1" s="1"/>
  <c r="R1471" i="1" s="1"/>
  <c r="M1472" i="1"/>
  <c r="O1471" i="1"/>
  <c r="P512" i="1"/>
  <c r="Q512" i="1" s="1"/>
  <c r="R512" i="1" s="1"/>
  <c r="M513" i="1"/>
  <c r="O512" i="1"/>
  <c r="P1472" i="1" l="1"/>
  <c r="Q1472" i="1" s="1"/>
  <c r="R1472" i="1" s="1"/>
  <c r="M1473" i="1"/>
  <c r="O1472" i="1"/>
  <c r="P513" i="1"/>
  <c r="Q513" i="1" s="1"/>
  <c r="R513" i="1" s="1"/>
  <c r="M514" i="1"/>
  <c r="O513" i="1"/>
  <c r="P1473" i="1" l="1"/>
  <c r="Q1473" i="1" s="1"/>
  <c r="R1473" i="1" s="1"/>
  <c r="M1474" i="1"/>
  <c r="O1473" i="1"/>
  <c r="M515" i="1"/>
  <c r="P514" i="1"/>
  <c r="Q514" i="1" s="1"/>
  <c r="R514" i="1" s="1"/>
  <c r="O514" i="1"/>
  <c r="P1474" i="1" l="1"/>
  <c r="Q1474" i="1" s="1"/>
  <c r="R1474" i="1" s="1"/>
  <c r="M1475" i="1"/>
  <c r="O1474" i="1"/>
  <c r="M516" i="1"/>
  <c r="P515" i="1"/>
  <c r="Q515" i="1" s="1"/>
  <c r="R515" i="1" s="1"/>
  <c r="O515" i="1"/>
  <c r="M1476" i="1" l="1"/>
  <c r="P1475" i="1"/>
  <c r="Q1475" i="1" s="1"/>
  <c r="R1475" i="1" s="1"/>
  <c r="O1475" i="1"/>
  <c r="M517" i="1"/>
  <c r="P516" i="1"/>
  <c r="Q516" i="1" s="1"/>
  <c r="R516" i="1" s="1"/>
  <c r="O516" i="1"/>
  <c r="P1476" i="1" l="1"/>
  <c r="Q1476" i="1" s="1"/>
  <c r="R1476" i="1" s="1"/>
  <c r="M1477" i="1"/>
  <c r="O1476" i="1"/>
  <c r="M518" i="1"/>
  <c r="P517" i="1"/>
  <c r="Q517" i="1" s="1"/>
  <c r="R517" i="1" s="1"/>
  <c r="O517" i="1"/>
  <c r="M1478" i="1" l="1"/>
  <c r="P1477" i="1"/>
  <c r="Q1477" i="1" s="1"/>
  <c r="R1477" i="1" s="1"/>
  <c r="O1477" i="1"/>
  <c r="M519" i="1"/>
  <c r="P518" i="1"/>
  <c r="Q518" i="1" s="1"/>
  <c r="R518" i="1" s="1"/>
  <c r="O518" i="1"/>
  <c r="P1478" i="1" l="1"/>
  <c r="Q1478" i="1" s="1"/>
  <c r="R1478" i="1" s="1"/>
  <c r="M1479" i="1"/>
  <c r="O1478" i="1"/>
  <c r="P519" i="1"/>
  <c r="Q519" i="1" s="1"/>
  <c r="R519" i="1" s="1"/>
  <c r="M520" i="1"/>
  <c r="O519" i="1"/>
  <c r="P1479" i="1" l="1"/>
  <c r="Q1479" i="1" s="1"/>
  <c r="R1479" i="1" s="1"/>
  <c r="M1480" i="1"/>
  <c r="O1479" i="1"/>
  <c r="M521" i="1"/>
  <c r="P520" i="1"/>
  <c r="Q520" i="1" s="1"/>
  <c r="R520" i="1" s="1"/>
  <c r="O520" i="1"/>
  <c r="P1480" i="1" l="1"/>
  <c r="Q1480" i="1" s="1"/>
  <c r="R1480" i="1" s="1"/>
  <c r="M1481" i="1"/>
  <c r="O1480" i="1"/>
  <c r="P521" i="1"/>
  <c r="Q521" i="1" s="1"/>
  <c r="R521" i="1" s="1"/>
  <c r="M522" i="1"/>
  <c r="O521" i="1"/>
  <c r="M1482" i="1" l="1"/>
  <c r="P1481" i="1"/>
  <c r="Q1481" i="1" s="1"/>
  <c r="R1481" i="1" s="1"/>
  <c r="O1481" i="1"/>
  <c r="M523" i="1"/>
  <c r="P522" i="1"/>
  <c r="Q522" i="1" s="1"/>
  <c r="R522" i="1" s="1"/>
  <c r="O522" i="1"/>
  <c r="M1483" i="1" l="1"/>
  <c r="P1482" i="1"/>
  <c r="Q1482" i="1" s="1"/>
  <c r="R1482" i="1" s="1"/>
  <c r="O1482" i="1"/>
  <c r="M524" i="1"/>
  <c r="P523" i="1"/>
  <c r="Q523" i="1" s="1"/>
  <c r="R523" i="1" s="1"/>
  <c r="O523" i="1"/>
  <c r="P1483" i="1" l="1"/>
  <c r="Q1483" i="1" s="1"/>
  <c r="R1483" i="1" s="1"/>
  <c r="M1484" i="1"/>
  <c r="O1483" i="1"/>
  <c r="P524" i="1"/>
  <c r="Q524" i="1" s="1"/>
  <c r="R524" i="1" s="1"/>
  <c r="M525" i="1"/>
  <c r="O524" i="1"/>
  <c r="P1484" i="1" l="1"/>
  <c r="Q1484" i="1" s="1"/>
  <c r="R1484" i="1" s="1"/>
  <c r="M1485" i="1"/>
  <c r="O1484" i="1"/>
  <c r="P525" i="1"/>
  <c r="Q525" i="1" s="1"/>
  <c r="R525" i="1" s="1"/>
  <c r="M526" i="1"/>
  <c r="O525" i="1"/>
  <c r="P1485" i="1" l="1"/>
  <c r="Q1485" i="1" s="1"/>
  <c r="R1485" i="1" s="1"/>
  <c r="M1486" i="1"/>
  <c r="O1485" i="1"/>
  <c r="M527" i="1"/>
  <c r="P526" i="1"/>
  <c r="Q526" i="1" s="1"/>
  <c r="R526" i="1" s="1"/>
  <c r="O526" i="1"/>
  <c r="M1487" i="1" l="1"/>
  <c r="P1486" i="1"/>
  <c r="Q1486" i="1" s="1"/>
  <c r="R1486" i="1" s="1"/>
  <c r="O1486" i="1"/>
  <c r="M528" i="1"/>
  <c r="P527" i="1"/>
  <c r="Q527" i="1" s="1"/>
  <c r="R527" i="1" s="1"/>
  <c r="O527" i="1"/>
  <c r="M1488" i="1" l="1"/>
  <c r="P1487" i="1"/>
  <c r="Q1487" i="1" s="1"/>
  <c r="R1487" i="1" s="1"/>
  <c r="O1487" i="1"/>
  <c r="P528" i="1"/>
  <c r="Q528" i="1" s="1"/>
  <c r="R528" i="1" s="1"/>
  <c r="M529" i="1"/>
  <c r="O528" i="1"/>
  <c r="P1488" i="1" l="1"/>
  <c r="Q1488" i="1" s="1"/>
  <c r="R1488" i="1" s="1"/>
  <c r="M1489" i="1"/>
  <c r="O1488" i="1"/>
  <c r="P529" i="1"/>
  <c r="Q529" i="1" s="1"/>
  <c r="R529" i="1" s="1"/>
  <c r="M530" i="1"/>
  <c r="O529" i="1"/>
  <c r="M1490" i="1" l="1"/>
  <c r="P1489" i="1"/>
  <c r="Q1489" i="1" s="1"/>
  <c r="R1489" i="1" s="1"/>
  <c r="O1489" i="1"/>
  <c r="M531" i="1"/>
  <c r="P530" i="1"/>
  <c r="Q530" i="1" s="1"/>
  <c r="R530" i="1" s="1"/>
  <c r="O530" i="1"/>
  <c r="P1490" i="1" l="1"/>
  <c r="Q1490" i="1" s="1"/>
  <c r="R1490" i="1" s="1"/>
  <c r="M1491" i="1"/>
  <c r="O1490" i="1"/>
  <c r="P531" i="1"/>
  <c r="Q531" i="1" s="1"/>
  <c r="R531" i="1" s="1"/>
  <c r="M532" i="1"/>
  <c r="O531" i="1"/>
  <c r="P1491" i="1" l="1"/>
  <c r="Q1491" i="1" s="1"/>
  <c r="R1491" i="1" s="1"/>
  <c r="M1492" i="1"/>
  <c r="O1491" i="1"/>
  <c r="M533" i="1"/>
  <c r="P532" i="1"/>
  <c r="Q532" i="1" s="1"/>
  <c r="R532" i="1" s="1"/>
  <c r="O532" i="1"/>
  <c r="P1492" i="1" l="1"/>
  <c r="Q1492" i="1" s="1"/>
  <c r="R1492" i="1" s="1"/>
  <c r="M1493" i="1"/>
  <c r="O1492" i="1"/>
  <c r="P533" i="1"/>
  <c r="Q533" i="1" s="1"/>
  <c r="R533" i="1" s="1"/>
  <c r="M534" i="1"/>
  <c r="O533" i="1"/>
  <c r="M1494" i="1" l="1"/>
  <c r="P1493" i="1"/>
  <c r="Q1493" i="1" s="1"/>
  <c r="R1493" i="1" s="1"/>
  <c r="O1493" i="1"/>
  <c r="M535" i="1"/>
  <c r="P534" i="1"/>
  <c r="Q534" i="1" s="1"/>
  <c r="R534" i="1" s="1"/>
  <c r="O534" i="1"/>
  <c r="M1495" i="1" l="1"/>
  <c r="P1494" i="1"/>
  <c r="Q1494" i="1" s="1"/>
  <c r="R1494" i="1" s="1"/>
  <c r="O1494" i="1"/>
  <c r="P535" i="1"/>
  <c r="Q535" i="1" s="1"/>
  <c r="R535" i="1" s="1"/>
  <c r="M536" i="1"/>
  <c r="O535" i="1"/>
  <c r="P1495" i="1" l="1"/>
  <c r="Q1495" i="1" s="1"/>
  <c r="R1495" i="1" s="1"/>
  <c r="M1496" i="1"/>
  <c r="O1495" i="1"/>
  <c r="P536" i="1"/>
  <c r="Q536" i="1" s="1"/>
  <c r="R536" i="1" s="1"/>
  <c r="M537" i="1"/>
  <c r="O536" i="1"/>
  <c r="P1496" i="1" l="1"/>
  <c r="Q1496" i="1" s="1"/>
  <c r="R1496" i="1" s="1"/>
  <c r="M1497" i="1"/>
  <c r="O1496" i="1"/>
  <c r="M538" i="1"/>
  <c r="P537" i="1"/>
  <c r="Q537" i="1" s="1"/>
  <c r="R537" i="1" s="1"/>
  <c r="O537" i="1"/>
  <c r="P1497" i="1" l="1"/>
  <c r="Q1497" i="1" s="1"/>
  <c r="R1497" i="1" s="1"/>
  <c r="M1498" i="1"/>
  <c r="O1497" i="1"/>
  <c r="M539" i="1"/>
  <c r="P538" i="1"/>
  <c r="Q538" i="1" s="1"/>
  <c r="R538" i="1" s="1"/>
  <c r="O538" i="1"/>
  <c r="M1499" i="1" l="1"/>
  <c r="P1498" i="1"/>
  <c r="Q1498" i="1" s="1"/>
  <c r="R1498" i="1" s="1"/>
  <c r="O1498" i="1"/>
  <c r="P539" i="1"/>
  <c r="Q539" i="1" s="1"/>
  <c r="R539" i="1" s="1"/>
  <c r="M540" i="1"/>
  <c r="O539" i="1"/>
  <c r="M1500" i="1" l="1"/>
  <c r="P1499" i="1"/>
  <c r="Q1499" i="1" s="1"/>
  <c r="R1499" i="1" s="1"/>
  <c r="O1499" i="1"/>
  <c r="M541" i="1"/>
  <c r="P540" i="1"/>
  <c r="Q540" i="1" s="1"/>
  <c r="R540" i="1" s="1"/>
  <c r="O540" i="1"/>
  <c r="P1500" i="1" l="1"/>
  <c r="Q1500" i="1" s="1"/>
  <c r="R1500" i="1" s="1"/>
  <c r="M1501" i="1"/>
  <c r="O1500" i="1"/>
  <c r="P541" i="1"/>
  <c r="Q541" i="1" s="1"/>
  <c r="R541" i="1" s="1"/>
  <c r="M542" i="1"/>
  <c r="O541" i="1"/>
  <c r="M1502" i="1" l="1"/>
  <c r="P1501" i="1"/>
  <c r="Q1501" i="1" s="1"/>
  <c r="R1501" i="1" s="1"/>
  <c r="O1501" i="1"/>
  <c r="M543" i="1"/>
  <c r="P542" i="1"/>
  <c r="Q542" i="1" s="1"/>
  <c r="R542" i="1" s="1"/>
  <c r="O542" i="1"/>
  <c r="P1502" i="1" l="1"/>
  <c r="Q1502" i="1" s="1"/>
  <c r="R1502" i="1" s="1"/>
  <c r="M1503" i="1"/>
  <c r="O1502" i="1"/>
  <c r="P543" i="1"/>
  <c r="Q543" i="1" s="1"/>
  <c r="R543" i="1" s="1"/>
  <c r="M544" i="1"/>
  <c r="O543" i="1"/>
  <c r="P1503" i="1" l="1"/>
  <c r="Q1503" i="1" s="1"/>
  <c r="R1503" i="1" s="1"/>
  <c r="M1504" i="1"/>
  <c r="O1503" i="1"/>
  <c r="P544" i="1"/>
  <c r="Q544" i="1" s="1"/>
  <c r="R544" i="1" s="1"/>
  <c r="M545" i="1"/>
  <c r="O544" i="1"/>
  <c r="P1504" i="1" l="1"/>
  <c r="Q1504" i="1" s="1"/>
  <c r="R1504" i="1" s="1"/>
  <c r="M1505" i="1"/>
  <c r="O1504" i="1"/>
  <c r="P545" i="1"/>
  <c r="Q545" i="1" s="1"/>
  <c r="R545" i="1" s="1"/>
  <c r="M546" i="1"/>
  <c r="O545" i="1"/>
  <c r="M1506" i="1" l="1"/>
  <c r="P1505" i="1"/>
  <c r="Q1505" i="1" s="1"/>
  <c r="R1505" i="1" s="1"/>
  <c r="O1505" i="1"/>
  <c r="M547" i="1"/>
  <c r="P546" i="1"/>
  <c r="Q546" i="1" s="1"/>
  <c r="R546" i="1" s="1"/>
  <c r="O546" i="1"/>
  <c r="M1507" i="1" l="1"/>
  <c r="P1506" i="1"/>
  <c r="Q1506" i="1" s="1"/>
  <c r="R1506" i="1" s="1"/>
  <c r="O1506" i="1"/>
  <c r="M548" i="1"/>
  <c r="P547" i="1"/>
  <c r="Q547" i="1" s="1"/>
  <c r="R547" i="1" s="1"/>
  <c r="O547" i="1"/>
  <c r="P1507" i="1" l="1"/>
  <c r="Q1507" i="1" s="1"/>
  <c r="R1507" i="1" s="1"/>
  <c r="M1508" i="1"/>
  <c r="O1507" i="1"/>
  <c r="M549" i="1"/>
  <c r="P548" i="1"/>
  <c r="Q548" i="1" s="1"/>
  <c r="R548" i="1" s="1"/>
  <c r="O548" i="1"/>
  <c r="P1508" i="1" l="1"/>
  <c r="Q1508" i="1" s="1"/>
  <c r="R1508" i="1" s="1"/>
  <c r="M1509" i="1"/>
  <c r="O1508" i="1"/>
  <c r="P549" i="1"/>
  <c r="Q549" i="1" s="1"/>
  <c r="R549" i="1" s="1"/>
  <c r="M550" i="1"/>
  <c r="O549" i="1"/>
  <c r="P1509" i="1" l="1"/>
  <c r="Q1509" i="1" s="1"/>
  <c r="R1509" i="1" s="1"/>
  <c r="M1510" i="1"/>
  <c r="O1509" i="1"/>
  <c r="M551" i="1"/>
  <c r="P550" i="1"/>
  <c r="Q550" i="1" s="1"/>
  <c r="R550" i="1" s="1"/>
  <c r="O550" i="1"/>
  <c r="M1511" i="1" l="1"/>
  <c r="P1510" i="1"/>
  <c r="Q1510" i="1" s="1"/>
  <c r="R1510" i="1" s="1"/>
  <c r="O1510" i="1"/>
  <c r="P551" i="1"/>
  <c r="Q551" i="1" s="1"/>
  <c r="R551" i="1" s="1"/>
  <c r="M552" i="1"/>
  <c r="O551" i="1"/>
  <c r="M1512" i="1" l="1"/>
  <c r="P1511" i="1"/>
  <c r="Q1511" i="1" s="1"/>
  <c r="R1511" i="1" s="1"/>
  <c r="O1511" i="1"/>
  <c r="P552" i="1"/>
  <c r="Q552" i="1" s="1"/>
  <c r="R552" i="1" s="1"/>
  <c r="M553" i="1"/>
  <c r="O552" i="1"/>
  <c r="P1512" i="1" l="1"/>
  <c r="Q1512" i="1" s="1"/>
  <c r="R1512" i="1" s="1"/>
  <c r="M1513" i="1"/>
  <c r="O1512" i="1"/>
  <c r="P553" i="1"/>
  <c r="Q553" i="1" s="1"/>
  <c r="R553" i="1" s="1"/>
  <c r="M554" i="1"/>
  <c r="O553" i="1"/>
  <c r="M1514" i="1" l="1"/>
  <c r="P1513" i="1"/>
  <c r="Q1513" i="1" s="1"/>
  <c r="R1513" i="1" s="1"/>
  <c r="O1513" i="1"/>
  <c r="M555" i="1"/>
  <c r="P554" i="1"/>
  <c r="Q554" i="1" s="1"/>
  <c r="R554" i="1" s="1"/>
  <c r="O554" i="1"/>
  <c r="P1514" i="1" l="1"/>
  <c r="Q1514" i="1" s="1"/>
  <c r="R1514" i="1" s="1"/>
  <c r="M1515" i="1"/>
  <c r="O1514" i="1"/>
  <c r="P555" i="1"/>
  <c r="Q555" i="1" s="1"/>
  <c r="R555" i="1" s="1"/>
  <c r="M556" i="1"/>
  <c r="O555" i="1"/>
  <c r="P1515" i="1" l="1"/>
  <c r="Q1515" i="1" s="1"/>
  <c r="R1515" i="1" s="1"/>
  <c r="M1516" i="1"/>
  <c r="O1515" i="1"/>
  <c r="P556" i="1"/>
  <c r="Q556" i="1" s="1"/>
  <c r="R556" i="1" s="1"/>
  <c r="M557" i="1"/>
  <c r="O556" i="1"/>
  <c r="P1516" i="1" l="1"/>
  <c r="Q1516" i="1" s="1"/>
  <c r="R1516" i="1" s="1"/>
  <c r="M1517" i="1"/>
  <c r="O1516" i="1"/>
  <c r="P557" i="1"/>
  <c r="Q557" i="1" s="1"/>
  <c r="R557" i="1" s="1"/>
  <c r="M558" i="1"/>
  <c r="O557" i="1"/>
  <c r="M1518" i="1" l="1"/>
  <c r="P1517" i="1"/>
  <c r="Q1517" i="1" s="1"/>
  <c r="R1517" i="1" s="1"/>
  <c r="O1517" i="1"/>
  <c r="M559" i="1"/>
  <c r="P558" i="1"/>
  <c r="Q558" i="1" s="1"/>
  <c r="R558" i="1" s="1"/>
  <c r="O558" i="1"/>
  <c r="M1519" i="1" l="1"/>
  <c r="P1518" i="1"/>
  <c r="Q1518" i="1" s="1"/>
  <c r="R1518" i="1" s="1"/>
  <c r="O1518" i="1"/>
  <c r="P559" i="1"/>
  <c r="Q559" i="1" s="1"/>
  <c r="R559" i="1" s="1"/>
  <c r="M560" i="1"/>
  <c r="O559" i="1"/>
  <c r="P1519" i="1" l="1"/>
  <c r="Q1519" i="1" s="1"/>
  <c r="R1519" i="1" s="1"/>
  <c r="M1520" i="1"/>
  <c r="O1519" i="1"/>
  <c r="M561" i="1"/>
  <c r="P560" i="1"/>
  <c r="Q560" i="1" s="1"/>
  <c r="R560" i="1" s="1"/>
  <c r="O560" i="1"/>
  <c r="P1520" i="1" l="1"/>
  <c r="Q1520" i="1" s="1"/>
  <c r="R1520" i="1" s="1"/>
  <c r="M1521" i="1"/>
  <c r="O1520" i="1"/>
  <c r="P561" i="1"/>
  <c r="Q561" i="1" s="1"/>
  <c r="R561" i="1" s="1"/>
  <c r="M562" i="1"/>
  <c r="O561" i="1"/>
  <c r="P1521" i="1" l="1"/>
  <c r="Q1521" i="1" s="1"/>
  <c r="R1521" i="1" s="1"/>
  <c r="M1522" i="1"/>
  <c r="O1521" i="1"/>
  <c r="P562" i="1"/>
  <c r="Q562" i="1" s="1"/>
  <c r="R562" i="1" s="1"/>
  <c r="M563" i="1"/>
  <c r="O562" i="1"/>
  <c r="M1523" i="1" l="1"/>
  <c r="P1522" i="1"/>
  <c r="Q1522" i="1" s="1"/>
  <c r="R1522" i="1" s="1"/>
  <c r="O1522" i="1"/>
  <c r="P563" i="1"/>
  <c r="Q563" i="1" s="1"/>
  <c r="R563" i="1" s="1"/>
  <c r="M564" i="1"/>
  <c r="O563" i="1"/>
  <c r="M1524" i="1" l="1"/>
  <c r="P1523" i="1"/>
  <c r="Q1523" i="1" s="1"/>
  <c r="R1523" i="1" s="1"/>
  <c r="O1523" i="1"/>
  <c r="P564" i="1"/>
  <c r="Q564" i="1" s="1"/>
  <c r="R564" i="1" s="1"/>
  <c r="M565" i="1"/>
  <c r="O564" i="1"/>
  <c r="P1524" i="1" l="1"/>
  <c r="Q1524" i="1" s="1"/>
  <c r="R1524" i="1" s="1"/>
  <c r="M1525" i="1"/>
  <c r="O1524" i="1"/>
  <c r="P565" i="1"/>
  <c r="Q565" i="1" s="1"/>
  <c r="R565" i="1" s="1"/>
  <c r="M566" i="1"/>
  <c r="O565" i="1"/>
  <c r="M1526" i="1" l="1"/>
  <c r="P1525" i="1"/>
  <c r="Q1525" i="1" s="1"/>
  <c r="R1525" i="1" s="1"/>
  <c r="O1525" i="1"/>
  <c r="M567" i="1"/>
  <c r="P566" i="1"/>
  <c r="Q566" i="1" s="1"/>
  <c r="R566" i="1" s="1"/>
  <c r="O566" i="1"/>
  <c r="P1526" i="1" l="1"/>
  <c r="Q1526" i="1" s="1"/>
  <c r="R1526" i="1" s="1"/>
  <c r="M1527" i="1"/>
  <c r="O1526" i="1"/>
  <c r="P567" i="1"/>
  <c r="Q567" i="1" s="1"/>
  <c r="R567" i="1" s="1"/>
  <c r="M568" i="1"/>
  <c r="O567" i="1"/>
  <c r="P1527" i="1" l="1"/>
  <c r="Q1527" i="1" s="1"/>
  <c r="R1527" i="1" s="1"/>
  <c r="M1528" i="1"/>
  <c r="O1527" i="1"/>
  <c r="P568" i="1"/>
  <c r="Q568" i="1" s="1"/>
  <c r="R568" i="1" s="1"/>
  <c r="M569" i="1"/>
  <c r="O568" i="1"/>
  <c r="P1528" i="1" l="1"/>
  <c r="Q1528" i="1" s="1"/>
  <c r="R1528" i="1" s="1"/>
  <c r="M1529" i="1"/>
  <c r="O1528" i="1"/>
  <c r="M570" i="1"/>
  <c r="P569" i="1"/>
  <c r="Q569" i="1" s="1"/>
  <c r="R569" i="1" s="1"/>
  <c r="O569" i="1"/>
  <c r="M1530" i="1" l="1"/>
  <c r="P1529" i="1"/>
  <c r="Q1529" i="1" s="1"/>
  <c r="R1529" i="1" s="1"/>
  <c r="O1529" i="1"/>
  <c r="M571" i="1"/>
  <c r="P570" i="1"/>
  <c r="Q570" i="1" s="1"/>
  <c r="R570" i="1" s="1"/>
  <c r="O570" i="1"/>
  <c r="M1531" i="1" l="1"/>
  <c r="P1530" i="1"/>
  <c r="Q1530" i="1" s="1"/>
  <c r="R1530" i="1" s="1"/>
  <c r="O1530" i="1"/>
  <c r="P571" i="1"/>
  <c r="Q571" i="1" s="1"/>
  <c r="R571" i="1" s="1"/>
  <c r="M572" i="1"/>
  <c r="O571" i="1"/>
  <c r="P1531" i="1" l="1"/>
  <c r="Q1531" i="1" s="1"/>
  <c r="R1531" i="1" s="1"/>
  <c r="M1532" i="1"/>
  <c r="O1531" i="1"/>
  <c r="M573" i="1"/>
  <c r="P572" i="1"/>
  <c r="Q572" i="1" s="1"/>
  <c r="R572" i="1" s="1"/>
  <c r="O572" i="1"/>
  <c r="P1532" i="1" l="1"/>
  <c r="Q1532" i="1" s="1"/>
  <c r="R1532" i="1" s="1"/>
  <c r="M1533" i="1"/>
  <c r="O1532" i="1"/>
  <c r="P573" i="1"/>
  <c r="Q573" i="1" s="1"/>
  <c r="R573" i="1" s="1"/>
  <c r="M574" i="1"/>
  <c r="O573" i="1"/>
  <c r="P1533" i="1" l="1"/>
  <c r="Q1533" i="1" s="1"/>
  <c r="R1533" i="1" s="1"/>
  <c r="M1534" i="1"/>
  <c r="O1533" i="1"/>
  <c r="M575" i="1"/>
  <c r="P574" i="1"/>
  <c r="Q574" i="1" s="1"/>
  <c r="R574" i="1" s="1"/>
  <c r="O574" i="1"/>
  <c r="M1535" i="1" l="1"/>
  <c r="P1534" i="1"/>
  <c r="Q1534" i="1" s="1"/>
  <c r="R1534" i="1" s="1"/>
  <c r="O1534" i="1"/>
  <c r="P575" i="1"/>
  <c r="Q575" i="1" s="1"/>
  <c r="R575" i="1" s="1"/>
  <c r="M576" i="1"/>
  <c r="O575" i="1"/>
  <c r="M1536" i="1" l="1"/>
  <c r="P1535" i="1"/>
  <c r="Q1535" i="1" s="1"/>
  <c r="R1535" i="1" s="1"/>
  <c r="O1535" i="1"/>
  <c r="M577" i="1"/>
  <c r="P576" i="1"/>
  <c r="Q576" i="1" s="1"/>
  <c r="R576" i="1" s="1"/>
  <c r="O576" i="1"/>
  <c r="P1536" i="1" l="1"/>
  <c r="Q1536" i="1" s="1"/>
  <c r="R1536" i="1" s="1"/>
  <c r="M1537" i="1"/>
  <c r="O1536" i="1"/>
  <c r="P577" i="1"/>
  <c r="Q577" i="1" s="1"/>
  <c r="R577" i="1" s="1"/>
  <c r="M578" i="1"/>
  <c r="O577" i="1"/>
  <c r="M1538" i="1" l="1"/>
  <c r="P1537" i="1"/>
  <c r="Q1537" i="1" s="1"/>
  <c r="R1537" i="1" s="1"/>
  <c r="O1537" i="1"/>
  <c r="P578" i="1"/>
  <c r="Q578" i="1" s="1"/>
  <c r="R578" i="1" s="1"/>
  <c r="M579" i="1"/>
  <c r="O578" i="1"/>
  <c r="P1538" i="1" l="1"/>
  <c r="Q1538" i="1" s="1"/>
  <c r="R1538" i="1" s="1"/>
  <c r="O1538" i="1"/>
  <c r="P579" i="1"/>
  <c r="Q579" i="1" s="1"/>
  <c r="R579" i="1" s="1"/>
  <c r="M580" i="1"/>
  <c r="O579" i="1"/>
  <c r="M581" i="1" l="1"/>
  <c r="P580" i="1"/>
  <c r="Q580" i="1" s="1"/>
  <c r="R580" i="1" s="1"/>
  <c r="O580" i="1"/>
  <c r="P581" i="1" l="1"/>
  <c r="Q581" i="1" s="1"/>
  <c r="R581" i="1" s="1"/>
  <c r="M582" i="1"/>
  <c r="O581" i="1"/>
  <c r="M583" i="1" l="1"/>
  <c r="P582" i="1"/>
  <c r="Q582" i="1" s="1"/>
  <c r="R582" i="1" s="1"/>
  <c r="O582" i="1"/>
  <c r="M584" i="1" l="1"/>
  <c r="P583" i="1"/>
  <c r="Q583" i="1" s="1"/>
  <c r="R583" i="1" s="1"/>
  <c r="O583" i="1"/>
  <c r="M585" i="1" l="1"/>
  <c r="P584" i="1"/>
  <c r="Q584" i="1" s="1"/>
  <c r="R584" i="1" s="1"/>
  <c r="O584" i="1"/>
  <c r="P585" i="1" l="1"/>
  <c r="Q585" i="1" s="1"/>
  <c r="R585" i="1" s="1"/>
  <c r="M586" i="1"/>
  <c r="O585" i="1"/>
  <c r="M587" i="1" l="1"/>
  <c r="P586" i="1"/>
  <c r="Q586" i="1" s="1"/>
  <c r="R586" i="1" s="1"/>
  <c r="O586" i="1"/>
  <c r="P587" i="1" l="1"/>
  <c r="Q587" i="1" s="1"/>
  <c r="R587" i="1" s="1"/>
  <c r="M588" i="1"/>
  <c r="O587" i="1"/>
  <c r="M589" i="1" l="1"/>
  <c r="P588" i="1"/>
  <c r="Q588" i="1" s="1"/>
  <c r="R588" i="1" s="1"/>
  <c r="O588" i="1"/>
  <c r="P589" i="1" l="1"/>
  <c r="Q589" i="1" s="1"/>
  <c r="R589" i="1" s="1"/>
  <c r="M590" i="1"/>
  <c r="O589" i="1"/>
  <c r="P590" i="1" l="1"/>
  <c r="Q590" i="1" s="1"/>
  <c r="R590" i="1" s="1"/>
  <c r="M591" i="1"/>
  <c r="O590" i="1"/>
  <c r="P591" i="1" l="1"/>
  <c r="Q591" i="1" s="1"/>
  <c r="R591" i="1" s="1"/>
  <c r="M592" i="1"/>
  <c r="O591" i="1"/>
  <c r="M593" i="1" l="1"/>
  <c r="P592" i="1"/>
  <c r="Q592" i="1" s="1"/>
  <c r="R592" i="1" s="1"/>
  <c r="O592" i="1"/>
  <c r="M594" i="1" l="1"/>
  <c r="P593" i="1"/>
  <c r="Q593" i="1" s="1"/>
  <c r="R593" i="1" s="1"/>
  <c r="O593" i="1"/>
  <c r="M595" i="1" l="1"/>
  <c r="P594" i="1"/>
  <c r="Q594" i="1" s="1"/>
  <c r="R594" i="1" s="1"/>
  <c r="O594" i="1"/>
  <c r="M596" i="1" l="1"/>
  <c r="P595" i="1"/>
  <c r="Q595" i="1" s="1"/>
  <c r="R595" i="1" s="1"/>
  <c r="O595" i="1"/>
  <c r="P596" i="1" l="1"/>
  <c r="Q596" i="1" s="1"/>
  <c r="R596" i="1" s="1"/>
  <c r="M597" i="1"/>
  <c r="O596" i="1"/>
  <c r="M598" i="1" l="1"/>
  <c r="P597" i="1"/>
  <c r="Q597" i="1" s="1"/>
  <c r="R597" i="1" s="1"/>
  <c r="O597" i="1"/>
  <c r="M599" i="1" l="1"/>
  <c r="P598" i="1"/>
  <c r="Q598" i="1" s="1"/>
  <c r="R598" i="1" s="1"/>
  <c r="O598" i="1"/>
  <c r="M600" i="1" l="1"/>
  <c r="P599" i="1"/>
  <c r="Q599" i="1" s="1"/>
  <c r="R599" i="1" s="1"/>
  <c r="O599" i="1"/>
  <c r="P600" i="1" l="1"/>
  <c r="Q600" i="1" s="1"/>
  <c r="R600" i="1" s="1"/>
  <c r="M601" i="1"/>
  <c r="O600" i="1"/>
  <c r="P601" i="1" l="1"/>
  <c r="Q601" i="1" s="1"/>
  <c r="R601" i="1" s="1"/>
  <c r="M602" i="1"/>
  <c r="O601" i="1"/>
  <c r="M603" i="1" l="1"/>
  <c r="P602" i="1"/>
  <c r="Q602" i="1" s="1"/>
  <c r="R602" i="1" s="1"/>
  <c r="O602" i="1"/>
  <c r="M604" i="1" l="1"/>
  <c r="P603" i="1"/>
  <c r="Q603" i="1" s="1"/>
  <c r="R603" i="1" s="1"/>
  <c r="O603" i="1"/>
  <c r="P604" i="1" l="1"/>
  <c r="Q604" i="1" s="1"/>
  <c r="R604" i="1" s="1"/>
  <c r="O604" i="1"/>
</calcChain>
</file>

<file path=xl/sharedStrings.xml><?xml version="1.0" encoding="utf-8"?>
<sst xmlns="http://schemas.openxmlformats.org/spreadsheetml/2006/main" count="117" uniqueCount="109">
  <si>
    <t>단계</t>
    <phoneticPr fontId="1" type="noConversion"/>
  </si>
  <si>
    <t>클리어 보상</t>
    <phoneticPr fontId="1" type="noConversion"/>
  </si>
  <si>
    <t>소탕 보상</t>
    <phoneticPr fontId="1" type="noConversion"/>
  </si>
  <si>
    <t>가중치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</si>
  <si>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</si>
  <si>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</si>
  <si>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</si>
  <si>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</si>
  <si>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</si>
  <si>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</si>
  <si>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</si>
  <si>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누적 클리어 보상</t>
    <phoneticPr fontId="1" type="noConversion"/>
  </si>
  <si>
    <t>주간 소탕권</t>
    <phoneticPr fontId="1" type="noConversion"/>
  </si>
  <si>
    <t>패키지 소탕권 개수</t>
    <phoneticPr fontId="1" type="noConversion"/>
  </si>
  <si>
    <t>매일 지급</t>
    <phoneticPr fontId="1" type="noConversion"/>
  </si>
  <si>
    <t>연금 초회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</si>
  <si>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</si>
  <si>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</si>
  <si>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</si>
  <si>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</si>
  <si>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</si>
  <si>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기획 의도</t>
    <phoneticPr fontId="1" type="noConversion"/>
  </si>
  <si>
    <t>1. 소탕 보상을 크게하여 소탕권의 가치를 증가시킨다.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</si>
  <si>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</si>
  <si>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</si>
  <si>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1~28일차 경과</t>
    <phoneticPr fontId="1" type="noConversion"/>
  </si>
  <si>
    <t>누적 획득 재화량</t>
    <phoneticPr fontId="1" type="noConversion"/>
  </si>
  <si>
    <t>경과</t>
    <phoneticPr fontId="1" type="noConversion"/>
  </si>
  <si>
    <t>Unlock_skill_Id</t>
    <phoneticPr fontId="1" type="noConversion"/>
  </si>
  <si>
    <t>도술 시스템</t>
    <phoneticPr fontId="1" type="noConversion"/>
  </si>
  <si>
    <t>강화 비용</t>
    <phoneticPr fontId="1" type="noConversion"/>
  </si>
  <si>
    <t>획득 능력치</t>
    <phoneticPr fontId="1" type="noConversion"/>
  </si>
  <si>
    <t>누적 능력치</t>
    <phoneticPr fontId="1" type="noConversion"/>
  </si>
  <si>
    <t>단계 올리는데 걸리는 시간(210단계)</t>
    <phoneticPr fontId="1" type="noConversion"/>
  </si>
  <si>
    <t>총 걸리는 시간(210단계)</t>
    <phoneticPr fontId="1" type="noConversion"/>
  </si>
  <si>
    <t>3. 1단계 강화 시 5%정도 강해질 수 있게 한다.</t>
    <phoneticPr fontId="1" type="noConversion"/>
  </si>
  <si>
    <t>2. 초반엔 1일, 중반엔 2~7일마다 1단게를 강화 시킬 수 있게 한다.</t>
    <phoneticPr fontId="1" type="noConversion"/>
  </si>
  <si>
    <t>단계 올리는데 걸리는 시간(250단계)</t>
    <phoneticPr fontId="1" type="noConversion"/>
  </si>
  <si>
    <t>총 걸리는 시간(250단계)</t>
    <phoneticPr fontId="1" type="noConversion"/>
  </si>
  <si>
    <t>도술 단계 별 수치</t>
    <phoneticPr fontId="1" type="noConversion"/>
  </si>
  <si>
    <t>기술 데미지</t>
    <phoneticPr fontId="1" type="noConversion"/>
  </si>
  <si>
    <t>봉인검 기술</t>
    <phoneticPr fontId="1" type="noConversion"/>
  </si>
  <si>
    <t>하급 1</t>
  </si>
  <si>
    <t>하급 2</t>
  </si>
  <si>
    <t>하급 3</t>
  </si>
  <si>
    <t>하급 4</t>
  </si>
  <si>
    <t>중급 1</t>
  </si>
  <si>
    <t>중급 2</t>
  </si>
  <si>
    <t>중급 3</t>
  </si>
  <si>
    <t>중급 4</t>
  </si>
  <si>
    <t>상급 1</t>
  </si>
  <si>
    <t>상급 2</t>
  </si>
  <si>
    <t>상급 3</t>
  </si>
  <si>
    <t>상급 4</t>
  </si>
  <si>
    <t>특급 1</t>
  </si>
  <si>
    <t>특급 2</t>
  </si>
  <si>
    <t>특급 3</t>
  </si>
  <si>
    <t>특급 4</t>
  </si>
  <si>
    <t>전설 1</t>
  </si>
  <si>
    <t>전설 2</t>
  </si>
  <si>
    <t>전설 3</t>
  </si>
  <si>
    <t>전설 4</t>
  </si>
  <si>
    <t>요물 1</t>
  </si>
  <si>
    <t>요물 2</t>
  </si>
  <si>
    <t>요물 3</t>
  </si>
  <si>
    <t>요물 4</t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</si>
  <si>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</si>
  <si>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</si>
  <si>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</si>
  <si>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</si>
  <si>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</si>
  <si>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</si>
  <si>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</si>
  <si>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</si>
  <si>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</si>
  <si>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</si>
  <si>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</si>
  <si>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</si>
  <si>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</si>
  <si>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</si>
  <si>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</si>
  <si>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</si>
  <si>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</si>
  <si>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</si>
  <si>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</si>
  <si>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</si>
  <si>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</si>
  <si>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</si>
  <si>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</si>
  <si>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</si>
  <si>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</si>
  <si>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</si>
  <si>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</si>
  <si>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</si>
  <si>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</si>
  <si>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</si>
  <si>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</si>
  <si>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</si>
  <si>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</si>
  <si>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</si>
  <si>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</si>
  <si>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업데이트 당일</t>
    <phoneticPr fontId="1" type="noConversion"/>
  </si>
  <si>
    <t>6주</t>
    <phoneticPr fontId="1" type="noConversion"/>
  </si>
  <si>
    <t>8주</t>
    <phoneticPr fontId="1" type="noConversion"/>
  </si>
  <si>
    <t>2주후(111)</t>
    <phoneticPr fontId="1" type="noConversion"/>
  </si>
  <si>
    <t>4주후(128)</t>
    <phoneticPr fontId="1" type="noConversion"/>
  </si>
  <si>
    <t>retroactive_Value</t>
    <phoneticPr fontId="1" type="noConversion"/>
  </si>
  <si>
    <t>강화 비용 수정</t>
    <phoneticPr fontId="1" type="noConversion"/>
  </si>
  <si>
    <t>소급 필요량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</si>
</sst>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E+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2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5" borderId="0" xfId="0" applyFill="1">
      <alignment vertical="center"/>
    </xf>
    <xf numFmtId="3" fontId="0" fillId="6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1" fontId="0" fillId="0" borderId="0" xfId="0" applyNumberFormat="1">
      <alignment vertical="center"/>
    </xf>
    <xf numFmtId="11" fontId="2" fillId="7" borderId="1" xfId="1" applyNumberFormat="1" applyBorder="1" applyAlignment="1">
      <alignment vertical="center" wrapText="1" readingOrder="1"/>
    </xf>
    <xf numFmtId="11" fontId="0" fillId="5" borderId="0" xfId="0" applyNumberFormat="1" applyFill="1">
      <alignment vertical="center"/>
    </xf>
    <xf numFmtId="11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3" fillId="6" borderId="0" xfId="0" applyFont="1" applyFill="1">
      <alignment vertical="center"/>
    </xf>
    <xf numFmtId="0" fontId="0" fillId="6" borderId="0" xfId="0" applyFill="1">
      <alignment vertical="center"/>
    </xf>
    <xf numFmtId="0" fontId="0" fillId="4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1401"/>
  <sheetViews>
    <sheetView tabSelected="1" topLeftCell="A1370" workbookViewId="0">
      <selection activeCell="F1382" sqref="F1382"/>
    </sheetView>
  </sheetViews>
  <sheetFormatPr defaultRowHeight="16.5" x14ac:dyDescent="0.3"/>
  <cols>
    <col min="2" max="2" width="14.875" bestFit="1" customWidth="1"/>
    <col min="3" max="3" width="15.875" bestFit="1" customWidth="1"/>
    <col min="4" max="4" width="9.625" bestFit="1" customWidth="1"/>
    <col min="5" max="5" width="12.75" bestFit="1" customWidth="1"/>
    <col min="6" max="6" width="14.2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28</v>
      </c>
      <c r="G1" t="s">
        <v>106</v>
      </c>
    </row>
    <row r="2" spans="1:7" x14ac:dyDescent="0.3">
      <c r="A2">
        <v>0</v>
      </c>
      <c r="B2">
        <v>9031</v>
      </c>
      <c r="C2" s="1">
        <f>VLOOKUP(A2,balance!Z:AD,2,FALSE)</f>
        <v>1000</v>
      </c>
      <c r="D2">
        <v>60</v>
      </c>
      <c r="E2">
        <f>VLOOKUP(A2,balance!L:R,6,FALSE)/100</f>
        <v>0.5</v>
      </c>
      <c r="F2">
        <v>111</v>
      </c>
      <c r="G2">
        <f>VLOOKUP(A2,balance!Z:AD,5,FALSE)</f>
        <v>0</v>
      </c>
    </row>
    <row r="3" spans="1:7" x14ac:dyDescent="0.3">
      <c r="A3">
        <v>1</v>
      </c>
      <c r="B3">
        <f>B2</f>
        <v>9031</v>
      </c>
      <c r="C3" s="1">
        <f>VLOOKUP(A3,balance!Z:AD,2,FALSE)</f>
        <v>2100</v>
      </c>
      <c r="D3">
        <f>D2</f>
        <v>60</v>
      </c>
      <c r="E3">
        <f>VLOOKUP(A3,balance!L:R,6,FALSE)/100</f>
        <v>1.5511000000000001</v>
      </c>
      <c r="F3">
        <v>0</v>
      </c>
      <c r="G3">
        <f>VLOOKUP(A3,balance!Z:AD,5,FALSE)</f>
        <v>0</v>
      </c>
    </row>
    <row r="4" spans="1:7" x14ac:dyDescent="0.3">
      <c r="A4">
        <v>2</v>
      </c>
      <c r="B4">
        <f t="shared" ref="B4:B67" si="0">B3</f>
        <v>9031</v>
      </c>
      <c r="C4" s="1">
        <f>VLOOKUP(A4,balance!Z:AD,2,FALSE)</f>
        <v>3200</v>
      </c>
      <c r="D4">
        <f t="shared" ref="D4:D67" si="1">D3</f>
        <v>60</v>
      </c>
      <c r="E4">
        <f>VLOOKUP(A4,balance!L:R,6,FALSE)/100</f>
        <v>3.1543000000000001</v>
      </c>
      <c r="F4">
        <v>0</v>
      </c>
      <c r="G4">
        <f>VLOOKUP(A4,balance!Z:AD,5,FALSE)</f>
        <v>0</v>
      </c>
    </row>
    <row r="5" spans="1:7" x14ac:dyDescent="0.3">
      <c r="A5">
        <v>3</v>
      </c>
      <c r="B5">
        <f t="shared" si="0"/>
        <v>9031</v>
      </c>
      <c r="C5" s="1">
        <f>VLOOKUP(A5,balance!Z:AD,2,FALSE)</f>
        <v>4300</v>
      </c>
      <c r="D5">
        <f t="shared" si="1"/>
        <v>60</v>
      </c>
      <c r="E5">
        <f>VLOOKUP(A5,balance!L:R,6,FALSE)/100</f>
        <v>5.3107999999999995</v>
      </c>
      <c r="F5">
        <v>0</v>
      </c>
      <c r="G5">
        <f>VLOOKUP(A5,balance!Z:AD,5,FALSE)</f>
        <v>0</v>
      </c>
    </row>
    <row r="6" spans="1:7" x14ac:dyDescent="0.3">
      <c r="A6">
        <v>4</v>
      </c>
      <c r="B6">
        <f t="shared" si="0"/>
        <v>9031</v>
      </c>
      <c r="C6" s="1">
        <f>VLOOKUP(A6,balance!Z:AD,2,FALSE)</f>
        <v>5400</v>
      </c>
      <c r="D6">
        <f t="shared" si="1"/>
        <v>60</v>
      </c>
      <c r="E6">
        <f>VLOOKUP(A6,balance!L:R,6,FALSE)/100</f>
        <v>8.0215999999999994</v>
      </c>
      <c r="F6">
        <v>0</v>
      </c>
      <c r="G6">
        <f>VLOOKUP(A6,balance!Z:AD,5,FALSE)</f>
        <v>0</v>
      </c>
    </row>
    <row r="7" spans="1:7" x14ac:dyDescent="0.3">
      <c r="A7">
        <v>5</v>
      </c>
      <c r="B7">
        <f t="shared" si="0"/>
        <v>9031</v>
      </c>
      <c r="C7" s="1">
        <f>VLOOKUP(A7,balance!Z:AD,2,FALSE)</f>
        <v>6500</v>
      </c>
      <c r="D7">
        <f t="shared" si="1"/>
        <v>60</v>
      </c>
      <c r="E7">
        <f>VLOOKUP(A7,balance!L:R,6,FALSE)/100</f>
        <v>11.2879</v>
      </c>
      <c r="F7">
        <v>112</v>
      </c>
      <c r="G7">
        <f>VLOOKUP(A7,balance!Z:AD,5,FALSE)</f>
        <v>0</v>
      </c>
    </row>
    <row r="8" spans="1:7" x14ac:dyDescent="0.3">
      <c r="A8">
        <v>6</v>
      </c>
      <c r="B8">
        <f t="shared" si="0"/>
        <v>9031</v>
      </c>
      <c r="C8" s="1">
        <f>VLOOKUP(A8,balance!Z:AD,2,FALSE)</f>
        <v>7600</v>
      </c>
      <c r="D8">
        <f t="shared" si="1"/>
        <v>60</v>
      </c>
      <c r="E8">
        <f>VLOOKUP(A8,balance!L:R,6,FALSE)/100</f>
        <v>15.1107</v>
      </c>
      <c r="F8">
        <v>0</v>
      </c>
      <c r="G8">
        <f>VLOOKUP(A8,balance!Z:AD,5,FALSE)</f>
        <v>0</v>
      </c>
    </row>
    <row r="9" spans="1:7" x14ac:dyDescent="0.3">
      <c r="A9">
        <v>7</v>
      </c>
      <c r="B9">
        <f t="shared" si="0"/>
        <v>9031</v>
      </c>
      <c r="C9" s="1">
        <f>VLOOKUP(A9,balance!Z:AD,2,FALSE)</f>
        <v>8700</v>
      </c>
      <c r="D9">
        <f t="shared" si="1"/>
        <v>60</v>
      </c>
      <c r="E9">
        <f>VLOOKUP(A9,balance!L:R,6,FALSE)/100</f>
        <v>19.491199999999999</v>
      </c>
      <c r="F9">
        <v>0</v>
      </c>
      <c r="G9">
        <f>VLOOKUP(A9,balance!Z:AD,5,FALSE)</f>
        <v>0</v>
      </c>
    </row>
    <row r="10" spans="1:7" x14ac:dyDescent="0.3">
      <c r="A10">
        <v>8</v>
      </c>
      <c r="B10">
        <f t="shared" si="0"/>
        <v>9031</v>
      </c>
      <c r="C10" s="1">
        <f>VLOOKUP(A10,balance!Z:AD,2,FALSE)</f>
        <v>9800</v>
      </c>
      <c r="D10">
        <f t="shared" si="1"/>
        <v>60</v>
      </c>
      <c r="E10">
        <f>VLOOKUP(A10,balance!L:R,6,FALSE)/100</f>
        <v>24.430399999999999</v>
      </c>
      <c r="F10">
        <v>0</v>
      </c>
      <c r="G10">
        <f>VLOOKUP(A10,balance!Z:AD,5,FALSE)</f>
        <v>0</v>
      </c>
    </row>
    <row r="11" spans="1:7" x14ac:dyDescent="0.3">
      <c r="A11">
        <v>9</v>
      </c>
      <c r="B11">
        <f t="shared" si="0"/>
        <v>9031</v>
      </c>
      <c r="C11" s="1">
        <f>VLOOKUP(A11,balance!Z:AD,2,FALSE)</f>
        <v>10900</v>
      </c>
      <c r="D11">
        <f t="shared" si="1"/>
        <v>60</v>
      </c>
      <c r="E11">
        <f>VLOOKUP(A11,balance!L:R,6,FALSE)/100</f>
        <v>29.929499999999997</v>
      </c>
      <c r="F11">
        <v>0</v>
      </c>
      <c r="G11">
        <f>VLOOKUP(A11,balance!Z:AD,5,FALSE)</f>
        <v>0</v>
      </c>
    </row>
    <row r="12" spans="1:7" x14ac:dyDescent="0.3">
      <c r="A12">
        <v>10</v>
      </c>
      <c r="B12">
        <f t="shared" si="0"/>
        <v>9031</v>
      </c>
      <c r="C12" s="1">
        <f>VLOOKUP(A12,balance!Z:AD,2,FALSE)</f>
        <v>12100</v>
      </c>
      <c r="D12">
        <f t="shared" si="1"/>
        <v>60</v>
      </c>
      <c r="E12">
        <f>VLOOKUP(A12,balance!L:R,6,FALSE)/100</f>
        <v>36.04</v>
      </c>
      <c r="F12">
        <f>IF(F2=0,0,F2+2)</f>
        <v>113</v>
      </c>
      <c r="G12">
        <f>VLOOKUP(A12,balance!Z:AD,5,FALSE)</f>
        <v>0</v>
      </c>
    </row>
    <row r="13" spans="1:7" x14ac:dyDescent="0.3">
      <c r="A13">
        <v>11</v>
      </c>
      <c r="B13">
        <f t="shared" si="0"/>
        <v>9031</v>
      </c>
      <c r="C13" s="1">
        <f>VLOOKUP(A13,balance!Z:AD,2,FALSE)</f>
        <v>13300</v>
      </c>
      <c r="D13">
        <f t="shared" si="1"/>
        <v>60</v>
      </c>
      <c r="E13">
        <f>VLOOKUP(A13,balance!L:R,6,FALSE)/100</f>
        <v>42.763199999999998</v>
      </c>
      <c r="F13">
        <f t="shared" ref="F13:F76" si="2">IF(F3=0,0,F3+2)</f>
        <v>0</v>
      </c>
      <c r="G13">
        <f>VLOOKUP(A13,balance!Z:AD,5,FALSE)</f>
        <v>0</v>
      </c>
    </row>
    <row r="14" spans="1:7" x14ac:dyDescent="0.3">
      <c r="A14">
        <v>12</v>
      </c>
      <c r="B14">
        <f t="shared" si="0"/>
        <v>9031</v>
      </c>
      <c r="C14" s="1">
        <f>VLOOKUP(A14,balance!Z:AD,2,FALSE)</f>
        <v>14500</v>
      </c>
      <c r="D14">
        <f t="shared" si="1"/>
        <v>60</v>
      </c>
      <c r="E14">
        <f>VLOOKUP(A14,balance!L:R,6,FALSE)/100</f>
        <v>50.100199999999994</v>
      </c>
      <c r="F14">
        <f t="shared" si="2"/>
        <v>0</v>
      </c>
      <c r="G14">
        <f>VLOOKUP(A14,balance!Z:AD,5,FALSE)</f>
        <v>0</v>
      </c>
    </row>
    <row r="15" spans="1:7" x14ac:dyDescent="0.3">
      <c r="A15">
        <v>13</v>
      </c>
      <c r="B15">
        <f t="shared" si="0"/>
        <v>9031</v>
      </c>
      <c r="C15" s="1">
        <f>VLOOKUP(A15,balance!Z:AD,2,FALSE)</f>
        <v>15800</v>
      </c>
      <c r="D15">
        <f t="shared" si="1"/>
        <v>60</v>
      </c>
      <c r="E15">
        <f>VLOOKUP(A15,balance!L:R,6,FALSE)/100</f>
        <v>58.102899999999991</v>
      </c>
      <c r="F15">
        <f t="shared" si="2"/>
        <v>0</v>
      </c>
      <c r="G15">
        <f>VLOOKUP(A15,balance!Z:AD,5,FALSE)</f>
        <v>0</v>
      </c>
    </row>
    <row r="16" spans="1:7" x14ac:dyDescent="0.3">
      <c r="A16">
        <v>14</v>
      </c>
      <c r="B16">
        <f t="shared" si="0"/>
        <v>9031</v>
      </c>
      <c r="C16" s="1">
        <f>VLOOKUP(A16,balance!Z:AD,2,FALSE)</f>
        <v>17100</v>
      </c>
      <c r="D16">
        <f t="shared" si="1"/>
        <v>60</v>
      </c>
      <c r="E16">
        <f>VLOOKUP(A16,balance!L:R,6,FALSE)/100</f>
        <v>66.772599999999997</v>
      </c>
      <c r="F16">
        <f t="shared" si="2"/>
        <v>0</v>
      </c>
      <c r="G16">
        <f>VLOOKUP(A16,balance!Z:AD,5,FALSE)</f>
        <v>0</v>
      </c>
    </row>
    <row r="17" spans="1:7" x14ac:dyDescent="0.3">
      <c r="A17">
        <v>15</v>
      </c>
      <c r="B17">
        <f t="shared" si="0"/>
        <v>9031</v>
      </c>
      <c r="C17" s="1">
        <f>VLOOKUP(A17,balance!Z:AD,2,FALSE)</f>
        <v>18400</v>
      </c>
      <c r="D17">
        <f t="shared" si="1"/>
        <v>60</v>
      </c>
      <c r="E17">
        <f>VLOOKUP(A17,balance!L:R,6,FALSE)/100</f>
        <v>76.110599999999991</v>
      </c>
      <c r="F17">
        <f t="shared" si="2"/>
        <v>114</v>
      </c>
      <c r="G17">
        <f>VLOOKUP(A17,balance!Z:AD,5,FALSE)</f>
        <v>0</v>
      </c>
    </row>
    <row r="18" spans="1:7" x14ac:dyDescent="0.3">
      <c r="A18">
        <v>16</v>
      </c>
      <c r="B18">
        <f t="shared" si="0"/>
        <v>9031</v>
      </c>
      <c r="C18" s="1">
        <f>VLOOKUP(A18,balance!Z:AD,2,FALSE)</f>
        <v>19800</v>
      </c>
      <c r="D18">
        <f t="shared" si="1"/>
        <v>60</v>
      </c>
      <c r="E18">
        <f>VLOOKUP(A18,balance!L:R,6,FALSE)/100</f>
        <v>86.168999999999997</v>
      </c>
      <c r="F18">
        <f t="shared" si="2"/>
        <v>0</v>
      </c>
      <c r="G18">
        <f>VLOOKUP(A18,balance!Z:AD,5,FALSE)</f>
        <v>0</v>
      </c>
    </row>
    <row r="19" spans="1:7" x14ac:dyDescent="0.3">
      <c r="A19">
        <v>17</v>
      </c>
      <c r="B19">
        <f t="shared" si="0"/>
        <v>9031</v>
      </c>
      <c r="C19" s="1">
        <f>VLOOKUP(A19,balance!Z:AD,2,FALSE)</f>
        <v>21200</v>
      </c>
      <c r="D19">
        <f t="shared" si="1"/>
        <v>60</v>
      </c>
      <c r="E19">
        <f>VLOOKUP(A19,balance!L:R,6,FALSE)/100</f>
        <v>96.949200000000005</v>
      </c>
      <c r="F19">
        <f t="shared" si="2"/>
        <v>0</v>
      </c>
      <c r="G19">
        <f>VLOOKUP(A19,balance!Z:AD,5,FALSE)</f>
        <v>0</v>
      </c>
    </row>
    <row r="20" spans="1:7" x14ac:dyDescent="0.3">
      <c r="A20">
        <v>18</v>
      </c>
      <c r="B20">
        <f t="shared" si="0"/>
        <v>9031</v>
      </c>
      <c r="C20" s="1">
        <f>VLOOKUP(A20,balance!Z:AD,2,FALSE)</f>
        <v>22600</v>
      </c>
      <c r="D20">
        <f t="shared" si="1"/>
        <v>60</v>
      </c>
      <c r="E20">
        <f>VLOOKUP(A20,balance!L:R,6,FALSE)/100</f>
        <v>108.4526</v>
      </c>
      <c r="F20">
        <f t="shared" si="2"/>
        <v>0</v>
      </c>
      <c r="G20">
        <f>VLOOKUP(A20,balance!Z:AD,5,FALSE)</f>
        <v>0</v>
      </c>
    </row>
    <row r="21" spans="1:7" x14ac:dyDescent="0.3">
      <c r="A21">
        <v>19</v>
      </c>
      <c r="B21">
        <f t="shared" si="0"/>
        <v>9031</v>
      </c>
      <c r="C21" s="1">
        <f>VLOOKUP(A21,balance!Z:AD,2,FALSE)</f>
        <v>24100</v>
      </c>
      <c r="D21">
        <f t="shared" si="1"/>
        <v>60</v>
      </c>
      <c r="E21">
        <f>VLOOKUP(A21,balance!L:R,6,FALSE)/100</f>
        <v>120.7316</v>
      </c>
      <c r="F21">
        <f t="shared" si="2"/>
        <v>0</v>
      </c>
      <c r="G21">
        <f>VLOOKUP(A21,balance!Z:AD,5,FALSE)</f>
        <v>0</v>
      </c>
    </row>
    <row r="22" spans="1:7" x14ac:dyDescent="0.3">
      <c r="A22">
        <v>20</v>
      </c>
      <c r="B22">
        <f t="shared" si="0"/>
        <v>9031</v>
      </c>
      <c r="C22" s="1">
        <f>VLOOKUP(A22,balance!Z:AD,2,FALSE)</f>
        <v>25700</v>
      </c>
      <c r="D22">
        <f t="shared" si="1"/>
        <v>60</v>
      </c>
      <c r="E22">
        <f>VLOOKUP(A22,balance!L:R,6,FALSE)/100</f>
        <v>133.83860000000001</v>
      </c>
      <c r="F22">
        <f t="shared" si="2"/>
        <v>115</v>
      </c>
      <c r="G22">
        <f>VLOOKUP(A22,balance!Z:AD,5,FALSE)</f>
        <v>0</v>
      </c>
    </row>
    <row r="23" spans="1:7" x14ac:dyDescent="0.3">
      <c r="A23">
        <v>21</v>
      </c>
      <c r="B23">
        <f t="shared" si="0"/>
        <v>9031</v>
      </c>
      <c r="C23" s="1">
        <f>VLOOKUP(A23,balance!Z:AD,2,FALSE)</f>
        <v>27300</v>
      </c>
      <c r="D23">
        <f t="shared" si="1"/>
        <v>60</v>
      </c>
      <c r="E23">
        <f>VLOOKUP(A23,balance!L:R,6,FALSE)/100</f>
        <v>147.77530000000002</v>
      </c>
      <c r="F23">
        <f t="shared" si="2"/>
        <v>0</v>
      </c>
      <c r="G23">
        <f>VLOOKUP(A23,balance!Z:AD,5,FALSE)</f>
        <v>0</v>
      </c>
    </row>
    <row r="24" spans="1:7" x14ac:dyDescent="0.3">
      <c r="A24">
        <v>22</v>
      </c>
      <c r="B24">
        <f t="shared" si="0"/>
        <v>9031</v>
      </c>
      <c r="C24" s="1">
        <f>VLOOKUP(A24,balance!Z:AD,2,FALSE)</f>
        <v>29000</v>
      </c>
      <c r="D24">
        <f t="shared" si="1"/>
        <v>60</v>
      </c>
      <c r="E24">
        <f>VLOOKUP(A24,balance!L:R,6,FALSE)/100</f>
        <v>162.5943</v>
      </c>
      <c r="F24">
        <f t="shared" si="2"/>
        <v>0</v>
      </c>
      <c r="G24">
        <f>VLOOKUP(A24,balance!Z:AD,5,FALSE)</f>
        <v>0</v>
      </c>
    </row>
    <row r="25" spans="1:7" x14ac:dyDescent="0.3">
      <c r="A25">
        <v>23</v>
      </c>
      <c r="B25">
        <f t="shared" si="0"/>
        <v>9031</v>
      </c>
      <c r="C25" s="1">
        <f>VLOOKUP(A25,balance!Z:AD,2,FALSE)</f>
        <v>30700</v>
      </c>
      <c r="D25">
        <f t="shared" si="1"/>
        <v>60</v>
      </c>
      <c r="E25">
        <f>VLOOKUP(A25,balance!L:R,6,FALSE)/100</f>
        <v>178.29740000000001</v>
      </c>
      <c r="F25">
        <f t="shared" si="2"/>
        <v>0</v>
      </c>
      <c r="G25">
        <f>VLOOKUP(A25,balance!Z:AD,5,FALSE)</f>
        <v>0</v>
      </c>
    </row>
    <row r="26" spans="1:7" x14ac:dyDescent="0.3">
      <c r="A26">
        <v>24</v>
      </c>
      <c r="B26">
        <f t="shared" si="0"/>
        <v>9031</v>
      </c>
      <c r="C26" s="1">
        <f>VLOOKUP(A26,balance!Z:AD,2,FALSE)</f>
        <v>32500</v>
      </c>
      <c r="D26">
        <f t="shared" si="1"/>
        <v>60</v>
      </c>
      <c r="E26">
        <f>VLOOKUP(A26,balance!L:R,6,FALSE)/100</f>
        <v>194.93740000000003</v>
      </c>
      <c r="F26">
        <f t="shared" si="2"/>
        <v>0</v>
      </c>
      <c r="G26">
        <f>VLOOKUP(A26,balance!Z:AD,5,FALSE)</f>
        <v>0</v>
      </c>
    </row>
    <row r="27" spans="1:7" x14ac:dyDescent="0.3">
      <c r="A27">
        <v>25</v>
      </c>
      <c r="B27">
        <f t="shared" si="0"/>
        <v>9031</v>
      </c>
      <c r="C27" s="1">
        <f>VLOOKUP(A27,balance!Z:AD,2,FALSE)</f>
        <v>34400</v>
      </c>
      <c r="D27">
        <f t="shared" si="1"/>
        <v>60</v>
      </c>
      <c r="E27">
        <f>VLOOKUP(A27,balance!L:R,6,FALSE)/100</f>
        <v>212.56740000000002</v>
      </c>
      <c r="F27">
        <f t="shared" si="2"/>
        <v>116</v>
      </c>
      <c r="G27">
        <f>VLOOKUP(A27,balance!Z:AD,5,FALSE)</f>
        <v>0</v>
      </c>
    </row>
    <row r="28" spans="1:7" x14ac:dyDescent="0.3">
      <c r="A28">
        <v>26</v>
      </c>
      <c r="B28">
        <f t="shared" si="0"/>
        <v>9031</v>
      </c>
      <c r="C28" s="1">
        <f>VLOOKUP(A28,balance!Z:AD,2,FALSE)</f>
        <v>36400</v>
      </c>
      <c r="D28">
        <f t="shared" si="1"/>
        <v>60</v>
      </c>
      <c r="E28">
        <f>VLOOKUP(A28,balance!L:R,6,FALSE)/100</f>
        <v>231.2406</v>
      </c>
      <c r="F28">
        <f t="shared" si="2"/>
        <v>0</v>
      </c>
      <c r="G28">
        <f>VLOOKUP(A28,balance!Z:AD,5,FALSE)</f>
        <v>0</v>
      </c>
    </row>
    <row r="29" spans="1:7" x14ac:dyDescent="0.3">
      <c r="A29">
        <v>27</v>
      </c>
      <c r="B29">
        <f t="shared" si="0"/>
        <v>9031</v>
      </c>
      <c r="C29" s="1">
        <f>VLOOKUP(A29,balance!Z:AD,2,FALSE)</f>
        <v>38500</v>
      </c>
      <c r="D29">
        <f t="shared" si="1"/>
        <v>60</v>
      </c>
      <c r="E29">
        <f>VLOOKUP(A29,balance!L:R,6,FALSE)/100</f>
        <v>251.0104</v>
      </c>
      <c r="F29">
        <f t="shared" si="2"/>
        <v>0</v>
      </c>
      <c r="G29">
        <f>VLOOKUP(A29,balance!Z:AD,5,FALSE)</f>
        <v>0</v>
      </c>
    </row>
    <row r="30" spans="1:7" x14ac:dyDescent="0.3">
      <c r="A30">
        <v>28</v>
      </c>
      <c r="B30">
        <f t="shared" si="0"/>
        <v>9031</v>
      </c>
      <c r="C30" s="1">
        <f>VLOOKUP(A30,balance!Z:AD,2,FALSE)</f>
        <v>40700</v>
      </c>
      <c r="D30">
        <f t="shared" si="1"/>
        <v>60</v>
      </c>
      <c r="E30">
        <f>VLOOKUP(A30,balance!L:R,6,FALSE)/100</f>
        <v>271.93020000000001</v>
      </c>
      <c r="F30">
        <f t="shared" si="2"/>
        <v>0</v>
      </c>
      <c r="G30">
        <f>VLOOKUP(A30,balance!Z:AD,5,FALSE)</f>
        <v>0</v>
      </c>
    </row>
    <row r="31" spans="1:7" x14ac:dyDescent="0.3">
      <c r="A31">
        <v>29</v>
      </c>
      <c r="B31">
        <f t="shared" si="0"/>
        <v>9031</v>
      </c>
      <c r="C31" s="1">
        <f>VLOOKUP(A31,balance!Z:AD,2,FALSE)</f>
        <v>43000</v>
      </c>
      <c r="D31">
        <f t="shared" si="1"/>
        <v>60</v>
      </c>
      <c r="E31">
        <f>VLOOKUP(A31,balance!L:R,6,FALSE)/100</f>
        <v>294.05370000000005</v>
      </c>
      <c r="F31">
        <f t="shared" si="2"/>
        <v>0</v>
      </c>
      <c r="G31">
        <f>VLOOKUP(A31,balance!Z:AD,5,FALSE)</f>
        <v>0</v>
      </c>
    </row>
    <row r="32" spans="1:7" x14ac:dyDescent="0.3">
      <c r="A32">
        <v>30</v>
      </c>
      <c r="B32">
        <f t="shared" si="0"/>
        <v>9031</v>
      </c>
      <c r="C32" s="1">
        <f>VLOOKUP(A32,balance!Z:AD,2,FALSE)</f>
        <v>45400</v>
      </c>
      <c r="D32">
        <f t="shared" si="1"/>
        <v>60</v>
      </c>
      <c r="E32">
        <f>VLOOKUP(A32,balance!L:R,6,FALSE)/100</f>
        <v>317.43470000000002</v>
      </c>
      <c r="F32">
        <f t="shared" si="2"/>
        <v>117</v>
      </c>
      <c r="G32">
        <f>VLOOKUP(A32,balance!Z:AD,5,FALSE)</f>
        <v>0</v>
      </c>
    </row>
    <row r="33" spans="1:7" x14ac:dyDescent="0.3">
      <c r="A33">
        <v>31</v>
      </c>
      <c r="B33">
        <f t="shared" si="0"/>
        <v>9031</v>
      </c>
      <c r="C33" s="1">
        <f>VLOOKUP(A33,balance!Z:AD,2,FALSE)</f>
        <v>47900</v>
      </c>
      <c r="D33">
        <f t="shared" si="1"/>
        <v>60</v>
      </c>
      <c r="E33">
        <f>VLOOKUP(A33,balance!L:R,6,FALSE)/100</f>
        <v>350.358</v>
      </c>
      <c r="F33">
        <f t="shared" si="2"/>
        <v>0</v>
      </c>
      <c r="G33">
        <f>VLOOKUP(A33,balance!Z:AD,5,FALSE)</f>
        <v>0</v>
      </c>
    </row>
    <row r="34" spans="1:7" x14ac:dyDescent="0.3">
      <c r="A34">
        <v>32</v>
      </c>
      <c r="B34">
        <f t="shared" si="0"/>
        <v>9031</v>
      </c>
      <c r="C34" s="1">
        <f>VLOOKUP(A34,balance!Z:AD,2,FALSE)</f>
        <v>50500</v>
      </c>
      <c r="D34">
        <f t="shared" si="1"/>
        <v>60</v>
      </c>
      <c r="E34">
        <f>VLOOKUP(A34,balance!L:R,6,FALSE)/100</f>
        <v>385.10200000000003</v>
      </c>
      <c r="F34">
        <f t="shared" si="2"/>
        <v>0</v>
      </c>
      <c r="G34">
        <f>VLOOKUP(A34,balance!Z:AD,5,FALSE)</f>
        <v>0</v>
      </c>
    </row>
    <row r="35" spans="1:7" x14ac:dyDescent="0.3">
      <c r="A35">
        <v>33</v>
      </c>
      <c r="B35">
        <f t="shared" si="0"/>
        <v>9031</v>
      </c>
      <c r="C35" s="1">
        <f>VLOOKUP(A35,balance!Z:AD,2,FALSE)</f>
        <v>53200</v>
      </c>
      <c r="D35">
        <f t="shared" si="1"/>
        <v>60</v>
      </c>
      <c r="E35">
        <f>VLOOKUP(A35,balance!L:R,6,FALSE)/100</f>
        <v>421.73910000000001</v>
      </c>
      <c r="F35">
        <f t="shared" si="2"/>
        <v>0</v>
      </c>
      <c r="G35">
        <f>VLOOKUP(A35,balance!Z:AD,5,FALSE)</f>
        <v>0</v>
      </c>
    </row>
    <row r="36" spans="1:7" x14ac:dyDescent="0.3">
      <c r="A36">
        <v>34</v>
      </c>
      <c r="B36">
        <f t="shared" si="0"/>
        <v>9031</v>
      </c>
      <c r="C36" s="1">
        <f>VLOOKUP(A36,balance!Z:AD,2,FALSE)</f>
        <v>56100</v>
      </c>
      <c r="D36">
        <f t="shared" si="1"/>
        <v>60</v>
      </c>
      <c r="E36">
        <f>VLOOKUP(A36,balance!L:R,6,FALSE)/100</f>
        <v>460.41070000000008</v>
      </c>
      <c r="F36">
        <f t="shared" si="2"/>
        <v>0</v>
      </c>
      <c r="G36">
        <f>VLOOKUP(A36,balance!Z:AD,5,FALSE)</f>
        <v>0</v>
      </c>
    </row>
    <row r="37" spans="1:7" x14ac:dyDescent="0.3">
      <c r="A37">
        <v>35</v>
      </c>
      <c r="B37">
        <f t="shared" si="0"/>
        <v>9031</v>
      </c>
      <c r="C37" s="1">
        <f>VLOOKUP(A37,balance!Z:AD,2,FALSE)</f>
        <v>59100</v>
      </c>
      <c r="D37">
        <f t="shared" si="1"/>
        <v>60</v>
      </c>
      <c r="E37">
        <f>VLOOKUP(A37,balance!L:R,6,FALSE)/100</f>
        <v>501.18970000000007</v>
      </c>
      <c r="F37">
        <f t="shared" si="2"/>
        <v>118</v>
      </c>
      <c r="G37">
        <f>VLOOKUP(A37,balance!Z:AD,5,FALSE)</f>
        <v>0</v>
      </c>
    </row>
    <row r="38" spans="1:7" x14ac:dyDescent="0.3">
      <c r="A38">
        <v>36</v>
      </c>
      <c r="B38">
        <f t="shared" si="0"/>
        <v>9031</v>
      </c>
      <c r="C38" s="1">
        <f>VLOOKUP(A38,balance!Z:AD,2,FALSE)</f>
        <v>62300</v>
      </c>
      <c r="D38">
        <f t="shared" si="1"/>
        <v>60</v>
      </c>
      <c r="E38">
        <f>VLOOKUP(A38,balance!L:R,6,FALSE)/100</f>
        <v>544.21830000000011</v>
      </c>
      <c r="F38">
        <f t="shared" si="2"/>
        <v>0</v>
      </c>
      <c r="G38">
        <f>VLOOKUP(A38,balance!Z:AD,5,FALSE)</f>
        <v>0</v>
      </c>
    </row>
    <row r="39" spans="1:7" x14ac:dyDescent="0.3">
      <c r="A39">
        <v>37</v>
      </c>
      <c r="B39">
        <f t="shared" si="0"/>
        <v>9031</v>
      </c>
      <c r="C39" s="1">
        <f>VLOOKUP(A39,balance!Z:AD,2,FALSE)</f>
        <v>65700</v>
      </c>
      <c r="D39">
        <f t="shared" si="1"/>
        <v>60</v>
      </c>
      <c r="E39">
        <f>VLOOKUP(A39,balance!L:R,6,FALSE)/100</f>
        <v>589.63890000000004</v>
      </c>
      <c r="F39">
        <f t="shared" si="2"/>
        <v>0</v>
      </c>
      <c r="G39">
        <f>VLOOKUP(A39,balance!Z:AD,5,FALSE)</f>
        <v>0</v>
      </c>
    </row>
    <row r="40" spans="1:7" x14ac:dyDescent="0.3">
      <c r="A40">
        <v>38</v>
      </c>
      <c r="B40">
        <f t="shared" si="0"/>
        <v>9031</v>
      </c>
      <c r="C40" s="1">
        <f>VLOOKUP(A40,balance!Z:AD,2,FALSE)</f>
        <v>69300</v>
      </c>
      <c r="D40">
        <f t="shared" si="1"/>
        <v>60</v>
      </c>
      <c r="E40">
        <f>VLOOKUP(A40,balance!L:R,6,FALSE)/100</f>
        <v>637.59450000000004</v>
      </c>
      <c r="F40">
        <f t="shared" si="2"/>
        <v>0</v>
      </c>
      <c r="G40">
        <f>VLOOKUP(A40,balance!Z:AD,5,FALSE)</f>
        <v>0</v>
      </c>
    </row>
    <row r="41" spans="1:7" x14ac:dyDescent="0.3">
      <c r="A41">
        <v>39</v>
      </c>
      <c r="B41">
        <f t="shared" si="0"/>
        <v>9031</v>
      </c>
      <c r="C41" s="1">
        <f>VLOOKUP(A41,balance!Z:AD,2,FALSE)</f>
        <v>73100</v>
      </c>
      <c r="D41">
        <f t="shared" si="1"/>
        <v>60</v>
      </c>
      <c r="E41">
        <f>VLOOKUP(A41,balance!L:R,6,FALSE)/100</f>
        <v>688.22850000000005</v>
      </c>
      <c r="F41">
        <f t="shared" si="2"/>
        <v>0</v>
      </c>
      <c r="G41">
        <f>VLOOKUP(A41,balance!Z:AD,5,FALSE)</f>
        <v>0</v>
      </c>
    </row>
    <row r="42" spans="1:7" x14ac:dyDescent="0.3">
      <c r="A42">
        <v>40</v>
      </c>
      <c r="B42">
        <f t="shared" si="0"/>
        <v>9031</v>
      </c>
      <c r="C42" s="1">
        <f>VLOOKUP(A42,balance!Z:AD,2,FALSE)</f>
        <v>77100</v>
      </c>
      <c r="D42">
        <f t="shared" si="1"/>
        <v>60</v>
      </c>
      <c r="E42">
        <f>VLOOKUP(A42,balance!L:R,6,FALSE)/100</f>
        <v>741.68450000000007</v>
      </c>
      <c r="F42">
        <f t="shared" si="2"/>
        <v>119</v>
      </c>
      <c r="G42">
        <f>VLOOKUP(A42,balance!Z:AD,5,FALSE)</f>
        <v>0</v>
      </c>
    </row>
    <row r="43" spans="1:7" x14ac:dyDescent="0.3">
      <c r="A43">
        <v>41</v>
      </c>
      <c r="B43">
        <f t="shared" si="0"/>
        <v>9031</v>
      </c>
      <c r="C43" s="1">
        <f>VLOOKUP(A43,balance!Z:AD,2,FALSE)</f>
        <v>81400</v>
      </c>
      <c r="D43">
        <f t="shared" si="1"/>
        <v>60</v>
      </c>
      <c r="E43">
        <f>VLOOKUP(A43,balance!L:R,6,FALSE)/100</f>
        <v>798.17610000000013</v>
      </c>
      <c r="F43">
        <f t="shared" si="2"/>
        <v>0</v>
      </c>
      <c r="G43">
        <f>VLOOKUP(A43,balance!Z:AD,5,FALSE)</f>
        <v>0</v>
      </c>
    </row>
    <row r="44" spans="1:7" x14ac:dyDescent="0.3">
      <c r="A44">
        <v>42</v>
      </c>
      <c r="B44">
        <f t="shared" si="0"/>
        <v>9031</v>
      </c>
      <c r="C44" s="1">
        <f>VLOOKUP(A44,balance!Z:AD,2,FALSE)</f>
        <v>85900</v>
      </c>
      <c r="D44">
        <f t="shared" si="1"/>
        <v>60</v>
      </c>
      <c r="E44">
        <f>VLOOKUP(A44,balance!L:R,6,FALSE)/100</f>
        <v>857.84800000000018</v>
      </c>
      <c r="F44">
        <f t="shared" si="2"/>
        <v>0</v>
      </c>
      <c r="G44">
        <f>VLOOKUP(A44,balance!Z:AD,5,FALSE)</f>
        <v>0</v>
      </c>
    </row>
    <row r="45" spans="1:7" x14ac:dyDescent="0.3">
      <c r="A45">
        <v>43</v>
      </c>
      <c r="B45">
        <f t="shared" si="0"/>
        <v>9031</v>
      </c>
      <c r="C45" s="1">
        <f>VLOOKUP(A45,balance!Z:AD,2,FALSE)</f>
        <v>90700</v>
      </c>
      <c r="D45">
        <f t="shared" si="1"/>
        <v>60</v>
      </c>
      <c r="E45">
        <f>VLOOKUP(A45,balance!L:R,6,FALSE)/100</f>
        <v>920.91480000000013</v>
      </c>
      <c r="F45">
        <f t="shared" si="2"/>
        <v>0</v>
      </c>
      <c r="G45">
        <f>VLOOKUP(A45,balance!Z:AD,5,FALSE)</f>
        <v>0</v>
      </c>
    </row>
    <row r="46" spans="1:7" x14ac:dyDescent="0.3">
      <c r="A46">
        <v>44</v>
      </c>
      <c r="B46">
        <f t="shared" si="0"/>
        <v>9031</v>
      </c>
      <c r="C46" s="1">
        <f>VLOOKUP(A46,balance!Z:AD,2,FALSE)</f>
        <v>95800</v>
      </c>
      <c r="D46">
        <f t="shared" si="1"/>
        <v>60</v>
      </c>
      <c r="E46">
        <f>VLOOKUP(A46,balance!L:R,6,FALSE)/100</f>
        <v>987.59160000000008</v>
      </c>
      <c r="F46">
        <f t="shared" si="2"/>
        <v>0</v>
      </c>
      <c r="G46">
        <f>VLOOKUP(A46,balance!Z:AD,5,FALSE)</f>
        <v>0</v>
      </c>
    </row>
    <row r="47" spans="1:7" x14ac:dyDescent="0.3">
      <c r="A47">
        <v>45</v>
      </c>
      <c r="B47">
        <f t="shared" si="0"/>
        <v>9031</v>
      </c>
      <c r="C47" s="1">
        <f>VLOOKUP(A47,balance!Z:AD,2,FALSE)</f>
        <v>101200</v>
      </c>
      <c r="D47">
        <f t="shared" si="1"/>
        <v>60</v>
      </c>
      <c r="E47">
        <f>VLOOKUP(A47,balance!L:R,6,FALSE)/100</f>
        <v>1058.0943</v>
      </c>
      <c r="F47">
        <f t="shared" si="2"/>
        <v>120</v>
      </c>
      <c r="G47">
        <f>VLOOKUP(A47,balance!Z:AD,5,FALSE)</f>
        <v>0</v>
      </c>
    </row>
    <row r="48" spans="1:7" x14ac:dyDescent="0.3">
      <c r="A48">
        <v>46</v>
      </c>
      <c r="B48">
        <f t="shared" si="0"/>
        <v>9031</v>
      </c>
      <c r="C48" s="1">
        <f>VLOOKUP(A48,balance!Z:AD,2,FALSE)</f>
        <v>107000</v>
      </c>
      <c r="D48">
        <f t="shared" si="1"/>
        <v>60</v>
      </c>
      <c r="E48">
        <f>VLOOKUP(A48,balance!L:R,6,FALSE)/100</f>
        <v>1132.7090000000001</v>
      </c>
      <c r="F48">
        <f t="shared" si="2"/>
        <v>0</v>
      </c>
      <c r="G48">
        <f>VLOOKUP(A48,balance!Z:AD,5,FALSE)</f>
        <v>0</v>
      </c>
    </row>
    <row r="49" spans="1:7" x14ac:dyDescent="0.3">
      <c r="A49">
        <v>47</v>
      </c>
      <c r="B49">
        <f t="shared" si="0"/>
        <v>9031</v>
      </c>
      <c r="C49" s="1">
        <f>VLOOKUP(A49,balance!Z:AD,2,FALSE)</f>
        <v>113100</v>
      </c>
      <c r="D49">
        <f t="shared" si="1"/>
        <v>60</v>
      </c>
      <c r="E49">
        <f>VLOOKUP(A49,balance!L:R,6,FALSE)/100</f>
        <v>1211.6528000000001</v>
      </c>
      <c r="F49">
        <f t="shared" si="2"/>
        <v>0</v>
      </c>
      <c r="G49">
        <f>VLOOKUP(A49,balance!Z:AD,5,FALSE)</f>
        <v>0</v>
      </c>
    </row>
    <row r="50" spans="1:7" x14ac:dyDescent="0.3">
      <c r="A50">
        <v>48</v>
      </c>
      <c r="B50">
        <f t="shared" si="0"/>
        <v>9031</v>
      </c>
      <c r="C50" s="1">
        <f>VLOOKUP(A50,balance!Z:AD,2,FALSE)</f>
        <v>119600</v>
      </c>
      <c r="D50">
        <f t="shared" si="1"/>
        <v>60</v>
      </c>
      <c r="E50">
        <f>VLOOKUP(A50,balance!L:R,6,FALSE)/100</f>
        <v>1295.2134000000001</v>
      </c>
      <c r="F50">
        <f t="shared" si="2"/>
        <v>0</v>
      </c>
      <c r="G50">
        <f>VLOOKUP(A50,balance!Z:AD,5,FALSE)</f>
        <v>0</v>
      </c>
    </row>
    <row r="51" spans="1:7" x14ac:dyDescent="0.3">
      <c r="A51">
        <v>49</v>
      </c>
      <c r="B51">
        <f t="shared" si="0"/>
        <v>9031</v>
      </c>
      <c r="C51" s="1">
        <f>VLOOKUP(A51,balance!Z:AD,2,FALSE)</f>
        <v>126600</v>
      </c>
      <c r="D51">
        <f t="shared" si="1"/>
        <v>60</v>
      </c>
      <c r="E51">
        <f>VLOOKUP(A51,balance!L:R,6,FALSE)/100</f>
        <v>1383.7490000000003</v>
      </c>
      <c r="F51">
        <f t="shared" si="2"/>
        <v>0</v>
      </c>
      <c r="G51">
        <f>VLOOKUP(A51,balance!Z:AD,5,FALSE)</f>
        <v>0</v>
      </c>
    </row>
    <row r="52" spans="1:7" x14ac:dyDescent="0.3">
      <c r="A52">
        <v>50</v>
      </c>
      <c r="B52">
        <f t="shared" si="0"/>
        <v>9031</v>
      </c>
      <c r="C52" s="1">
        <f>VLOOKUP(A52,balance!Z:AD,2,FALSE)</f>
        <v>134000</v>
      </c>
      <c r="D52">
        <f t="shared" si="1"/>
        <v>60</v>
      </c>
      <c r="E52">
        <f>VLOOKUP(A52,balance!L:R,6,FALSE)/100</f>
        <v>1477.5490000000002</v>
      </c>
      <c r="F52">
        <f t="shared" si="2"/>
        <v>121</v>
      </c>
      <c r="G52">
        <f>VLOOKUP(A52,balance!Z:AD,5,FALSE)</f>
        <v>0</v>
      </c>
    </row>
    <row r="53" spans="1:7" x14ac:dyDescent="0.3">
      <c r="A53">
        <v>51</v>
      </c>
      <c r="B53">
        <f t="shared" si="0"/>
        <v>9031</v>
      </c>
      <c r="C53" s="1">
        <f>VLOOKUP(A53,balance!Z:AD,2,FALSE)</f>
        <v>141900</v>
      </c>
      <c r="D53">
        <f t="shared" si="1"/>
        <v>60</v>
      </c>
      <c r="E53">
        <f>VLOOKUP(A53,balance!L:R,6,FALSE)/100</f>
        <v>1576.9736000000003</v>
      </c>
      <c r="F53">
        <f t="shared" si="2"/>
        <v>0</v>
      </c>
      <c r="G53">
        <f>VLOOKUP(A53,balance!Z:AD,5,FALSE)</f>
        <v>0</v>
      </c>
    </row>
    <row r="54" spans="1:7" x14ac:dyDescent="0.3">
      <c r="A54">
        <v>52</v>
      </c>
      <c r="B54">
        <f t="shared" si="0"/>
        <v>9031</v>
      </c>
      <c r="C54" s="1">
        <f>VLOOKUP(A54,balance!Z:AD,2,FALSE)</f>
        <v>150400</v>
      </c>
      <c r="D54">
        <f t="shared" si="1"/>
        <v>60</v>
      </c>
      <c r="E54">
        <f>VLOOKUP(A54,balance!L:R,6,FALSE)/100</f>
        <v>1682.4542000000001</v>
      </c>
      <c r="F54">
        <f t="shared" si="2"/>
        <v>0</v>
      </c>
      <c r="G54">
        <f>VLOOKUP(A54,balance!Z:AD,5,FALSE)</f>
        <v>0</v>
      </c>
    </row>
    <row r="55" spans="1:7" x14ac:dyDescent="0.3">
      <c r="A55">
        <v>53</v>
      </c>
      <c r="B55">
        <f t="shared" si="0"/>
        <v>9031</v>
      </c>
      <c r="C55" s="1">
        <f>VLOOKUP(A55,balance!Z:AD,2,FALSE)</f>
        <v>159500</v>
      </c>
      <c r="D55">
        <f t="shared" si="1"/>
        <v>60</v>
      </c>
      <c r="E55">
        <f>VLOOKUP(A55,balance!L:R,6,FALSE)/100</f>
        <v>1794.4232000000002</v>
      </c>
      <c r="F55">
        <f t="shared" si="2"/>
        <v>0</v>
      </c>
      <c r="G55">
        <f>VLOOKUP(A55,balance!Z:AD,5,FALSE)</f>
        <v>0</v>
      </c>
    </row>
    <row r="56" spans="1:7" x14ac:dyDescent="0.3">
      <c r="A56">
        <v>54</v>
      </c>
      <c r="B56">
        <f t="shared" si="0"/>
        <v>9031</v>
      </c>
      <c r="C56" s="1">
        <f>VLOOKUP(A56,balance!Z:AD,2,FALSE)</f>
        <v>169200</v>
      </c>
      <c r="D56">
        <f t="shared" si="1"/>
        <v>60</v>
      </c>
      <c r="E56">
        <f>VLOOKUP(A56,balance!L:R,6,FALSE)/100</f>
        <v>1913.3144</v>
      </c>
      <c r="F56">
        <f t="shared" si="2"/>
        <v>0</v>
      </c>
      <c r="G56">
        <f>VLOOKUP(A56,balance!Z:AD,5,FALSE)</f>
        <v>0</v>
      </c>
    </row>
    <row r="57" spans="1:7" x14ac:dyDescent="0.3">
      <c r="A57">
        <v>55</v>
      </c>
      <c r="B57">
        <f t="shared" si="0"/>
        <v>9031</v>
      </c>
      <c r="C57" s="1">
        <f>VLOOKUP(A57,balance!Z:AD,2,FALSE)</f>
        <v>179600</v>
      </c>
      <c r="D57">
        <f t="shared" si="1"/>
        <v>60</v>
      </c>
      <c r="E57">
        <f>VLOOKUP(A57,balance!L:R,6,FALSE)/100</f>
        <v>2039.6331</v>
      </c>
      <c r="F57">
        <f t="shared" si="2"/>
        <v>122</v>
      </c>
      <c r="G57">
        <f>VLOOKUP(A57,balance!Z:AD,5,FALSE)</f>
        <v>0</v>
      </c>
    </row>
    <row r="58" spans="1:7" x14ac:dyDescent="0.3">
      <c r="A58">
        <v>56</v>
      </c>
      <c r="B58">
        <f t="shared" si="0"/>
        <v>9031</v>
      </c>
      <c r="C58" s="1">
        <f>VLOOKUP(A58,balance!Z:AD,2,FALSE)</f>
        <v>190800</v>
      </c>
      <c r="D58">
        <f t="shared" si="1"/>
        <v>60</v>
      </c>
      <c r="E58">
        <f>VLOOKUP(A58,balance!L:R,6,FALSE)/100</f>
        <v>2173.9562999999998</v>
      </c>
      <c r="F58">
        <f t="shared" si="2"/>
        <v>0</v>
      </c>
      <c r="G58">
        <f>VLOOKUP(A58,balance!Z:AD,5,FALSE)</f>
        <v>0</v>
      </c>
    </row>
    <row r="59" spans="1:7" x14ac:dyDescent="0.3">
      <c r="A59">
        <v>57</v>
      </c>
      <c r="B59">
        <f t="shared" si="0"/>
        <v>9031</v>
      </c>
      <c r="C59" s="1">
        <f>VLOOKUP(A59,balance!Z:AD,2,FALSE)</f>
        <v>202800</v>
      </c>
      <c r="D59">
        <f t="shared" si="1"/>
        <v>60</v>
      </c>
      <c r="E59">
        <f>VLOOKUP(A59,balance!L:R,6,FALSE)/100</f>
        <v>2316.8627000000001</v>
      </c>
      <c r="F59">
        <f t="shared" si="2"/>
        <v>0</v>
      </c>
      <c r="G59">
        <f>VLOOKUP(A59,balance!Z:AD,5,FALSE)</f>
        <v>0</v>
      </c>
    </row>
    <row r="60" spans="1:7" x14ac:dyDescent="0.3">
      <c r="A60">
        <v>58</v>
      </c>
      <c r="B60">
        <f t="shared" si="0"/>
        <v>9031</v>
      </c>
      <c r="C60" s="1">
        <f>VLOOKUP(A60,balance!Z:AD,2,FALSE)</f>
        <v>215700</v>
      </c>
      <c r="D60">
        <f t="shared" si="1"/>
        <v>60</v>
      </c>
      <c r="E60">
        <f>VLOOKUP(A60,balance!L:R,6,FALSE)/100</f>
        <v>2469.0031000000004</v>
      </c>
      <c r="F60">
        <f t="shared" si="2"/>
        <v>0</v>
      </c>
      <c r="G60">
        <f>VLOOKUP(A60,balance!Z:AD,5,FALSE)</f>
        <v>0</v>
      </c>
    </row>
    <row r="61" spans="1:7" x14ac:dyDescent="0.3">
      <c r="A61">
        <v>59</v>
      </c>
      <c r="B61">
        <f t="shared" si="0"/>
        <v>9031</v>
      </c>
      <c r="C61" s="1">
        <f>VLOOKUP(A61,balance!Z:AD,2,FALSE)</f>
        <v>229500</v>
      </c>
      <c r="D61">
        <f t="shared" si="1"/>
        <v>60</v>
      </c>
      <c r="E61">
        <f>VLOOKUP(A61,balance!L:R,6,FALSE)/100</f>
        <v>2631.0300999999999</v>
      </c>
      <c r="F61">
        <f t="shared" si="2"/>
        <v>0</v>
      </c>
      <c r="G61">
        <f>VLOOKUP(A61,balance!Z:AD,5,FALSE)</f>
        <v>0</v>
      </c>
    </row>
    <row r="62" spans="1:7" x14ac:dyDescent="0.3">
      <c r="A62">
        <v>60</v>
      </c>
      <c r="B62">
        <f t="shared" si="0"/>
        <v>9031</v>
      </c>
      <c r="C62" s="1">
        <f>VLOOKUP(A62,balance!Z:AD,2,FALSE)</f>
        <v>244400</v>
      </c>
      <c r="D62">
        <f t="shared" si="1"/>
        <v>60</v>
      </c>
      <c r="E62">
        <f>VLOOKUP(A62,balance!L:R,6,FALSE)/100</f>
        <v>2803.7395000000001</v>
      </c>
      <c r="F62">
        <f t="shared" si="2"/>
        <v>123</v>
      </c>
      <c r="G62">
        <f>VLOOKUP(A62,balance!Z:AD,5,FALSE)</f>
        <v>0</v>
      </c>
    </row>
    <row r="63" spans="1:7" x14ac:dyDescent="0.3">
      <c r="A63">
        <v>61</v>
      </c>
      <c r="B63">
        <f t="shared" si="0"/>
        <v>9031</v>
      </c>
      <c r="C63" s="1">
        <f>VLOOKUP(A63,balance!Z:AD,2,FALSE)</f>
        <v>260400</v>
      </c>
      <c r="D63">
        <f t="shared" si="1"/>
        <v>60</v>
      </c>
      <c r="E63">
        <f>VLOOKUP(A63,balance!L:R,6,FALSE)/100</f>
        <v>2987.9291000000003</v>
      </c>
      <c r="F63">
        <f t="shared" si="2"/>
        <v>0</v>
      </c>
      <c r="G63">
        <f>VLOOKUP(A63,balance!Z:AD,5,FALSE)</f>
        <v>0</v>
      </c>
    </row>
    <row r="64" spans="1:7" x14ac:dyDescent="0.3">
      <c r="A64">
        <v>62</v>
      </c>
      <c r="B64">
        <f t="shared" si="0"/>
        <v>9031</v>
      </c>
      <c r="C64" s="1">
        <f>VLOOKUP(A64,balance!Z:AD,2,FALSE)</f>
        <v>277700</v>
      </c>
      <c r="D64">
        <f t="shared" si="1"/>
        <v>60</v>
      </c>
      <c r="E64">
        <f>VLOOKUP(A64,balance!L:R,6,FALSE)/100</f>
        <v>3184.5407</v>
      </c>
      <c r="F64">
        <f t="shared" si="2"/>
        <v>0</v>
      </c>
      <c r="G64">
        <f>VLOOKUP(A64,balance!Z:AD,5,FALSE)</f>
        <v>0</v>
      </c>
    </row>
    <row r="65" spans="1:7" x14ac:dyDescent="0.3">
      <c r="A65">
        <v>63</v>
      </c>
      <c r="B65">
        <f t="shared" si="0"/>
        <v>9031</v>
      </c>
      <c r="C65" s="1">
        <f>VLOOKUP(A65,balance!Z:AD,2,FALSE)</f>
        <v>296300</v>
      </c>
      <c r="D65">
        <f t="shared" si="1"/>
        <v>60</v>
      </c>
      <c r="E65">
        <f>VLOOKUP(A65,balance!L:R,6,FALSE)/100</f>
        <v>3394.5187000000001</v>
      </c>
      <c r="F65">
        <f t="shared" si="2"/>
        <v>0</v>
      </c>
      <c r="G65">
        <f>VLOOKUP(A65,balance!Z:AD,5,FALSE)</f>
        <v>0</v>
      </c>
    </row>
    <row r="66" spans="1:7" x14ac:dyDescent="0.3">
      <c r="A66">
        <v>64</v>
      </c>
      <c r="B66">
        <f t="shared" si="0"/>
        <v>9031</v>
      </c>
      <c r="C66" s="1">
        <f>VLOOKUP(A66,balance!Z:AD,2,FALSE)</f>
        <v>316400</v>
      </c>
      <c r="D66">
        <f t="shared" si="1"/>
        <v>60</v>
      </c>
      <c r="E66">
        <f>VLOOKUP(A66,balance!L:R,6,FALSE)/100</f>
        <v>3618.9517999999998</v>
      </c>
      <c r="F66">
        <f t="shared" si="2"/>
        <v>0</v>
      </c>
      <c r="G66">
        <f>VLOOKUP(A66,balance!Z:AD,5,FALSE)</f>
        <v>0</v>
      </c>
    </row>
    <row r="67" spans="1:7" x14ac:dyDescent="0.3">
      <c r="A67">
        <v>65</v>
      </c>
      <c r="B67">
        <f t="shared" si="0"/>
        <v>9031</v>
      </c>
      <c r="C67" s="1">
        <f>VLOOKUP(A67,balance!Z:AD,2,FALSE)</f>
        <v>338100</v>
      </c>
      <c r="D67">
        <f t="shared" si="1"/>
        <v>60</v>
      </c>
      <c r="E67">
        <f>VLOOKUP(A67,balance!L:R,6,FALSE)/100</f>
        <v>3859.0027999999998</v>
      </c>
      <c r="F67">
        <f t="shared" si="2"/>
        <v>124</v>
      </c>
      <c r="G67">
        <f>VLOOKUP(A67,balance!Z:AD,5,FALSE)</f>
        <v>0</v>
      </c>
    </row>
    <row r="68" spans="1:7" x14ac:dyDescent="0.3">
      <c r="A68">
        <v>66</v>
      </c>
      <c r="B68">
        <f t="shared" ref="B68:B131" si="3">B67</f>
        <v>9031</v>
      </c>
      <c r="C68" s="1">
        <f>VLOOKUP(A68,balance!Z:AD,2,FALSE)</f>
        <v>361500</v>
      </c>
      <c r="D68">
        <f t="shared" ref="D68:D131" si="4">D67</f>
        <v>60</v>
      </c>
      <c r="E68">
        <f>VLOOKUP(A68,balance!L:R,6,FALSE)/100</f>
        <v>4115.9087999999992</v>
      </c>
      <c r="F68">
        <f t="shared" si="2"/>
        <v>0</v>
      </c>
      <c r="G68">
        <f>VLOOKUP(A68,balance!Z:AD,5,FALSE)</f>
        <v>0</v>
      </c>
    </row>
    <row r="69" spans="1:7" x14ac:dyDescent="0.3">
      <c r="A69">
        <v>67</v>
      </c>
      <c r="B69">
        <f t="shared" si="3"/>
        <v>9031</v>
      </c>
      <c r="C69" s="1">
        <f>VLOOKUP(A69,balance!Z:AD,2,FALSE)</f>
        <v>386800</v>
      </c>
      <c r="D69">
        <f t="shared" si="4"/>
        <v>60</v>
      </c>
      <c r="E69">
        <f>VLOOKUP(A69,balance!L:R,6,FALSE)/100</f>
        <v>4391.0525999999991</v>
      </c>
      <c r="F69">
        <f t="shared" si="2"/>
        <v>0</v>
      </c>
      <c r="G69">
        <f>VLOOKUP(A69,balance!Z:AD,5,FALSE)</f>
        <v>0</v>
      </c>
    </row>
    <row r="70" spans="1:7" x14ac:dyDescent="0.3">
      <c r="A70">
        <v>68</v>
      </c>
      <c r="B70">
        <f t="shared" si="3"/>
        <v>9031</v>
      </c>
      <c r="C70" s="1">
        <f>VLOOKUP(A70,balance!Z:AD,2,FALSE)</f>
        <v>414200</v>
      </c>
      <c r="D70">
        <f t="shared" si="4"/>
        <v>60</v>
      </c>
      <c r="E70">
        <f>VLOOKUP(A70,balance!L:R,6,FALSE)/100</f>
        <v>4685.9629999999997</v>
      </c>
      <c r="F70">
        <f t="shared" si="2"/>
        <v>0</v>
      </c>
      <c r="G70">
        <f>VLOOKUP(A70,balance!Z:AD,5,FALSE)</f>
        <v>0</v>
      </c>
    </row>
    <row r="71" spans="1:7" x14ac:dyDescent="0.3">
      <c r="A71">
        <v>69</v>
      </c>
      <c r="B71">
        <f t="shared" si="3"/>
        <v>9031</v>
      </c>
      <c r="C71" s="1">
        <f>VLOOKUP(A71,balance!Z:AD,2,FALSE)</f>
        <v>443900</v>
      </c>
      <c r="D71">
        <f t="shared" si="4"/>
        <v>60</v>
      </c>
      <c r="E71">
        <f>VLOOKUP(A71,balance!L:R,6,FALSE)/100</f>
        <v>5002.3157999999994</v>
      </c>
      <c r="F71">
        <f t="shared" si="2"/>
        <v>0</v>
      </c>
      <c r="G71">
        <f>VLOOKUP(A71,balance!Z:AD,5,FALSE)</f>
        <v>0</v>
      </c>
    </row>
    <row r="72" spans="1:7" x14ac:dyDescent="0.3">
      <c r="A72">
        <v>70</v>
      </c>
      <c r="B72">
        <f t="shared" si="3"/>
        <v>9031</v>
      </c>
      <c r="C72" s="1">
        <f>VLOOKUP(A72,balance!Z:AD,2,FALSE)</f>
        <v>476100</v>
      </c>
      <c r="D72">
        <f t="shared" si="4"/>
        <v>60</v>
      </c>
      <c r="E72">
        <f>VLOOKUP(A72,balance!L:R,6,FALSE)/100</f>
        <v>5341.9337999999998</v>
      </c>
      <c r="F72">
        <f t="shared" si="2"/>
        <v>125</v>
      </c>
      <c r="G72">
        <f>VLOOKUP(A72,balance!Z:AD,5,FALSE)</f>
        <v>0</v>
      </c>
    </row>
    <row r="73" spans="1:7" x14ac:dyDescent="0.3">
      <c r="A73">
        <v>71</v>
      </c>
      <c r="B73">
        <f t="shared" si="3"/>
        <v>9031</v>
      </c>
      <c r="C73" s="1">
        <f>VLOOKUP(A73,balance!Z:AD,2,FALSE)</f>
        <v>510500</v>
      </c>
      <c r="D73">
        <f t="shared" si="4"/>
        <v>60</v>
      </c>
      <c r="E73">
        <f>VLOOKUP(A73,balance!L:R,6,FALSE)/100</f>
        <v>5706.0905000000002</v>
      </c>
      <c r="F73">
        <f t="shared" si="2"/>
        <v>0</v>
      </c>
      <c r="G73">
        <f>VLOOKUP(A73,balance!Z:AD,5,FALSE)</f>
        <v>0</v>
      </c>
    </row>
    <row r="74" spans="1:7" x14ac:dyDescent="0.3">
      <c r="A74">
        <v>72</v>
      </c>
      <c r="B74">
        <f t="shared" si="3"/>
        <v>9031</v>
      </c>
      <c r="C74" s="1">
        <f>VLOOKUP(A74,balance!Z:AD,2,FALSE)</f>
        <v>547900</v>
      </c>
      <c r="D74">
        <f t="shared" si="4"/>
        <v>60</v>
      </c>
      <c r="E74">
        <f>VLOOKUP(A74,balance!L:R,6,FALSE)/100</f>
        <v>6097.2911000000013</v>
      </c>
      <c r="F74">
        <f t="shared" si="2"/>
        <v>0</v>
      </c>
      <c r="G74">
        <f>VLOOKUP(A74,balance!Z:AD,5,FALSE)</f>
        <v>0</v>
      </c>
    </row>
    <row r="75" spans="1:7" x14ac:dyDescent="0.3">
      <c r="A75">
        <v>73</v>
      </c>
      <c r="B75">
        <f t="shared" si="3"/>
        <v>9031</v>
      </c>
      <c r="C75" s="1">
        <f>VLOOKUP(A75,balance!Z:AD,2,FALSE)</f>
        <v>588500</v>
      </c>
      <c r="D75">
        <f t="shared" si="4"/>
        <v>60</v>
      </c>
      <c r="E75">
        <f>VLOOKUP(A75,balance!L:R,6,FALSE)/100</f>
        <v>6517.8725000000013</v>
      </c>
      <c r="F75">
        <f t="shared" si="2"/>
        <v>0</v>
      </c>
      <c r="G75">
        <f>VLOOKUP(A75,balance!Z:AD,5,FALSE)</f>
        <v>0</v>
      </c>
    </row>
    <row r="76" spans="1:7" x14ac:dyDescent="0.3">
      <c r="A76">
        <v>74</v>
      </c>
      <c r="B76">
        <f t="shared" si="3"/>
        <v>9031</v>
      </c>
      <c r="C76" s="1">
        <f>VLOOKUP(A76,balance!Z:AD,2,FALSE)</f>
        <v>632600</v>
      </c>
      <c r="D76">
        <f t="shared" si="4"/>
        <v>60</v>
      </c>
      <c r="E76">
        <f>VLOOKUP(A76,balance!L:R,6,FALSE)/100</f>
        <v>6970.3924000000006</v>
      </c>
      <c r="F76">
        <f t="shared" si="2"/>
        <v>0</v>
      </c>
      <c r="G76">
        <f>VLOOKUP(A76,balance!Z:AD,5,FALSE)</f>
        <v>0</v>
      </c>
    </row>
    <row r="77" spans="1:7" x14ac:dyDescent="0.3">
      <c r="A77">
        <v>75</v>
      </c>
      <c r="B77">
        <f t="shared" si="3"/>
        <v>9031</v>
      </c>
      <c r="C77" s="1">
        <f>VLOOKUP(A77,balance!Z:AD,2,FALSE)</f>
        <v>680500</v>
      </c>
      <c r="D77">
        <f t="shared" si="4"/>
        <v>60</v>
      </c>
      <c r="E77">
        <f>VLOOKUP(A77,balance!L:R,6,FALSE)/100</f>
        <v>7457.6304000000018</v>
      </c>
      <c r="F77">
        <f t="shared" ref="F77:F140" si="5">IF(F67=0,0,F67+2)</f>
        <v>126</v>
      </c>
      <c r="G77">
        <f>VLOOKUP(A77,balance!Z:AD,5,FALSE)</f>
        <v>0</v>
      </c>
    </row>
    <row r="78" spans="1:7" x14ac:dyDescent="0.3">
      <c r="A78">
        <v>76</v>
      </c>
      <c r="B78">
        <f t="shared" si="3"/>
        <v>9031</v>
      </c>
      <c r="C78" s="1">
        <f>VLOOKUP(A78,balance!Z:AD,2,FALSE)</f>
        <v>732700</v>
      </c>
      <c r="D78">
        <f t="shared" si="4"/>
        <v>60</v>
      </c>
      <c r="E78">
        <f>VLOOKUP(A78,balance!L:R,6,FALSE)/100</f>
        <v>7982.732100000002</v>
      </c>
      <c r="F78">
        <f t="shared" si="5"/>
        <v>0</v>
      </c>
      <c r="G78">
        <f>VLOOKUP(A78,balance!Z:AD,5,FALSE)</f>
        <v>0</v>
      </c>
    </row>
    <row r="79" spans="1:7" x14ac:dyDescent="0.3">
      <c r="A79">
        <v>77</v>
      </c>
      <c r="B79">
        <f t="shared" si="3"/>
        <v>9031</v>
      </c>
      <c r="C79" s="1">
        <f>VLOOKUP(A79,balance!Z:AD,2,FALSE)</f>
        <v>789500</v>
      </c>
      <c r="D79">
        <f t="shared" si="4"/>
        <v>60</v>
      </c>
      <c r="E79">
        <f>VLOOKUP(A79,balance!L:R,6,FALSE)/100</f>
        <v>8549.0668000000023</v>
      </c>
      <c r="F79">
        <f t="shared" si="5"/>
        <v>0</v>
      </c>
      <c r="G79">
        <f>VLOOKUP(A79,balance!Z:AD,5,FALSE)</f>
        <v>0</v>
      </c>
    </row>
    <row r="80" spans="1:7" x14ac:dyDescent="0.3">
      <c r="A80">
        <v>78</v>
      </c>
      <c r="B80">
        <f t="shared" si="3"/>
        <v>9031</v>
      </c>
      <c r="C80" s="1">
        <f>VLOOKUP(A80,balance!Z:AD,2,FALSE)</f>
        <v>851400</v>
      </c>
      <c r="D80">
        <f t="shared" si="4"/>
        <v>60</v>
      </c>
      <c r="E80">
        <f>VLOOKUP(A80,balance!L:R,6,FALSE)/100</f>
        <v>9160.3720000000012</v>
      </c>
      <c r="F80">
        <f t="shared" si="5"/>
        <v>0</v>
      </c>
      <c r="G80">
        <f>VLOOKUP(A80,balance!Z:AD,5,FALSE)</f>
        <v>0</v>
      </c>
    </row>
    <row r="81" spans="1:7" x14ac:dyDescent="0.3">
      <c r="A81">
        <v>79</v>
      </c>
      <c r="B81">
        <f t="shared" si="3"/>
        <v>9031</v>
      </c>
      <c r="C81" s="1">
        <f>VLOOKUP(A81,balance!Z:AD,2,FALSE)</f>
        <v>918900</v>
      </c>
      <c r="D81">
        <f t="shared" si="4"/>
        <v>60</v>
      </c>
      <c r="E81">
        <f>VLOOKUP(A81,balance!L:R,6,FALSE)/100</f>
        <v>9820.7548000000024</v>
      </c>
      <c r="F81">
        <f t="shared" si="5"/>
        <v>0</v>
      </c>
      <c r="G81">
        <f>VLOOKUP(A81,balance!Z:AD,5,FALSE)</f>
        <v>0</v>
      </c>
    </row>
    <row r="82" spans="1:7" x14ac:dyDescent="0.3">
      <c r="A82">
        <v>80</v>
      </c>
      <c r="B82">
        <f t="shared" si="3"/>
        <v>9031</v>
      </c>
      <c r="C82" s="1">
        <f>VLOOKUP(A82,balance!Z:AD,2,FALSE)</f>
        <v>992600</v>
      </c>
      <c r="D82">
        <f t="shared" si="4"/>
        <v>60</v>
      </c>
      <c r="E82">
        <f>VLOOKUP(A82,balance!L:R,6,FALSE)/100</f>
        <v>10534.765100000002</v>
      </c>
      <c r="F82">
        <f t="shared" si="5"/>
        <v>127</v>
      </c>
      <c r="G82">
        <f>VLOOKUP(A82,balance!Z:AD,5,FALSE)</f>
        <v>0</v>
      </c>
    </row>
    <row r="83" spans="1:7" x14ac:dyDescent="0.3">
      <c r="A83">
        <v>81</v>
      </c>
      <c r="B83">
        <f t="shared" si="3"/>
        <v>9031</v>
      </c>
      <c r="C83" s="1">
        <f>VLOOKUP(A83,balance!Z:AD,2,FALSE)</f>
        <v>1000000</v>
      </c>
      <c r="D83">
        <f t="shared" si="4"/>
        <v>60</v>
      </c>
      <c r="E83">
        <f>VLOOKUP(A83,balance!L:R,6,FALSE)/100</f>
        <v>11307.397100000002</v>
      </c>
      <c r="F83">
        <f t="shared" si="5"/>
        <v>0</v>
      </c>
      <c r="G83">
        <f>VLOOKUP(A83,balance!Z:AD,5,FALSE)</f>
        <v>73100</v>
      </c>
    </row>
    <row r="84" spans="1:7" x14ac:dyDescent="0.3">
      <c r="A84">
        <v>82</v>
      </c>
      <c r="B84">
        <f t="shared" si="3"/>
        <v>9031</v>
      </c>
      <c r="C84" s="1">
        <f>VLOOKUP(A84,balance!Z:AD,2,FALSE)</f>
        <v>1000000</v>
      </c>
      <c r="D84">
        <f t="shared" si="4"/>
        <v>60</v>
      </c>
      <c r="E84">
        <f>VLOOKUP(A84,balance!L:R,6,FALSE)/100</f>
        <v>12037.223100000003</v>
      </c>
      <c r="F84">
        <f t="shared" si="5"/>
        <v>0</v>
      </c>
      <c r="G84">
        <f>VLOOKUP(A84,balance!Z:AD,5,FALSE)</f>
        <v>157000</v>
      </c>
    </row>
    <row r="85" spans="1:7" x14ac:dyDescent="0.3">
      <c r="A85">
        <v>83</v>
      </c>
      <c r="B85">
        <f t="shared" si="3"/>
        <v>9031</v>
      </c>
      <c r="C85" s="1">
        <f>VLOOKUP(A85,balance!Z:AD,2,FALSE)</f>
        <v>1000000</v>
      </c>
      <c r="D85">
        <f t="shared" si="4"/>
        <v>60</v>
      </c>
      <c r="E85">
        <f>VLOOKUP(A85,balance!L:R,6,FALSE)/100</f>
        <v>12774.388500000003</v>
      </c>
      <c r="F85">
        <f t="shared" si="5"/>
        <v>0</v>
      </c>
      <c r="G85">
        <f>VLOOKUP(A85,balance!Z:AD,5,FALSE)</f>
        <v>251800</v>
      </c>
    </row>
    <row r="86" spans="1:7" x14ac:dyDescent="0.3">
      <c r="A86">
        <v>84</v>
      </c>
      <c r="B86">
        <f t="shared" si="3"/>
        <v>9031</v>
      </c>
      <c r="C86" s="1">
        <f>VLOOKUP(A86,balance!Z:AD,2,FALSE)</f>
        <v>1000000</v>
      </c>
      <c r="D86">
        <f t="shared" si="4"/>
        <v>60</v>
      </c>
      <c r="E86">
        <f>VLOOKUP(A86,balance!L:R,6,FALSE)/100</f>
        <v>13518.960500000003</v>
      </c>
      <c r="F86">
        <f t="shared" si="5"/>
        <v>0</v>
      </c>
      <c r="G86">
        <f>VLOOKUP(A86,balance!Z:AD,5,FALSE)</f>
        <v>357600</v>
      </c>
    </row>
    <row r="87" spans="1:7" x14ac:dyDescent="0.3">
      <c r="A87">
        <v>85</v>
      </c>
      <c r="B87">
        <f t="shared" si="3"/>
        <v>9031</v>
      </c>
      <c r="C87" s="1">
        <f>VLOOKUP(A87,balance!Z:AD,2,FALSE)</f>
        <v>1000000</v>
      </c>
      <c r="D87">
        <f t="shared" si="4"/>
        <v>60</v>
      </c>
      <c r="E87">
        <f>VLOOKUP(A87,balance!L:R,6,FALSE)/100</f>
        <v>14271.006500000003</v>
      </c>
      <c r="F87">
        <f t="shared" si="5"/>
        <v>128</v>
      </c>
      <c r="G87">
        <f>VLOOKUP(A87,balance!Z:AD,5,FALSE)</f>
        <v>474500</v>
      </c>
    </row>
    <row r="88" spans="1:7" x14ac:dyDescent="0.3">
      <c r="A88">
        <v>86</v>
      </c>
      <c r="B88">
        <f t="shared" si="3"/>
        <v>9031</v>
      </c>
      <c r="C88" s="1">
        <f>VLOOKUP(A88,balance!Z:AD,2,FALSE)</f>
        <v>1000000</v>
      </c>
      <c r="D88">
        <f t="shared" si="4"/>
        <v>60</v>
      </c>
      <c r="E88">
        <f>VLOOKUP(A88,balance!L:R,6,FALSE)/100</f>
        <v>15030.593900000003</v>
      </c>
      <c r="F88">
        <f t="shared" si="5"/>
        <v>0</v>
      </c>
      <c r="G88">
        <f>VLOOKUP(A88,balance!Z:AD,5,FALSE)</f>
        <v>602600</v>
      </c>
    </row>
    <row r="89" spans="1:7" x14ac:dyDescent="0.3">
      <c r="A89">
        <v>87</v>
      </c>
      <c r="B89">
        <f t="shared" si="3"/>
        <v>9031</v>
      </c>
      <c r="C89" s="1">
        <f>VLOOKUP(A89,balance!Z:AD,2,FALSE)</f>
        <v>1000000</v>
      </c>
      <c r="D89">
        <f t="shared" si="4"/>
        <v>60</v>
      </c>
      <c r="E89">
        <f>VLOOKUP(A89,balance!L:R,6,FALSE)/100</f>
        <v>15797.789900000005</v>
      </c>
      <c r="F89">
        <f t="shared" si="5"/>
        <v>0</v>
      </c>
      <c r="G89">
        <f>VLOOKUP(A89,balance!Z:AD,5,FALSE)</f>
        <v>742000</v>
      </c>
    </row>
    <row r="90" spans="1:7" x14ac:dyDescent="0.3">
      <c r="A90">
        <v>88</v>
      </c>
      <c r="B90">
        <f t="shared" si="3"/>
        <v>9031</v>
      </c>
      <c r="C90" s="1">
        <f>VLOOKUP(A90,balance!Z:AD,2,FALSE)</f>
        <v>1000000</v>
      </c>
      <c r="D90">
        <f t="shared" si="4"/>
        <v>60</v>
      </c>
      <c r="E90">
        <f>VLOOKUP(A90,balance!L:R,6,FALSE)/100</f>
        <v>16572.661900000003</v>
      </c>
      <c r="F90">
        <f t="shared" si="5"/>
        <v>0</v>
      </c>
      <c r="G90">
        <f>VLOOKUP(A90,balance!Z:AD,5,FALSE)</f>
        <v>892800</v>
      </c>
    </row>
    <row r="91" spans="1:7" x14ac:dyDescent="0.3">
      <c r="A91">
        <v>89</v>
      </c>
      <c r="B91">
        <f t="shared" si="3"/>
        <v>9031</v>
      </c>
      <c r="C91" s="1">
        <f>VLOOKUP(A91,balance!Z:AD,2,FALSE)</f>
        <v>1000000</v>
      </c>
      <c r="D91">
        <f t="shared" si="4"/>
        <v>60</v>
      </c>
      <c r="E91">
        <f>VLOOKUP(A91,balance!L:R,6,FALSE)/100</f>
        <v>17355.344600000004</v>
      </c>
      <c r="F91">
        <f t="shared" si="5"/>
        <v>0</v>
      </c>
      <c r="G91">
        <f>VLOOKUP(A91,balance!Z:AD,5,FALSE)</f>
        <v>1055200</v>
      </c>
    </row>
    <row r="92" spans="1:7" x14ac:dyDescent="0.3">
      <c r="A92">
        <v>90</v>
      </c>
      <c r="B92">
        <f t="shared" si="3"/>
        <v>9031</v>
      </c>
      <c r="C92" s="1">
        <f>VLOOKUP(A92,balance!Z:AD,2,FALSE)</f>
        <v>1000000</v>
      </c>
      <c r="D92">
        <f t="shared" si="4"/>
        <v>60</v>
      </c>
      <c r="E92">
        <f>VLOOKUP(A92,balance!L:R,6,FALSE)/100</f>
        <v>18145.905300000006</v>
      </c>
      <c r="F92">
        <f t="shared" si="5"/>
        <v>129</v>
      </c>
      <c r="G92">
        <f>VLOOKUP(A92,balance!Z:AD,5,FALSE)</f>
        <v>1229300</v>
      </c>
    </row>
    <row r="93" spans="1:7" x14ac:dyDescent="0.3">
      <c r="A93">
        <v>91</v>
      </c>
      <c r="B93">
        <f t="shared" si="3"/>
        <v>9031</v>
      </c>
      <c r="C93" s="1">
        <f>VLOOKUP(A93,balance!Z:AD,2,FALSE)</f>
        <v>1000000</v>
      </c>
      <c r="D93">
        <f t="shared" si="4"/>
        <v>60</v>
      </c>
      <c r="E93">
        <f>VLOOKUP(A93,balance!L:R,6,FALSE)/100</f>
        <v>18545.158300000006</v>
      </c>
      <c r="F93">
        <f t="shared" si="5"/>
        <v>0</v>
      </c>
      <c r="G93">
        <f>VLOOKUP(A93,balance!Z:AD,5,FALSE)</f>
        <v>1415200</v>
      </c>
    </row>
    <row r="94" spans="1:7" x14ac:dyDescent="0.3">
      <c r="A94">
        <v>92</v>
      </c>
      <c r="B94">
        <f t="shared" si="3"/>
        <v>9031</v>
      </c>
      <c r="C94" s="1">
        <f>VLOOKUP(A94,balance!Z:AD,2,FALSE)</f>
        <v>1000000</v>
      </c>
      <c r="D94">
        <f t="shared" si="4"/>
        <v>60</v>
      </c>
      <c r="E94">
        <f>VLOOKUP(A94,balance!L:R,6,FALSE)/100</f>
        <v>18948.417700000005</v>
      </c>
      <c r="F94">
        <f t="shared" si="5"/>
        <v>0</v>
      </c>
      <c r="G94">
        <f>VLOOKUP(A94,balance!Z:AD,5,FALSE)</f>
        <v>1613000</v>
      </c>
    </row>
    <row r="95" spans="1:7" x14ac:dyDescent="0.3">
      <c r="A95">
        <v>93</v>
      </c>
      <c r="B95">
        <f t="shared" si="3"/>
        <v>9031</v>
      </c>
      <c r="C95" s="1">
        <f>VLOOKUP(A95,balance!Z:AD,2,FALSE)</f>
        <v>1000000</v>
      </c>
      <c r="D95">
        <f t="shared" si="4"/>
        <v>60</v>
      </c>
      <c r="E95">
        <f>VLOOKUP(A95,balance!L:R,6,FALSE)/100</f>
        <v>19355.717100000005</v>
      </c>
      <c r="F95">
        <f t="shared" si="5"/>
        <v>0</v>
      </c>
      <c r="G95">
        <f>VLOOKUP(A95,balance!Z:AD,5,FALSE)</f>
        <v>1822800</v>
      </c>
    </row>
    <row r="96" spans="1:7" x14ac:dyDescent="0.3">
      <c r="A96">
        <v>94</v>
      </c>
      <c r="B96">
        <f t="shared" si="3"/>
        <v>9031</v>
      </c>
      <c r="C96" s="1">
        <f>VLOOKUP(A96,balance!Z:AD,2,FALSE)</f>
        <v>1000000</v>
      </c>
      <c r="D96">
        <f t="shared" si="4"/>
        <v>60</v>
      </c>
      <c r="E96">
        <f>VLOOKUP(A96,balance!L:R,6,FALSE)/100</f>
        <v>19767.090100000005</v>
      </c>
      <c r="F96">
        <f t="shared" si="5"/>
        <v>0</v>
      </c>
      <c r="G96">
        <f>VLOOKUP(A96,balance!Z:AD,5,FALSE)</f>
        <v>2044700</v>
      </c>
    </row>
    <row r="97" spans="1:7" x14ac:dyDescent="0.3">
      <c r="A97">
        <v>95</v>
      </c>
      <c r="B97">
        <f t="shared" si="3"/>
        <v>9031</v>
      </c>
      <c r="C97" s="1">
        <f>VLOOKUP(A97,balance!Z:AD,2,FALSE)</f>
        <v>1000000</v>
      </c>
      <c r="D97">
        <f t="shared" si="4"/>
        <v>60</v>
      </c>
      <c r="E97">
        <f>VLOOKUP(A97,balance!L:R,6,FALSE)/100</f>
        <v>20182.604100000004</v>
      </c>
      <c r="F97">
        <f t="shared" si="5"/>
        <v>130</v>
      </c>
      <c r="G97">
        <f>VLOOKUP(A97,balance!Z:AD,5,FALSE)</f>
        <v>2278900</v>
      </c>
    </row>
    <row r="98" spans="1:7" x14ac:dyDescent="0.3">
      <c r="A98">
        <v>96</v>
      </c>
      <c r="B98">
        <f t="shared" si="3"/>
        <v>9031</v>
      </c>
      <c r="C98" s="1">
        <f>VLOOKUP(A98,balance!Z:AD,2,FALSE)</f>
        <v>1000000</v>
      </c>
      <c r="D98">
        <f t="shared" si="4"/>
        <v>60</v>
      </c>
      <c r="E98">
        <f>VLOOKUP(A98,balance!L:R,6,FALSE)/100</f>
        <v>20602.292800000007</v>
      </c>
      <c r="F98">
        <f t="shared" si="5"/>
        <v>0</v>
      </c>
      <c r="G98">
        <f>VLOOKUP(A98,balance!Z:AD,5,FALSE)</f>
        <v>2525500</v>
      </c>
    </row>
    <row r="99" spans="1:7" x14ac:dyDescent="0.3">
      <c r="A99">
        <v>97</v>
      </c>
      <c r="B99">
        <f t="shared" si="3"/>
        <v>9031</v>
      </c>
      <c r="C99" s="1">
        <f>VLOOKUP(A99,balance!Z:AD,2,FALSE)</f>
        <v>1000000</v>
      </c>
      <c r="D99">
        <f t="shared" si="4"/>
        <v>60</v>
      </c>
      <c r="E99">
        <f>VLOOKUP(A99,balance!L:R,6,FALSE)/100</f>
        <v>21026.189800000004</v>
      </c>
      <c r="F99">
        <f t="shared" si="5"/>
        <v>0</v>
      </c>
      <c r="G99">
        <f>VLOOKUP(A99,balance!Z:AD,5,FALSE)</f>
        <v>2784600</v>
      </c>
    </row>
    <row r="100" spans="1:7" x14ac:dyDescent="0.3">
      <c r="A100">
        <v>98</v>
      </c>
      <c r="B100">
        <f t="shared" si="3"/>
        <v>9031</v>
      </c>
      <c r="C100" s="1">
        <f>VLOOKUP(A100,balance!Z:AD,2,FALSE)</f>
        <v>1000000</v>
      </c>
      <c r="D100">
        <f t="shared" si="4"/>
        <v>60</v>
      </c>
      <c r="E100">
        <f>VLOOKUP(A100,balance!L:R,6,FALSE)/100</f>
        <v>21454.328800000003</v>
      </c>
      <c r="F100">
        <f t="shared" si="5"/>
        <v>0</v>
      </c>
      <c r="G100">
        <f>VLOOKUP(A100,balance!Z:AD,5,FALSE)</f>
        <v>3056300</v>
      </c>
    </row>
    <row r="101" spans="1:7" x14ac:dyDescent="0.3">
      <c r="A101">
        <v>99</v>
      </c>
      <c r="B101">
        <f t="shared" si="3"/>
        <v>9031</v>
      </c>
      <c r="C101" s="1">
        <f>VLOOKUP(A101,balance!Z:AD,2,FALSE)</f>
        <v>1000000</v>
      </c>
      <c r="D101">
        <f t="shared" si="4"/>
        <v>60</v>
      </c>
      <c r="E101">
        <f>VLOOKUP(A101,balance!L:R,6,FALSE)/100</f>
        <v>21886.7772</v>
      </c>
      <c r="F101">
        <f t="shared" si="5"/>
        <v>0</v>
      </c>
      <c r="G101">
        <f>VLOOKUP(A101,balance!Z:AD,5,FALSE)</f>
        <v>3340800</v>
      </c>
    </row>
    <row r="102" spans="1:7" x14ac:dyDescent="0.3">
      <c r="A102">
        <v>100</v>
      </c>
      <c r="B102">
        <f t="shared" si="3"/>
        <v>9031</v>
      </c>
      <c r="C102" s="1">
        <f>VLOOKUP(A102,balance!Z:AD,2,FALSE)</f>
        <v>1000000</v>
      </c>
      <c r="D102">
        <f t="shared" si="4"/>
        <v>60</v>
      </c>
      <c r="E102">
        <f>VLOOKUP(A102,balance!L:R,6,FALSE)/100</f>
        <v>22323.568600000002</v>
      </c>
      <c r="F102">
        <f t="shared" si="5"/>
        <v>131</v>
      </c>
      <c r="G102">
        <f>VLOOKUP(A102,balance!Z:AD,5,FALSE)</f>
        <v>3638200</v>
      </c>
    </row>
    <row r="103" spans="1:7" x14ac:dyDescent="0.3">
      <c r="A103">
        <v>101</v>
      </c>
      <c r="B103">
        <f t="shared" si="3"/>
        <v>9031</v>
      </c>
      <c r="C103" s="1">
        <f>VLOOKUP(A103,balance!Z:AD,2,FALSE)</f>
        <v>1000000</v>
      </c>
      <c r="D103">
        <f t="shared" si="4"/>
        <v>60</v>
      </c>
      <c r="E103">
        <f>VLOOKUP(A103,balance!L:R,6,FALSE)/100</f>
        <v>22773.524600000004</v>
      </c>
      <c r="F103">
        <f t="shared" si="5"/>
        <v>0</v>
      </c>
      <c r="G103">
        <f>VLOOKUP(A103,balance!Z:AD,5,FALSE)</f>
        <v>3961600</v>
      </c>
    </row>
    <row r="104" spans="1:7" x14ac:dyDescent="0.3">
      <c r="A104">
        <v>102</v>
      </c>
      <c r="B104">
        <f t="shared" si="3"/>
        <v>9031</v>
      </c>
      <c r="C104" s="1">
        <f>VLOOKUP(A104,balance!Z:AD,2,FALSE)</f>
        <v>1000000</v>
      </c>
      <c r="D104">
        <f t="shared" si="4"/>
        <v>60</v>
      </c>
      <c r="E104">
        <f>VLOOKUP(A104,balance!L:R,6,FALSE)/100</f>
        <v>23232.490600000005</v>
      </c>
      <c r="F104">
        <f t="shared" si="5"/>
        <v>0</v>
      </c>
      <c r="G104">
        <f>VLOOKUP(A104,balance!Z:AD,5,FALSE)</f>
        <v>4311500</v>
      </c>
    </row>
    <row r="105" spans="1:7" x14ac:dyDescent="0.3">
      <c r="A105">
        <v>103</v>
      </c>
      <c r="B105">
        <f t="shared" si="3"/>
        <v>9031</v>
      </c>
      <c r="C105" s="1">
        <f>VLOOKUP(A105,balance!Z:AD,2,FALSE)</f>
        <v>1000000</v>
      </c>
      <c r="D105">
        <f t="shared" si="4"/>
        <v>60</v>
      </c>
      <c r="E105">
        <f>VLOOKUP(A105,balance!L:R,6,FALSE)/100</f>
        <v>23700.636600000005</v>
      </c>
      <c r="F105">
        <f t="shared" si="5"/>
        <v>0</v>
      </c>
      <c r="G105">
        <f>VLOOKUP(A105,balance!Z:AD,5,FALSE)</f>
        <v>4688400</v>
      </c>
    </row>
    <row r="106" spans="1:7" x14ac:dyDescent="0.3">
      <c r="A106">
        <v>104</v>
      </c>
      <c r="B106">
        <f t="shared" si="3"/>
        <v>9031</v>
      </c>
      <c r="C106" s="1">
        <f>VLOOKUP(A106,balance!Z:AD,2,FALSE)</f>
        <v>1000000</v>
      </c>
      <c r="D106">
        <f t="shared" si="4"/>
        <v>60</v>
      </c>
      <c r="E106">
        <f>VLOOKUP(A106,balance!L:R,6,FALSE)/100</f>
        <v>24178.166600000008</v>
      </c>
      <c r="F106">
        <f t="shared" si="5"/>
        <v>0</v>
      </c>
      <c r="G106">
        <f>VLOOKUP(A106,balance!Z:AD,5,FALSE)</f>
        <v>5092900</v>
      </c>
    </row>
    <row r="107" spans="1:7" x14ac:dyDescent="0.3">
      <c r="A107">
        <v>105</v>
      </c>
      <c r="B107">
        <f t="shared" si="3"/>
        <v>9031</v>
      </c>
      <c r="C107" s="1">
        <f>VLOOKUP(A107,balance!Z:AD,2,FALSE)</f>
        <v>1000000</v>
      </c>
      <c r="D107">
        <f t="shared" si="4"/>
        <v>60</v>
      </c>
      <c r="E107">
        <f>VLOOKUP(A107,balance!L:R,6,FALSE)/100</f>
        <v>24665.250600000007</v>
      </c>
      <c r="F107">
        <f t="shared" si="5"/>
        <v>132</v>
      </c>
      <c r="G107">
        <f>VLOOKUP(A107,balance!Z:AD,5,FALSE)</f>
        <v>5525500</v>
      </c>
    </row>
    <row r="108" spans="1:7" x14ac:dyDescent="0.3">
      <c r="A108">
        <v>106</v>
      </c>
      <c r="B108">
        <f t="shared" si="3"/>
        <v>9031</v>
      </c>
      <c r="C108" s="1">
        <f>VLOOKUP(A108,balance!Z:AD,2,FALSE)</f>
        <v>1000000</v>
      </c>
      <c r="D108">
        <f t="shared" si="4"/>
        <v>60</v>
      </c>
      <c r="E108">
        <f>VLOOKUP(A108,balance!L:R,6,FALSE)/100</f>
        <v>25162.092600000007</v>
      </c>
      <c r="F108">
        <f t="shared" si="5"/>
        <v>0</v>
      </c>
      <c r="G108">
        <f>VLOOKUP(A108,balance!Z:AD,5,FALSE)</f>
        <v>5986800</v>
      </c>
    </row>
    <row r="109" spans="1:7" x14ac:dyDescent="0.3">
      <c r="A109">
        <v>107</v>
      </c>
      <c r="B109">
        <f t="shared" si="3"/>
        <v>9031</v>
      </c>
      <c r="C109" s="1">
        <f>VLOOKUP(A109,balance!Z:AD,2,FALSE)</f>
        <v>1000000</v>
      </c>
      <c r="D109">
        <f t="shared" si="4"/>
        <v>60</v>
      </c>
      <c r="E109">
        <f>VLOOKUP(A109,balance!L:R,6,FALSE)/100</f>
        <v>25668.896600000007</v>
      </c>
      <c r="F109">
        <f t="shared" si="5"/>
        <v>0</v>
      </c>
      <c r="G109">
        <f>VLOOKUP(A109,balance!Z:AD,5,FALSE)</f>
        <v>6477400</v>
      </c>
    </row>
    <row r="110" spans="1:7" x14ac:dyDescent="0.3">
      <c r="A110">
        <v>108</v>
      </c>
      <c r="B110">
        <f t="shared" si="3"/>
        <v>9031</v>
      </c>
      <c r="C110" s="1">
        <f>VLOOKUP(A110,balance!Z:AD,2,FALSE)</f>
        <v>1000000</v>
      </c>
      <c r="D110">
        <f t="shared" si="4"/>
        <v>60</v>
      </c>
      <c r="E110">
        <f>VLOOKUP(A110,balance!L:R,6,FALSE)/100</f>
        <v>26185.866600000005</v>
      </c>
      <c r="F110">
        <f t="shared" si="5"/>
        <v>0</v>
      </c>
      <c r="G110">
        <f>VLOOKUP(A110,balance!Z:AD,5,FALSE)</f>
        <v>6997900</v>
      </c>
    </row>
    <row r="111" spans="1:7" x14ac:dyDescent="0.3">
      <c r="A111">
        <v>109</v>
      </c>
      <c r="B111">
        <f t="shared" si="3"/>
        <v>9031</v>
      </c>
      <c r="C111" s="1">
        <f>VLOOKUP(A111,balance!Z:AD,2,FALSE)</f>
        <v>1000000</v>
      </c>
      <c r="D111">
        <f t="shared" si="4"/>
        <v>60</v>
      </c>
      <c r="E111">
        <f>VLOOKUP(A111,balance!L:R,6,FALSE)/100</f>
        <v>26713.206600000005</v>
      </c>
      <c r="F111">
        <f t="shared" si="5"/>
        <v>0</v>
      </c>
      <c r="G111">
        <f>VLOOKUP(A111,balance!Z:AD,5,FALSE)</f>
        <v>7548900</v>
      </c>
    </row>
    <row r="112" spans="1:7" x14ac:dyDescent="0.3">
      <c r="A112">
        <v>110</v>
      </c>
      <c r="B112">
        <f t="shared" si="3"/>
        <v>9031</v>
      </c>
      <c r="C112" s="1">
        <f>VLOOKUP(A112,balance!Z:AD,2,FALSE)</f>
        <v>1000000</v>
      </c>
      <c r="D112">
        <f t="shared" si="4"/>
        <v>60</v>
      </c>
      <c r="E112">
        <f>VLOOKUP(A112,balance!L:R,6,FALSE)/100</f>
        <v>27251.120600000006</v>
      </c>
      <c r="F112">
        <f t="shared" si="5"/>
        <v>133</v>
      </c>
      <c r="G112">
        <f>VLOOKUP(A112,balance!Z:AD,5,FALSE)</f>
        <v>8131000</v>
      </c>
    </row>
    <row r="113" spans="1:7" x14ac:dyDescent="0.3">
      <c r="A113">
        <v>111</v>
      </c>
      <c r="B113">
        <f t="shared" si="3"/>
        <v>9031</v>
      </c>
      <c r="C113" s="1">
        <f>VLOOKUP(A113,balance!Z:AD,2,FALSE)</f>
        <v>1000000</v>
      </c>
      <c r="D113">
        <f t="shared" si="4"/>
        <v>60</v>
      </c>
      <c r="E113">
        <f>VLOOKUP(A113,balance!L:R,6,FALSE)/100</f>
        <v>27799.812600000008</v>
      </c>
      <c r="F113">
        <f t="shared" si="5"/>
        <v>0</v>
      </c>
      <c r="G113">
        <f>VLOOKUP(A113,balance!Z:AD,5,FALSE)</f>
        <v>8744800</v>
      </c>
    </row>
    <row r="114" spans="1:7" x14ac:dyDescent="0.3">
      <c r="A114">
        <v>112</v>
      </c>
      <c r="B114">
        <f t="shared" si="3"/>
        <v>9031</v>
      </c>
      <c r="C114" s="1">
        <f>VLOOKUP(A114,balance!Z:AD,2,FALSE)</f>
        <v>1000000</v>
      </c>
      <c r="D114">
        <f t="shared" si="4"/>
        <v>60</v>
      </c>
      <c r="E114">
        <f>VLOOKUP(A114,balance!L:R,6,FALSE)/100</f>
        <v>28359.486600000007</v>
      </c>
      <c r="F114">
        <f t="shared" si="5"/>
        <v>0</v>
      </c>
      <c r="G114">
        <f>VLOOKUP(A114,balance!Z:AD,5,FALSE)</f>
        <v>9390900</v>
      </c>
    </row>
    <row r="115" spans="1:7" x14ac:dyDescent="0.3">
      <c r="A115">
        <v>113</v>
      </c>
      <c r="B115">
        <f t="shared" si="3"/>
        <v>9031</v>
      </c>
      <c r="C115" s="1">
        <f>VLOOKUP(A115,balance!Z:AD,2,FALSE)</f>
        <v>1000000</v>
      </c>
      <c r="D115">
        <f t="shared" si="4"/>
        <v>60</v>
      </c>
      <c r="E115">
        <f>VLOOKUP(A115,balance!L:R,6,FALSE)/100</f>
        <v>28930.380600000004</v>
      </c>
      <c r="F115">
        <f t="shared" si="5"/>
        <v>0</v>
      </c>
      <c r="G115">
        <f>VLOOKUP(A115,balance!Z:AD,5,FALSE)</f>
        <v>10070000</v>
      </c>
    </row>
    <row r="116" spans="1:7" x14ac:dyDescent="0.3">
      <c r="A116">
        <v>114</v>
      </c>
      <c r="B116">
        <f t="shared" si="3"/>
        <v>9031</v>
      </c>
      <c r="C116" s="1">
        <f>VLOOKUP(A116,balance!Z:AD,2,FALSE)</f>
        <v>1000000</v>
      </c>
      <c r="D116">
        <f t="shared" si="4"/>
        <v>60</v>
      </c>
      <c r="E116">
        <f>VLOOKUP(A116,balance!L:R,6,FALSE)/100</f>
        <v>29512.698600000003</v>
      </c>
      <c r="F116">
        <f t="shared" si="5"/>
        <v>0</v>
      </c>
      <c r="G116">
        <f>VLOOKUP(A116,balance!Z:AD,5,FALSE)</f>
        <v>10782700</v>
      </c>
    </row>
    <row r="117" spans="1:7" x14ac:dyDescent="0.3">
      <c r="A117">
        <v>115</v>
      </c>
      <c r="B117">
        <f t="shared" si="3"/>
        <v>9031</v>
      </c>
      <c r="C117" s="1">
        <f>VLOOKUP(A117,balance!Z:AD,2,FALSE)</f>
        <v>1000000</v>
      </c>
      <c r="D117">
        <f t="shared" si="4"/>
        <v>60</v>
      </c>
      <c r="E117">
        <f>VLOOKUP(A117,balance!L:R,6,FALSE)/100</f>
        <v>30106.678600000003</v>
      </c>
      <c r="F117">
        <f t="shared" si="5"/>
        <v>134</v>
      </c>
      <c r="G117">
        <f>VLOOKUP(A117,balance!Z:AD,5,FALSE)</f>
        <v>11529700</v>
      </c>
    </row>
    <row r="118" spans="1:7" x14ac:dyDescent="0.3">
      <c r="A118">
        <v>116</v>
      </c>
      <c r="B118">
        <f t="shared" si="3"/>
        <v>9031</v>
      </c>
      <c r="C118" s="1">
        <f>VLOOKUP(A118,balance!Z:AD,2,FALSE)</f>
        <v>1000000</v>
      </c>
      <c r="D118">
        <f t="shared" si="4"/>
        <v>60</v>
      </c>
      <c r="E118">
        <f>VLOOKUP(A118,balance!L:R,6,FALSE)/100</f>
        <v>30712.558600000004</v>
      </c>
      <c r="F118">
        <f t="shared" si="5"/>
        <v>0</v>
      </c>
      <c r="G118">
        <f>VLOOKUP(A118,balance!Z:AD,5,FALSE)</f>
        <v>12311700</v>
      </c>
    </row>
    <row r="119" spans="1:7" x14ac:dyDescent="0.3">
      <c r="A119">
        <v>117</v>
      </c>
      <c r="B119">
        <f t="shared" si="3"/>
        <v>9031</v>
      </c>
      <c r="C119" s="1">
        <f>VLOOKUP(A119,balance!Z:AD,2,FALSE)</f>
        <v>1000000</v>
      </c>
      <c r="D119">
        <f t="shared" si="4"/>
        <v>60</v>
      </c>
      <c r="E119">
        <f>VLOOKUP(A119,balance!L:R,6,FALSE)/100</f>
        <v>31330.5766</v>
      </c>
      <c r="F119">
        <f t="shared" si="5"/>
        <v>0</v>
      </c>
      <c r="G119">
        <f>VLOOKUP(A119,balance!Z:AD,5,FALSE)</f>
        <v>13129400</v>
      </c>
    </row>
    <row r="120" spans="1:7" x14ac:dyDescent="0.3">
      <c r="A120">
        <v>118</v>
      </c>
      <c r="B120">
        <f t="shared" si="3"/>
        <v>9031</v>
      </c>
      <c r="C120" s="1">
        <f>VLOOKUP(A120,balance!Z:AD,2,FALSE)</f>
        <v>1000000</v>
      </c>
      <c r="D120">
        <f t="shared" si="4"/>
        <v>60</v>
      </c>
      <c r="E120">
        <f>VLOOKUP(A120,balance!L:R,6,FALSE)/100</f>
        <v>31960.970600000001</v>
      </c>
      <c r="F120">
        <f t="shared" si="5"/>
        <v>0</v>
      </c>
      <c r="G120">
        <f>VLOOKUP(A120,balance!Z:AD,5,FALSE)</f>
        <v>13983500</v>
      </c>
    </row>
    <row r="121" spans="1:7" x14ac:dyDescent="0.3">
      <c r="A121">
        <v>119</v>
      </c>
      <c r="B121">
        <f t="shared" si="3"/>
        <v>9031</v>
      </c>
      <c r="C121" s="1">
        <f>VLOOKUP(A121,balance!Z:AD,2,FALSE)</f>
        <v>1000000</v>
      </c>
      <c r="D121">
        <f t="shared" si="4"/>
        <v>60</v>
      </c>
      <c r="E121">
        <f>VLOOKUP(A121,balance!L:R,6,FALSE)/100</f>
        <v>32603.978599999999</v>
      </c>
      <c r="F121">
        <f t="shared" si="5"/>
        <v>0</v>
      </c>
      <c r="G121">
        <f>VLOOKUP(A121,balance!Z:AD,5,FALSE)</f>
        <v>14874700</v>
      </c>
    </row>
    <row r="122" spans="1:7" x14ac:dyDescent="0.3">
      <c r="A122">
        <v>120</v>
      </c>
      <c r="B122">
        <f t="shared" si="3"/>
        <v>9031</v>
      </c>
      <c r="C122" s="1">
        <f>VLOOKUP(A122,balance!Z:AD,2,FALSE)</f>
        <v>1000000</v>
      </c>
      <c r="D122">
        <f t="shared" si="4"/>
        <v>60</v>
      </c>
      <c r="E122">
        <f>VLOOKUP(A122,balance!L:R,6,FALSE)/100</f>
        <v>33259.872599999995</v>
      </c>
      <c r="F122">
        <f t="shared" si="5"/>
        <v>135</v>
      </c>
      <c r="G122">
        <f>VLOOKUP(A122,balance!Z:AD,5,FALSE)</f>
        <v>15803800</v>
      </c>
    </row>
    <row r="123" spans="1:7" x14ac:dyDescent="0.3">
      <c r="A123">
        <v>121</v>
      </c>
      <c r="B123">
        <f t="shared" si="3"/>
        <v>9031</v>
      </c>
      <c r="C123" s="1">
        <f>VLOOKUP(A123,balance!Z:AD,2,FALSE)</f>
        <v>3000000</v>
      </c>
      <c r="D123">
        <f t="shared" si="4"/>
        <v>60</v>
      </c>
      <c r="E123">
        <f>VLOOKUP(A123,balance!L:R,6,FALSE)/100</f>
        <v>33594.381599999993</v>
      </c>
      <c r="F123">
        <f t="shared" si="5"/>
        <v>0</v>
      </c>
      <c r="G123">
        <f>VLOOKUP(A123,balance!Z:AD,5,FALSE)</f>
        <v>14771500</v>
      </c>
    </row>
    <row r="124" spans="1:7" x14ac:dyDescent="0.3">
      <c r="A124">
        <v>122</v>
      </c>
      <c r="B124">
        <f t="shared" si="3"/>
        <v>9031</v>
      </c>
      <c r="C124" s="1">
        <f>VLOOKUP(A124,balance!Z:AD,2,FALSE)</f>
        <v>3000000</v>
      </c>
      <c r="D124">
        <f t="shared" si="4"/>
        <v>60</v>
      </c>
      <c r="E124">
        <f>VLOOKUP(A124,balance!L:R,6,FALSE)/100</f>
        <v>33935.588599999995</v>
      </c>
      <c r="F124">
        <f t="shared" si="5"/>
        <v>0</v>
      </c>
      <c r="G124">
        <f>VLOOKUP(A124,balance!Z:AD,5,FALSE)</f>
        <v>13778600</v>
      </c>
    </row>
    <row r="125" spans="1:7" x14ac:dyDescent="0.3">
      <c r="A125">
        <v>123</v>
      </c>
      <c r="B125">
        <f t="shared" si="3"/>
        <v>9031</v>
      </c>
      <c r="C125" s="1">
        <f>VLOOKUP(A125,balance!Z:AD,2,FALSE)</f>
        <v>3000000</v>
      </c>
      <c r="D125">
        <f t="shared" si="4"/>
        <v>60</v>
      </c>
      <c r="E125">
        <f>VLOOKUP(A125,balance!L:R,6,FALSE)/100</f>
        <v>34283.6296</v>
      </c>
      <c r="F125">
        <f t="shared" si="5"/>
        <v>0</v>
      </c>
      <c r="G125">
        <f>VLOOKUP(A125,balance!Z:AD,5,FALSE)</f>
        <v>12825900</v>
      </c>
    </row>
    <row r="126" spans="1:7" x14ac:dyDescent="0.3">
      <c r="A126">
        <v>124</v>
      </c>
      <c r="B126">
        <f t="shared" si="3"/>
        <v>9031</v>
      </c>
      <c r="C126" s="1">
        <f>VLOOKUP(A126,balance!Z:AD,2,FALSE)</f>
        <v>3000000</v>
      </c>
      <c r="D126">
        <f t="shared" si="4"/>
        <v>60</v>
      </c>
      <c r="E126">
        <f>VLOOKUP(A126,balance!L:R,6,FALSE)/100</f>
        <v>34638.640599999999</v>
      </c>
      <c r="F126">
        <f t="shared" si="5"/>
        <v>0</v>
      </c>
      <c r="G126">
        <f>VLOOKUP(A126,balance!Z:AD,5,FALSE)</f>
        <v>11914200</v>
      </c>
    </row>
    <row r="127" spans="1:7" x14ac:dyDescent="0.3">
      <c r="A127">
        <v>125</v>
      </c>
      <c r="B127">
        <f t="shared" si="3"/>
        <v>9031</v>
      </c>
      <c r="C127" s="1">
        <f>VLOOKUP(A127,balance!Z:AD,2,FALSE)</f>
        <v>3000000</v>
      </c>
      <c r="D127">
        <f t="shared" si="4"/>
        <v>60</v>
      </c>
      <c r="E127">
        <f>VLOOKUP(A127,balance!L:R,6,FALSE)/100</f>
        <v>35000.757600000004</v>
      </c>
      <c r="F127">
        <f t="shared" si="5"/>
        <v>136</v>
      </c>
      <c r="G127">
        <f>VLOOKUP(A127,balance!Z:AD,5,FALSE)</f>
        <v>11044300</v>
      </c>
    </row>
    <row r="128" spans="1:7" x14ac:dyDescent="0.3">
      <c r="A128">
        <v>126</v>
      </c>
      <c r="B128">
        <f t="shared" si="3"/>
        <v>9031</v>
      </c>
      <c r="C128" s="1">
        <f>VLOOKUP(A128,balance!Z:AD,2,FALSE)</f>
        <v>3000000</v>
      </c>
      <c r="D128">
        <f t="shared" si="4"/>
        <v>60</v>
      </c>
      <c r="E128">
        <f>VLOOKUP(A128,balance!L:R,6,FALSE)/100</f>
        <v>35370.133600000001</v>
      </c>
      <c r="F128">
        <f t="shared" si="5"/>
        <v>0</v>
      </c>
      <c r="G128">
        <f>VLOOKUP(A128,balance!Z:AD,5,FALSE)</f>
        <v>10217100</v>
      </c>
    </row>
    <row r="129" spans="1:7" x14ac:dyDescent="0.3">
      <c r="A129">
        <v>127</v>
      </c>
      <c r="B129">
        <f t="shared" si="3"/>
        <v>9031</v>
      </c>
      <c r="C129" s="1">
        <f>VLOOKUP(A129,balance!Z:AD,2,FALSE)</f>
        <v>3000000</v>
      </c>
      <c r="D129">
        <f t="shared" si="4"/>
        <v>60</v>
      </c>
      <c r="E129">
        <f>VLOOKUP(A129,balance!L:R,6,FALSE)/100</f>
        <v>35746.904600000002</v>
      </c>
      <c r="F129">
        <f t="shared" si="5"/>
        <v>0</v>
      </c>
      <c r="G129">
        <f>VLOOKUP(A129,balance!Z:AD,5,FALSE)</f>
        <v>9433400</v>
      </c>
    </row>
    <row r="130" spans="1:7" x14ac:dyDescent="0.3">
      <c r="A130">
        <v>128</v>
      </c>
      <c r="B130">
        <f t="shared" si="3"/>
        <v>9031</v>
      </c>
      <c r="C130" s="1">
        <f>VLOOKUP(A130,balance!Z:AD,2,FALSE)</f>
        <v>3000000</v>
      </c>
      <c r="D130">
        <f t="shared" si="4"/>
        <v>60</v>
      </c>
      <c r="E130">
        <f>VLOOKUP(A130,balance!L:R,6,FALSE)/100</f>
        <v>36131.223600000005</v>
      </c>
      <c r="F130">
        <f t="shared" si="5"/>
        <v>0</v>
      </c>
      <c r="G130">
        <f>VLOOKUP(A130,balance!Z:AD,5,FALSE)</f>
        <v>8694100</v>
      </c>
    </row>
    <row r="131" spans="1:7" x14ac:dyDescent="0.3">
      <c r="A131">
        <v>129</v>
      </c>
      <c r="B131">
        <f t="shared" si="3"/>
        <v>9031</v>
      </c>
      <c r="C131" s="1">
        <f>VLOOKUP(A131,balance!Z:AD,2,FALSE)</f>
        <v>3000000</v>
      </c>
      <c r="D131">
        <f t="shared" si="4"/>
        <v>60</v>
      </c>
      <c r="E131">
        <f>VLOOKUP(A131,balance!L:R,6,FALSE)/100</f>
        <v>36523.243600000002</v>
      </c>
      <c r="F131">
        <f t="shared" si="5"/>
        <v>0</v>
      </c>
      <c r="G131">
        <f>VLOOKUP(A131,balance!Z:AD,5,FALSE)</f>
        <v>8000100</v>
      </c>
    </row>
    <row r="132" spans="1:7" x14ac:dyDescent="0.3">
      <c r="A132">
        <v>130</v>
      </c>
      <c r="B132">
        <f t="shared" ref="B132:B195" si="6">B131</f>
        <v>9031</v>
      </c>
      <c r="C132" s="1">
        <f>VLOOKUP(A132,balance!Z:AD,2,FALSE)</f>
        <v>3000000</v>
      </c>
      <c r="D132">
        <f t="shared" ref="D132:D195" si="7">D131</f>
        <v>60</v>
      </c>
      <c r="E132">
        <f>VLOOKUP(A132,balance!L:R,6,FALSE)/100</f>
        <v>36923.117600000005</v>
      </c>
      <c r="F132">
        <f t="shared" si="5"/>
        <v>137</v>
      </c>
      <c r="G132">
        <f>VLOOKUP(A132,balance!Z:AD,5,FALSE)</f>
        <v>7352300</v>
      </c>
    </row>
    <row r="133" spans="1:7" x14ac:dyDescent="0.3">
      <c r="A133">
        <v>131</v>
      </c>
      <c r="B133">
        <f t="shared" si="6"/>
        <v>9031</v>
      </c>
      <c r="C133" s="1">
        <f>VLOOKUP(A133,balance!Z:AD,2,FALSE)</f>
        <v>3000000</v>
      </c>
      <c r="D133">
        <f t="shared" si="7"/>
        <v>60</v>
      </c>
      <c r="E133">
        <f>VLOOKUP(A133,balance!L:R,6,FALSE)/100</f>
        <v>37330.998600000006</v>
      </c>
      <c r="F133">
        <f t="shared" si="5"/>
        <v>0</v>
      </c>
      <c r="G133">
        <f>VLOOKUP(A133,balance!Z:AD,5,FALSE)</f>
        <v>6751600</v>
      </c>
    </row>
    <row r="134" spans="1:7" x14ac:dyDescent="0.3">
      <c r="A134">
        <v>132</v>
      </c>
      <c r="B134">
        <f t="shared" si="6"/>
        <v>9031</v>
      </c>
      <c r="C134" s="1">
        <f>VLOOKUP(A134,balance!Z:AD,2,FALSE)</f>
        <v>3000000</v>
      </c>
      <c r="D134">
        <f t="shared" si="7"/>
        <v>60</v>
      </c>
      <c r="E134">
        <f>VLOOKUP(A134,balance!L:R,6,FALSE)/100</f>
        <v>37747.039600000004</v>
      </c>
      <c r="F134">
        <f t="shared" si="5"/>
        <v>0</v>
      </c>
      <c r="G134">
        <f>VLOOKUP(A134,balance!Z:AD,5,FALSE)</f>
        <v>6198900</v>
      </c>
    </row>
    <row r="135" spans="1:7" x14ac:dyDescent="0.3">
      <c r="A135">
        <v>133</v>
      </c>
      <c r="B135">
        <f t="shared" si="6"/>
        <v>9031</v>
      </c>
      <c r="C135" s="1">
        <f>VLOOKUP(A135,balance!Z:AD,2,FALSE)</f>
        <v>3000000</v>
      </c>
      <c r="D135">
        <f t="shared" si="7"/>
        <v>60</v>
      </c>
      <c r="E135">
        <f>VLOOKUP(A135,balance!L:R,6,FALSE)/100</f>
        <v>38171.410600000003</v>
      </c>
      <c r="F135">
        <f t="shared" si="5"/>
        <v>0</v>
      </c>
      <c r="G135">
        <f>VLOOKUP(A135,balance!Z:AD,5,FALSE)</f>
        <v>5695200</v>
      </c>
    </row>
    <row r="136" spans="1:7" x14ac:dyDescent="0.3">
      <c r="A136">
        <v>134</v>
      </c>
      <c r="B136">
        <f t="shared" si="6"/>
        <v>9031</v>
      </c>
      <c r="C136" s="1">
        <f>VLOOKUP(A136,balance!Z:AD,2,FALSE)</f>
        <v>3000000</v>
      </c>
      <c r="D136">
        <f t="shared" si="7"/>
        <v>60</v>
      </c>
      <c r="E136">
        <f>VLOOKUP(A136,balance!L:R,6,FALSE)/100</f>
        <v>38604.281600000009</v>
      </c>
      <c r="F136">
        <f t="shared" si="5"/>
        <v>0</v>
      </c>
      <c r="G136">
        <f>VLOOKUP(A136,balance!Z:AD,5,FALSE)</f>
        <v>5241500</v>
      </c>
    </row>
    <row r="137" spans="1:7" x14ac:dyDescent="0.3">
      <c r="A137">
        <v>135</v>
      </c>
      <c r="B137">
        <f t="shared" si="6"/>
        <v>9031</v>
      </c>
      <c r="C137" s="1">
        <f>VLOOKUP(A137,balance!Z:AD,2,FALSE)</f>
        <v>3000000</v>
      </c>
      <c r="D137">
        <f t="shared" si="7"/>
        <v>60</v>
      </c>
      <c r="E137">
        <f>VLOOKUP(A137,balance!L:R,6,FALSE)/100</f>
        <v>39045.822600000007</v>
      </c>
      <c r="F137">
        <f t="shared" si="5"/>
        <v>138</v>
      </c>
      <c r="G137">
        <f>VLOOKUP(A137,balance!Z:AD,5,FALSE)</f>
        <v>4838800</v>
      </c>
    </row>
    <row r="138" spans="1:7" x14ac:dyDescent="0.3">
      <c r="A138">
        <v>136</v>
      </c>
      <c r="B138">
        <f t="shared" si="6"/>
        <v>9031</v>
      </c>
      <c r="C138" s="1">
        <f>VLOOKUP(A138,balance!Z:AD,2,FALSE)</f>
        <v>3000000</v>
      </c>
      <c r="D138">
        <f t="shared" si="7"/>
        <v>60</v>
      </c>
      <c r="E138">
        <f>VLOOKUP(A138,balance!L:R,6,FALSE)/100</f>
        <v>39496.203600000008</v>
      </c>
      <c r="F138">
        <f t="shared" si="5"/>
        <v>0</v>
      </c>
      <c r="G138">
        <f>VLOOKUP(A138,balance!Z:AD,5,FALSE)</f>
        <v>4488100</v>
      </c>
    </row>
    <row r="139" spans="1:7" x14ac:dyDescent="0.3">
      <c r="A139">
        <v>137</v>
      </c>
      <c r="B139">
        <f t="shared" si="6"/>
        <v>9031</v>
      </c>
      <c r="C139" s="1">
        <f>VLOOKUP(A139,balance!Z:AD,2,FALSE)</f>
        <v>3000000</v>
      </c>
      <c r="D139">
        <f t="shared" si="7"/>
        <v>60</v>
      </c>
      <c r="E139">
        <f>VLOOKUP(A139,balance!L:R,6,FALSE)/100</f>
        <v>39955.594600000011</v>
      </c>
      <c r="F139">
        <f t="shared" si="5"/>
        <v>0</v>
      </c>
      <c r="G139">
        <f>VLOOKUP(A139,balance!Z:AD,5,FALSE)</f>
        <v>4190400</v>
      </c>
    </row>
    <row r="140" spans="1:7" x14ac:dyDescent="0.3">
      <c r="A140">
        <v>138</v>
      </c>
      <c r="B140">
        <f t="shared" si="6"/>
        <v>9031</v>
      </c>
      <c r="C140" s="1">
        <f>VLOOKUP(A140,balance!Z:AD,2,FALSE)</f>
        <v>3000000</v>
      </c>
      <c r="D140">
        <f t="shared" si="7"/>
        <v>60</v>
      </c>
      <c r="E140">
        <f>VLOOKUP(A140,balance!L:R,6,FALSE)/100</f>
        <v>40424.182600000007</v>
      </c>
      <c r="F140">
        <f t="shared" si="5"/>
        <v>0</v>
      </c>
      <c r="G140">
        <f>VLOOKUP(A140,balance!Z:AD,5,FALSE)</f>
        <v>3946800</v>
      </c>
    </row>
    <row r="141" spans="1:7" x14ac:dyDescent="0.3">
      <c r="A141">
        <v>139</v>
      </c>
      <c r="B141">
        <f t="shared" si="6"/>
        <v>9031</v>
      </c>
      <c r="C141" s="1">
        <f>VLOOKUP(A141,balance!Z:AD,2,FALSE)</f>
        <v>3000000</v>
      </c>
      <c r="D141">
        <f t="shared" si="7"/>
        <v>60</v>
      </c>
      <c r="E141">
        <f>VLOOKUP(A141,balance!L:R,6,FALSE)/100</f>
        <v>40902.154600000009</v>
      </c>
      <c r="F141">
        <f t="shared" ref="F141:F204" si="8">IF(F131=0,0,F131+2)</f>
        <v>0</v>
      </c>
      <c r="G141">
        <f>VLOOKUP(A141,balance!Z:AD,5,FALSE)</f>
        <v>3758400</v>
      </c>
    </row>
    <row r="142" spans="1:7" x14ac:dyDescent="0.3">
      <c r="A142">
        <v>140</v>
      </c>
      <c r="B142">
        <f t="shared" si="6"/>
        <v>9031</v>
      </c>
      <c r="C142" s="1">
        <f>VLOOKUP(A142,balance!Z:AD,2,FALSE)</f>
        <v>3000000</v>
      </c>
      <c r="D142">
        <f t="shared" si="7"/>
        <v>60</v>
      </c>
      <c r="E142">
        <f>VLOOKUP(A142,balance!L:R,6,FALSE)/100</f>
        <v>41389.697600000007</v>
      </c>
      <c r="F142">
        <f t="shared" si="8"/>
        <v>139</v>
      </c>
      <c r="G142">
        <f>VLOOKUP(A142,balance!Z:AD,5,FALSE)</f>
        <v>3626300</v>
      </c>
    </row>
    <row r="143" spans="1:7" x14ac:dyDescent="0.3">
      <c r="A143">
        <v>141</v>
      </c>
      <c r="B143">
        <f t="shared" si="6"/>
        <v>9031</v>
      </c>
      <c r="C143" s="1">
        <f>VLOOKUP(A143,balance!Z:AD,2,FALSE)</f>
        <v>3000000</v>
      </c>
      <c r="D143">
        <f t="shared" si="7"/>
        <v>60</v>
      </c>
      <c r="E143">
        <f>VLOOKUP(A143,balance!L:R,6,FALSE)/100</f>
        <v>41886.998600000006</v>
      </c>
      <c r="F143">
        <f t="shared" si="8"/>
        <v>0</v>
      </c>
      <c r="G143">
        <f>VLOOKUP(A143,balance!Z:AD,5,FALSE)</f>
        <v>3551600</v>
      </c>
    </row>
    <row r="144" spans="1:7" x14ac:dyDescent="0.3">
      <c r="A144">
        <v>142</v>
      </c>
      <c r="B144">
        <f t="shared" si="6"/>
        <v>9031</v>
      </c>
      <c r="C144" s="1">
        <f>VLOOKUP(A144,balance!Z:AD,2,FALSE)</f>
        <v>3000000</v>
      </c>
      <c r="D144">
        <f t="shared" si="7"/>
        <v>60</v>
      </c>
      <c r="E144">
        <f>VLOOKUP(A144,balance!L:R,6,FALSE)/100</f>
        <v>42394.261600000013</v>
      </c>
      <c r="F144">
        <f t="shared" si="8"/>
        <v>0</v>
      </c>
      <c r="G144">
        <f>VLOOKUP(A144,balance!Z:AD,5,FALSE)</f>
        <v>3535500</v>
      </c>
    </row>
    <row r="145" spans="1:7" x14ac:dyDescent="0.3">
      <c r="A145">
        <v>143</v>
      </c>
      <c r="B145">
        <f t="shared" si="6"/>
        <v>9031</v>
      </c>
      <c r="C145" s="1">
        <f>VLOOKUP(A145,balance!Z:AD,2,FALSE)</f>
        <v>3000000</v>
      </c>
      <c r="D145">
        <f t="shared" si="7"/>
        <v>60</v>
      </c>
      <c r="E145">
        <f>VLOOKUP(A145,balance!L:R,6,FALSE)/100</f>
        <v>42911.673600000009</v>
      </c>
      <c r="F145">
        <f t="shared" si="8"/>
        <v>0</v>
      </c>
      <c r="G145">
        <f>VLOOKUP(A145,balance!Z:AD,5,FALSE)</f>
        <v>3579100</v>
      </c>
    </row>
    <row r="146" spans="1:7" x14ac:dyDescent="0.3">
      <c r="A146">
        <v>144</v>
      </c>
      <c r="B146">
        <f t="shared" si="6"/>
        <v>9031</v>
      </c>
      <c r="C146" s="1">
        <f>VLOOKUP(A146,balance!Z:AD,2,FALSE)</f>
        <v>3000000</v>
      </c>
      <c r="D146">
        <f t="shared" si="7"/>
        <v>60</v>
      </c>
      <c r="E146">
        <f>VLOOKUP(A146,balance!L:R,6,FALSE)/100</f>
        <v>43439.438600000016</v>
      </c>
      <c r="F146">
        <f t="shared" si="8"/>
        <v>0</v>
      </c>
      <c r="G146">
        <f>VLOOKUP(A146,balance!Z:AD,5,FALSE)</f>
        <v>3683600</v>
      </c>
    </row>
    <row r="147" spans="1:7" x14ac:dyDescent="0.3">
      <c r="A147">
        <v>145</v>
      </c>
      <c r="B147">
        <f t="shared" si="6"/>
        <v>9031</v>
      </c>
      <c r="C147" s="1">
        <f>VLOOKUP(A147,balance!Z:AD,2,FALSE)</f>
        <v>3000000</v>
      </c>
      <c r="D147">
        <f t="shared" si="7"/>
        <v>60</v>
      </c>
      <c r="E147">
        <f>VLOOKUP(A147,balance!L:R,6,FALSE)/100</f>
        <v>43977.760600000016</v>
      </c>
      <c r="F147">
        <f t="shared" si="8"/>
        <v>140</v>
      </c>
      <c r="G147">
        <f>VLOOKUP(A147,balance!Z:AD,5,FALSE)</f>
        <v>3850200</v>
      </c>
    </row>
    <row r="148" spans="1:7" x14ac:dyDescent="0.3">
      <c r="A148">
        <v>146</v>
      </c>
      <c r="B148">
        <f t="shared" si="6"/>
        <v>9031</v>
      </c>
      <c r="C148" s="1">
        <f>VLOOKUP(A148,balance!Z:AD,2,FALSE)</f>
        <v>3000000</v>
      </c>
      <c r="D148">
        <f t="shared" si="7"/>
        <v>60</v>
      </c>
      <c r="E148">
        <f>VLOOKUP(A148,balance!L:R,6,FALSE)/100</f>
        <v>44526.860600000015</v>
      </c>
      <c r="F148">
        <f t="shared" si="8"/>
        <v>0</v>
      </c>
      <c r="G148">
        <f>VLOOKUP(A148,balance!Z:AD,5,FALSE)</f>
        <v>4080200</v>
      </c>
    </row>
    <row r="149" spans="1:7" x14ac:dyDescent="0.3">
      <c r="A149">
        <v>147</v>
      </c>
      <c r="B149">
        <f t="shared" si="6"/>
        <v>9031</v>
      </c>
      <c r="C149" s="1">
        <f>VLOOKUP(A149,balance!Z:AD,2,FALSE)</f>
        <v>3000000</v>
      </c>
      <c r="D149">
        <f t="shared" si="7"/>
        <v>60</v>
      </c>
      <c r="E149">
        <f>VLOOKUP(A149,balance!L:R,6,FALSE)/100</f>
        <v>45086.942600000017</v>
      </c>
      <c r="F149">
        <f t="shared" si="8"/>
        <v>0</v>
      </c>
      <c r="G149">
        <f>VLOOKUP(A149,balance!Z:AD,5,FALSE)</f>
        <v>4374800</v>
      </c>
    </row>
    <row r="150" spans="1:7" x14ac:dyDescent="0.3">
      <c r="A150">
        <v>148</v>
      </c>
      <c r="B150">
        <f t="shared" si="6"/>
        <v>9031</v>
      </c>
      <c r="C150" s="1">
        <f>VLOOKUP(A150,balance!Z:AD,2,FALSE)</f>
        <v>3000000</v>
      </c>
      <c r="D150">
        <f t="shared" si="7"/>
        <v>60</v>
      </c>
      <c r="E150">
        <f>VLOOKUP(A150,balance!L:R,6,FALSE)/100</f>
        <v>45658.227600000013</v>
      </c>
      <c r="F150">
        <f t="shared" si="8"/>
        <v>0</v>
      </c>
      <c r="G150">
        <f>VLOOKUP(A150,balance!Z:AD,5,FALSE)</f>
        <v>4735300</v>
      </c>
    </row>
    <row r="151" spans="1:7" x14ac:dyDescent="0.3">
      <c r="A151">
        <v>149</v>
      </c>
      <c r="B151">
        <f t="shared" si="6"/>
        <v>9031</v>
      </c>
      <c r="C151" s="1">
        <f>VLOOKUP(A151,balance!Z:AD,2,FALSE)</f>
        <v>3000000</v>
      </c>
      <c r="D151">
        <f t="shared" si="7"/>
        <v>60</v>
      </c>
      <c r="E151">
        <f>VLOOKUP(A151,balance!L:R,6,FALSE)/100</f>
        <v>46240.953600000015</v>
      </c>
      <c r="F151">
        <f t="shared" si="8"/>
        <v>0</v>
      </c>
      <c r="G151">
        <f>VLOOKUP(A151,balance!Z:AD,5,FALSE)</f>
        <v>5163100</v>
      </c>
    </row>
    <row r="152" spans="1:7" x14ac:dyDescent="0.3">
      <c r="A152">
        <v>150</v>
      </c>
      <c r="B152">
        <f t="shared" si="6"/>
        <v>9031</v>
      </c>
      <c r="C152" s="1">
        <f>VLOOKUP(A152,balance!Z:AD,2,FALSE)</f>
        <v>3000000</v>
      </c>
      <c r="D152">
        <f t="shared" si="7"/>
        <v>60</v>
      </c>
      <c r="E152">
        <f>VLOOKUP(A152,balance!L:R,6,FALSE)/100</f>
        <v>46835.341600000014</v>
      </c>
      <c r="F152">
        <v>147</v>
      </c>
      <c r="G152">
        <f>VLOOKUP(A152,balance!Z:AD,5,FALSE)</f>
        <v>5659500</v>
      </c>
    </row>
    <row r="153" spans="1:7" x14ac:dyDescent="0.3">
      <c r="A153">
        <v>151</v>
      </c>
      <c r="B153">
        <f t="shared" si="6"/>
        <v>9031</v>
      </c>
      <c r="C153" s="1">
        <f>VLOOKUP(A153,balance!Z:AD,2,FALSE)</f>
        <v>3000000</v>
      </c>
      <c r="D153">
        <f t="shared" si="7"/>
        <v>60</v>
      </c>
      <c r="E153">
        <f>VLOOKUP(A153,balance!L:R,6,FALSE)/100</f>
        <v>47138.485600000015</v>
      </c>
      <c r="F153">
        <f t="shared" si="8"/>
        <v>0</v>
      </c>
      <c r="G153">
        <f>VLOOKUP(A153,balance!Z:AD,5,FALSE)</f>
        <v>6225900</v>
      </c>
    </row>
    <row r="154" spans="1:7" x14ac:dyDescent="0.3">
      <c r="A154">
        <v>152</v>
      </c>
      <c r="B154">
        <f t="shared" si="6"/>
        <v>9031</v>
      </c>
      <c r="C154" s="1">
        <f>VLOOKUP(A154,balance!Z:AD,2,FALSE)</f>
        <v>3000000</v>
      </c>
      <c r="D154">
        <f t="shared" si="7"/>
        <v>60</v>
      </c>
      <c r="E154">
        <f>VLOOKUP(A154,balance!L:R,6,FALSE)/100</f>
        <v>47447.698600000011</v>
      </c>
      <c r="F154">
        <f t="shared" si="8"/>
        <v>0</v>
      </c>
      <c r="G154">
        <f>VLOOKUP(A154,balance!Z:AD,5,FALSE)</f>
        <v>6863700</v>
      </c>
    </row>
    <row r="155" spans="1:7" x14ac:dyDescent="0.3">
      <c r="A155">
        <v>153</v>
      </c>
      <c r="B155">
        <f t="shared" si="6"/>
        <v>9031</v>
      </c>
      <c r="C155" s="1">
        <f>VLOOKUP(A155,balance!Z:AD,2,FALSE)</f>
        <v>3000000</v>
      </c>
      <c r="D155">
        <f t="shared" si="7"/>
        <v>60</v>
      </c>
      <c r="E155">
        <f>VLOOKUP(A155,balance!L:R,6,FALSE)/100</f>
        <v>47763.099600000009</v>
      </c>
      <c r="F155">
        <f t="shared" si="8"/>
        <v>0</v>
      </c>
      <c r="G155">
        <f>VLOOKUP(A155,balance!Z:AD,5,FALSE)</f>
        <v>7574300</v>
      </c>
    </row>
    <row r="156" spans="1:7" x14ac:dyDescent="0.3">
      <c r="A156">
        <v>154</v>
      </c>
      <c r="B156">
        <f t="shared" si="6"/>
        <v>9031</v>
      </c>
      <c r="C156" s="1">
        <f>VLOOKUP(A156,balance!Z:AD,2,FALSE)</f>
        <v>3000000</v>
      </c>
      <c r="D156">
        <f t="shared" si="7"/>
        <v>60</v>
      </c>
      <c r="E156">
        <f>VLOOKUP(A156,balance!L:R,6,FALSE)/100</f>
        <v>48084.816100000011</v>
      </c>
      <c r="F156">
        <f t="shared" si="8"/>
        <v>0</v>
      </c>
      <c r="G156">
        <f>VLOOKUP(A156,balance!Z:AD,5,FALSE)</f>
        <v>8359200</v>
      </c>
    </row>
    <row r="157" spans="1:7" x14ac:dyDescent="0.3">
      <c r="A157">
        <v>155</v>
      </c>
      <c r="B157">
        <f t="shared" si="6"/>
        <v>9031</v>
      </c>
      <c r="C157" s="1">
        <f>VLOOKUP(A157,balance!Z:AD,2,FALSE)</f>
        <v>3000000</v>
      </c>
      <c r="D157">
        <f t="shared" si="7"/>
        <v>60</v>
      </c>
      <c r="E157">
        <f>VLOOKUP(A157,balance!L:R,6,FALSE)/100</f>
        <v>48412.967100000009</v>
      </c>
      <c r="F157">
        <v>148</v>
      </c>
      <c r="G157">
        <f>VLOOKUP(A157,balance!Z:AD,5,FALSE)</f>
        <v>9219800</v>
      </c>
    </row>
    <row r="158" spans="1:7" x14ac:dyDescent="0.3">
      <c r="A158">
        <v>156</v>
      </c>
      <c r="B158">
        <f t="shared" si="6"/>
        <v>9031</v>
      </c>
      <c r="C158" s="1">
        <f>VLOOKUP(A158,balance!Z:AD,2,FALSE)</f>
        <v>3000000</v>
      </c>
      <c r="D158">
        <f t="shared" si="7"/>
        <v>60</v>
      </c>
      <c r="E158">
        <f>VLOOKUP(A158,balance!L:R,6,FALSE)/100</f>
        <v>48747.688600000016</v>
      </c>
      <c r="F158">
        <f t="shared" si="8"/>
        <v>0</v>
      </c>
      <c r="G158">
        <f>VLOOKUP(A158,balance!Z:AD,5,FALSE)</f>
        <v>10157700</v>
      </c>
    </row>
    <row r="159" spans="1:7" x14ac:dyDescent="0.3">
      <c r="A159">
        <v>157</v>
      </c>
      <c r="B159">
        <f t="shared" si="6"/>
        <v>9031</v>
      </c>
      <c r="C159" s="1">
        <f>VLOOKUP(A159,balance!Z:AD,2,FALSE)</f>
        <v>3000000</v>
      </c>
      <c r="D159">
        <f t="shared" si="7"/>
        <v>60</v>
      </c>
      <c r="E159">
        <f>VLOOKUP(A159,balance!L:R,6,FALSE)/100</f>
        <v>49089.108100000012</v>
      </c>
      <c r="F159">
        <f t="shared" si="8"/>
        <v>0</v>
      </c>
      <c r="G159">
        <f>VLOOKUP(A159,balance!Z:AD,5,FALSE)</f>
        <v>11174400</v>
      </c>
    </row>
    <row r="160" spans="1:7" x14ac:dyDescent="0.3">
      <c r="A160">
        <v>158</v>
      </c>
      <c r="B160">
        <f t="shared" si="6"/>
        <v>9031</v>
      </c>
      <c r="C160" s="1">
        <f>VLOOKUP(A160,balance!Z:AD,2,FALSE)</f>
        <v>3000000</v>
      </c>
      <c r="D160">
        <f t="shared" si="7"/>
        <v>60</v>
      </c>
      <c r="E160">
        <f>VLOOKUP(A160,balance!L:R,6,FALSE)/100</f>
        <v>49437.361600000011</v>
      </c>
      <c r="F160">
        <f t="shared" si="8"/>
        <v>0</v>
      </c>
      <c r="G160">
        <f>VLOOKUP(A160,balance!Z:AD,5,FALSE)</f>
        <v>12271500</v>
      </c>
    </row>
    <row r="161" spans="1:7" x14ac:dyDescent="0.3">
      <c r="A161">
        <v>159</v>
      </c>
      <c r="B161">
        <f t="shared" si="6"/>
        <v>9031</v>
      </c>
      <c r="C161" s="1">
        <f>VLOOKUP(A161,balance!Z:AD,2,FALSE)</f>
        <v>3000000</v>
      </c>
      <c r="D161">
        <f t="shared" si="7"/>
        <v>60</v>
      </c>
      <c r="E161">
        <f>VLOOKUP(A161,balance!L:R,6,FALSE)/100</f>
        <v>49792.585100000004</v>
      </c>
      <c r="F161">
        <f t="shared" si="8"/>
        <v>0</v>
      </c>
      <c r="G161">
        <f>VLOOKUP(A161,balance!Z:AD,5,FALSE)</f>
        <v>13450600</v>
      </c>
    </row>
    <row r="162" spans="1:7" x14ac:dyDescent="0.3">
      <c r="A162">
        <v>160</v>
      </c>
      <c r="B162">
        <f t="shared" si="6"/>
        <v>9031</v>
      </c>
      <c r="C162" s="1">
        <f>VLOOKUP(A162,balance!Z:AD,2,FALSE)</f>
        <v>3000000</v>
      </c>
      <c r="D162">
        <f t="shared" si="7"/>
        <v>60</v>
      </c>
      <c r="E162">
        <f>VLOOKUP(A162,balance!L:R,6,FALSE)/100</f>
        <v>50154.914600000011</v>
      </c>
      <c r="F162">
        <f t="shared" si="8"/>
        <v>149</v>
      </c>
      <c r="G162">
        <f>VLOOKUP(A162,balance!Z:AD,5,FALSE)</f>
        <v>14713300</v>
      </c>
    </row>
    <row r="163" spans="1:7" x14ac:dyDescent="0.3">
      <c r="A163">
        <v>161</v>
      </c>
      <c r="B163">
        <f t="shared" si="6"/>
        <v>9031</v>
      </c>
      <c r="C163" s="1">
        <f>VLOOKUP(A163,balance!Z:AD,2,FALSE)</f>
        <v>5000000</v>
      </c>
      <c r="D163">
        <f t="shared" si="7"/>
        <v>60</v>
      </c>
      <c r="E163">
        <f>VLOOKUP(A163,balance!L:R,6,FALSE)/100</f>
        <v>50524.494600000005</v>
      </c>
      <c r="F163">
        <f t="shared" si="8"/>
        <v>0</v>
      </c>
      <c r="G163">
        <f>VLOOKUP(A163,balance!Z:AD,5,FALSE)</f>
        <v>14061300</v>
      </c>
    </row>
    <row r="164" spans="1:7" x14ac:dyDescent="0.3">
      <c r="A164">
        <v>162</v>
      </c>
      <c r="B164">
        <f t="shared" si="6"/>
        <v>9031</v>
      </c>
      <c r="C164" s="1">
        <f>VLOOKUP(A164,balance!Z:AD,2,FALSE)</f>
        <v>5000000</v>
      </c>
      <c r="D164">
        <f t="shared" si="7"/>
        <v>60</v>
      </c>
      <c r="E164">
        <f>VLOOKUP(A164,balance!L:R,6,FALSE)/100</f>
        <v>50901.469600000011</v>
      </c>
      <c r="F164">
        <f t="shared" si="8"/>
        <v>0</v>
      </c>
      <c r="G164">
        <f>VLOOKUP(A164,balance!Z:AD,5,FALSE)</f>
        <v>13496300</v>
      </c>
    </row>
    <row r="165" spans="1:7" x14ac:dyDescent="0.3">
      <c r="A165">
        <v>163</v>
      </c>
      <c r="B165">
        <f t="shared" si="6"/>
        <v>9031</v>
      </c>
      <c r="C165" s="1">
        <f>VLOOKUP(A165,balance!Z:AD,2,FALSE)</f>
        <v>5000000</v>
      </c>
      <c r="D165">
        <f t="shared" si="7"/>
        <v>60</v>
      </c>
      <c r="E165">
        <f>VLOOKUP(A165,balance!L:R,6,FALSE)/100</f>
        <v>51285.984100000009</v>
      </c>
      <c r="F165">
        <f t="shared" si="8"/>
        <v>0</v>
      </c>
      <c r="G165">
        <f>VLOOKUP(A165,balance!Z:AD,5,FALSE)</f>
        <v>13020000</v>
      </c>
    </row>
    <row r="166" spans="1:7" x14ac:dyDescent="0.3">
      <c r="A166">
        <v>164</v>
      </c>
      <c r="B166">
        <f t="shared" si="6"/>
        <v>9031</v>
      </c>
      <c r="C166" s="1">
        <f>VLOOKUP(A166,balance!Z:AD,2,FALSE)</f>
        <v>5000000</v>
      </c>
      <c r="D166">
        <f t="shared" si="7"/>
        <v>60</v>
      </c>
      <c r="E166">
        <f>VLOOKUP(A166,balance!L:R,6,FALSE)/100</f>
        <v>51678.191100000011</v>
      </c>
      <c r="F166">
        <f t="shared" si="8"/>
        <v>0</v>
      </c>
      <c r="G166">
        <f>VLOOKUP(A166,balance!Z:AD,5,FALSE)</f>
        <v>12634200</v>
      </c>
    </row>
    <row r="167" spans="1:7" x14ac:dyDescent="0.3">
      <c r="A167">
        <v>165</v>
      </c>
      <c r="B167">
        <f t="shared" si="6"/>
        <v>9031</v>
      </c>
      <c r="C167" s="1">
        <f>VLOOKUP(A167,balance!Z:AD,2,FALSE)</f>
        <v>5000000</v>
      </c>
      <c r="D167">
        <f t="shared" si="7"/>
        <v>60</v>
      </c>
      <c r="E167">
        <f>VLOOKUP(A167,balance!L:R,6,FALSE)/100</f>
        <v>52078.243600000016</v>
      </c>
      <c r="F167">
        <f t="shared" si="8"/>
        <v>150</v>
      </c>
      <c r="G167">
        <f>VLOOKUP(A167,balance!Z:AD,5,FALSE)</f>
        <v>12340700</v>
      </c>
    </row>
    <row r="168" spans="1:7" x14ac:dyDescent="0.3">
      <c r="A168">
        <v>166</v>
      </c>
      <c r="B168">
        <f t="shared" si="6"/>
        <v>9031</v>
      </c>
      <c r="C168" s="1">
        <f>VLOOKUP(A168,balance!Z:AD,2,FALSE)</f>
        <v>5000000</v>
      </c>
      <c r="D168">
        <f t="shared" si="7"/>
        <v>60</v>
      </c>
      <c r="E168">
        <f>VLOOKUP(A168,balance!L:R,6,FALSE)/100</f>
        <v>52486.303100000012</v>
      </c>
      <c r="F168">
        <f t="shared" si="8"/>
        <v>0</v>
      </c>
      <c r="G168">
        <f>VLOOKUP(A168,balance!Z:AD,5,FALSE)</f>
        <v>12141400</v>
      </c>
    </row>
    <row r="169" spans="1:7" x14ac:dyDescent="0.3">
      <c r="A169">
        <v>167</v>
      </c>
      <c r="B169">
        <f t="shared" si="6"/>
        <v>9031</v>
      </c>
      <c r="C169" s="1">
        <f>VLOOKUP(A169,balance!Z:AD,2,FALSE)</f>
        <v>5000000</v>
      </c>
      <c r="D169">
        <f t="shared" si="7"/>
        <v>60</v>
      </c>
      <c r="E169">
        <f>VLOOKUP(A169,balance!L:R,6,FALSE)/100</f>
        <v>52902.531100000015</v>
      </c>
      <c r="F169">
        <f t="shared" si="8"/>
        <v>0</v>
      </c>
      <c r="G169">
        <f>VLOOKUP(A169,balance!Z:AD,5,FALSE)</f>
        <v>12038200</v>
      </c>
    </row>
    <row r="170" spans="1:7" x14ac:dyDescent="0.3">
      <c r="A170">
        <v>168</v>
      </c>
      <c r="B170">
        <f t="shared" si="6"/>
        <v>9031</v>
      </c>
      <c r="C170" s="1">
        <f>VLOOKUP(A170,balance!Z:AD,2,FALSE)</f>
        <v>5000000</v>
      </c>
      <c r="D170">
        <f t="shared" si="7"/>
        <v>60</v>
      </c>
      <c r="E170">
        <f>VLOOKUP(A170,balance!L:R,6,FALSE)/100</f>
        <v>53327.089100000012</v>
      </c>
      <c r="F170">
        <f t="shared" si="8"/>
        <v>0</v>
      </c>
      <c r="G170">
        <f>VLOOKUP(A170,balance!Z:AD,5,FALSE)</f>
        <v>12033000</v>
      </c>
    </row>
    <row r="171" spans="1:7" x14ac:dyDescent="0.3">
      <c r="A171">
        <v>169</v>
      </c>
      <c r="B171">
        <f t="shared" si="6"/>
        <v>9031</v>
      </c>
      <c r="C171" s="1">
        <f>VLOOKUP(A171,balance!Z:AD,2,FALSE)</f>
        <v>5000000</v>
      </c>
      <c r="D171">
        <f t="shared" si="7"/>
        <v>60</v>
      </c>
      <c r="E171">
        <f>VLOOKUP(A171,balance!L:R,6,FALSE)/100</f>
        <v>53760.138600000013</v>
      </c>
      <c r="F171">
        <f t="shared" si="8"/>
        <v>0</v>
      </c>
      <c r="G171">
        <f>VLOOKUP(A171,balance!Z:AD,5,FALSE)</f>
        <v>12127700</v>
      </c>
    </row>
    <row r="172" spans="1:7" x14ac:dyDescent="0.3">
      <c r="A172">
        <v>170</v>
      </c>
      <c r="B172">
        <f t="shared" si="6"/>
        <v>9031</v>
      </c>
      <c r="C172" s="1">
        <f>VLOOKUP(A172,balance!Z:AD,2,FALSE)</f>
        <v>5000000</v>
      </c>
      <c r="D172">
        <f t="shared" si="7"/>
        <v>60</v>
      </c>
      <c r="E172">
        <f>VLOOKUP(A172,balance!L:R,6,FALSE)/100</f>
        <v>54201.849600000009</v>
      </c>
      <c r="F172">
        <f t="shared" si="8"/>
        <v>151</v>
      </c>
      <c r="G172">
        <f>VLOOKUP(A172,balance!Z:AD,5,FALSE)</f>
        <v>12324300</v>
      </c>
    </row>
    <row r="173" spans="1:7" x14ac:dyDescent="0.3">
      <c r="A173">
        <v>171</v>
      </c>
      <c r="B173">
        <f t="shared" si="6"/>
        <v>9031</v>
      </c>
      <c r="C173" s="1">
        <f>VLOOKUP(A173,balance!Z:AD,2,FALSE)</f>
        <v>5000000</v>
      </c>
      <c r="D173">
        <f t="shared" si="7"/>
        <v>60</v>
      </c>
      <c r="E173">
        <f>VLOOKUP(A173,balance!L:R,6,FALSE)/100</f>
        <v>54652.400600000008</v>
      </c>
      <c r="F173">
        <f t="shared" si="8"/>
        <v>0</v>
      </c>
      <c r="G173">
        <f>VLOOKUP(A173,balance!Z:AD,5,FALSE)</f>
        <v>12624900</v>
      </c>
    </row>
    <row r="174" spans="1:7" x14ac:dyDescent="0.3">
      <c r="A174">
        <v>172</v>
      </c>
      <c r="B174">
        <f t="shared" si="6"/>
        <v>9031</v>
      </c>
      <c r="C174" s="1">
        <f>VLOOKUP(A174,balance!Z:AD,2,FALSE)</f>
        <v>5000000</v>
      </c>
      <c r="D174">
        <f t="shared" si="7"/>
        <v>60</v>
      </c>
      <c r="E174">
        <f>VLOOKUP(A174,balance!L:R,6,FALSE)/100</f>
        <v>55111.970100000006</v>
      </c>
      <c r="F174">
        <f t="shared" si="8"/>
        <v>0</v>
      </c>
      <c r="G174">
        <f>VLOOKUP(A174,balance!Z:AD,5,FALSE)</f>
        <v>13031600</v>
      </c>
    </row>
    <row r="175" spans="1:7" x14ac:dyDescent="0.3">
      <c r="A175">
        <v>173</v>
      </c>
      <c r="B175">
        <f t="shared" si="6"/>
        <v>9031</v>
      </c>
      <c r="C175" s="1">
        <f>VLOOKUP(A175,balance!Z:AD,2,FALSE)</f>
        <v>5000000</v>
      </c>
      <c r="D175">
        <f t="shared" si="7"/>
        <v>60</v>
      </c>
      <c r="E175">
        <f>VLOOKUP(A175,balance!L:R,6,FALSE)/100</f>
        <v>55580.736600000011</v>
      </c>
      <c r="F175">
        <f t="shared" si="8"/>
        <v>0</v>
      </c>
      <c r="G175">
        <f>VLOOKUP(A175,balance!Z:AD,5,FALSE)</f>
        <v>13546500</v>
      </c>
    </row>
    <row r="176" spans="1:7" x14ac:dyDescent="0.3">
      <c r="A176">
        <v>174</v>
      </c>
      <c r="B176">
        <f t="shared" si="6"/>
        <v>9031</v>
      </c>
      <c r="C176" s="1">
        <f>VLOOKUP(A176,balance!Z:AD,2,FALSE)</f>
        <v>5000000</v>
      </c>
      <c r="D176">
        <f t="shared" si="7"/>
        <v>60</v>
      </c>
      <c r="E176">
        <f>VLOOKUP(A176,balance!L:R,6,FALSE)/100</f>
        <v>56058.878600000011</v>
      </c>
      <c r="F176">
        <f t="shared" si="8"/>
        <v>0</v>
      </c>
      <c r="G176">
        <f>VLOOKUP(A176,balance!Z:AD,5,FALSE)</f>
        <v>14171700</v>
      </c>
    </row>
    <row r="177" spans="1:7" x14ac:dyDescent="0.3">
      <c r="A177">
        <v>175</v>
      </c>
      <c r="B177">
        <f t="shared" si="6"/>
        <v>9031</v>
      </c>
      <c r="C177" s="1">
        <f>VLOOKUP(A177,balance!Z:AD,2,FALSE)</f>
        <v>5000000</v>
      </c>
      <c r="D177">
        <f t="shared" si="7"/>
        <v>60</v>
      </c>
      <c r="E177">
        <f>VLOOKUP(A177,balance!L:R,6,FALSE)/100</f>
        <v>56546.591600000014</v>
      </c>
      <c r="F177">
        <f t="shared" si="8"/>
        <v>152</v>
      </c>
      <c r="G177">
        <f>VLOOKUP(A177,balance!Z:AD,5,FALSE)</f>
        <v>14909500</v>
      </c>
    </row>
    <row r="178" spans="1:7" x14ac:dyDescent="0.3">
      <c r="A178">
        <v>176</v>
      </c>
      <c r="B178">
        <f t="shared" si="6"/>
        <v>9031</v>
      </c>
      <c r="C178" s="1">
        <f>VLOOKUP(A178,balance!Z:AD,2,FALSE)</f>
        <v>5000000</v>
      </c>
      <c r="D178">
        <f t="shared" si="7"/>
        <v>60</v>
      </c>
      <c r="E178">
        <f>VLOOKUP(A178,balance!L:R,6,FALSE)/100</f>
        <v>57044.062600000005</v>
      </c>
      <c r="F178">
        <f t="shared" si="8"/>
        <v>0</v>
      </c>
      <c r="G178">
        <f>VLOOKUP(A178,balance!Z:AD,5,FALSE)</f>
        <v>15762100</v>
      </c>
    </row>
    <row r="179" spans="1:7" x14ac:dyDescent="0.3">
      <c r="A179">
        <v>177</v>
      </c>
      <c r="B179">
        <f t="shared" si="6"/>
        <v>9031</v>
      </c>
      <c r="C179" s="1">
        <f>VLOOKUP(A179,balance!Z:AD,2,FALSE)</f>
        <v>5000000</v>
      </c>
      <c r="D179">
        <f t="shared" si="7"/>
        <v>60</v>
      </c>
      <c r="E179">
        <f>VLOOKUP(A179,balance!L:R,6,FALSE)/100</f>
        <v>57551.487100000006</v>
      </c>
      <c r="F179">
        <f t="shared" si="8"/>
        <v>0</v>
      </c>
      <c r="G179">
        <f>VLOOKUP(A179,balance!Z:AD,5,FALSE)</f>
        <v>16731800</v>
      </c>
    </row>
    <row r="180" spans="1:7" x14ac:dyDescent="0.3">
      <c r="A180">
        <v>178</v>
      </c>
      <c r="B180">
        <f t="shared" si="6"/>
        <v>9031</v>
      </c>
      <c r="C180" s="1">
        <f>VLOOKUP(A180,balance!Z:AD,2,FALSE)</f>
        <v>5000000</v>
      </c>
      <c r="D180">
        <f t="shared" si="7"/>
        <v>60</v>
      </c>
      <c r="E180">
        <f>VLOOKUP(A180,balance!L:R,6,FALSE)/100</f>
        <v>58069.060600000004</v>
      </c>
      <c r="F180">
        <f t="shared" si="8"/>
        <v>0</v>
      </c>
      <c r="G180">
        <f>VLOOKUP(A180,balance!Z:AD,5,FALSE)</f>
        <v>17820900</v>
      </c>
    </row>
    <row r="181" spans="1:7" x14ac:dyDescent="0.3">
      <c r="A181">
        <v>179</v>
      </c>
      <c r="B181">
        <f t="shared" si="6"/>
        <v>9031</v>
      </c>
      <c r="C181" s="1">
        <f>VLOOKUP(A181,balance!Z:AD,2,FALSE)</f>
        <v>5000000</v>
      </c>
      <c r="D181">
        <f t="shared" si="7"/>
        <v>60</v>
      </c>
      <c r="E181">
        <f>VLOOKUP(A181,balance!L:R,6,FALSE)/100</f>
        <v>58596.987100000006</v>
      </c>
      <c r="F181">
        <f t="shared" si="8"/>
        <v>0</v>
      </c>
      <c r="G181">
        <f>VLOOKUP(A181,balance!Z:AD,5,FALSE)</f>
        <v>19031800</v>
      </c>
    </row>
    <row r="182" spans="1:7" x14ac:dyDescent="0.3">
      <c r="A182">
        <v>180</v>
      </c>
      <c r="B182">
        <f t="shared" si="6"/>
        <v>9031</v>
      </c>
      <c r="C182" s="1">
        <f>VLOOKUP(A182,balance!Z:AD,2,FALSE)</f>
        <v>5000000</v>
      </c>
      <c r="D182">
        <f t="shared" si="7"/>
        <v>60</v>
      </c>
      <c r="E182">
        <f>VLOOKUP(A182,balance!L:R,6,FALSE)/100</f>
        <v>59135.479100000011</v>
      </c>
      <c r="F182">
        <f t="shared" si="8"/>
        <v>153</v>
      </c>
      <c r="G182">
        <f>VLOOKUP(A182,balance!Z:AD,5,FALSE)</f>
        <v>20367000</v>
      </c>
    </row>
    <row r="183" spans="1:7" x14ac:dyDescent="0.3">
      <c r="A183">
        <v>181</v>
      </c>
      <c r="B183">
        <f t="shared" si="6"/>
        <v>9031</v>
      </c>
      <c r="C183" s="1">
        <f>VLOOKUP(A183,balance!Z:AD,2,FALSE)</f>
        <v>5000000</v>
      </c>
      <c r="D183">
        <f t="shared" si="7"/>
        <v>60</v>
      </c>
      <c r="E183">
        <f>VLOOKUP(A183,balance!L:R,6,FALSE)/100</f>
        <v>59684.749100000008</v>
      </c>
      <c r="F183">
        <f t="shared" si="8"/>
        <v>0</v>
      </c>
      <c r="G183">
        <f>VLOOKUP(A183,balance!Z:AD,5,FALSE)</f>
        <v>21829000</v>
      </c>
    </row>
    <row r="184" spans="1:7" x14ac:dyDescent="0.3">
      <c r="A184">
        <v>182</v>
      </c>
      <c r="B184">
        <f t="shared" si="6"/>
        <v>9031</v>
      </c>
      <c r="C184" s="1">
        <f>VLOOKUP(A184,balance!Z:AD,2,FALSE)</f>
        <v>5000000</v>
      </c>
      <c r="D184">
        <f t="shared" si="7"/>
        <v>60</v>
      </c>
      <c r="E184">
        <f>VLOOKUP(A184,balance!L:R,6,FALSE)/100</f>
        <v>60245.009600000012</v>
      </c>
      <c r="F184">
        <f t="shared" si="8"/>
        <v>0</v>
      </c>
      <c r="G184">
        <f>VLOOKUP(A184,balance!Z:AD,5,FALSE)</f>
        <v>23420300</v>
      </c>
    </row>
    <row r="185" spans="1:7" x14ac:dyDescent="0.3">
      <c r="A185">
        <v>183</v>
      </c>
      <c r="B185">
        <f t="shared" si="6"/>
        <v>9031</v>
      </c>
      <c r="C185" s="1">
        <f>VLOOKUP(A185,balance!Z:AD,2,FALSE)</f>
        <v>5000000</v>
      </c>
      <c r="D185">
        <f t="shared" si="7"/>
        <v>60</v>
      </c>
      <c r="E185">
        <f>VLOOKUP(A185,balance!L:R,6,FALSE)/100</f>
        <v>60816.481600000014</v>
      </c>
      <c r="F185">
        <f t="shared" si="8"/>
        <v>0</v>
      </c>
      <c r="G185">
        <f>VLOOKUP(A185,balance!Z:AD,5,FALSE)</f>
        <v>25143500</v>
      </c>
    </row>
    <row r="186" spans="1:7" x14ac:dyDescent="0.3">
      <c r="A186">
        <v>184</v>
      </c>
      <c r="B186">
        <f t="shared" si="6"/>
        <v>9031</v>
      </c>
      <c r="C186" s="1">
        <f>VLOOKUP(A186,balance!Z:AD,2,FALSE)</f>
        <v>5000000</v>
      </c>
      <c r="D186">
        <f t="shared" si="7"/>
        <v>60</v>
      </c>
      <c r="E186">
        <f>VLOOKUP(A186,balance!L:R,6,FALSE)/100</f>
        <v>61399.386100000011</v>
      </c>
      <c r="F186">
        <f t="shared" si="8"/>
        <v>0</v>
      </c>
      <c r="G186">
        <f>VLOOKUP(A186,balance!Z:AD,5,FALSE)</f>
        <v>27001200</v>
      </c>
    </row>
    <row r="187" spans="1:7" x14ac:dyDescent="0.3">
      <c r="A187">
        <v>185</v>
      </c>
      <c r="B187">
        <f t="shared" si="6"/>
        <v>9031</v>
      </c>
      <c r="C187" s="1">
        <f>VLOOKUP(A187,balance!Z:AD,2,FALSE)</f>
        <v>5000000</v>
      </c>
      <c r="D187">
        <f t="shared" si="7"/>
        <v>60</v>
      </c>
      <c r="E187">
        <f>VLOOKUP(A187,balance!L:R,6,FALSE)/100</f>
        <v>61993.952600000019</v>
      </c>
      <c r="F187">
        <f t="shared" si="8"/>
        <v>154</v>
      </c>
      <c r="G187">
        <f>VLOOKUP(A187,balance!Z:AD,5,FALSE)</f>
        <v>28996100</v>
      </c>
    </row>
    <row r="188" spans="1:7" x14ac:dyDescent="0.3">
      <c r="A188">
        <v>186</v>
      </c>
      <c r="B188">
        <f t="shared" si="6"/>
        <v>9031</v>
      </c>
      <c r="C188" s="1">
        <f>VLOOKUP(A188,balance!Z:AD,2,FALSE)</f>
        <v>5000000</v>
      </c>
      <c r="D188">
        <f t="shared" si="7"/>
        <v>60</v>
      </c>
      <c r="E188">
        <f>VLOOKUP(A188,balance!L:R,6,FALSE)/100</f>
        <v>62600.410600000017</v>
      </c>
      <c r="F188">
        <f t="shared" si="8"/>
        <v>0</v>
      </c>
      <c r="G188">
        <f>VLOOKUP(A188,balance!Z:AD,5,FALSE)</f>
        <v>31130900</v>
      </c>
    </row>
    <row r="189" spans="1:7" x14ac:dyDescent="0.3">
      <c r="A189">
        <v>187</v>
      </c>
      <c r="B189">
        <f t="shared" si="6"/>
        <v>9031</v>
      </c>
      <c r="C189" s="1">
        <f>VLOOKUP(A189,balance!Z:AD,2,FALSE)</f>
        <v>5000000</v>
      </c>
      <c r="D189">
        <f t="shared" si="7"/>
        <v>60</v>
      </c>
      <c r="E189">
        <f>VLOOKUP(A189,balance!L:R,6,FALSE)/100</f>
        <v>63218.998100000012</v>
      </c>
      <c r="F189">
        <f t="shared" si="8"/>
        <v>0</v>
      </c>
      <c r="G189">
        <f>VLOOKUP(A189,balance!Z:AD,5,FALSE)</f>
        <v>33408400</v>
      </c>
    </row>
    <row r="190" spans="1:7" x14ac:dyDescent="0.3">
      <c r="A190">
        <v>188</v>
      </c>
      <c r="B190">
        <f t="shared" si="6"/>
        <v>9031</v>
      </c>
      <c r="C190" s="1">
        <f>VLOOKUP(A190,balance!Z:AD,2,FALSE)</f>
        <v>5000000</v>
      </c>
      <c r="D190">
        <f t="shared" si="7"/>
        <v>60</v>
      </c>
      <c r="E190">
        <f>VLOOKUP(A190,balance!L:R,6,FALSE)/100</f>
        <v>63849.96160000001</v>
      </c>
      <c r="F190">
        <f t="shared" si="8"/>
        <v>0</v>
      </c>
      <c r="G190">
        <f>VLOOKUP(A190,balance!Z:AD,5,FALSE)</f>
        <v>35831500</v>
      </c>
    </row>
    <row r="191" spans="1:7" x14ac:dyDescent="0.3">
      <c r="A191">
        <v>189</v>
      </c>
      <c r="B191">
        <f t="shared" si="6"/>
        <v>9031</v>
      </c>
      <c r="C191" s="1">
        <f>VLOOKUP(A191,balance!Z:AD,2,FALSE)</f>
        <v>5000000</v>
      </c>
      <c r="D191">
        <f t="shared" si="7"/>
        <v>60</v>
      </c>
      <c r="E191">
        <f>VLOOKUP(A191,balance!L:R,6,FALSE)/100</f>
        <v>64493.547600000005</v>
      </c>
      <c r="F191">
        <f t="shared" si="8"/>
        <v>0</v>
      </c>
      <c r="G191">
        <f>VLOOKUP(A191,balance!Z:AD,5,FALSE)</f>
        <v>38403100</v>
      </c>
    </row>
    <row r="192" spans="1:7" x14ac:dyDescent="0.3">
      <c r="A192">
        <v>190</v>
      </c>
      <c r="B192">
        <f t="shared" si="6"/>
        <v>9031</v>
      </c>
      <c r="C192" s="1">
        <f>VLOOKUP(A192,balance!Z:AD,2,FALSE)</f>
        <v>5000000</v>
      </c>
      <c r="D192">
        <f t="shared" si="7"/>
        <v>60</v>
      </c>
      <c r="E192">
        <f>VLOOKUP(A192,balance!L:R,6,FALSE)/100</f>
        <v>65150.011100000003</v>
      </c>
      <c r="F192">
        <f t="shared" si="8"/>
        <v>155</v>
      </c>
      <c r="G192">
        <f>VLOOKUP(A192,balance!Z:AD,5,FALSE)</f>
        <v>41126200</v>
      </c>
    </row>
    <row r="193" spans="1:7" x14ac:dyDescent="0.3">
      <c r="A193">
        <v>191</v>
      </c>
      <c r="B193">
        <f t="shared" si="6"/>
        <v>9031</v>
      </c>
      <c r="C193" s="1">
        <f>VLOOKUP(A193,balance!Z:AD,2,FALSE)</f>
        <v>5000000</v>
      </c>
      <c r="D193">
        <f t="shared" si="7"/>
        <v>60</v>
      </c>
      <c r="E193">
        <f>VLOOKUP(A193,balance!L:R,6,FALSE)/100</f>
        <v>65819.607099999994</v>
      </c>
      <c r="F193">
        <f t="shared" si="8"/>
        <v>0</v>
      </c>
      <c r="G193">
        <f>VLOOKUP(A193,balance!Z:AD,5,FALSE)</f>
        <v>44003800</v>
      </c>
    </row>
    <row r="194" spans="1:7" x14ac:dyDescent="0.3">
      <c r="A194">
        <v>192</v>
      </c>
      <c r="B194">
        <f t="shared" si="6"/>
        <v>9031</v>
      </c>
      <c r="C194" s="1">
        <f>VLOOKUP(A194,balance!Z:AD,2,FALSE)</f>
        <v>5000000</v>
      </c>
      <c r="D194">
        <f t="shared" si="7"/>
        <v>60</v>
      </c>
      <c r="E194">
        <f>VLOOKUP(A194,balance!L:R,6,FALSE)/100</f>
        <v>66502.599100000007</v>
      </c>
      <c r="F194">
        <f t="shared" si="8"/>
        <v>0</v>
      </c>
      <c r="G194">
        <f>VLOOKUP(A194,balance!Z:AD,5,FALSE)</f>
        <v>47039000</v>
      </c>
    </row>
    <row r="195" spans="1:7" x14ac:dyDescent="0.3">
      <c r="A195">
        <v>193</v>
      </c>
      <c r="B195">
        <f t="shared" si="6"/>
        <v>9031</v>
      </c>
      <c r="C195" s="1">
        <f>VLOOKUP(A195,balance!Z:AD,2,FALSE)</f>
        <v>5000000</v>
      </c>
      <c r="D195">
        <f t="shared" si="7"/>
        <v>60</v>
      </c>
      <c r="E195">
        <f>VLOOKUP(A195,balance!L:R,6,FALSE)/100</f>
        <v>67199.259099999996</v>
      </c>
      <c r="F195">
        <f t="shared" si="8"/>
        <v>0</v>
      </c>
      <c r="G195">
        <f>VLOOKUP(A195,balance!Z:AD,5,FALSE)</f>
        <v>50235000</v>
      </c>
    </row>
    <row r="196" spans="1:7" x14ac:dyDescent="0.3">
      <c r="A196">
        <v>194</v>
      </c>
      <c r="B196">
        <f t="shared" ref="B196:B259" si="9">B195</f>
        <v>9031</v>
      </c>
      <c r="C196" s="1">
        <f>VLOOKUP(A196,balance!Z:AD,2,FALSE)</f>
        <v>5000000</v>
      </c>
      <c r="D196">
        <f t="shared" ref="D196:D259" si="10">D195</f>
        <v>60</v>
      </c>
      <c r="E196">
        <f>VLOOKUP(A196,balance!L:R,6,FALSE)/100</f>
        <v>67909.859100000001</v>
      </c>
      <c r="F196">
        <f t="shared" si="8"/>
        <v>0</v>
      </c>
      <c r="G196">
        <f>VLOOKUP(A196,balance!Z:AD,5,FALSE)</f>
        <v>53595000</v>
      </c>
    </row>
    <row r="197" spans="1:7" x14ac:dyDescent="0.3">
      <c r="A197">
        <v>195</v>
      </c>
      <c r="B197">
        <f t="shared" si="9"/>
        <v>9031</v>
      </c>
      <c r="C197" s="1">
        <f>VLOOKUP(A197,balance!Z:AD,2,FALSE)</f>
        <v>5000000</v>
      </c>
      <c r="D197">
        <f t="shared" si="10"/>
        <v>60</v>
      </c>
      <c r="E197">
        <f>VLOOKUP(A197,balance!L:R,6,FALSE)/100</f>
        <v>68634.671100000007</v>
      </c>
      <c r="F197">
        <f t="shared" si="8"/>
        <v>156</v>
      </c>
      <c r="G197">
        <f>VLOOKUP(A197,balance!Z:AD,5,FALSE)</f>
        <v>57122200</v>
      </c>
    </row>
    <row r="198" spans="1:7" x14ac:dyDescent="0.3">
      <c r="A198">
        <v>196</v>
      </c>
      <c r="B198">
        <f t="shared" si="9"/>
        <v>9031</v>
      </c>
      <c r="C198" s="1">
        <f>VLOOKUP(A198,balance!Z:AD,2,FALSE)</f>
        <v>5000000</v>
      </c>
      <c r="D198">
        <f t="shared" si="10"/>
        <v>60</v>
      </c>
      <c r="E198">
        <f>VLOOKUP(A198,balance!L:R,6,FALSE)/100</f>
        <v>69373.984100000001</v>
      </c>
      <c r="F198">
        <f t="shared" si="8"/>
        <v>0</v>
      </c>
      <c r="G198">
        <f>VLOOKUP(A198,balance!Z:AD,5,FALSE)</f>
        <v>60820000</v>
      </c>
    </row>
    <row r="199" spans="1:7" x14ac:dyDescent="0.3">
      <c r="A199">
        <v>197</v>
      </c>
      <c r="B199">
        <f t="shared" si="9"/>
        <v>9031</v>
      </c>
      <c r="C199" s="1">
        <f>VLOOKUP(A199,balance!Z:AD,2,FALSE)</f>
        <v>5000000</v>
      </c>
      <c r="D199">
        <f t="shared" si="10"/>
        <v>60</v>
      </c>
      <c r="E199">
        <f>VLOOKUP(A199,balance!L:R,6,FALSE)/100</f>
        <v>70128.087100000004</v>
      </c>
      <c r="F199">
        <f t="shared" si="8"/>
        <v>0</v>
      </c>
      <c r="G199">
        <f>VLOOKUP(A199,balance!Z:AD,5,FALSE)</f>
        <v>64691800</v>
      </c>
    </row>
    <row r="200" spans="1:7" x14ac:dyDescent="0.3">
      <c r="A200">
        <v>198</v>
      </c>
      <c r="B200">
        <f t="shared" si="9"/>
        <v>9031</v>
      </c>
      <c r="C200" s="1">
        <f>VLOOKUP(A200,balance!Z:AD,2,FALSE)</f>
        <v>5000000</v>
      </c>
      <c r="D200">
        <f t="shared" si="10"/>
        <v>60</v>
      </c>
      <c r="E200">
        <f>VLOOKUP(A200,balance!L:R,6,FALSE)/100</f>
        <v>70897.277600000001</v>
      </c>
      <c r="F200">
        <f t="shared" si="8"/>
        <v>0</v>
      </c>
      <c r="G200">
        <f>VLOOKUP(A200,balance!Z:AD,5,FALSE)</f>
        <v>68741100</v>
      </c>
    </row>
    <row r="201" spans="1:7" x14ac:dyDescent="0.3">
      <c r="A201">
        <v>199</v>
      </c>
      <c r="B201">
        <f t="shared" si="9"/>
        <v>9031</v>
      </c>
      <c r="C201" s="1">
        <f>VLOOKUP(A201,balance!Z:AD,2,FALSE)</f>
        <v>5000000</v>
      </c>
      <c r="D201">
        <f t="shared" si="10"/>
        <v>60</v>
      </c>
      <c r="E201">
        <f>VLOOKUP(A201,balance!L:R,6,FALSE)/100</f>
        <v>71681.853099999993</v>
      </c>
      <c r="F201">
        <f t="shared" si="8"/>
        <v>0</v>
      </c>
      <c r="G201">
        <f>VLOOKUP(A201,balance!Z:AD,5,FALSE)</f>
        <v>72971400</v>
      </c>
    </row>
    <row r="202" spans="1:7" x14ac:dyDescent="0.3">
      <c r="A202">
        <v>200</v>
      </c>
      <c r="B202">
        <f t="shared" si="9"/>
        <v>9031</v>
      </c>
      <c r="C202" s="1">
        <f>VLOOKUP(A202,balance!Z:AD,2,FALSE)</f>
        <v>5000000</v>
      </c>
      <c r="D202">
        <f t="shared" si="10"/>
        <v>60</v>
      </c>
      <c r="E202">
        <f>VLOOKUP(A202,balance!L:R,6,FALSE)/100</f>
        <v>72482.128100000002</v>
      </c>
      <c r="F202">
        <v>161</v>
      </c>
      <c r="G202">
        <f>VLOOKUP(A202,balance!Z:AD,5,FALSE)</f>
        <v>77386400</v>
      </c>
    </row>
    <row r="203" spans="1:7" x14ac:dyDescent="0.3">
      <c r="A203">
        <v>201</v>
      </c>
      <c r="B203">
        <f t="shared" si="9"/>
        <v>9031</v>
      </c>
      <c r="C203" s="1">
        <f>VLOOKUP(A203,balance!Z:AD,2,FALSE)</f>
        <v>7000000</v>
      </c>
      <c r="D203">
        <f t="shared" si="10"/>
        <v>60</v>
      </c>
      <c r="E203">
        <f>VLOOKUP(A203,balance!L:R,6,FALSE)/100</f>
        <v>73298.408599999995</v>
      </c>
      <c r="F203">
        <f t="shared" si="8"/>
        <v>0</v>
      </c>
      <c r="G203">
        <f>VLOOKUP(A203,balance!Z:AD,5,FALSE)</f>
        <v>79989700</v>
      </c>
    </row>
    <row r="204" spans="1:7" x14ac:dyDescent="0.3">
      <c r="A204">
        <v>202</v>
      </c>
      <c r="B204">
        <f t="shared" si="9"/>
        <v>9031</v>
      </c>
      <c r="C204" s="1">
        <f>VLOOKUP(A204,balance!Z:AD,2,FALSE)</f>
        <v>7000000</v>
      </c>
      <c r="D204">
        <f t="shared" si="10"/>
        <v>60</v>
      </c>
      <c r="E204">
        <f>VLOOKUP(A204,balance!L:R,6,FALSE)/100</f>
        <v>74131.017599999992</v>
      </c>
      <c r="F204">
        <f t="shared" si="8"/>
        <v>0</v>
      </c>
      <c r="G204">
        <f>VLOOKUP(A204,balance!Z:AD,5,FALSE)</f>
        <v>82785100</v>
      </c>
    </row>
    <row r="205" spans="1:7" x14ac:dyDescent="0.3">
      <c r="A205">
        <v>203</v>
      </c>
      <c r="B205">
        <f t="shared" si="9"/>
        <v>9031</v>
      </c>
      <c r="C205" s="1">
        <f>VLOOKUP(A205,balance!Z:AD,2,FALSE)</f>
        <v>7000000</v>
      </c>
      <c r="D205">
        <f t="shared" si="10"/>
        <v>60</v>
      </c>
      <c r="E205">
        <f>VLOOKUP(A205,balance!L:R,6,FALSE)/100</f>
        <v>74980.286600000007</v>
      </c>
      <c r="F205">
        <f t="shared" ref="F205:F266" si="11">IF(F195=0,0,F195+2)</f>
        <v>0</v>
      </c>
      <c r="G205">
        <f>VLOOKUP(A205,balance!Z:AD,5,FALSE)</f>
        <v>85776500</v>
      </c>
    </row>
    <row r="206" spans="1:7" x14ac:dyDescent="0.3">
      <c r="A206">
        <v>204</v>
      </c>
      <c r="B206">
        <f t="shared" si="9"/>
        <v>9031</v>
      </c>
      <c r="C206" s="1">
        <f>VLOOKUP(A206,balance!Z:AD,2,FALSE)</f>
        <v>7000000</v>
      </c>
      <c r="D206">
        <f t="shared" si="10"/>
        <v>60</v>
      </c>
      <c r="E206">
        <f>VLOOKUP(A206,balance!L:R,6,FALSE)/100</f>
        <v>75846.547099999996</v>
      </c>
      <c r="F206">
        <f t="shared" si="11"/>
        <v>0</v>
      </c>
      <c r="G206">
        <f>VLOOKUP(A206,balance!Z:AD,5,FALSE)</f>
        <v>88967800</v>
      </c>
    </row>
    <row r="207" spans="1:7" x14ac:dyDescent="0.3">
      <c r="A207">
        <v>205</v>
      </c>
      <c r="B207">
        <f t="shared" si="9"/>
        <v>9031</v>
      </c>
      <c r="C207" s="1">
        <f>VLOOKUP(A207,balance!Z:AD,2,FALSE)</f>
        <v>7000000</v>
      </c>
      <c r="D207">
        <f t="shared" si="10"/>
        <v>60</v>
      </c>
      <c r="E207">
        <f>VLOOKUP(A207,balance!L:R,6,FALSE)/100</f>
        <v>76730.1391</v>
      </c>
      <c r="F207">
        <v>162</v>
      </c>
      <c r="G207">
        <f>VLOOKUP(A207,balance!Z:AD,5,FALSE)</f>
        <v>92363000</v>
      </c>
    </row>
    <row r="208" spans="1:7" x14ac:dyDescent="0.3">
      <c r="A208">
        <v>206</v>
      </c>
      <c r="B208">
        <f t="shared" si="9"/>
        <v>9031</v>
      </c>
      <c r="C208" s="1">
        <f>VLOOKUP(A208,balance!Z:AD,2,FALSE)</f>
        <v>7000000</v>
      </c>
      <c r="D208">
        <f t="shared" si="10"/>
        <v>60</v>
      </c>
      <c r="E208">
        <f>VLOOKUP(A208,balance!L:R,6,FALSE)/100</f>
        <v>77631.411099999998</v>
      </c>
      <c r="F208">
        <f t="shared" si="11"/>
        <v>0</v>
      </c>
      <c r="G208">
        <f>VLOOKUP(A208,balance!Z:AD,5,FALSE)</f>
        <v>95966200</v>
      </c>
    </row>
    <row r="209" spans="1:7" x14ac:dyDescent="0.3">
      <c r="A209">
        <v>207</v>
      </c>
      <c r="B209">
        <f t="shared" si="9"/>
        <v>9031</v>
      </c>
      <c r="C209" s="1">
        <f>VLOOKUP(A209,balance!Z:AD,2,FALSE)</f>
        <v>7000000</v>
      </c>
      <c r="D209">
        <f t="shared" si="10"/>
        <v>60</v>
      </c>
      <c r="E209">
        <f>VLOOKUP(A209,balance!L:R,6,FALSE)/100</f>
        <v>78550.711599999995</v>
      </c>
      <c r="F209">
        <f t="shared" si="11"/>
        <v>0</v>
      </c>
      <c r="G209">
        <f>VLOOKUP(A209,balance!Z:AD,5,FALSE)</f>
        <v>99781500</v>
      </c>
    </row>
    <row r="210" spans="1:7" x14ac:dyDescent="0.3">
      <c r="A210">
        <v>208</v>
      </c>
      <c r="B210">
        <f t="shared" si="9"/>
        <v>9031</v>
      </c>
      <c r="C210" s="1">
        <f>VLOOKUP(A210,balance!Z:AD,2,FALSE)</f>
        <v>7000000</v>
      </c>
      <c r="D210">
        <f t="shared" si="10"/>
        <v>60</v>
      </c>
      <c r="E210">
        <f>VLOOKUP(A210,balance!L:R,6,FALSE)/100</f>
        <v>79488.406100000007</v>
      </c>
      <c r="F210">
        <f t="shared" si="11"/>
        <v>0</v>
      </c>
      <c r="G210">
        <f>VLOOKUP(A210,balance!Z:AD,5,FALSE)</f>
        <v>103813200</v>
      </c>
    </row>
    <row r="211" spans="1:7" x14ac:dyDescent="0.3">
      <c r="A211">
        <v>209</v>
      </c>
      <c r="B211">
        <f t="shared" si="9"/>
        <v>9031</v>
      </c>
      <c r="C211" s="1">
        <f>VLOOKUP(A211,balance!Z:AD,2,FALSE)</f>
        <v>7000000</v>
      </c>
      <c r="D211">
        <f t="shared" si="10"/>
        <v>60</v>
      </c>
      <c r="E211">
        <f>VLOOKUP(A211,balance!L:R,6,FALSE)/100</f>
        <v>80444.860100000005</v>
      </c>
      <c r="F211">
        <f t="shared" si="11"/>
        <v>0</v>
      </c>
      <c r="G211">
        <f>VLOOKUP(A211,balance!Z:AD,5,FALSE)</f>
        <v>108065600</v>
      </c>
    </row>
    <row r="212" spans="1:7" x14ac:dyDescent="0.3">
      <c r="A212">
        <v>210</v>
      </c>
      <c r="B212">
        <f t="shared" si="9"/>
        <v>9031</v>
      </c>
      <c r="C212" s="1">
        <f>VLOOKUP(A212,balance!Z:AD,2,FALSE)</f>
        <v>7000000</v>
      </c>
      <c r="D212">
        <f t="shared" si="10"/>
        <v>60</v>
      </c>
      <c r="E212">
        <f>VLOOKUP(A212,balance!L:R,6,FALSE)/100</f>
        <v>81420.447600000014</v>
      </c>
      <c r="F212">
        <f t="shared" si="11"/>
        <v>163</v>
      </c>
      <c r="G212">
        <f>VLOOKUP(A212,balance!Z:AD,5,FALSE)</f>
        <v>112543100</v>
      </c>
    </row>
    <row r="213" spans="1:7" x14ac:dyDescent="0.3">
      <c r="A213">
        <v>211</v>
      </c>
      <c r="B213">
        <f t="shared" si="9"/>
        <v>9031</v>
      </c>
      <c r="C213" s="1">
        <f>VLOOKUP(A213,balance!Z:AD,2,FALSE)</f>
        <v>7000000</v>
      </c>
      <c r="D213">
        <f t="shared" si="10"/>
        <v>60</v>
      </c>
      <c r="E213">
        <f>VLOOKUP(A213,balance!L:R,6,FALSE)/100</f>
        <v>82415.551099999997</v>
      </c>
      <c r="F213">
        <f t="shared" si="11"/>
        <v>0</v>
      </c>
      <c r="G213">
        <f>VLOOKUP(A213,balance!Z:AD,5,FALSE)</f>
        <v>117250200</v>
      </c>
    </row>
    <row r="214" spans="1:7" x14ac:dyDescent="0.3">
      <c r="A214">
        <v>212</v>
      </c>
      <c r="B214">
        <f t="shared" si="9"/>
        <v>9031</v>
      </c>
      <c r="C214" s="1">
        <f>VLOOKUP(A214,balance!Z:AD,2,FALSE)</f>
        <v>7000000</v>
      </c>
      <c r="D214">
        <f t="shared" si="10"/>
        <v>60</v>
      </c>
      <c r="E214">
        <f>VLOOKUP(A214,balance!L:R,6,FALSE)/100</f>
        <v>83430.561600000001</v>
      </c>
      <c r="F214">
        <f t="shared" si="11"/>
        <v>0</v>
      </c>
      <c r="G214">
        <f>VLOOKUP(A214,balance!Z:AD,5,FALSE)</f>
        <v>122191500</v>
      </c>
    </row>
    <row r="215" spans="1:7" x14ac:dyDescent="0.3">
      <c r="A215">
        <v>213</v>
      </c>
      <c r="B215">
        <f t="shared" si="9"/>
        <v>9031</v>
      </c>
      <c r="C215" s="1">
        <f>VLOOKUP(A215,balance!Z:AD,2,FALSE)</f>
        <v>7000000</v>
      </c>
      <c r="D215">
        <f t="shared" si="10"/>
        <v>60</v>
      </c>
      <c r="E215">
        <f>VLOOKUP(A215,balance!L:R,6,FALSE)/100</f>
        <v>84465.878599999996</v>
      </c>
      <c r="F215">
        <f t="shared" si="11"/>
        <v>0</v>
      </c>
      <c r="G215">
        <f>VLOOKUP(A215,balance!Z:AD,5,FALSE)</f>
        <v>127371700</v>
      </c>
    </row>
    <row r="216" spans="1:7" x14ac:dyDescent="0.3">
      <c r="A216">
        <v>214</v>
      </c>
      <c r="B216">
        <f t="shared" si="9"/>
        <v>9031</v>
      </c>
      <c r="C216" s="1">
        <f>VLOOKUP(A216,balance!Z:AD,2,FALSE)</f>
        <v>7000000</v>
      </c>
      <c r="D216">
        <f t="shared" si="10"/>
        <v>60</v>
      </c>
      <c r="E216">
        <f>VLOOKUP(A216,balance!L:R,6,FALSE)/100</f>
        <v>85521.910099999994</v>
      </c>
      <c r="F216">
        <f t="shared" si="11"/>
        <v>0</v>
      </c>
      <c r="G216">
        <f>VLOOKUP(A216,balance!Z:AD,5,FALSE)</f>
        <v>132795600</v>
      </c>
    </row>
    <row r="217" spans="1:7" x14ac:dyDescent="0.3">
      <c r="A217">
        <v>215</v>
      </c>
      <c r="B217">
        <f t="shared" si="9"/>
        <v>9031</v>
      </c>
      <c r="C217" s="1">
        <f>VLOOKUP(A217,balance!Z:AD,2,FALSE)</f>
        <v>7000000</v>
      </c>
      <c r="D217">
        <f t="shared" si="10"/>
        <v>60</v>
      </c>
      <c r="E217">
        <f>VLOOKUP(A217,balance!L:R,6,FALSE)/100</f>
        <v>86599.064100000003</v>
      </c>
      <c r="F217">
        <f t="shared" si="11"/>
        <v>164</v>
      </c>
      <c r="G217">
        <f>VLOOKUP(A217,balance!Z:AD,5,FALSE)</f>
        <v>138468000</v>
      </c>
    </row>
    <row r="218" spans="1:7" x14ac:dyDescent="0.3">
      <c r="A218">
        <v>216</v>
      </c>
      <c r="B218">
        <f t="shared" si="9"/>
        <v>9031</v>
      </c>
      <c r="C218" s="1">
        <f>VLOOKUP(A218,balance!Z:AD,2,FALSE)</f>
        <v>7000000</v>
      </c>
      <c r="D218">
        <f t="shared" si="10"/>
        <v>60</v>
      </c>
      <c r="E218">
        <f>VLOOKUP(A218,balance!L:R,6,FALSE)/100</f>
        <v>87697.765599999999</v>
      </c>
      <c r="F218">
        <f t="shared" si="11"/>
        <v>0</v>
      </c>
      <c r="G218">
        <f>VLOOKUP(A218,balance!Z:AD,5,FALSE)</f>
        <v>144393900</v>
      </c>
    </row>
    <row r="219" spans="1:7" x14ac:dyDescent="0.3">
      <c r="A219">
        <v>217</v>
      </c>
      <c r="B219">
        <f t="shared" si="9"/>
        <v>9031</v>
      </c>
      <c r="C219" s="1">
        <f>VLOOKUP(A219,balance!Z:AD,2,FALSE)</f>
        <v>7000000</v>
      </c>
      <c r="D219">
        <f t="shared" si="10"/>
        <v>60</v>
      </c>
      <c r="E219">
        <f>VLOOKUP(A219,balance!L:R,6,FALSE)/100</f>
        <v>88818.448100000009</v>
      </c>
      <c r="F219">
        <f t="shared" si="11"/>
        <v>0</v>
      </c>
      <c r="G219">
        <f>VLOOKUP(A219,balance!Z:AD,5,FALSE)</f>
        <v>150578400</v>
      </c>
    </row>
    <row r="220" spans="1:7" x14ac:dyDescent="0.3">
      <c r="A220">
        <v>218</v>
      </c>
      <c r="B220">
        <f t="shared" si="9"/>
        <v>9031</v>
      </c>
      <c r="C220" s="1">
        <f>VLOOKUP(A220,balance!Z:AD,2,FALSE)</f>
        <v>7000000</v>
      </c>
      <c r="D220">
        <f t="shared" si="10"/>
        <v>60</v>
      </c>
      <c r="E220">
        <f>VLOOKUP(A220,balance!L:R,6,FALSE)/100</f>
        <v>89961.545100000003</v>
      </c>
      <c r="F220">
        <f t="shared" si="11"/>
        <v>0</v>
      </c>
      <c r="G220">
        <f>VLOOKUP(A220,balance!Z:AD,5,FALSE)</f>
        <v>157026600</v>
      </c>
    </row>
    <row r="221" spans="1:7" x14ac:dyDescent="0.3">
      <c r="A221">
        <v>219</v>
      </c>
      <c r="B221">
        <f t="shared" si="9"/>
        <v>9031</v>
      </c>
      <c r="C221" s="1">
        <f>VLOOKUP(A221,balance!Z:AD,2,FALSE)</f>
        <v>7000000</v>
      </c>
      <c r="D221">
        <f t="shared" si="10"/>
        <v>60</v>
      </c>
      <c r="E221">
        <f>VLOOKUP(A221,balance!L:R,6,FALSE)/100</f>
        <v>91127.507099999988</v>
      </c>
      <c r="F221">
        <f t="shared" si="11"/>
        <v>0</v>
      </c>
      <c r="G221">
        <f>VLOOKUP(A221,balance!Z:AD,5,FALSE)</f>
        <v>163743800</v>
      </c>
    </row>
    <row r="222" spans="1:7" x14ac:dyDescent="0.3">
      <c r="A222">
        <v>220</v>
      </c>
      <c r="B222">
        <f t="shared" si="9"/>
        <v>9031</v>
      </c>
      <c r="C222" s="1">
        <f>VLOOKUP(A222,balance!Z:AD,2,FALSE)</f>
        <v>7000000</v>
      </c>
      <c r="D222">
        <f t="shared" si="10"/>
        <v>60</v>
      </c>
      <c r="E222">
        <f>VLOOKUP(A222,balance!L:R,6,FALSE)/100</f>
        <v>92316.793099999981</v>
      </c>
      <c r="F222">
        <f t="shared" si="11"/>
        <v>165</v>
      </c>
      <c r="G222">
        <f>VLOOKUP(A222,balance!Z:AD,5,FALSE)</f>
        <v>170735400</v>
      </c>
    </row>
    <row r="223" spans="1:7" x14ac:dyDescent="0.3">
      <c r="A223">
        <v>221</v>
      </c>
      <c r="B223">
        <f t="shared" si="9"/>
        <v>9031</v>
      </c>
      <c r="C223" s="1">
        <f>VLOOKUP(A223,balance!Z:AD,2,FALSE)</f>
        <v>7000000</v>
      </c>
      <c r="D223">
        <f t="shared" si="10"/>
        <v>60</v>
      </c>
      <c r="E223">
        <f>VLOOKUP(A223,balance!L:R,6,FALSE)/100</f>
        <v>93529.87059999998</v>
      </c>
      <c r="F223">
        <f t="shared" si="11"/>
        <v>0</v>
      </c>
      <c r="G223">
        <f>VLOOKUP(A223,balance!Z:AD,5,FALSE)</f>
        <v>178006900</v>
      </c>
    </row>
    <row r="224" spans="1:7" x14ac:dyDescent="0.3">
      <c r="A224">
        <v>222</v>
      </c>
      <c r="B224">
        <f t="shared" si="9"/>
        <v>9031</v>
      </c>
      <c r="C224" s="1">
        <f>VLOOKUP(A224,balance!Z:AD,2,FALSE)</f>
        <v>7000000</v>
      </c>
      <c r="D224">
        <f t="shared" si="10"/>
        <v>60</v>
      </c>
      <c r="E224">
        <f>VLOOKUP(A224,balance!L:R,6,FALSE)/100</f>
        <v>94767.215599999981</v>
      </c>
      <c r="F224">
        <f t="shared" si="11"/>
        <v>0</v>
      </c>
      <c r="G224">
        <f>VLOOKUP(A224,balance!Z:AD,5,FALSE)</f>
        <v>185563900</v>
      </c>
    </row>
    <row r="225" spans="1:7" x14ac:dyDescent="0.3">
      <c r="A225">
        <v>223</v>
      </c>
      <c r="B225">
        <f t="shared" si="9"/>
        <v>9031</v>
      </c>
      <c r="C225" s="1">
        <f>VLOOKUP(A225,balance!Z:AD,2,FALSE)</f>
        <v>7000000</v>
      </c>
      <c r="D225">
        <f t="shared" si="10"/>
        <v>60</v>
      </c>
      <c r="E225">
        <f>VLOOKUP(A225,balance!L:R,6,FALSE)/100</f>
        <v>96029.312599999976</v>
      </c>
      <c r="F225">
        <f t="shared" si="11"/>
        <v>0</v>
      </c>
      <c r="G225">
        <f>VLOOKUP(A225,balance!Z:AD,5,FALSE)</f>
        <v>193412100</v>
      </c>
    </row>
    <row r="226" spans="1:7" x14ac:dyDescent="0.3">
      <c r="A226">
        <v>224</v>
      </c>
      <c r="B226">
        <f t="shared" si="9"/>
        <v>9031</v>
      </c>
      <c r="C226" s="1">
        <f>VLOOKUP(A226,balance!Z:AD,2,FALSE)</f>
        <v>7000000</v>
      </c>
      <c r="D226">
        <f t="shared" si="10"/>
        <v>60</v>
      </c>
      <c r="E226">
        <f>VLOOKUP(A226,balance!L:R,6,FALSE)/100</f>
        <v>97316.654599999965</v>
      </c>
      <c r="F226">
        <f t="shared" si="11"/>
        <v>0</v>
      </c>
      <c r="G226">
        <f>VLOOKUP(A226,balance!Z:AD,5,FALSE)</f>
        <v>201557300</v>
      </c>
    </row>
    <row r="227" spans="1:7" x14ac:dyDescent="0.3">
      <c r="A227">
        <v>225</v>
      </c>
      <c r="B227">
        <f t="shared" si="9"/>
        <v>9031</v>
      </c>
      <c r="C227" s="1">
        <f>VLOOKUP(A227,balance!Z:AD,2,FALSE)</f>
        <v>7000000</v>
      </c>
      <c r="D227">
        <f t="shared" si="10"/>
        <v>60</v>
      </c>
      <c r="E227">
        <f>VLOOKUP(A227,balance!L:R,6,FALSE)/100</f>
        <v>98629.75159999996</v>
      </c>
      <c r="F227">
        <f t="shared" si="11"/>
        <v>166</v>
      </c>
      <c r="G227">
        <f>VLOOKUP(A227,balance!Z:AD,5,FALSE)</f>
        <v>210005500</v>
      </c>
    </row>
    <row r="228" spans="1:7" x14ac:dyDescent="0.3">
      <c r="A228">
        <v>226</v>
      </c>
      <c r="B228">
        <f t="shared" si="9"/>
        <v>9031</v>
      </c>
      <c r="C228" s="1">
        <f>VLOOKUP(A228,balance!Z:AD,2,FALSE)</f>
        <v>7000000</v>
      </c>
      <c r="D228">
        <f t="shared" si="10"/>
        <v>60</v>
      </c>
      <c r="E228">
        <f>VLOOKUP(A228,balance!L:R,6,FALSE)/100</f>
        <v>99969.113599999953</v>
      </c>
      <c r="F228">
        <f t="shared" si="11"/>
        <v>0</v>
      </c>
      <c r="G228">
        <f>VLOOKUP(A228,balance!Z:AD,5,FALSE)</f>
        <v>218762700</v>
      </c>
    </row>
    <row r="229" spans="1:7" x14ac:dyDescent="0.3">
      <c r="A229">
        <v>227</v>
      </c>
      <c r="B229">
        <f t="shared" si="9"/>
        <v>9031</v>
      </c>
      <c r="C229" s="1">
        <f>VLOOKUP(A229,balance!Z:AD,2,FALSE)</f>
        <v>7000000</v>
      </c>
      <c r="D229">
        <f t="shared" si="10"/>
        <v>60</v>
      </c>
      <c r="E229">
        <f>VLOOKUP(A229,balance!L:R,6,FALSE)/100</f>
        <v>101335.26759999996</v>
      </c>
      <c r="F229">
        <f t="shared" si="11"/>
        <v>0</v>
      </c>
      <c r="G229">
        <f>VLOOKUP(A229,balance!Z:AD,5,FALSE)</f>
        <v>227835100</v>
      </c>
    </row>
    <row r="230" spans="1:7" x14ac:dyDescent="0.3">
      <c r="A230">
        <v>228</v>
      </c>
      <c r="B230">
        <f t="shared" si="9"/>
        <v>9031</v>
      </c>
      <c r="C230" s="1">
        <f>VLOOKUP(A230,balance!Z:AD,2,FALSE)</f>
        <v>7000000</v>
      </c>
      <c r="D230">
        <f t="shared" si="10"/>
        <v>60</v>
      </c>
      <c r="E230">
        <f>VLOOKUP(A230,balance!L:R,6,FALSE)/100</f>
        <v>102728.74909999996</v>
      </c>
      <c r="F230">
        <f t="shared" si="11"/>
        <v>0</v>
      </c>
      <c r="G230">
        <f>VLOOKUP(A230,balance!Z:AD,5,FALSE)</f>
        <v>237229000</v>
      </c>
    </row>
    <row r="231" spans="1:7" x14ac:dyDescent="0.3">
      <c r="A231">
        <v>229</v>
      </c>
      <c r="B231">
        <f t="shared" si="9"/>
        <v>9031</v>
      </c>
      <c r="C231" s="1">
        <f>VLOOKUP(A231,balance!Z:AD,2,FALSE)</f>
        <v>7000000</v>
      </c>
      <c r="D231">
        <f t="shared" si="10"/>
        <v>60</v>
      </c>
      <c r="E231">
        <f>VLOOKUP(A231,balance!L:R,6,FALSE)/100</f>
        <v>104150.10209999997</v>
      </c>
      <c r="F231">
        <f t="shared" si="11"/>
        <v>0</v>
      </c>
      <c r="G231">
        <f>VLOOKUP(A231,balance!Z:AD,5,FALSE)</f>
        <v>246950800</v>
      </c>
    </row>
    <row r="232" spans="1:7" x14ac:dyDescent="0.3">
      <c r="A232">
        <v>230</v>
      </c>
      <c r="B232">
        <f t="shared" si="9"/>
        <v>9031</v>
      </c>
      <c r="C232" s="1">
        <f>VLOOKUP(A232,balance!Z:AD,2,FALSE)</f>
        <v>7000000</v>
      </c>
      <c r="D232">
        <f t="shared" si="10"/>
        <v>60</v>
      </c>
      <c r="E232">
        <f>VLOOKUP(A232,balance!L:R,6,FALSE)/100</f>
        <v>105599.88759999997</v>
      </c>
      <c r="F232">
        <f t="shared" si="11"/>
        <v>167</v>
      </c>
      <c r="G232">
        <f>VLOOKUP(A232,balance!Z:AD,5,FALSE)</f>
        <v>257007100</v>
      </c>
    </row>
    <row r="233" spans="1:7" x14ac:dyDescent="0.3">
      <c r="A233">
        <v>231</v>
      </c>
      <c r="B233">
        <f t="shared" si="9"/>
        <v>9031</v>
      </c>
      <c r="C233" s="1">
        <f>VLOOKUP(A233,balance!Z:AD,2,FALSE)</f>
        <v>7000000</v>
      </c>
      <c r="D233">
        <f t="shared" si="10"/>
        <v>60</v>
      </c>
      <c r="E233">
        <f>VLOOKUP(A233,balance!L:R,6,FALSE)/100</f>
        <v>107078.67509999998</v>
      </c>
      <c r="F233">
        <f t="shared" si="11"/>
        <v>0</v>
      </c>
      <c r="G233">
        <f>VLOOKUP(A233,balance!Z:AD,5,FALSE)</f>
        <v>267404600</v>
      </c>
    </row>
    <row r="234" spans="1:7" x14ac:dyDescent="0.3">
      <c r="A234">
        <v>232</v>
      </c>
      <c r="B234">
        <f t="shared" si="9"/>
        <v>9031</v>
      </c>
      <c r="C234" s="1">
        <f>VLOOKUP(A234,balance!Z:AD,2,FALSE)</f>
        <v>7000000</v>
      </c>
      <c r="D234">
        <f t="shared" si="10"/>
        <v>60</v>
      </c>
      <c r="E234">
        <f>VLOOKUP(A234,balance!L:R,6,FALSE)/100</f>
        <v>108587.04259999999</v>
      </c>
      <c r="F234">
        <f t="shared" si="11"/>
        <v>0</v>
      </c>
      <c r="G234">
        <f>VLOOKUP(A234,balance!Z:AD,5,FALSE)</f>
        <v>278150100</v>
      </c>
    </row>
    <row r="235" spans="1:7" x14ac:dyDescent="0.3">
      <c r="A235">
        <v>233</v>
      </c>
      <c r="B235">
        <f t="shared" si="9"/>
        <v>9031</v>
      </c>
      <c r="C235" s="1">
        <f>VLOOKUP(A235,balance!Z:AD,2,FALSE)</f>
        <v>7000000</v>
      </c>
      <c r="D235">
        <f t="shared" si="10"/>
        <v>60</v>
      </c>
      <c r="E235">
        <f>VLOOKUP(A235,balance!L:R,6,FALSE)/100</f>
        <v>110125.58509999998</v>
      </c>
      <c r="F235">
        <f t="shared" si="11"/>
        <v>0</v>
      </c>
      <c r="G235">
        <f>VLOOKUP(A235,balance!Z:AD,5,FALSE)</f>
        <v>289250600</v>
      </c>
    </row>
    <row r="236" spans="1:7" x14ac:dyDescent="0.3">
      <c r="A236">
        <v>234</v>
      </c>
      <c r="B236">
        <f t="shared" si="9"/>
        <v>9031</v>
      </c>
      <c r="C236" s="1">
        <f>VLOOKUP(A236,balance!Z:AD,2,FALSE)</f>
        <v>7000000</v>
      </c>
      <c r="D236">
        <f t="shared" si="10"/>
        <v>60</v>
      </c>
      <c r="E236">
        <f>VLOOKUP(A236,balance!L:R,6,FALSE)/100</f>
        <v>111694.90609999998</v>
      </c>
      <c r="F236">
        <f t="shared" si="11"/>
        <v>0</v>
      </c>
      <c r="G236">
        <f>VLOOKUP(A236,balance!Z:AD,5,FALSE)</f>
        <v>300713200</v>
      </c>
    </row>
    <row r="237" spans="1:7" x14ac:dyDescent="0.3">
      <c r="A237">
        <v>235</v>
      </c>
      <c r="B237">
        <f t="shared" si="9"/>
        <v>9031</v>
      </c>
      <c r="C237" s="1">
        <f>VLOOKUP(A237,balance!Z:AD,2,FALSE)</f>
        <v>7000000</v>
      </c>
      <c r="D237">
        <f t="shared" si="10"/>
        <v>60</v>
      </c>
      <c r="E237">
        <f>VLOOKUP(A237,balance!L:R,6,FALSE)/100</f>
        <v>113295.61759999998</v>
      </c>
      <c r="F237">
        <f t="shared" si="11"/>
        <v>168</v>
      </c>
      <c r="G237">
        <f>VLOOKUP(A237,balance!Z:AD,5,FALSE)</f>
        <v>312545100</v>
      </c>
    </row>
    <row r="238" spans="1:7" x14ac:dyDescent="0.3">
      <c r="A238">
        <v>236</v>
      </c>
      <c r="B238">
        <f t="shared" si="9"/>
        <v>9031</v>
      </c>
      <c r="C238" s="1">
        <f>VLOOKUP(A238,balance!Z:AD,2,FALSE)</f>
        <v>7000000</v>
      </c>
      <c r="D238">
        <f t="shared" si="10"/>
        <v>60</v>
      </c>
      <c r="E238">
        <f>VLOOKUP(A238,balance!L:R,6,FALSE)/100</f>
        <v>114928.34859999997</v>
      </c>
      <c r="F238">
        <f t="shared" si="11"/>
        <v>0</v>
      </c>
      <c r="G238">
        <f>VLOOKUP(A238,balance!Z:AD,5,FALSE)</f>
        <v>324753700</v>
      </c>
    </row>
    <row r="239" spans="1:7" x14ac:dyDescent="0.3">
      <c r="A239">
        <v>237</v>
      </c>
      <c r="B239">
        <f t="shared" si="9"/>
        <v>9031</v>
      </c>
      <c r="C239" s="1">
        <f>VLOOKUP(A239,balance!Z:AD,2,FALSE)</f>
        <v>7000000</v>
      </c>
      <c r="D239">
        <f t="shared" si="10"/>
        <v>60</v>
      </c>
      <c r="E239">
        <f>VLOOKUP(A239,balance!L:R,6,FALSE)/100</f>
        <v>116593.73659999999</v>
      </c>
      <c r="F239">
        <f t="shared" si="11"/>
        <v>0</v>
      </c>
      <c r="G239">
        <f>VLOOKUP(A239,balance!Z:AD,5,FALSE)</f>
        <v>337346500</v>
      </c>
    </row>
    <row r="240" spans="1:7" x14ac:dyDescent="0.3">
      <c r="A240">
        <v>238</v>
      </c>
      <c r="B240">
        <f t="shared" si="9"/>
        <v>9031</v>
      </c>
      <c r="C240" s="1">
        <f>VLOOKUP(A240,balance!Z:AD,2,FALSE)</f>
        <v>7000000</v>
      </c>
      <c r="D240">
        <f t="shared" si="10"/>
        <v>60</v>
      </c>
      <c r="E240">
        <f>VLOOKUP(A240,balance!L:R,6,FALSE)/100</f>
        <v>118292.43609999998</v>
      </c>
      <c r="F240">
        <f t="shared" si="11"/>
        <v>0</v>
      </c>
      <c r="G240">
        <f>VLOOKUP(A240,balance!Z:AD,5,FALSE)</f>
        <v>350331200</v>
      </c>
    </row>
    <row r="241" spans="1:7" x14ac:dyDescent="0.3">
      <c r="A241">
        <v>239</v>
      </c>
      <c r="B241">
        <f t="shared" si="9"/>
        <v>9031</v>
      </c>
      <c r="C241" s="1">
        <f>VLOOKUP(A241,balance!Z:AD,2,FALSE)</f>
        <v>7000000</v>
      </c>
      <c r="D241">
        <f t="shared" si="10"/>
        <v>60</v>
      </c>
      <c r="E241">
        <f>VLOOKUP(A241,balance!L:R,6,FALSE)/100</f>
        <v>120025.11009999998</v>
      </c>
      <c r="F241">
        <f t="shared" si="11"/>
        <v>0</v>
      </c>
      <c r="G241">
        <f>VLOOKUP(A241,balance!Z:AD,5,FALSE)</f>
        <v>363715600</v>
      </c>
    </row>
    <row r="242" spans="1:7" x14ac:dyDescent="0.3">
      <c r="A242">
        <v>240</v>
      </c>
      <c r="B242">
        <f t="shared" si="9"/>
        <v>9031</v>
      </c>
      <c r="C242" s="1">
        <f>VLOOKUP(A242,balance!Z:AD,2,FALSE)</f>
        <v>7000000</v>
      </c>
      <c r="D242">
        <f t="shared" si="10"/>
        <v>60</v>
      </c>
      <c r="E242">
        <f>VLOOKUP(A242,balance!L:R,6,FALSE)/100</f>
        <v>121792.43859999998</v>
      </c>
      <c r="F242">
        <f t="shared" si="11"/>
        <v>169</v>
      </c>
      <c r="G242">
        <f>VLOOKUP(A242,balance!Z:AD,5,FALSE)</f>
        <v>377507700</v>
      </c>
    </row>
    <row r="243" spans="1:7" x14ac:dyDescent="0.3">
      <c r="A243">
        <v>241</v>
      </c>
      <c r="B243">
        <f t="shared" si="9"/>
        <v>9031</v>
      </c>
      <c r="C243" s="1">
        <f>VLOOKUP(A243,balance!Z:AD,2,FALSE)</f>
        <v>9000000</v>
      </c>
      <c r="D243">
        <f t="shared" si="10"/>
        <v>60</v>
      </c>
      <c r="E243">
        <f>VLOOKUP(A243,balance!L:R,6,FALSE)/100</f>
        <v>123595.11859999997</v>
      </c>
      <c r="F243">
        <f t="shared" si="11"/>
        <v>0</v>
      </c>
      <c r="G243">
        <f>VLOOKUP(A243,balance!Z:AD,5,FALSE)</f>
        <v>389715700</v>
      </c>
    </row>
    <row r="244" spans="1:7" x14ac:dyDescent="0.3">
      <c r="A244">
        <v>242</v>
      </c>
      <c r="B244">
        <f t="shared" si="9"/>
        <v>9031</v>
      </c>
      <c r="C244" s="1">
        <f>VLOOKUP(A244,balance!Z:AD,2,FALSE)</f>
        <v>9000000</v>
      </c>
      <c r="D244">
        <f t="shared" si="10"/>
        <v>60</v>
      </c>
      <c r="E244">
        <f>VLOOKUP(A244,balance!L:R,6,FALSE)/100</f>
        <v>125433.85559999997</v>
      </c>
      <c r="F244">
        <f t="shared" si="11"/>
        <v>0</v>
      </c>
      <c r="G244">
        <f>VLOOKUP(A244,balance!Z:AD,5,FALSE)</f>
        <v>402347900</v>
      </c>
    </row>
    <row r="245" spans="1:7" x14ac:dyDescent="0.3">
      <c r="A245">
        <v>243</v>
      </c>
      <c r="B245">
        <f t="shared" si="9"/>
        <v>9031</v>
      </c>
      <c r="C245" s="1">
        <f>VLOOKUP(A245,balance!Z:AD,2,FALSE)</f>
        <v>9000000</v>
      </c>
      <c r="D245">
        <f t="shared" si="10"/>
        <v>60</v>
      </c>
      <c r="E245">
        <f>VLOOKUP(A245,balance!L:R,6,FALSE)/100</f>
        <v>127309.37209999998</v>
      </c>
      <c r="F245">
        <f t="shared" si="11"/>
        <v>0</v>
      </c>
      <c r="G245">
        <f>VLOOKUP(A245,balance!Z:AD,5,FALSE)</f>
        <v>415412800</v>
      </c>
    </row>
    <row r="246" spans="1:7" x14ac:dyDescent="0.3">
      <c r="A246">
        <v>244</v>
      </c>
      <c r="B246">
        <f t="shared" si="9"/>
        <v>9031</v>
      </c>
      <c r="C246" s="1">
        <f>VLOOKUP(A246,balance!Z:AD,2,FALSE)</f>
        <v>9000000</v>
      </c>
      <c r="D246">
        <f t="shared" si="10"/>
        <v>60</v>
      </c>
      <c r="E246">
        <f>VLOOKUP(A246,balance!L:R,6,FALSE)/100</f>
        <v>129222.39909999997</v>
      </c>
      <c r="F246">
        <f t="shared" si="11"/>
        <v>0</v>
      </c>
      <c r="G246">
        <f>VLOOKUP(A246,balance!Z:AD,5,FALSE)</f>
        <v>428919000</v>
      </c>
    </row>
    <row r="247" spans="1:7" x14ac:dyDescent="0.3">
      <c r="A247">
        <v>245</v>
      </c>
      <c r="B247">
        <f t="shared" si="9"/>
        <v>9031</v>
      </c>
      <c r="C247" s="1">
        <f>VLOOKUP(A247,balance!Z:AD,2,FALSE)</f>
        <v>9000000</v>
      </c>
      <c r="D247">
        <f t="shared" si="10"/>
        <v>60</v>
      </c>
      <c r="E247">
        <f>VLOOKUP(A247,balance!L:R,6,FALSE)/100</f>
        <v>131173.69309999997</v>
      </c>
      <c r="F247">
        <f t="shared" si="11"/>
        <v>170</v>
      </c>
      <c r="G247">
        <f>VLOOKUP(A247,balance!Z:AD,5,FALSE)</f>
        <v>442875400</v>
      </c>
    </row>
    <row r="248" spans="1:7" x14ac:dyDescent="0.3">
      <c r="A248">
        <v>246</v>
      </c>
      <c r="B248">
        <f t="shared" si="9"/>
        <v>9031</v>
      </c>
      <c r="C248" s="1">
        <f>VLOOKUP(A248,balance!Z:AD,2,FALSE)</f>
        <v>9000000</v>
      </c>
      <c r="D248">
        <f t="shared" si="10"/>
        <v>60</v>
      </c>
      <c r="E248">
        <f>VLOOKUP(A248,balance!L:R,6,FALSE)/100</f>
        <v>133164.01909999998</v>
      </c>
      <c r="F248">
        <f t="shared" si="11"/>
        <v>0</v>
      </c>
      <c r="G248">
        <f>VLOOKUP(A248,balance!Z:AD,5,FALSE)</f>
        <v>457291000</v>
      </c>
    </row>
    <row r="249" spans="1:7" x14ac:dyDescent="0.3">
      <c r="A249">
        <v>247</v>
      </c>
      <c r="B249">
        <f t="shared" si="9"/>
        <v>9031</v>
      </c>
      <c r="C249" s="1">
        <f>VLOOKUP(A249,balance!Z:AD,2,FALSE)</f>
        <v>9000000</v>
      </c>
      <c r="D249">
        <f t="shared" si="10"/>
        <v>60</v>
      </c>
      <c r="E249">
        <f>VLOOKUP(A249,balance!L:R,6,FALSE)/100</f>
        <v>135194.15909999996</v>
      </c>
      <c r="F249">
        <f t="shared" si="11"/>
        <v>0</v>
      </c>
      <c r="G249">
        <f>VLOOKUP(A249,balance!Z:AD,5,FALSE)</f>
        <v>472175000</v>
      </c>
    </row>
    <row r="250" spans="1:7" x14ac:dyDescent="0.3">
      <c r="A250">
        <v>248</v>
      </c>
      <c r="B250">
        <f t="shared" si="9"/>
        <v>9031</v>
      </c>
      <c r="C250" s="1">
        <f>VLOOKUP(A250,balance!Z:AD,2,FALSE)</f>
        <v>9000000</v>
      </c>
      <c r="D250">
        <f t="shared" si="10"/>
        <v>60</v>
      </c>
      <c r="E250">
        <f>VLOOKUP(A250,balance!L:R,6,FALSE)/100</f>
        <v>137264.90359999996</v>
      </c>
      <c r="F250">
        <f t="shared" si="11"/>
        <v>0</v>
      </c>
      <c r="G250">
        <f>VLOOKUP(A250,balance!Z:AD,5,FALSE)</f>
        <v>487536700</v>
      </c>
    </row>
    <row r="251" spans="1:7" x14ac:dyDescent="0.3">
      <c r="A251">
        <v>249</v>
      </c>
      <c r="B251">
        <f t="shared" si="9"/>
        <v>9031</v>
      </c>
      <c r="C251" s="1">
        <f>VLOOKUP(A251,balance!Z:AD,2,FALSE)</f>
        <v>9000000</v>
      </c>
      <c r="D251">
        <f t="shared" si="10"/>
        <v>60</v>
      </c>
      <c r="E251">
        <f>VLOOKUP(A251,balance!L:R,6,FALSE)/100</f>
        <v>139377.06859999997</v>
      </c>
      <c r="F251">
        <f t="shared" si="11"/>
        <v>0</v>
      </c>
      <c r="G251">
        <f>VLOOKUP(A251,balance!Z:AD,5,FALSE)</f>
        <v>503385700</v>
      </c>
    </row>
    <row r="252" spans="1:7" x14ac:dyDescent="0.3">
      <c r="A252">
        <v>250</v>
      </c>
      <c r="B252">
        <f t="shared" si="9"/>
        <v>9031</v>
      </c>
      <c r="C252" s="1">
        <f>VLOOKUP(A252,balance!Z:AD,2,FALSE)</f>
        <v>9000000</v>
      </c>
      <c r="D252">
        <f t="shared" si="10"/>
        <v>60</v>
      </c>
      <c r="E252">
        <f>VLOOKUP(A252,balance!L:R,6,FALSE)/100</f>
        <v>141531.47859999994</v>
      </c>
      <c r="F252">
        <f t="shared" si="11"/>
        <v>171</v>
      </c>
      <c r="G252">
        <f>VLOOKUP(A252,balance!Z:AD,5,FALSE)</f>
        <v>519731700</v>
      </c>
    </row>
    <row r="253" spans="1:7" x14ac:dyDescent="0.3">
      <c r="A253">
        <v>251</v>
      </c>
      <c r="B253">
        <f t="shared" si="9"/>
        <v>9031</v>
      </c>
      <c r="C253" s="1">
        <f>VLOOKUP(A253,balance!Z:AD,2,FALSE)</f>
        <v>9000000</v>
      </c>
      <c r="D253">
        <f t="shared" si="10"/>
        <v>60</v>
      </c>
      <c r="E253">
        <f>VLOOKUP(A253,balance!L:R,6,FALSE)/100</f>
        <v>143728.98359999995</v>
      </c>
      <c r="F253">
        <f t="shared" si="11"/>
        <v>0</v>
      </c>
      <c r="G253">
        <f>VLOOKUP(A253,balance!Z:AD,5,FALSE)</f>
        <v>536584700</v>
      </c>
    </row>
    <row r="254" spans="1:7" x14ac:dyDescent="0.3">
      <c r="A254">
        <v>252</v>
      </c>
      <c r="B254">
        <f t="shared" si="9"/>
        <v>9031</v>
      </c>
      <c r="C254" s="1">
        <f>VLOOKUP(A254,balance!Z:AD,2,FALSE)</f>
        <v>9000000</v>
      </c>
      <c r="D254">
        <f t="shared" si="10"/>
        <v>60</v>
      </c>
      <c r="E254">
        <f>VLOOKUP(A254,balance!L:R,6,FALSE)/100</f>
        <v>145970.44209999996</v>
      </c>
      <c r="F254">
        <f t="shared" si="11"/>
        <v>0</v>
      </c>
      <c r="G254">
        <f>VLOOKUP(A254,balance!Z:AD,5,FALSE)</f>
        <v>553954800</v>
      </c>
    </row>
    <row r="255" spans="1:7" x14ac:dyDescent="0.3">
      <c r="A255">
        <v>253</v>
      </c>
      <c r="B255">
        <f t="shared" si="9"/>
        <v>9031</v>
      </c>
      <c r="C255" s="1">
        <f>VLOOKUP(A255,balance!Z:AD,2,FALSE)</f>
        <v>9000000</v>
      </c>
      <c r="D255">
        <f t="shared" si="10"/>
        <v>60</v>
      </c>
      <c r="E255">
        <f>VLOOKUP(A255,balance!L:R,6,FALSE)/100</f>
        <v>148256.73809999996</v>
      </c>
      <c r="F255">
        <f t="shared" si="11"/>
        <v>0</v>
      </c>
      <c r="G255">
        <f>VLOOKUP(A255,balance!Z:AD,5,FALSE)</f>
        <v>571852400</v>
      </c>
    </row>
    <row r="256" spans="1:7" x14ac:dyDescent="0.3">
      <c r="A256">
        <v>254</v>
      </c>
      <c r="B256">
        <f t="shared" si="9"/>
        <v>9031</v>
      </c>
      <c r="C256" s="1">
        <f>VLOOKUP(A256,balance!Z:AD,2,FALSE)</f>
        <v>9000000</v>
      </c>
      <c r="D256">
        <f t="shared" si="10"/>
        <v>60</v>
      </c>
      <c r="E256">
        <f>VLOOKUP(A256,balance!L:R,6,FALSE)/100</f>
        <v>150588.76409999994</v>
      </c>
      <c r="F256">
        <f t="shared" si="11"/>
        <v>0</v>
      </c>
      <c r="G256">
        <f>VLOOKUP(A256,balance!Z:AD,5,FALSE)</f>
        <v>590288000</v>
      </c>
    </row>
    <row r="257" spans="1:7" x14ac:dyDescent="0.3">
      <c r="A257">
        <v>255</v>
      </c>
      <c r="B257">
        <f t="shared" si="9"/>
        <v>9031</v>
      </c>
      <c r="C257" s="1">
        <f>VLOOKUP(A257,balance!Z:AD,2,FALSE)</f>
        <v>9000000</v>
      </c>
      <c r="D257">
        <f t="shared" si="10"/>
        <v>60</v>
      </c>
      <c r="E257">
        <f>VLOOKUP(A257,balance!L:R,6,FALSE)/100</f>
        <v>152967.43809999994</v>
      </c>
      <c r="F257">
        <v>181</v>
      </c>
      <c r="G257">
        <f>VLOOKUP(A257,balance!Z:AD,5,FALSE)</f>
        <v>609272400</v>
      </c>
    </row>
    <row r="258" spans="1:7" x14ac:dyDescent="0.3">
      <c r="A258">
        <v>256</v>
      </c>
      <c r="B258">
        <f t="shared" si="9"/>
        <v>9031</v>
      </c>
      <c r="C258" s="1">
        <f>VLOOKUP(A258,balance!Z:AD,2,FALSE)</f>
        <v>9000000</v>
      </c>
      <c r="D258">
        <f t="shared" si="10"/>
        <v>60</v>
      </c>
      <c r="E258">
        <f>VLOOKUP(A258,balance!L:R,6,FALSE)/100</f>
        <v>155393.68659999996</v>
      </c>
      <c r="F258">
        <f t="shared" si="11"/>
        <v>0</v>
      </c>
      <c r="G258">
        <f>VLOOKUP(A258,balance!Z:AD,5,FALSE)</f>
        <v>628816500</v>
      </c>
    </row>
    <row r="259" spans="1:7" x14ac:dyDescent="0.3">
      <c r="A259">
        <v>257</v>
      </c>
      <c r="B259">
        <f t="shared" si="9"/>
        <v>9031</v>
      </c>
      <c r="C259" s="1">
        <f>VLOOKUP(A259,balance!Z:AD,2,FALSE)</f>
        <v>9000000</v>
      </c>
      <c r="D259">
        <f t="shared" si="10"/>
        <v>60</v>
      </c>
      <c r="E259">
        <f>VLOOKUP(A259,balance!L:R,6,FALSE)/100</f>
        <v>157868.46159999995</v>
      </c>
      <c r="F259">
        <f t="shared" si="11"/>
        <v>0</v>
      </c>
      <c r="G259">
        <f>VLOOKUP(A259,balance!Z:AD,5,FALSE)</f>
        <v>648931500</v>
      </c>
    </row>
    <row r="260" spans="1:7" x14ac:dyDescent="0.3">
      <c r="A260">
        <v>258</v>
      </c>
      <c r="B260">
        <f t="shared" ref="B260:B323" si="12">B259</f>
        <v>9031</v>
      </c>
      <c r="C260" s="1">
        <f>VLOOKUP(A260,balance!Z:AD,2,FALSE)</f>
        <v>9000000</v>
      </c>
      <c r="D260">
        <f t="shared" ref="D260:D323" si="13">D259</f>
        <v>60</v>
      </c>
      <c r="E260">
        <f>VLOOKUP(A260,balance!L:R,6,FALSE)/100</f>
        <v>160392.73209999996</v>
      </c>
      <c r="F260">
        <f t="shared" si="11"/>
        <v>0</v>
      </c>
      <c r="G260">
        <f>VLOOKUP(A260,balance!Z:AD,5,FALSE)</f>
        <v>669628800</v>
      </c>
    </row>
    <row r="261" spans="1:7" x14ac:dyDescent="0.3">
      <c r="A261">
        <v>259</v>
      </c>
      <c r="B261">
        <f t="shared" si="12"/>
        <v>9031</v>
      </c>
      <c r="C261" s="1">
        <f>VLOOKUP(A261,balance!Z:AD,2,FALSE)</f>
        <v>9000000</v>
      </c>
      <c r="D261">
        <f t="shared" si="13"/>
        <v>60</v>
      </c>
      <c r="E261">
        <f>VLOOKUP(A261,balance!L:R,6,FALSE)/100</f>
        <v>162967.49259999997</v>
      </c>
      <c r="F261">
        <f t="shared" si="11"/>
        <v>0</v>
      </c>
      <c r="G261">
        <f>VLOOKUP(A261,balance!Z:AD,5,FALSE)</f>
        <v>690920100</v>
      </c>
    </row>
    <row r="262" spans="1:7" x14ac:dyDescent="0.3">
      <c r="A262">
        <v>260</v>
      </c>
      <c r="B262">
        <f t="shared" si="12"/>
        <v>9031</v>
      </c>
      <c r="C262" s="1">
        <f>VLOOKUP(A262,balance!Z:AD,2,FALSE)</f>
        <v>9000000</v>
      </c>
      <c r="D262">
        <f t="shared" si="13"/>
        <v>60</v>
      </c>
      <c r="E262">
        <f>VLOOKUP(A262,balance!L:R,6,FALSE)/100</f>
        <v>165593.75459999996</v>
      </c>
      <c r="F262">
        <v>182</v>
      </c>
      <c r="G262">
        <f>VLOOKUP(A262,balance!Z:AD,5,FALSE)</f>
        <v>712817300</v>
      </c>
    </row>
    <row r="263" spans="1:7" x14ac:dyDescent="0.3">
      <c r="A263">
        <v>261</v>
      </c>
      <c r="B263">
        <f t="shared" si="12"/>
        <v>9031</v>
      </c>
      <c r="C263" s="1">
        <f>VLOOKUP(A263,balance!Z:AD,2,FALSE)</f>
        <v>9000000</v>
      </c>
      <c r="D263">
        <f t="shared" si="13"/>
        <v>60</v>
      </c>
      <c r="E263">
        <f>VLOOKUP(A263,balance!L:R,6,FALSE)/100</f>
        <v>168272.54659999997</v>
      </c>
      <c r="F263">
        <f t="shared" si="11"/>
        <v>0</v>
      </c>
      <c r="G263">
        <f>VLOOKUP(A263,balance!Z:AD,5,FALSE)</f>
        <v>735332500</v>
      </c>
    </row>
    <row r="264" spans="1:7" x14ac:dyDescent="0.3">
      <c r="A264">
        <v>262</v>
      </c>
      <c r="B264">
        <f t="shared" si="12"/>
        <v>9031</v>
      </c>
      <c r="C264" s="1">
        <f>VLOOKUP(A264,balance!Z:AD,2,FALSE)</f>
        <v>9000000</v>
      </c>
      <c r="D264">
        <f t="shared" si="13"/>
        <v>60</v>
      </c>
      <c r="E264">
        <f>VLOOKUP(A264,balance!L:R,6,FALSE)/100</f>
        <v>171004.92259999999</v>
      </c>
      <c r="F264">
        <f t="shared" si="11"/>
        <v>0</v>
      </c>
      <c r="G264">
        <f>VLOOKUP(A264,balance!Z:AD,5,FALSE)</f>
        <v>758478100</v>
      </c>
    </row>
    <row r="265" spans="1:7" x14ac:dyDescent="0.3">
      <c r="A265">
        <v>263</v>
      </c>
      <c r="B265">
        <f t="shared" si="12"/>
        <v>9031</v>
      </c>
      <c r="C265" s="1">
        <f>VLOOKUP(A265,balance!Z:AD,2,FALSE)</f>
        <v>9000000</v>
      </c>
      <c r="D265">
        <f t="shared" si="13"/>
        <v>60</v>
      </c>
      <c r="E265">
        <f>VLOOKUP(A265,balance!L:R,6,FALSE)/100</f>
        <v>173791.95360000001</v>
      </c>
      <c r="F265">
        <f t="shared" si="11"/>
        <v>0</v>
      </c>
      <c r="G265">
        <f>VLOOKUP(A265,balance!Z:AD,5,FALSE)</f>
        <v>782266700</v>
      </c>
    </row>
    <row r="266" spans="1:7" x14ac:dyDescent="0.3">
      <c r="A266">
        <v>264</v>
      </c>
      <c r="B266">
        <f t="shared" si="12"/>
        <v>9031</v>
      </c>
      <c r="C266" s="1">
        <f>VLOOKUP(A266,balance!Z:AD,2,FALSE)</f>
        <v>9000000</v>
      </c>
      <c r="D266">
        <f t="shared" si="13"/>
        <v>60</v>
      </c>
      <c r="E266">
        <f>VLOOKUP(A266,balance!L:R,6,FALSE)/100</f>
        <v>176634.72759999998</v>
      </c>
      <c r="F266">
        <f t="shared" si="11"/>
        <v>0</v>
      </c>
      <c r="G266">
        <f>VLOOKUP(A266,balance!Z:AD,5,FALSE)</f>
        <v>806711100</v>
      </c>
    </row>
    <row r="267" spans="1:7" x14ac:dyDescent="0.3">
      <c r="A267">
        <v>265</v>
      </c>
      <c r="B267">
        <f t="shared" si="12"/>
        <v>9031</v>
      </c>
      <c r="C267" s="1">
        <f>VLOOKUP(A267,balance!Z:AD,2,FALSE)</f>
        <v>9000000</v>
      </c>
      <c r="D267">
        <f t="shared" si="13"/>
        <v>60</v>
      </c>
      <c r="E267">
        <f>VLOOKUP(A267,balance!L:R,6,FALSE)/100</f>
        <v>179534.35809999998</v>
      </c>
      <c r="F267">
        <f>IF(F257=0,0,F257+2)</f>
        <v>183</v>
      </c>
      <c r="G267">
        <f>VLOOKUP(A267,balance!Z:AD,5,FALSE)</f>
        <v>831824400</v>
      </c>
    </row>
    <row r="268" spans="1:7" x14ac:dyDescent="0.3">
      <c r="A268">
        <v>266</v>
      </c>
      <c r="B268">
        <f t="shared" si="12"/>
        <v>9031</v>
      </c>
      <c r="C268" s="1">
        <f>VLOOKUP(A268,balance!Z:AD,2,FALSE)</f>
        <v>9000000</v>
      </c>
      <c r="D268">
        <f t="shared" si="13"/>
        <v>60</v>
      </c>
      <c r="E268">
        <f>VLOOKUP(A268,balance!L:R,6,FALSE)/100</f>
        <v>182491.9841</v>
      </c>
      <c r="F268">
        <f>IF(F258=0,0,F258+2)</f>
        <v>0</v>
      </c>
      <c r="G268">
        <f>VLOOKUP(A268,balance!Z:AD,5,FALSE)</f>
        <v>857620000</v>
      </c>
    </row>
    <row r="269" spans="1:7" x14ac:dyDescent="0.3">
      <c r="A269">
        <v>267</v>
      </c>
      <c r="B269">
        <f t="shared" si="12"/>
        <v>9031</v>
      </c>
      <c r="C269" s="1">
        <f>VLOOKUP(A269,balance!Z:AD,2,FALSE)</f>
        <v>9000000</v>
      </c>
      <c r="D269">
        <f t="shared" si="13"/>
        <v>60</v>
      </c>
      <c r="E269">
        <f>VLOOKUP(A269,balance!L:R,6,FALSE)/100</f>
        <v>185508.77010000002</v>
      </c>
      <c r="F269">
        <f t="shared" ref="F269:F332" si="14">IF(F259=0,0,F259+2)</f>
        <v>0</v>
      </c>
      <c r="G269">
        <f>VLOOKUP(A269,balance!Z:AD,5,FALSE)</f>
        <v>884111600</v>
      </c>
    </row>
    <row r="270" spans="1:7" x14ac:dyDescent="0.3">
      <c r="A270">
        <v>268</v>
      </c>
      <c r="B270">
        <f t="shared" si="12"/>
        <v>9031</v>
      </c>
      <c r="C270" s="1">
        <f>VLOOKUP(A270,balance!Z:AD,2,FALSE)</f>
        <v>9000000</v>
      </c>
      <c r="D270">
        <f t="shared" si="13"/>
        <v>60</v>
      </c>
      <c r="E270">
        <f>VLOOKUP(A270,balance!L:R,6,FALSE)/100</f>
        <v>188585.89760000003</v>
      </c>
      <c r="F270">
        <f t="shared" si="14"/>
        <v>0</v>
      </c>
      <c r="G270">
        <f>VLOOKUP(A270,balance!Z:AD,5,FALSE)</f>
        <v>911313100</v>
      </c>
    </row>
    <row r="271" spans="1:7" x14ac:dyDescent="0.3">
      <c r="A271">
        <v>269</v>
      </c>
      <c r="B271">
        <f t="shared" si="12"/>
        <v>9031</v>
      </c>
      <c r="C271" s="1">
        <f>VLOOKUP(A271,balance!Z:AD,2,FALSE)</f>
        <v>9000000</v>
      </c>
      <c r="D271">
        <f t="shared" si="13"/>
        <v>60</v>
      </c>
      <c r="E271">
        <f>VLOOKUP(A271,balance!L:R,6,FALSE)/100</f>
        <v>191724.57360000003</v>
      </c>
      <c r="F271">
        <f t="shared" si="14"/>
        <v>0</v>
      </c>
      <c r="G271">
        <f>VLOOKUP(A271,balance!Z:AD,5,FALSE)</f>
        <v>939238700</v>
      </c>
    </row>
    <row r="272" spans="1:7" x14ac:dyDescent="0.3">
      <c r="A272">
        <v>270</v>
      </c>
      <c r="B272">
        <f t="shared" si="12"/>
        <v>9031</v>
      </c>
      <c r="C272" s="1">
        <f>VLOOKUP(A272,balance!Z:AD,2,FALSE)</f>
        <v>9000000</v>
      </c>
      <c r="D272">
        <f t="shared" si="13"/>
        <v>60</v>
      </c>
      <c r="E272">
        <f>VLOOKUP(A272,balance!L:R,6,FALSE)/100</f>
        <v>194926.03060000003</v>
      </c>
      <c r="F272">
        <f t="shared" si="14"/>
        <v>184</v>
      </c>
      <c r="G272">
        <f>VLOOKUP(A272,balance!Z:AD,5,FALSE)</f>
        <v>967902900</v>
      </c>
    </row>
    <row r="273" spans="1:7" x14ac:dyDescent="0.3">
      <c r="A273">
        <v>271</v>
      </c>
      <c r="B273">
        <f t="shared" si="12"/>
        <v>9031</v>
      </c>
      <c r="C273" s="1">
        <f>VLOOKUP(A273,balance!Z:AD,2,FALSE)</f>
        <v>9000000</v>
      </c>
      <c r="D273">
        <f t="shared" si="13"/>
        <v>60</v>
      </c>
      <c r="E273">
        <f>VLOOKUP(A273,balance!L:R,6,FALSE)/100</f>
        <v>198191.51810000002</v>
      </c>
      <c r="F273">
        <f t="shared" si="14"/>
        <v>0</v>
      </c>
      <c r="G273">
        <f>VLOOKUP(A273,balance!Z:AD,5,FALSE)</f>
        <v>997320400</v>
      </c>
    </row>
    <row r="274" spans="1:7" x14ac:dyDescent="0.3">
      <c r="A274">
        <v>272</v>
      </c>
      <c r="B274">
        <f t="shared" si="12"/>
        <v>9031</v>
      </c>
      <c r="C274" s="1">
        <f>VLOOKUP(A274,balance!Z:AD,2,FALSE)</f>
        <v>9000000</v>
      </c>
      <c r="D274">
        <f t="shared" si="13"/>
        <v>60</v>
      </c>
      <c r="E274">
        <f>VLOOKUP(A274,balance!L:R,6,FALSE)/100</f>
        <v>201522.31960000002</v>
      </c>
      <c r="F274">
        <f t="shared" si="14"/>
        <v>0</v>
      </c>
      <c r="G274">
        <f>VLOOKUP(A274,balance!Z:AD,5,FALSE)</f>
        <v>1027506300</v>
      </c>
    </row>
    <row r="275" spans="1:7" x14ac:dyDescent="0.3">
      <c r="A275">
        <v>273</v>
      </c>
      <c r="B275">
        <f t="shared" si="12"/>
        <v>9031</v>
      </c>
      <c r="C275" s="1">
        <f>VLOOKUP(A275,balance!Z:AD,2,FALSE)</f>
        <v>9000000</v>
      </c>
      <c r="D275">
        <f t="shared" si="13"/>
        <v>60</v>
      </c>
      <c r="E275">
        <f>VLOOKUP(A275,balance!L:R,6,FALSE)/100</f>
        <v>204919.74410000001</v>
      </c>
      <c r="F275">
        <f t="shared" si="14"/>
        <v>0</v>
      </c>
      <c r="G275">
        <f>VLOOKUP(A275,balance!Z:AD,5,FALSE)</f>
        <v>1058476000</v>
      </c>
    </row>
    <row r="276" spans="1:7" x14ac:dyDescent="0.3">
      <c r="A276">
        <v>274</v>
      </c>
      <c r="B276">
        <f t="shared" si="12"/>
        <v>9031</v>
      </c>
      <c r="C276" s="1">
        <f>VLOOKUP(A276,balance!Z:AD,2,FALSE)</f>
        <v>9000000</v>
      </c>
      <c r="D276">
        <f t="shared" si="13"/>
        <v>60</v>
      </c>
      <c r="E276">
        <f>VLOOKUP(A276,balance!L:R,6,FALSE)/100</f>
        <v>208385.11760000003</v>
      </c>
      <c r="F276">
        <f t="shared" si="14"/>
        <v>0</v>
      </c>
      <c r="G276">
        <f>VLOOKUP(A276,balance!Z:AD,5,FALSE)</f>
        <v>1090245100</v>
      </c>
    </row>
    <row r="277" spans="1:7" x14ac:dyDescent="0.3">
      <c r="A277">
        <v>275</v>
      </c>
      <c r="B277">
        <f t="shared" si="12"/>
        <v>9031</v>
      </c>
      <c r="C277" s="1">
        <f>VLOOKUP(A277,balance!Z:AD,2,FALSE)</f>
        <v>9000000</v>
      </c>
      <c r="D277">
        <f t="shared" si="13"/>
        <v>60</v>
      </c>
      <c r="E277">
        <f>VLOOKUP(A277,balance!L:R,6,FALSE)/100</f>
        <v>211919.80010000002</v>
      </c>
      <c r="F277">
        <f t="shared" si="14"/>
        <v>185</v>
      </c>
      <c r="G277">
        <f>VLOOKUP(A277,balance!Z:AD,5,FALSE)</f>
        <v>1122829600</v>
      </c>
    </row>
    <row r="278" spans="1:7" x14ac:dyDescent="0.3">
      <c r="A278">
        <v>276</v>
      </c>
      <c r="B278">
        <f t="shared" si="12"/>
        <v>9031</v>
      </c>
      <c r="C278" s="1">
        <f>VLOOKUP(A278,balance!Z:AD,2,FALSE)</f>
        <v>9000000</v>
      </c>
      <c r="D278">
        <f t="shared" si="13"/>
        <v>60</v>
      </c>
      <c r="E278">
        <f>VLOOKUP(A278,balance!L:R,6,FALSE)/100</f>
        <v>215525.1771</v>
      </c>
      <c r="F278">
        <f t="shared" si="14"/>
        <v>0</v>
      </c>
      <c r="G278">
        <f>VLOOKUP(A278,balance!Z:AD,5,FALSE)</f>
        <v>1156245800</v>
      </c>
    </row>
    <row r="279" spans="1:7" x14ac:dyDescent="0.3">
      <c r="A279">
        <v>277</v>
      </c>
      <c r="B279">
        <f t="shared" si="12"/>
        <v>9031</v>
      </c>
      <c r="C279" s="1">
        <f>VLOOKUP(A279,balance!Z:AD,2,FALSE)</f>
        <v>9000000</v>
      </c>
      <c r="D279">
        <f t="shared" si="13"/>
        <v>60</v>
      </c>
      <c r="E279">
        <f>VLOOKUP(A279,balance!L:R,6,FALSE)/100</f>
        <v>219202.66810000001</v>
      </c>
      <c r="F279">
        <f t="shared" si="14"/>
        <v>0</v>
      </c>
      <c r="G279">
        <f>VLOOKUP(A279,balance!Z:AD,5,FALSE)</f>
        <v>1190510400</v>
      </c>
    </row>
    <row r="280" spans="1:7" x14ac:dyDescent="0.3">
      <c r="A280">
        <v>278</v>
      </c>
      <c r="B280">
        <f t="shared" si="12"/>
        <v>9031</v>
      </c>
      <c r="C280" s="1">
        <f>VLOOKUP(A280,balance!Z:AD,2,FALSE)</f>
        <v>9000000</v>
      </c>
      <c r="D280">
        <f t="shared" si="13"/>
        <v>60</v>
      </c>
      <c r="E280">
        <f>VLOOKUP(A280,balance!L:R,6,FALSE)/100</f>
        <v>222953.7096</v>
      </c>
      <c r="F280">
        <f t="shared" si="14"/>
        <v>0</v>
      </c>
      <c r="G280">
        <f>VLOOKUP(A280,balance!Z:AD,5,FALSE)</f>
        <v>1225640300</v>
      </c>
    </row>
    <row r="281" spans="1:7" x14ac:dyDescent="0.3">
      <c r="A281">
        <v>279</v>
      </c>
      <c r="B281">
        <f t="shared" si="12"/>
        <v>9031</v>
      </c>
      <c r="C281" s="1">
        <f>VLOOKUP(A281,balance!Z:AD,2,FALSE)</f>
        <v>9000000</v>
      </c>
      <c r="D281">
        <f t="shared" si="13"/>
        <v>60</v>
      </c>
      <c r="E281">
        <f>VLOOKUP(A281,balance!L:R,6,FALSE)/100</f>
        <v>226779.7721</v>
      </c>
      <c r="F281">
        <f t="shared" si="14"/>
        <v>0</v>
      </c>
      <c r="G281">
        <f>VLOOKUP(A281,balance!Z:AD,5,FALSE)</f>
        <v>1261652800</v>
      </c>
    </row>
    <row r="282" spans="1:7" x14ac:dyDescent="0.3">
      <c r="A282">
        <v>280</v>
      </c>
      <c r="B282">
        <f t="shared" si="12"/>
        <v>9031</v>
      </c>
      <c r="C282" s="1">
        <f>VLOOKUP(A282,balance!Z:AD,2,FALSE)</f>
        <v>9000000</v>
      </c>
      <c r="D282">
        <f t="shared" si="13"/>
        <v>60</v>
      </c>
      <c r="E282">
        <f>VLOOKUP(A282,balance!L:R,6,FALSE)/100</f>
        <v>230682.36010000002</v>
      </c>
      <c r="F282">
        <f t="shared" si="14"/>
        <v>186</v>
      </c>
      <c r="G282">
        <f>VLOOKUP(A282,balance!Z:AD,5,FALSE)</f>
        <v>1298565600</v>
      </c>
    </row>
    <row r="283" spans="1:7" x14ac:dyDescent="0.3">
      <c r="A283">
        <v>281</v>
      </c>
      <c r="B283">
        <f t="shared" si="12"/>
        <v>9031</v>
      </c>
      <c r="C283" s="1">
        <f>VLOOKUP(A283,balance!Z:AD,2,FALSE)</f>
        <v>10000000</v>
      </c>
      <c r="D283">
        <f t="shared" si="13"/>
        <v>60</v>
      </c>
      <c r="E283">
        <f>VLOOKUP(A283,balance!L:R,6,FALSE)/100</f>
        <v>234663.00360000003</v>
      </c>
      <c r="F283">
        <f t="shared" si="14"/>
        <v>0</v>
      </c>
      <c r="G283">
        <f>VLOOKUP(A283,balance!Z:AD,5,FALSE)</f>
        <v>1335396700</v>
      </c>
    </row>
    <row r="284" spans="1:7" x14ac:dyDescent="0.3">
      <c r="A284">
        <v>282</v>
      </c>
      <c r="B284">
        <f t="shared" si="12"/>
        <v>9031</v>
      </c>
      <c r="C284" s="1">
        <f>VLOOKUP(A284,balance!Z:AD,2,FALSE)</f>
        <v>10000000</v>
      </c>
      <c r="D284">
        <f t="shared" si="13"/>
        <v>60</v>
      </c>
      <c r="E284">
        <f>VLOOKUP(A284,balance!L:R,6,FALSE)/100</f>
        <v>238723.26660000003</v>
      </c>
      <c r="F284">
        <f t="shared" si="14"/>
        <v>0</v>
      </c>
      <c r="G284">
        <f>VLOOKUP(A284,balance!Z:AD,5,FALSE)</f>
        <v>1373164500</v>
      </c>
    </row>
    <row r="285" spans="1:7" x14ac:dyDescent="0.3">
      <c r="A285">
        <v>283</v>
      </c>
      <c r="B285">
        <f t="shared" si="12"/>
        <v>9031</v>
      </c>
      <c r="C285" s="1">
        <f>VLOOKUP(A285,balance!Z:AD,2,FALSE)</f>
        <v>10000000</v>
      </c>
      <c r="D285">
        <f t="shared" si="13"/>
        <v>60</v>
      </c>
      <c r="E285">
        <f>VLOOKUP(A285,balance!L:R,6,FALSE)/100</f>
        <v>242864.73860000004</v>
      </c>
      <c r="F285">
        <f t="shared" si="14"/>
        <v>0</v>
      </c>
      <c r="G285">
        <f>VLOOKUP(A285,balance!Z:AD,5,FALSE)</f>
        <v>1411887700</v>
      </c>
    </row>
    <row r="286" spans="1:7" x14ac:dyDescent="0.3">
      <c r="A286">
        <v>284</v>
      </c>
      <c r="B286">
        <f t="shared" si="12"/>
        <v>9031</v>
      </c>
      <c r="C286" s="1">
        <f>VLOOKUP(A286,balance!Z:AD,2,FALSE)</f>
        <v>10000000</v>
      </c>
      <c r="D286">
        <f t="shared" si="13"/>
        <v>60</v>
      </c>
      <c r="E286">
        <f>VLOOKUP(A286,balance!L:R,6,FALSE)/100</f>
        <v>247089.04310000001</v>
      </c>
      <c r="F286">
        <f t="shared" si="14"/>
        <v>0</v>
      </c>
      <c r="G286">
        <f>VLOOKUP(A286,balance!Z:AD,5,FALSE)</f>
        <v>1451585400</v>
      </c>
    </row>
    <row r="287" spans="1:7" x14ac:dyDescent="0.3">
      <c r="A287">
        <v>285</v>
      </c>
      <c r="B287">
        <f t="shared" si="12"/>
        <v>9031</v>
      </c>
      <c r="C287" s="1">
        <f>VLOOKUP(A287,balance!Z:AD,2,FALSE)</f>
        <v>10000000</v>
      </c>
      <c r="D287">
        <f t="shared" si="13"/>
        <v>60</v>
      </c>
      <c r="E287">
        <f>VLOOKUP(A287,balance!L:R,6,FALSE)/100</f>
        <v>251397.83760000003</v>
      </c>
      <c r="F287">
        <f t="shared" si="14"/>
        <v>187</v>
      </c>
      <c r="G287">
        <f>VLOOKUP(A287,balance!Z:AD,5,FALSE)</f>
        <v>1492277100</v>
      </c>
    </row>
    <row r="288" spans="1:7" x14ac:dyDescent="0.3">
      <c r="A288">
        <v>286</v>
      </c>
      <c r="B288">
        <f t="shared" si="12"/>
        <v>9031</v>
      </c>
      <c r="C288" s="1">
        <f>VLOOKUP(A288,balance!Z:AD,2,FALSE)</f>
        <v>10000000</v>
      </c>
      <c r="D288">
        <f t="shared" si="13"/>
        <v>60</v>
      </c>
      <c r="E288">
        <f>VLOOKUP(A288,balance!L:R,6,FALSE)/100</f>
        <v>255792.81360000002</v>
      </c>
      <c r="F288">
        <f t="shared" si="14"/>
        <v>0</v>
      </c>
      <c r="G288">
        <f>VLOOKUP(A288,balance!Z:AD,5,FALSE)</f>
        <v>1533982700</v>
      </c>
    </row>
    <row r="289" spans="1:7" x14ac:dyDescent="0.3">
      <c r="A289">
        <v>287</v>
      </c>
      <c r="B289">
        <f t="shared" si="12"/>
        <v>9031</v>
      </c>
      <c r="C289" s="1">
        <f>VLOOKUP(A289,balance!Z:AD,2,FALSE)</f>
        <v>10000000</v>
      </c>
      <c r="D289">
        <f t="shared" si="13"/>
        <v>60</v>
      </c>
      <c r="E289">
        <f>VLOOKUP(A289,balance!L:R,6,FALSE)/100</f>
        <v>260275.69660000002</v>
      </c>
      <c r="F289">
        <f t="shared" si="14"/>
        <v>0</v>
      </c>
      <c r="G289">
        <f>VLOOKUP(A289,balance!Z:AD,5,FALSE)</f>
        <v>1576722500</v>
      </c>
    </row>
    <row r="290" spans="1:7" x14ac:dyDescent="0.3">
      <c r="A290">
        <v>288</v>
      </c>
      <c r="B290">
        <f t="shared" si="12"/>
        <v>9031</v>
      </c>
      <c r="C290" s="1">
        <f>VLOOKUP(A290,balance!Z:AD,2,FALSE)</f>
        <v>10000000</v>
      </c>
      <c r="D290">
        <f t="shared" si="13"/>
        <v>60</v>
      </c>
      <c r="E290">
        <f>VLOOKUP(A290,balance!L:R,6,FALSE)/100</f>
        <v>264848.23760000005</v>
      </c>
      <c r="F290">
        <f t="shared" si="14"/>
        <v>0</v>
      </c>
      <c r="G290">
        <f>VLOOKUP(A290,balance!Z:AD,5,FALSE)</f>
        <v>1620517100</v>
      </c>
    </row>
    <row r="291" spans="1:7" x14ac:dyDescent="0.3">
      <c r="A291">
        <v>289</v>
      </c>
      <c r="B291">
        <f t="shared" si="12"/>
        <v>9031</v>
      </c>
      <c r="C291" s="1">
        <f>VLOOKUP(A291,balance!Z:AD,2,FALSE)</f>
        <v>10000000</v>
      </c>
      <c r="D291">
        <f t="shared" si="13"/>
        <v>60</v>
      </c>
      <c r="E291">
        <f>VLOOKUP(A291,balance!L:R,6,FALSE)/100</f>
        <v>269512.23010000004</v>
      </c>
      <c r="F291">
        <f t="shared" si="14"/>
        <v>0</v>
      </c>
      <c r="G291">
        <f>VLOOKUP(A291,balance!Z:AD,5,FALSE)</f>
        <v>1665387600</v>
      </c>
    </row>
    <row r="292" spans="1:7" x14ac:dyDescent="0.3">
      <c r="A292">
        <v>290</v>
      </c>
      <c r="B292">
        <f t="shared" si="12"/>
        <v>9031</v>
      </c>
      <c r="C292" s="1">
        <f>VLOOKUP(A292,balance!Z:AD,2,FALSE)</f>
        <v>10000000</v>
      </c>
      <c r="D292">
        <f t="shared" si="13"/>
        <v>60</v>
      </c>
      <c r="E292">
        <f>VLOOKUP(A292,balance!L:R,6,FALSE)/100</f>
        <v>274269.51010000007</v>
      </c>
      <c r="F292">
        <f t="shared" si="14"/>
        <v>188</v>
      </c>
      <c r="G292">
        <f>VLOOKUP(A292,balance!Z:AD,5,FALSE)</f>
        <v>1711355600</v>
      </c>
    </row>
    <row r="293" spans="1:7" x14ac:dyDescent="0.3">
      <c r="A293">
        <v>291</v>
      </c>
      <c r="B293">
        <f t="shared" si="12"/>
        <v>9031</v>
      </c>
      <c r="C293" s="1">
        <f>VLOOKUP(A293,balance!Z:AD,2,FALSE)</f>
        <v>10000000</v>
      </c>
      <c r="D293">
        <f t="shared" si="13"/>
        <v>60</v>
      </c>
      <c r="E293">
        <f>VLOOKUP(A293,balance!L:R,6,FALSE)/100</f>
        <v>279121.93910000002</v>
      </c>
      <c r="F293">
        <f t="shared" si="14"/>
        <v>0</v>
      </c>
      <c r="G293">
        <f>VLOOKUP(A293,balance!Z:AD,5,FALSE)</f>
        <v>1758443000</v>
      </c>
    </row>
    <row r="294" spans="1:7" x14ac:dyDescent="0.3">
      <c r="A294">
        <v>292</v>
      </c>
      <c r="B294">
        <f t="shared" si="12"/>
        <v>9031</v>
      </c>
      <c r="C294" s="1">
        <f>VLOOKUP(A294,balance!Z:AD,2,FALSE)</f>
        <v>10000000</v>
      </c>
      <c r="D294">
        <f t="shared" si="13"/>
        <v>60</v>
      </c>
      <c r="E294">
        <f>VLOOKUP(A294,balance!L:R,6,FALSE)/100</f>
        <v>284071.42110000004</v>
      </c>
      <c r="F294">
        <f t="shared" si="14"/>
        <v>0</v>
      </c>
      <c r="G294">
        <f>VLOOKUP(A294,balance!Z:AD,5,FALSE)</f>
        <v>1806672200</v>
      </c>
    </row>
    <row r="295" spans="1:7" x14ac:dyDescent="0.3">
      <c r="A295">
        <v>293</v>
      </c>
      <c r="B295">
        <f t="shared" si="12"/>
        <v>9031</v>
      </c>
      <c r="C295" s="1">
        <f>VLOOKUP(A295,balance!Z:AD,2,FALSE)</f>
        <v>10000000</v>
      </c>
      <c r="D295">
        <f t="shared" si="13"/>
        <v>60</v>
      </c>
      <c r="E295">
        <f>VLOOKUP(A295,balance!L:R,6,FALSE)/100</f>
        <v>289119.89410000003</v>
      </c>
      <c r="F295">
        <f t="shared" si="14"/>
        <v>0</v>
      </c>
      <c r="G295">
        <f>VLOOKUP(A295,balance!Z:AD,5,FALSE)</f>
        <v>1856066000</v>
      </c>
    </row>
    <row r="296" spans="1:7" x14ac:dyDescent="0.3">
      <c r="A296">
        <v>294</v>
      </c>
      <c r="B296">
        <f t="shared" si="12"/>
        <v>9031</v>
      </c>
      <c r="C296" s="1">
        <f>VLOOKUP(A296,balance!Z:AD,2,FALSE)</f>
        <v>10000000</v>
      </c>
      <c r="D296">
        <f t="shared" si="13"/>
        <v>60</v>
      </c>
      <c r="E296">
        <f>VLOOKUP(A296,balance!L:R,6,FALSE)/100</f>
        <v>294269.33860000002</v>
      </c>
      <c r="F296">
        <f t="shared" si="14"/>
        <v>0</v>
      </c>
      <c r="G296">
        <f>VLOOKUP(A296,balance!Z:AD,5,FALSE)</f>
        <v>1906647700</v>
      </c>
    </row>
    <row r="297" spans="1:7" x14ac:dyDescent="0.3">
      <c r="A297">
        <v>295</v>
      </c>
      <c r="B297">
        <f t="shared" si="12"/>
        <v>9031</v>
      </c>
      <c r="C297" s="1">
        <f>VLOOKUP(A297,balance!Z:AD,2,FALSE)</f>
        <v>10000000</v>
      </c>
      <c r="D297">
        <f t="shared" si="13"/>
        <v>60</v>
      </c>
      <c r="E297">
        <f>VLOOKUP(A297,balance!L:R,6,FALSE)/100</f>
        <v>299521.77760000003</v>
      </c>
      <c r="F297">
        <f t="shared" si="14"/>
        <v>189</v>
      </c>
      <c r="G297">
        <f>VLOOKUP(A297,balance!Z:AD,5,FALSE)</f>
        <v>1958441100</v>
      </c>
    </row>
    <row r="298" spans="1:7" x14ac:dyDescent="0.3">
      <c r="A298">
        <v>296</v>
      </c>
      <c r="B298">
        <f t="shared" si="12"/>
        <v>9031</v>
      </c>
      <c r="C298" s="1">
        <f>VLOOKUP(A298,balance!Z:AD,2,FALSE)</f>
        <v>10000000</v>
      </c>
      <c r="D298">
        <f t="shared" si="13"/>
        <v>60</v>
      </c>
      <c r="E298">
        <f>VLOOKUP(A298,balance!L:R,6,FALSE)/100</f>
        <v>304879.26810000004</v>
      </c>
      <c r="F298">
        <f t="shared" si="14"/>
        <v>0</v>
      </c>
      <c r="G298">
        <f>VLOOKUP(A298,balance!Z:AD,5,FALSE)</f>
        <v>2011470400</v>
      </c>
    </row>
    <row r="299" spans="1:7" x14ac:dyDescent="0.3">
      <c r="A299">
        <v>297</v>
      </c>
      <c r="B299">
        <f t="shared" si="12"/>
        <v>9031</v>
      </c>
      <c r="C299" s="1">
        <f>VLOOKUP(A299,balance!Z:AD,2,FALSE)</f>
        <v>10000000</v>
      </c>
      <c r="D299">
        <f t="shared" si="13"/>
        <v>60</v>
      </c>
      <c r="E299">
        <f>VLOOKUP(A299,balance!L:R,6,FALSE)/100</f>
        <v>310343.90960000001</v>
      </c>
      <c r="F299">
        <f t="shared" si="14"/>
        <v>0</v>
      </c>
      <c r="G299">
        <f>VLOOKUP(A299,balance!Z:AD,5,FALSE)</f>
        <v>2065760300</v>
      </c>
    </row>
    <row r="300" spans="1:7" x14ac:dyDescent="0.3">
      <c r="A300">
        <v>298</v>
      </c>
      <c r="B300">
        <f t="shared" si="12"/>
        <v>9031</v>
      </c>
      <c r="C300" s="1">
        <f>VLOOKUP(A300,balance!Z:AD,2,FALSE)</f>
        <v>10000000</v>
      </c>
      <c r="D300">
        <f t="shared" si="13"/>
        <v>60</v>
      </c>
      <c r="E300">
        <f>VLOOKUP(A300,balance!L:R,6,FALSE)/100</f>
        <v>315917.84409999999</v>
      </c>
      <c r="F300">
        <f t="shared" si="14"/>
        <v>0</v>
      </c>
      <c r="G300">
        <f>VLOOKUP(A300,balance!Z:AD,5,FALSE)</f>
        <v>2121336000</v>
      </c>
    </row>
    <row r="301" spans="1:7" x14ac:dyDescent="0.3">
      <c r="A301">
        <v>299</v>
      </c>
      <c r="B301">
        <f t="shared" si="12"/>
        <v>9031</v>
      </c>
      <c r="C301" s="1">
        <f>VLOOKUP(A301,balance!Z:AD,2,FALSE)</f>
        <v>10000000</v>
      </c>
      <c r="D301">
        <f t="shared" si="13"/>
        <v>60</v>
      </c>
      <c r="E301">
        <f>VLOOKUP(A301,balance!L:R,6,FALSE)/100</f>
        <v>321603.26459999999</v>
      </c>
      <c r="F301">
        <f t="shared" si="14"/>
        <v>0</v>
      </c>
      <c r="G301">
        <f>VLOOKUP(A301,balance!Z:AD,5,FALSE)</f>
        <v>2178223300</v>
      </c>
    </row>
    <row r="302" spans="1:7" x14ac:dyDescent="0.3">
      <c r="A302">
        <v>300</v>
      </c>
      <c r="B302">
        <f t="shared" si="12"/>
        <v>9031</v>
      </c>
      <c r="C302" s="1">
        <f>VLOOKUP(A302,balance!Z:AD,2,FALSE)</f>
        <v>10000000</v>
      </c>
      <c r="D302">
        <f t="shared" si="13"/>
        <v>60</v>
      </c>
      <c r="E302">
        <f>VLOOKUP(A302,balance!L:R,6,FALSE)/100</f>
        <v>327402.39810000005</v>
      </c>
      <c r="F302">
        <f t="shared" si="14"/>
        <v>190</v>
      </c>
      <c r="G302">
        <f>VLOOKUP(A302,balance!Z:AD,5,FALSE)</f>
        <v>0</v>
      </c>
    </row>
    <row r="303" spans="1:7" x14ac:dyDescent="0.3">
      <c r="A303">
        <v>301</v>
      </c>
      <c r="B303">
        <f t="shared" si="12"/>
        <v>9031</v>
      </c>
      <c r="C303" s="1">
        <f>VLOOKUP(A303,balance!Z:AD,2,FALSE)</f>
        <v>10000000</v>
      </c>
      <c r="D303">
        <f t="shared" si="13"/>
        <v>60</v>
      </c>
      <c r="E303">
        <f>VLOOKUP(A303,balance!L:R,6,FALSE)/100</f>
        <v>333317.52260000003</v>
      </c>
      <c r="F303">
        <f t="shared" si="14"/>
        <v>0</v>
      </c>
      <c r="G303">
        <f>VLOOKUP(A303,balance!Z:AD,5,FALSE)</f>
        <v>0</v>
      </c>
    </row>
    <row r="304" spans="1:7" x14ac:dyDescent="0.3">
      <c r="A304">
        <v>302</v>
      </c>
      <c r="B304">
        <f t="shared" si="12"/>
        <v>9031</v>
      </c>
      <c r="C304" s="1">
        <f>VLOOKUP(A304,balance!Z:AD,2,FALSE)</f>
        <v>10000000</v>
      </c>
      <c r="D304">
        <f t="shared" si="13"/>
        <v>60</v>
      </c>
      <c r="E304">
        <f>VLOOKUP(A304,balance!L:R,6,FALSE)/100</f>
        <v>339350.95010000007</v>
      </c>
      <c r="F304">
        <f t="shared" si="14"/>
        <v>0</v>
      </c>
      <c r="G304">
        <f>VLOOKUP(A304,balance!Z:AD,5,FALSE)</f>
        <v>0</v>
      </c>
    </row>
    <row r="305" spans="1:7" x14ac:dyDescent="0.3">
      <c r="A305">
        <v>303</v>
      </c>
      <c r="B305">
        <f t="shared" si="12"/>
        <v>9031</v>
      </c>
      <c r="C305" s="1">
        <f>VLOOKUP(A305,balance!Z:AD,2,FALSE)</f>
        <v>10000000</v>
      </c>
      <c r="D305">
        <f t="shared" si="13"/>
        <v>60</v>
      </c>
      <c r="E305">
        <f>VLOOKUP(A305,balance!L:R,6,FALSE)/100</f>
        <v>345505.05210000009</v>
      </c>
      <c r="F305">
        <f t="shared" si="14"/>
        <v>0</v>
      </c>
      <c r="G305">
        <f>VLOOKUP(A305,balance!Z:AD,5,FALSE)</f>
        <v>0</v>
      </c>
    </row>
    <row r="306" spans="1:7" x14ac:dyDescent="0.3">
      <c r="A306">
        <v>304</v>
      </c>
      <c r="B306">
        <f t="shared" si="12"/>
        <v>9031</v>
      </c>
      <c r="C306" s="1">
        <f>VLOOKUP(A306,balance!Z:AD,2,FALSE)</f>
        <v>10000000</v>
      </c>
      <c r="D306">
        <f t="shared" si="13"/>
        <v>60</v>
      </c>
      <c r="E306">
        <f>VLOOKUP(A306,balance!L:R,6,FALSE)/100</f>
        <v>351782.24260000006</v>
      </c>
      <c r="F306">
        <f t="shared" si="14"/>
        <v>0</v>
      </c>
      <c r="G306">
        <f>VLOOKUP(A306,balance!Z:AD,5,FALSE)</f>
        <v>0</v>
      </c>
    </row>
    <row r="307" spans="1:7" x14ac:dyDescent="0.3">
      <c r="A307">
        <v>305</v>
      </c>
      <c r="B307">
        <f t="shared" si="12"/>
        <v>9031</v>
      </c>
      <c r="C307" s="1">
        <f>VLOOKUP(A307,balance!Z:AD,2,FALSE)</f>
        <v>10000000</v>
      </c>
      <c r="D307">
        <f t="shared" si="13"/>
        <v>60</v>
      </c>
      <c r="E307">
        <f>VLOOKUP(A307,balance!L:R,6,FALSE)/100</f>
        <v>358184.97810000001</v>
      </c>
      <c r="F307">
        <v>206</v>
      </c>
      <c r="G307">
        <f>VLOOKUP(A307,balance!Z:AD,5,FALSE)</f>
        <v>0</v>
      </c>
    </row>
    <row r="308" spans="1:7" x14ac:dyDescent="0.3">
      <c r="A308">
        <v>306</v>
      </c>
      <c r="B308">
        <f t="shared" si="12"/>
        <v>9031</v>
      </c>
      <c r="C308" s="1">
        <f>VLOOKUP(A308,balance!Z:AD,2,FALSE)</f>
        <v>10000000</v>
      </c>
      <c r="D308">
        <f t="shared" si="13"/>
        <v>60</v>
      </c>
      <c r="E308">
        <f>VLOOKUP(A308,balance!L:R,6,FALSE)/100</f>
        <v>364715.7746</v>
      </c>
      <c r="F308">
        <f t="shared" si="14"/>
        <v>0</v>
      </c>
      <c r="G308">
        <f>VLOOKUP(A308,balance!Z:AD,5,FALSE)</f>
        <v>0</v>
      </c>
    </row>
    <row r="309" spans="1:7" x14ac:dyDescent="0.3">
      <c r="A309">
        <v>307</v>
      </c>
      <c r="B309">
        <f t="shared" si="12"/>
        <v>9031</v>
      </c>
      <c r="C309" s="1">
        <f>VLOOKUP(A309,balance!Z:AD,2,FALSE)</f>
        <v>10000000</v>
      </c>
      <c r="D309">
        <f t="shared" si="13"/>
        <v>60</v>
      </c>
      <c r="E309">
        <f>VLOOKUP(A309,balance!L:R,6,FALSE)/100</f>
        <v>371377.19060000003</v>
      </c>
      <c r="F309">
        <f t="shared" si="14"/>
        <v>0</v>
      </c>
      <c r="G309">
        <f>VLOOKUP(A309,balance!Z:AD,5,FALSE)</f>
        <v>0</v>
      </c>
    </row>
    <row r="310" spans="1:7" x14ac:dyDescent="0.3">
      <c r="A310">
        <v>308</v>
      </c>
      <c r="B310">
        <f t="shared" si="12"/>
        <v>9031</v>
      </c>
      <c r="C310" s="1">
        <f>VLOOKUP(A310,balance!Z:AD,2,FALSE)</f>
        <v>10000000</v>
      </c>
      <c r="D310">
        <f t="shared" si="13"/>
        <v>60</v>
      </c>
      <c r="E310">
        <f>VLOOKUP(A310,balance!L:R,6,FALSE)/100</f>
        <v>378171.83560000005</v>
      </c>
      <c r="F310">
        <f t="shared" si="14"/>
        <v>0</v>
      </c>
      <c r="G310">
        <f>VLOOKUP(A310,balance!Z:AD,5,FALSE)</f>
        <v>0</v>
      </c>
    </row>
    <row r="311" spans="1:7" x14ac:dyDescent="0.3">
      <c r="A311">
        <v>309</v>
      </c>
      <c r="B311">
        <f t="shared" si="12"/>
        <v>9031</v>
      </c>
      <c r="C311" s="1">
        <f>VLOOKUP(A311,balance!Z:AD,2,FALSE)</f>
        <v>10000000</v>
      </c>
      <c r="D311">
        <f t="shared" si="13"/>
        <v>60</v>
      </c>
      <c r="E311">
        <f>VLOOKUP(A311,balance!L:R,6,FALSE)/100</f>
        <v>385102.3786</v>
      </c>
      <c r="F311">
        <f t="shared" si="14"/>
        <v>0</v>
      </c>
      <c r="G311">
        <f>VLOOKUP(A311,balance!Z:AD,5,FALSE)</f>
        <v>0</v>
      </c>
    </row>
    <row r="312" spans="1:7" x14ac:dyDescent="0.3">
      <c r="A312">
        <v>310</v>
      </c>
      <c r="B312">
        <f t="shared" si="12"/>
        <v>9031</v>
      </c>
      <c r="C312" s="1">
        <f>VLOOKUP(A312,balance!Z:AD,2,FALSE)</f>
        <v>10000000</v>
      </c>
      <c r="D312">
        <f t="shared" si="13"/>
        <v>60</v>
      </c>
      <c r="E312">
        <f>VLOOKUP(A312,balance!L:R,6,FALSE)/100</f>
        <v>392171.53960000002</v>
      </c>
      <c r="F312">
        <v>207</v>
      </c>
      <c r="G312">
        <f>VLOOKUP(A312,balance!Z:AD,5,FALSE)</f>
        <v>0</v>
      </c>
    </row>
    <row r="313" spans="1:7" x14ac:dyDescent="0.3">
      <c r="A313">
        <v>311</v>
      </c>
      <c r="B313">
        <f t="shared" si="12"/>
        <v>9031</v>
      </c>
      <c r="C313" s="1">
        <f>VLOOKUP(A313,balance!Z:AD,2,FALSE)</f>
        <v>10000000</v>
      </c>
      <c r="D313">
        <f t="shared" si="13"/>
        <v>60</v>
      </c>
      <c r="E313">
        <f>VLOOKUP(A313,balance!L:R,6,FALSE)/100</f>
        <v>399382.08960000001</v>
      </c>
      <c r="F313">
        <f t="shared" si="14"/>
        <v>0</v>
      </c>
      <c r="G313">
        <f>VLOOKUP(A313,balance!Z:AD,5,FALSE)</f>
        <v>0</v>
      </c>
    </row>
    <row r="314" spans="1:7" x14ac:dyDescent="0.3">
      <c r="A314">
        <v>312</v>
      </c>
      <c r="B314">
        <f t="shared" si="12"/>
        <v>9031</v>
      </c>
      <c r="C314" s="1">
        <f>VLOOKUP(A314,balance!Z:AD,2,FALSE)</f>
        <v>10000000</v>
      </c>
      <c r="D314">
        <f t="shared" si="13"/>
        <v>60</v>
      </c>
      <c r="E314">
        <f>VLOOKUP(A314,balance!L:R,6,FALSE)/100</f>
        <v>406736.85060000001</v>
      </c>
      <c r="F314">
        <f t="shared" si="14"/>
        <v>0</v>
      </c>
      <c r="G314">
        <f>VLOOKUP(A314,balance!Z:AD,5,FALSE)</f>
        <v>0</v>
      </c>
    </row>
    <row r="315" spans="1:7" x14ac:dyDescent="0.3">
      <c r="A315">
        <v>313</v>
      </c>
      <c r="B315">
        <f t="shared" si="12"/>
        <v>9031</v>
      </c>
      <c r="C315" s="1">
        <f>VLOOKUP(A315,balance!Z:AD,2,FALSE)</f>
        <v>10000000</v>
      </c>
      <c r="D315">
        <f t="shared" si="13"/>
        <v>60</v>
      </c>
      <c r="E315">
        <f>VLOOKUP(A315,balance!L:R,6,FALSE)/100</f>
        <v>414238.71260000003</v>
      </c>
      <c r="F315">
        <f t="shared" si="14"/>
        <v>0</v>
      </c>
      <c r="G315">
        <f>VLOOKUP(A315,balance!Z:AD,5,FALSE)</f>
        <v>0</v>
      </c>
    </row>
    <row r="316" spans="1:7" x14ac:dyDescent="0.3">
      <c r="A316">
        <v>314</v>
      </c>
      <c r="B316">
        <f t="shared" si="12"/>
        <v>9031</v>
      </c>
      <c r="C316" s="1">
        <f>VLOOKUP(A316,balance!Z:AD,2,FALSE)</f>
        <v>10000000</v>
      </c>
      <c r="D316">
        <f t="shared" si="13"/>
        <v>60</v>
      </c>
      <c r="E316">
        <f>VLOOKUP(A316,balance!L:R,6,FALSE)/100</f>
        <v>421890.61660000007</v>
      </c>
      <c r="F316">
        <f t="shared" si="14"/>
        <v>0</v>
      </c>
      <c r="G316">
        <f>VLOOKUP(A316,balance!Z:AD,5,FALSE)</f>
        <v>0</v>
      </c>
    </row>
    <row r="317" spans="1:7" x14ac:dyDescent="0.3">
      <c r="A317">
        <v>315</v>
      </c>
      <c r="B317">
        <f t="shared" si="12"/>
        <v>9031</v>
      </c>
      <c r="C317" s="1">
        <f>VLOOKUP(A317,balance!Z:AD,2,FALSE)</f>
        <v>10000000</v>
      </c>
      <c r="D317">
        <f t="shared" si="13"/>
        <v>60</v>
      </c>
      <c r="E317">
        <f>VLOOKUP(A317,balance!L:R,6,FALSE)/100</f>
        <v>429695.56310000003</v>
      </c>
      <c r="F317">
        <f t="shared" si="14"/>
        <v>208</v>
      </c>
      <c r="G317">
        <f>VLOOKUP(A317,balance!Z:AD,5,FALSE)</f>
        <v>0</v>
      </c>
    </row>
    <row r="318" spans="1:7" x14ac:dyDescent="0.3">
      <c r="A318">
        <v>316</v>
      </c>
      <c r="B318">
        <f t="shared" si="12"/>
        <v>9031</v>
      </c>
      <c r="C318" s="1">
        <f>VLOOKUP(A318,balance!Z:AD,2,FALSE)</f>
        <v>10000000</v>
      </c>
      <c r="D318">
        <f t="shared" si="13"/>
        <v>60</v>
      </c>
      <c r="E318">
        <f>VLOOKUP(A318,balance!L:R,6,FALSE)/100</f>
        <v>437656.61210000003</v>
      </c>
      <c r="F318">
        <f t="shared" si="14"/>
        <v>0</v>
      </c>
      <c r="G318">
        <f>VLOOKUP(A318,balance!Z:AD,5,FALSE)</f>
        <v>0</v>
      </c>
    </row>
    <row r="319" spans="1:7" x14ac:dyDescent="0.3">
      <c r="A319">
        <v>317</v>
      </c>
      <c r="B319">
        <f t="shared" si="12"/>
        <v>9031</v>
      </c>
      <c r="C319" s="1">
        <f>VLOOKUP(A319,balance!Z:AD,2,FALSE)</f>
        <v>10000000</v>
      </c>
      <c r="D319">
        <f t="shared" si="13"/>
        <v>60</v>
      </c>
      <c r="E319">
        <f>VLOOKUP(A319,balance!L:R,6,FALSE)/100</f>
        <v>445776.88310000004</v>
      </c>
      <c r="F319">
        <f t="shared" si="14"/>
        <v>0</v>
      </c>
      <c r="G319">
        <f>VLOOKUP(A319,balance!Z:AD,5,FALSE)</f>
        <v>0</v>
      </c>
    </row>
    <row r="320" spans="1:7" x14ac:dyDescent="0.3">
      <c r="A320">
        <v>318</v>
      </c>
      <c r="B320">
        <f t="shared" si="12"/>
        <v>9031</v>
      </c>
      <c r="C320" s="1">
        <f>VLOOKUP(A320,balance!Z:AD,2,FALSE)</f>
        <v>10000000</v>
      </c>
      <c r="D320">
        <f t="shared" si="13"/>
        <v>60</v>
      </c>
      <c r="E320">
        <f>VLOOKUP(A320,balance!L:R,6,FALSE)/100</f>
        <v>454059.56359999999</v>
      </c>
      <c r="F320">
        <f t="shared" si="14"/>
        <v>0</v>
      </c>
      <c r="G320">
        <f>VLOOKUP(A320,balance!Z:AD,5,FALSE)</f>
        <v>0</v>
      </c>
    </row>
    <row r="321" spans="1:7" x14ac:dyDescent="0.3">
      <c r="A321">
        <v>319</v>
      </c>
      <c r="B321">
        <f t="shared" si="12"/>
        <v>9031</v>
      </c>
      <c r="C321" s="1">
        <f>VLOOKUP(A321,balance!Z:AD,2,FALSE)</f>
        <v>10000000</v>
      </c>
      <c r="D321">
        <f t="shared" si="13"/>
        <v>60</v>
      </c>
      <c r="E321">
        <f>VLOOKUP(A321,balance!L:R,6,FALSE)/100</f>
        <v>462507.90060000005</v>
      </c>
      <c r="F321">
        <f t="shared" si="14"/>
        <v>0</v>
      </c>
      <c r="G321">
        <f>VLOOKUP(A321,balance!Z:AD,5,FALSE)</f>
        <v>0</v>
      </c>
    </row>
    <row r="322" spans="1:7" x14ac:dyDescent="0.3">
      <c r="A322">
        <v>320</v>
      </c>
      <c r="B322">
        <f t="shared" si="12"/>
        <v>9031</v>
      </c>
      <c r="C322" s="1">
        <f>VLOOKUP(A322,balance!Z:AD,2,FALSE)</f>
        <v>10000000</v>
      </c>
      <c r="D322">
        <f t="shared" si="13"/>
        <v>60</v>
      </c>
      <c r="E322">
        <f>VLOOKUP(A322,balance!L:R,6,FALSE)/100</f>
        <v>471125.20910000004</v>
      </c>
      <c r="F322">
        <f t="shared" si="14"/>
        <v>209</v>
      </c>
      <c r="G322">
        <f>VLOOKUP(A322,balance!Z:AD,5,FALSE)</f>
        <v>0</v>
      </c>
    </row>
    <row r="323" spans="1:7" x14ac:dyDescent="0.3">
      <c r="A323">
        <v>321</v>
      </c>
      <c r="B323">
        <f t="shared" si="12"/>
        <v>9031</v>
      </c>
      <c r="C323" s="1">
        <f>VLOOKUP(A323,balance!Z:AD,2,FALSE)</f>
        <v>11000000</v>
      </c>
      <c r="D323">
        <f t="shared" si="13"/>
        <v>60</v>
      </c>
      <c r="E323">
        <f>VLOOKUP(A323,balance!L:R,6,FALSE)/100</f>
        <v>479914.87210000004</v>
      </c>
      <c r="F323">
        <f t="shared" si="14"/>
        <v>0</v>
      </c>
      <c r="G323">
        <f>VLOOKUP(A323,balance!Z:AD,5,FALSE)</f>
        <v>0</v>
      </c>
    </row>
    <row r="324" spans="1:7" x14ac:dyDescent="0.3">
      <c r="A324">
        <v>322</v>
      </c>
      <c r="B324">
        <f t="shared" ref="B324:B387" si="15">B323</f>
        <v>9031</v>
      </c>
      <c r="C324" s="1">
        <f>VLOOKUP(A324,balance!Z:AD,2,FALSE)</f>
        <v>11000000</v>
      </c>
      <c r="D324">
        <f t="shared" ref="D324:D387" si="16">D323</f>
        <v>60</v>
      </c>
      <c r="E324">
        <f>VLOOKUP(A324,balance!L:R,6,FALSE)/100</f>
        <v>488880.3321</v>
      </c>
      <c r="F324">
        <f t="shared" si="14"/>
        <v>0</v>
      </c>
      <c r="G324">
        <f>VLOOKUP(A324,balance!Z:AD,5,FALSE)</f>
        <v>0</v>
      </c>
    </row>
    <row r="325" spans="1:7" x14ac:dyDescent="0.3">
      <c r="A325">
        <v>323</v>
      </c>
      <c r="B325">
        <f t="shared" si="15"/>
        <v>9031</v>
      </c>
      <c r="C325" s="1">
        <f>VLOOKUP(A325,balance!Z:AD,2,FALSE)</f>
        <v>11000000</v>
      </c>
      <c r="D325">
        <f t="shared" si="16"/>
        <v>60</v>
      </c>
      <c r="E325">
        <f>VLOOKUP(A325,balance!L:R,6,FALSE)/100</f>
        <v>498025.10810000001</v>
      </c>
      <c r="F325">
        <f t="shared" si="14"/>
        <v>0</v>
      </c>
      <c r="G325">
        <f>VLOOKUP(A325,balance!Z:AD,5,FALSE)</f>
        <v>0</v>
      </c>
    </row>
    <row r="326" spans="1:7" x14ac:dyDescent="0.3">
      <c r="A326">
        <v>324</v>
      </c>
      <c r="B326">
        <f t="shared" si="15"/>
        <v>9031</v>
      </c>
      <c r="C326" s="1">
        <f>VLOOKUP(A326,balance!Z:AD,2,FALSE)</f>
        <v>11000000</v>
      </c>
      <c r="D326">
        <f t="shared" si="16"/>
        <v>60</v>
      </c>
      <c r="E326">
        <f>VLOOKUP(A326,balance!L:R,6,FALSE)/100</f>
        <v>507352.78710000002</v>
      </c>
      <c r="F326">
        <f t="shared" si="14"/>
        <v>0</v>
      </c>
      <c r="G326">
        <f>VLOOKUP(A326,balance!Z:AD,5,FALSE)</f>
        <v>0</v>
      </c>
    </row>
    <row r="327" spans="1:7" x14ac:dyDescent="0.3">
      <c r="A327">
        <v>325</v>
      </c>
      <c r="B327">
        <f t="shared" si="15"/>
        <v>9031</v>
      </c>
      <c r="C327" s="1">
        <f>VLOOKUP(A327,balance!Z:AD,2,FALSE)</f>
        <v>11000000</v>
      </c>
      <c r="D327">
        <f t="shared" si="16"/>
        <v>60</v>
      </c>
      <c r="E327">
        <f>VLOOKUP(A327,balance!L:R,6,FALSE)/100</f>
        <v>516867.02410000004</v>
      </c>
      <c r="F327">
        <f t="shared" si="14"/>
        <v>210</v>
      </c>
      <c r="G327">
        <f>VLOOKUP(A327,balance!Z:AD,5,FALSE)</f>
        <v>0</v>
      </c>
    </row>
    <row r="328" spans="1:7" x14ac:dyDescent="0.3">
      <c r="A328">
        <v>326</v>
      </c>
      <c r="B328">
        <f t="shared" si="15"/>
        <v>9031</v>
      </c>
      <c r="C328" s="1">
        <f>VLOOKUP(A328,balance!Z:AD,2,FALSE)</f>
        <v>11000000</v>
      </c>
      <c r="D328">
        <f t="shared" si="16"/>
        <v>60</v>
      </c>
      <c r="E328">
        <f>VLOOKUP(A328,balance!L:R,6,FALSE)/100</f>
        <v>526571.55060000008</v>
      </c>
      <c r="F328">
        <f t="shared" si="14"/>
        <v>0</v>
      </c>
      <c r="G328">
        <f>VLOOKUP(A328,balance!Z:AD,5,FALSE)</f>
        <v>0</v>
      </c>
    </row>
    <row r="329" spans="1:7" x14ac:dyDescent="0.3">
      <c r="A329">
        <v>327</v>
      </c>
      <c r="B329">
        <f t="shared" si="15"/>
        <v>9031</v>
      </c>
      <c r="C329" s="1">
        <f>VLOOKUP(A329,balance!Z:AD,2,FALSE)</f>
        <v>11000000</v>
      </c>
      <c r="D329">
        <f t="shared" si="16"/>
        <v>60</v>
      </c>
      <c r="E329">
        <f>VLOOKUP(A329,balance!L:R,6,FALSE)/100</f>
        <v>536470.17460000003</v>
      </c>
      <c r="F329">
        <f t="shared" si="14"/>
        <v>0</v>
      </c>
      <c r="G329">
        <f>VLOOKUP(A329,balance!Z:AD,5,FALSE)</f>
        <v>0</v>
      </c>
    </row>
    <row r="330" spans="1:7" x14ac:dyDescent="0.3">
      <c r="A330">
        <v>328</v>
      </c>
      <c r="B330">
        <f t="shared" si="15"/>
        <v>9031</v>
      </c>
      <c r="C330" s="1">
        <f>VLOOKUP(A330,balance!Z:AD,2,FALSE)</f>
        <v>11000000</v>
      </c>
      <c r="D330">
        <f t="shared" si="16"/>
        <v>60</v>
      </c>
      <c r="E330">
        <f>VLOOKUP(A330,balance!L:R,6,FALSE)/100</f>
        <v>546566.77210000006</v>
      </c>
      <c r="F330">
        <f t="shared" si="14"/>
        <v>0</v>
      </c>
      <c r="G330">
        <f>VLOOKUP(A330,balance!Z:AD,5,FALSE)</f>
        <v>0</v>
      </c>
    </row>
    <row r="331" spans="1:7" x14ac:dyDescent="0.3">
      <c r="A331">
        <v>329</v>
      </c>
      <c r="B331">
        <f t="shared" si="15"/>
        <v>9031</v>
      </c>
      <c r="C331" s="1">
        <f>VLOOKUP(A331,balance!Z:AD,2,FALSE)</f>
        <v>11000000</v>
      </c>
      <c r="D331">
        <f t="shared" si="16"/>
        <v>60</v>
      </c>
      <c r="E331">
        <f>VLOOKUP(A331,balance!L:R,6,FALSE)/100</f>
        <v>556865.30410000007</v>
      </c>
      <c r="F331">
        <f t="shared" si="14"/>
        <v>0</v>
      </c>
      <c r="G331">
        <f>VLOOKUP(A331,balance!Z:AD,5,FALSE)</f>
        <v>0</v>
      </c>
    </row>
    <row r="332" spans="1:7" x14ac:dyDescent="0.3">
      <c r="A332">
        <v>330</v>
      </c>
      <c r="B332">
        <f t="shared" si="15"/>
        <v>9031</v>
      </c>
      <c r="C332" s="1">
        <f>VLOOKUP(A332,balance!Z:AD,2,FALSE)</f>
        <v>11000000</v>
      </c>
      <c r="D332">
        <f t="shared" si="16"/>
        <v>60</v>
      </c>
      <c r="E332">
        <f>VLOOKUP(A332,balance!L:R,6,FALSE)/100</f>
        <v>567369.80810000002</v>
      </c>
      <c r="F332">
        <f t="shared" si="14"/>
        <v>211</v>
      </c>
      <c r="G332">
        <f>VLOOKUP(A332,balance!Z:AD,5,FALSE)</f>
        <v>0</v>
      </c>
    </row>
    <row r="333" spans="1:7" x14ac:dyDescent="0.3">
      <c r="A333">
        <v>331</v>
      </c>
      <c r="B333">
        <f t="shared" si="15"/>
        <v>9031</v>
      </c>
      <c r="C333" s="1">
        <f>VLOOKUP(A333,balance!Z:AD,2,FALSE)</f>
        <v>11000000</v>
      </c>
      <c r="D333">
        <f t="shared" si="16"/>
        <v>60</v>
      </c>
      <c r="E333">
        <f>VLOOKUP(A333,balance!L:R,6,FALSE)/100</f>
        <v>578084.40659999999</v>
      </c>
      <c r="F333">
        <f t="shared" ref="F333:F396" si="17">IF(F323=0,0,F323+2)</f>
        <v>0</v>
      </c>
      <c r="G333">
        <f>VLOOKUP(A333,balance!Z:AD,5,FALSE)</f>
        <v>0</v>
      </c>
    </row>
    <row r="334" spans="1:7" x14ac:dyDescent="0.3">
      <c r="A334">
        <v>332</v>
      </c>
      <c r="B334">
        <f t="shared" si="15"/>
        <v>9031</v>
      </c>
      <c r="C334" s="1">
        <f>VLOOKUP(A334,balance!Z:AD,2,FALSE)</f>
        <v>11000000</v>
      </c>
      <c r="D334">
        <f t="shared" si="16"/>
        <v>60</v>
      </c>
      <c r="E334">
        <f>VLOOKUP(A334,balance!L:R,6,FALSE)/100</f>
        <v>589013.2986000001</v>
      </c>
      <c r="F334">
        <f t="shared" si="17"/>
        <v>0</v>
      </c>
      <c r="G334">
        <f>VLOOKUP(A334,balance!Z:AD,5,FALSE)</f>
        <v>0</v>
      </c>
    </row>
    <row r="335" spans="1:7" x14ac:dyDescent="0.3">
      <c r="A335">
        <v>333</v>
      </c>
      <c r="B335">
        <f t="shared" si="15"/>
        <v>9031</v>
      </c>
      <c r="C335" s="1">
        <f>VLOOKUP(A335,balance!Z:AD,2,FALSE)</f>
        <v>11000000</v>
      </c>
      <c r="D335">
        <f t="shared" si="16"/>
        <v>60</v>
      </c>
      <c r="E335">
        <f>VLOOKUP(A335,balance!L:R,6,FALSE)/100</f>
        <v>600160.77659999998</v>
      </c>
      <c r="F335">
        <f t="shared" si="17"/>
        <v>0</v>
      </c>
      <c r="G335">
        <f>VLOOKUP(A335,balance!Z:AD,5,FALSE)</f>
        <v>0</v>
      </c>
    </row>
    <row r="336" spans="1:7" x14ac:dyDescent="0.3">
      <c r="A336">
        <v>334</v>
      </c>
      <c r="B336">
        <f t="shared" si="15"/>
        <v>9031</v>
      </c>
      <c r="C336" s="1">
        <f>VLOOKUP(A336,balance!Z:AD,2,FALSE)</f>
        <v>11000000</v>
      </c>
      <c r="D336">
        <f t="shared" si="16"/>
        <v>60</v>
      </c>
      <c r="E336">
        <f>VLOOKUP(A336,balance!L:R,6,FALSE)/100</f>
        <v>611531.20960000006</v>
      </c>
      <c r="F336">
        <f t="shared" si="17"/>
        <v>0</v>
      </c>
      <c r="G336">
        <f>VLOOKUP(A336,balance!Z:AD,5,FALSE)</f>
        <v>0</v>
      </c>
    </row>
    <row r="337" spans="1:7" x14ac:dyDescent="0.3">
      <c r="A337">
        <v>335</v>
      </c>
      <c r="B337">
        <f t="shared" si="15"/>
        <v>9031</v>
      </c>
      <c r="C337" s="1">
        <f>VLOOKUP(A337,balance!Z:AD,2,FALSE)</f>
        <v>11000000</v>
      </c>
      <c r="D337">
        <f t="shared" si="16"/>
        <v>60</v>
      </c>
      <c r="E337">
        <f>VLOOKUP(A337,balance!L:R,6,FALSE)/100</f>
        <v>623129.05160000001</v>
      </c>
      <c r="F337">
        <f t="shared" si="17"/>
        <v>212</v>
      </c>
      <c r="G337">
        <f>VLOOKUP(A337,balance!Z:AD,5,FALSE)</f>
        <v>0</v>
      </c>
    </row>
    <row r="338" spans="1:7" x14ac:dyDescent="0.3">
      <c r="A338">
        <v>336</v>
      </c>
      <c r="B338">
        <f t="shared" si="15"/>
        <v>9031</v>
      </c>
      <c r="C338" s="1">
        <f>VLOOKUP(A338,balance!Z:AD,2,FALSE)</f>
        <v>11000000</v>
      </c>
      <c r="D338">
        <f t="shared" si="16"/>
        <v>60</v>
      </c>
      <c r="E338">
        <f>VLOOKUP(A338,balance!L:R,6,FALSE)/100</f>
        <v>634958.85860000004</v>
      </c>
      <c r="F338">
        <f t="shared" si="17"/>
        <v>0</v>
      </c>
      <c r="G338">
        <f>VLOOKUP(A338,balance!Z:AD,5,FALSE)</f>
        <v>0</v>
      </c>
    </row>
    <row r="339" spans="1:7" x14ac:dyDescent="0.3">
      <c r="A339">
        <v>337</v>
      </c>
      <c r="B339">
        <f t="shared" si="15"/>
        <v>9031</v>
      </c>
      <c r="C339" s="1">
        <f>VLOOKUP(A339,balance!Z:AD,2,FALSE)</f>
        <v>11000000</v>
      </c>
      <c r="D339">
        <f t="shared" si="16"/>
        <v>60</v>
      </c>
      <c r="E339">
        <f>VLOOKUP(A339,balance!L:R,6,FALSE)/100</f>
        <v>647025.2631000001</v>
      </c>
      <c r="F339">
        <f t="shared" si="17"/>
        <v>0</v>
      </c>
      <c r="G339">
        <f>VLOOKUP(A339,balance!Z:AD,5,FALSE)</f>
        <v>0</v>
      </c>
    </row>
    <row r="340" spans="1:7" x14ac:dyDescent="0.3">
      <c r="A340">
        <v>338</v>
      </c>
      <c r="B340">
        <f t="shared" si="15"/>
        <v>9031</v>
      </c>
      <c r="C340" s="1">
        <f>VLOOKUP(A340,balance!Z:AD,2,FALSE)</f>
        <v>11000000</v>
      </c>
      <c r="D340">
        <f t="shared" si="16"/>
        <v>60</v>
      </c>
      <c r="E340">
        <f>VLOOKUP(A340,balance!L:R,6,FALSE)/100</f>
        <v>659332.9996000001</v>
      </c>
      <c r="F340">
        <f t="shared" si="17"/>
        <v>0</v>
      </c>
      <c r="G340">
        <f>VLOOKUP(A340,balance!Z:AD,5,FALSE)</f>
        <v>0</v>
      </c>
    </row>
    <row r="341" spans="1:7" x14ac:dyDescent="0.3">
      <c r="A341">
        <v>339</v>
      </c>
      <c r="B341">
        <f t="shared" si="15"/>
        <v>9031</v>
      </c>
      <c r="C341" s="1">
        <f>VLOOKUP(A341,balance!Z:AD,2,FALSE)</f>
        <v>11000000</v>
      </c>
      <c r="D341">
        <f t="shared" si="16"/>
        <v>60</v>
      </c>
      <c r="E341">
        <f>VLOOKUP(A341,balance!L:R,6,FALSE)/100</f>
        <v>671886.89610000013</v>
      </c>
      <c r="F341">
        <f t="shared" si="17"/>
        <v>0</v>
      </c>
      <c r="G341">
        <f>VLOOKUP(A341,balance!Z:AD,5,FALSE)</f>
        <v>0</v>
      </c>
    </row>
    <row r="342" spans="1:7" x14ac:dyDescent="0.3">
      <c r="A342">
        <v>340</v>
      </c>
      <c r="B342">
        <f t="shared" si="15"/>
        <v>9031</v>
      </c>
      <c r="C342" s="1">
        <f>VLOOKUP(A342,balance!Z:AD,2,FALSE)</f>
        <v>11000000</v>
      </c>
      <c r="D342">
        <f t="shared" si="16"/>
        <v>60</v>
      </c>
      <c r="E342">
        <f>VLOOKUP(A342,balance!L:R,6,FALSE)/100</f>
        <v>684691.87410000013</v>
      </c>
      <c r="F342">
        <f t="shared" si="17"/>
        <v>213</v>
      </c>
      <c r="G342">
        <f>VLOOKUP(A342,balance!Z:AD,5,FALSE)</f>
        <v>0</v>
      </c>
    </row>
    <row r="343" spans="1:7" x14ac:dyDescent="0.3">
      <c r="A343">
        <v>341</v>
      </c>
      <c r="B343">
        <f t="shared" si="15"/>
        <v>9031</v>
      </c>
      <c r="C343" s="1">
        <f>VLOOKUP(A343,balance!Z:AD,2,FALSE)</f>
        <v>11000000</v>
      </c>
      <c r="D343">
        <f t="shared" si="16"/>
        <v>60</v>
      </c>
      <c r="E343">
        <f>VLOOKUP(A343,balance!L:R,6,FALSE)/100</f>
        <v>697752.95710000012</v>
      </c>
      <c r="F343">
        <f t="shared" si="17"/>
        <v>0</v>
      </c>
      <c r="G343">
        <f>VLOOKUP(A343,balance!Z:AD,5,FALSE)</f>
        <v>0</v>
      </c>
    </row>
    <row r="344" spans="1:7" x14ac:dyDescent="0.3">
      <c r="A344">
        <v>342</v>
      </c>
      <c r="B344">
        <f t="shared" si="15"/>
        <v>9031</v>
      </c>
      <c r="C344" s="1">
        <f>VLOOKUP(A344,balance!Z:AD,2,FALSE)</f>
        <v>11000000</v>
      </c>
      <c r="D344">
        <f t="shared" si="16"/>
        <v>60</v>
      </c>
      <c r="E344">
        <f>VLOOKUP(A344,balance!L:R,6,FALSE)/100</f>
        <v>711075.26210000005</v>
      </c>
      <c r="F344">
        <f t="shared" si="17"/>
        <v>0</v>
      </c>
      <c r="G344">
        <f>VLOOKUP(A344,balance!Z:AD,5,FALSE)</f>
        <v>0</v>
      </c>
    </row>
    <row r="345" spans="1:7" x14ac:dyDescent="0.3">
      <c r="A345">
        <v>343</v>
      </c>
      <c r="B345">
        <f t="shared" si="15"/>
        <v>9031</v>
      </c>
      <c r="C345" s="1">
        <f>VLOOKUP(A345,balance!Z:AD,2,FALSE)</f>
        <v>11000000</v>
      </c>
      <c r="D345">
        <f t="shared" si="16"/>
        <v>60</v>
      </c>
      <c r="E345">
        <f>VLOOKUP(A345,balance!L:R,6,FALSE)/100</f>
        <v>724664.01660000009</v>
      </c>
      <c r="F345">
        <f t="shared" si="17"/>
        <v>0</v>
      </c>
      <c r="G345">
        <f>VLOOKUP(A345,balance!Z:AD,5,FALSE)</f>
        <v>0</v>
      </c>
    </row>
    <row r="346" spans="1:7" x14ac:dyDescent="0.3">
      <c r="A346">
        <v>344</v>
      </c>
      <c r="B346">
        <f t="shared" si="15"/>
        <v>9031</v>
      </c>
      <c r="C346" s="1">
        <f>VLOOKUP(A346,balance!Z:AD,2,FALSE)</f>
        <v>11000000</v>
      </c>
      <c r="D346">
        <f t="shared" si="16"/>
        <v>60</v>
      </c>
      <c r="E346">
        <f>VLOOKUP(A346,balance!L:R,6,FALSE)/100</f>
        <v>738524.55010000011</v>
      </c>
      <c r="F346">
        <f t="shared" si="17"/>
        <v>0</v>
      </c>
      <c r="G346">
        <f>VLOOKUP(A346,balance!Z:AD,5,FALSE)</f>
        <v>0</v>
      </c>
    </row>
    <row r="347" spans="1:7" x14ac:dyDescent="0.3">
      <c r="A347">
        <v>345</v>
      </c>
      <c r="B347">
        <f t="shared" si="15"/>
        <v>9031</v>
      </c>
      <c r="C347" s="1">
        <f>VLOOKUP(A347,balance!Z:AD,2,FALSE)</f>
        <v>11000000</v>
      </c>
      <c r="D347">
        <f t="shared" si="16"/>
        <v>60</v>
      </c>
      <c r="E347">
        <f>VLOOKUP(A347,balance!L:R,6,FALSE)/100</f>
        <v>752662.30260000005</v>
      </c>
      <c r="F347">
        <f t="shared" si="17"/>
        <v>214</v>
      </c>
      <c r="G347">
        <f>VLOOKUP(A347,balance!Z:AD,5,FALSE)</f>
        <v>0</v>
      </c>
    </row>
    <row r="348" spans="1:7" x14ac:dyDescent="0.3">
      <c r="A348">
        <v>346</v>
      </c>
      <c r="B348">
        <f t="shared" si="15"/>
        <v>9031</v>
      </c>
      <c r="C348" s="1">
        <f>VLOOKUP(A348,balance!Z:AD,2,FALSE)</f>
        <v>11000000</v>
      </c>
      <c r="D348">
        <f t="shared" si="16"/>
        <v>60</v>
      </c>
      <c r="E348">
        <f>VLOOKUP(A348,balance!L:R,6,FALSE)/100</f>
        <v>767082.81609999994</v>
      </c>
      <c r="F348">
        <f t="shared" si="17"/>
        <v>0</v>
      </c>
      <c r="G348">
        <f>VLOOKUP(A348,balance!Z:AD,5,FALSE)</f>
        <v>0</v>
      </c>
    </row>
    <row r="349" spans="1:7" x14ac:dyDescent="0.3">
      <c r="A349">
        <v>347</v>
      </c>
      <c r="B349">
        <f t="shared" si="15"/>
        <v>9031</v>
      </c>
      <c r="C349" s="1">
        <f>VLOOKUP(A349,balance!Z:AD,2,FALSE)</f>
        <v>11000000</v>
      </c>
      <c r="D349">
        <f t="shared" si="16"/>
        <v>60</v>
      </c>
      <c r="E349">
        <f>VLOOKUP(A349,balance!L:R,6,FALSE)/100</f>
        <v>781791.74310000008</v>
      </c>
      <c r="F349">
        <f t="shared" si="17"/>
        <v>0</v>
      </c>
      <c r="G349">
        <f>VLOOKUP(A349,balance!Z:AD,5,FALSE)</f>
        <v>0</v>
      </c>
    </row>
    <row r="350" spans="1:7" x14ac:dyDescent="0.3">
      <c r="A350">
        <v>348</v>
      </c>
      <c r="B350">
        <f t="shared" si="15"/>
        <v>9031</v>
      </c>
      <c r="C350" s="1">
        <f>VLOOKUP(A350,balance!Z:AD,2,FALSE)</f>
        <v>11000000</v>
      </c>
      <c r="D350">
        <f t="shared" si="16"/>
        <v>60</v>
      </c>
      <c r="E350">
        <f>VLOOKUP(A350,balance!L:R,6,FALSE)/100</f>
        <v>796794.85510000004</v>
      </c>
      <c r="F350">
        <f t="shared" si="17"/>
        <v>0</v>
      </c>
      <c r="G350">
        <f>VLOOKUP(A350,balance!Z:AD,5,FALSE)</f>
        <v>0</v>
      </c>
    </row>
    <row r="351" spans="1:7" x14ac:dyDescent="0.3">
      <c r="A351">
        <v>349</v>
      </c>
      <c r="B351">
        <f t="shared" si="15"/>
        <v>9031</v>
      </c>
      <c r="C351" s="1">
        <f>VLOOKUP(A351,balance!Z:AD,2,FALSE)</f>
        <v>11000000</v>
      </c>
      <c r="D351">
        <f t="shared" si="16"/>
        <v>60</v>
      </c>
      <c r="E351">
        <f>VLOOKUP(A351,balance!L:R,6,FALSE)/100</f>
        <v>812098.03410000016</v>
      </c>
      <c r="F351">
        <f t="shared" si="17"/>
        <v>0</v>
      </c>
      <c r="G351">
        <f>VLOOKUP(A351,balance!Z:AD,5,FALSE)</f>
        <v>0</v>
      </c>
    </row>
    <row r="352" spans="1:7" x14ac:dyDescent="0.3">
      <c r="A352">
        <v>350</v>
      </c>
      <c r="B352">
        <f t="shared" si="15"/>
        <v>9031</v>
      </c>
      <c r="C352" s="1">
        <f>VLOOKUP(A352,balance!Z:AD,2,FALSE)</f>
        <v>11000000</v>
      </c>
      <c r="D352">
        <f t="shared" si="16"/>
        <v>60</v>
      </c>
      <c r="E352">
        <f>VLOOKUP(A352,balance!L:R,6,FALSE)/100</f>
        <v>827707.28110000014</v>
      </c>
      <c r="F352">
        <f t="shared" si="17"/>
        <v>215</v>
      </c>
      <c r="G352">
        <f>VLOOKUP(A352,balance!Z:AD,5,FALSE)</f>
        <v>0</v>
      </c>
    </row>
    <row r="353" spans="1:7" x14ac:dyDescent="0.3">
      <c r="A353">
        <v>351</v>
      </c>
      <c r="B353">
        <f t="shared" si="15"/>
        <v>9031</v>
      </c>
      <c r="C353" s="1">
        <f>VLOOKUP(A353,balance!Z:AD,2,FALSE)</f>
        <v>11000000</v>
      </c>
      <c r="D353">
        <f t="shared" si="16"/>
        <v>60</v>
      </c>
      <c r="E353">
        <f>VLOOKUP(A353,balance!L:R,6,FALSE)/100</f>
        <v>843628.71610000019</v>
      </c>
      <c r="F353">
        <f t="shared" si="17"/>
        <v>0</v>
      </c>
      <c r="G353">
        <f>VLOOKUP(A353,balance!Z:AD,5,FALSE)</f>
        <v>0</v>
      </c>
    </row>
    <row r="354" spans="1:7" x14ac:dyDescent="0.3">
      <c r="A354">
        <v>352</v>
      </c>
      <c r="B354">
        <f t="shared" si="15"/>
        <v>9031</v>
      </c>
      <c r="C354" s="1">
        <f>VLOOKUP(A354,balance!Z:AD,2,FALSE)</f>
        <v>11000000</v>
      </c>
      <c r="D354">
        <f t="shared" si="16"/>
        <v>60</v>
      </c>
      <c r="E354">
        <f>VLOOKUP(A354,balance!L:R,6,FALSE)/100</f>
        <v>859868.58660000016</v>
      </c>
      <c r="F354">
        <f t="shared" si="17"/>
        <v>0</v>
      </c>
      <c r="G354">
        <f>VLOOKUP(A354,balance!Z:AD,5,FALSE)</f>
        <v>0</v>
      </c>
    </row>
    <row r="355" spans="1:7" x14ac:dyDescent="0.3">
      <c r="A355">
        <v>353</v>
      </c>
      <c r="B355">
        <f t="shared" si="15"/>
        <v>9031</v>
      </c>
      <c r="C355" s="1">
        <f>VLOOKUP(A355,balance!Z:AD,2,FALSE)</f>
        <v>11000000</v>
      </c>
      <c r="D355">
        <f t="shared" si="16"/>
        <v>60</v>
      </c>
      <c r="E355">
        <f>VLOOKUP(A355,balance!L:R,6,FALSE)/100</f>
        <v>876433.25910000014</v>
      </c>
      <c r="F355">
        <f t="shared" si="17"/>
        <v>0</v>
      </c>
      <c r="G355">
        <f>VLOOKUP(A355,balance!Z:AD,5,FALSE)</f>
        <v>0</v>
      </c>
    </row>
    <row r="356" spans="1:7" x14ac:dyDescent="0.3">
      <c r="A356">
        <v>354</v>
      </c>
      <c r="B356">
        <f t="shared" si="15"/>
        <v>9031</v>
      </c>
      <c r="C356" s="1">
        <f>VLOOKUP(A356,balance!Z:AD,2,FALSE)</f>
        <v>11000000</v>
      </c>
      <c r="D356">
        <f t="shared" si="16"/>
        <v>60</v>
      </c>
      <c r="E356">
        <f>VLOOKUP(A356,balance!L:R,6,FALSE)/100</f>
        <v>893329.2276000001</v>
      </c>
      <c r="F356">
        <f t="shared" si="17"/>
        <v>0</v>
      </c>
      <c r="G356">
        <f>VLOOKUP(A356,balance!Z:AD,5,FALSE)</f>
        <v>0</v>
      </c>
    </row>
    <row r="357" spans="1:7" x14ac:dyDescent="0.3">
      <c r="A357">
        <v>355</v>
      </c>
      <c r="B357">
        <f t="shared" si="15"/>
        <v>9031</v>
      </c>
      <c r="C357" s="1">
        <f>VLOOKUP(A357,balance!Z:AD,2,FALSE)</f>
        <v>11000000</v>
      </c>
      <c r="D357">
        <f t="shared" si="16"/>
        <v>60</v>
      </c>
      <c r="E357">
        <f>VLOOKUP(A357,balance!L:R,6,FALSE)/100</f>
        <v>910563.12210000004</v>
      </c>
      <c r="F357">
        <f t="shared" si="17"/>
        <v>216</v>
      </c>
      <c r="G357">
        <f>VLOOKUP(A357,balance!Z:AD,5,FALSE)</f>
        <v>0</v>
      </c>
    </row>
    <row r="358" spans="1:7" x14ac:dyDescent="0.3">
      <c r="A358">
        <v>356</v>
      </c>
      <c r="B358">
        <f t="shared" si="15"/>
        <v>9031</v>
      </c>
      <c r="C358" s="1">
        <f>VLOOKUP(A358,balance!Z:AD,2,FALSE)</f>
        <v>11000000</v>
      </c>
      <c r="D358">
        <f t="shared" si="16"/>
        <v>60</v>
      </c>
      <c r="E358">
        <f>VLOOKUP(A358,balance!L:R,6,FALSE)/100</f>
        <v>928141.70010000002</v>
      </c>
      <c r="F358">
        <f t="shared" si="17"/>
        <v>0</v>
      </c>
      <c r="G358">
        <f>VLOOKUP(A358,balance!Z:AD,5,FALSE)</f>
        <v>0</v>
      </c>
    </row>
    <row r="359" spans="1:7" x14ac:dyDescent="0.3">
      <c r="A359">
        <v>357</v>
      </c>
      <c r="B359">
        <f t="shared" si="15"/>
        <v>9031</v>
      </c>
      <c r="C359" s="1">
        <f>VLOOKUP(A359,balance!Z:AD,2,FALSE)</f>
        <v>11000000</v>
      </c>
      <c r="D359">
        <f t="shared" si="16"/>
        <v>60</v>
      </c>
      <c r="E359">
        <f>VLOOKUP(A359,balance!L:R,6,FALSE)/100</f>
        <v>946071.85510000004</v>
      </c>
      <c r="F359">
        <f t="shared" si="17"/>
        <v>0</v>
      </c>
      <c r="G359">
        <f>VLOOKUP(A359,balance!Z:AD,5,FALSE)</f>
        <v>0</v>
      </c>
    </row>
    <row r="360" spans="1:7" x14ac:dyDescent="0.3">
      <c r="A360">
        <v>358</v>
      </c>
      <c r="B360">
        <f t="shared" si="15"/>
        <v>9031</v>
      </c>
      <c r="C360" s="1">
        <f>VLOOKUP(A360,balance!Z:AD,2,FALSE)</f>
        <v>11000000</v>
      </c>
      <c r="D360">
        <f t="shared" si="16"/>
        <v>60</v>
      </c>
      <c r="E360">
        <f>VLOOKUP(A360,balance!L:R,6,FALSE)/100</f>
        <v>964360.61660000007</v>
      </c>
      <c r="F360">
        <f t="shared" si="17"/>
        <v>0</v>
      </c>
      <c r="G360">
        <f>VLOOKUP(A360,balance!Z:AD,5,FALSE)</f>
        <v>0</v>
      </c>
    </row>
    <row r="361" spans="1:7" x14ac:dyDescent="0.3">
      <c r="A361">
        <v>359</v>
      </c>
      <c r="B361">
        <f t="shared" si="15"/>
        <v>9031</v>
      </c>
      <c r="C361" s="1">
        <f>VLOOKUP(A361,balance!Z:AD,2,FALSE)</f>
        <v>11000000</v>
      </c>
      <c r="D361">
        <f t="shared" si="16"/>
        <v>60</v>
      </c>
      <c r="E361">
        <f>VLOOKUP(A361,balance!L:R,6,FALSE)/100</f>
        <v>983015.1586000002</v>
      </c>
      <c r="F361">
        <f t="shared" si="17"/>
        <v>0</v>
      </c>
      <c r="G361">
        <f>VLOOKUP(A361,balance!Z:AD,5,FALSE)</f>
        <v>0</v>
      </c>
    </row>
    <row r="362" spans="1:7" x14ac:dyDescent="0.3">
      <c r="A362">
        <v>360</v>
      </c>
      <c r="B362">
        <f t="shared" si="15"/>
        <v>9031</v>
      </c>
      <c r="C362" s="1">
        <f>VLOOKUP(A362,balance!Z:AD,2,FALSE)</f>
        <v>11000000</v>
      </c>
      <c r="D362">
        <f t="shared" si="16"/>
        <v>60</v>
      </c>
      <c r="E362">
        <f>VLOOKUP(A362,balance!L:R,6,FALSE)/100</f>
        <v>1002042.7996</v>
      </c>
      <c r="F362">
        <f t="shared" si="17"/>
        <v>217</v>
      </c>
      <c r="G362">
        <f>VLOOKUP(A362,balance!Z:AD,5,FALSE)</f>
        <v>0</v>
      </c>
    </row>
    <row r="363" spans="1:7" x14ac:dyDescent="0.3">
      <c r="A363">
        <v>361</v>
      </c>
      <c r="B363">
        <f t="shared" si="15"/>
        <v>9031</v>
      </c>
      <c r="C363" s="1">
        <f>VLOOKUP(A363,balance!Z:AD,2,FALSE)</f>
        <v>12000000</v>
      </c>
      <c r="D363">
        <f t="shared" si="16"/>
        <v>60</v>
      </c>
      <c r="E363">
        <f>VLOOKUP(A363,balance!L:R,6,FALSE)/100</f>
        <v>1021450.9941000001</v>
      </c>
      <c r="F363">
        <f t="shared" si="17"/>
        <v>0</v>
      </c>
      <c r="G363">
        <f>VLOOKUP(A363,balance!Z:AD,5,FALSE)</f>
        <v>0</v>
      </c>
    </row>
    <row r="364" spans="1:7" x14ac:dyDescent="0.3">
      <c r="A364">
        <v>362</v>
      </c>
      <c r="B364">
        <f t="shared" si="15"/>
        <v>9031</v>
      </c>
      <c r="C364" s="1">
        <f>VLOOKUP(A364,balance!Z:AD,2,FALSE)</f>
        <v>12000000</v>
      </c>
      <c r="D364">
        <f t="shared" si="16"/>
        <v>60</v>
      </c>
      <c r="E364">
        <f>VLOOKUP(A364,balance!L:R,6,FALSE)/100</f>
        <v>1041247.3581000002</v>
      </c>
      <c r="F364">
        <f t="shared" si="17"/>
        <v>0</v>
      </c>
      <c r="G364">
        <f>VLOOKUP(A364,balance!Z:AD,5,FALSE)</f>
        <v>0</v>
      </c>
    </row>
    <row r="365" spans="1:7" x14ac:dyDescent="0.3">
      <c r="A365">
        <v>363</v>
      </c>
      <c r="B365">
        <f t="shared" si="15"/>
        <v>9031</v>
      </c>
      <c r="C365" s="1">
        <f>VLOOKUP(A365,balance!Z:AD,2,FALSE)</f>
        <v>12000000</v>
      </c>
      <c r="D365">
        <f t="shared" si="16"/>
        <v>60</v>
      </c>
      <c r="E365">
        <f>VLOOKUP(A365,balance!L:R,6,FALSE)/100</f>
        <v>1061439.6521000003</v>
      </c>
      <c r="F365">
        <f t="shared" si="17"/>
        <v>0</v>
      </c>
      <c r="G365">
        <f>VLOOKUP(A365,balance!Z:AD,5,FALSE)</f>
        <v>0</v>
      </c>
    </row>
    <row r="366" spans="1:7" x14ac:dyDescent="0.3">
      <c r="A366">
        <v>364</v>
      </c>
      <c r="B366">
        <f t="shared" si="15"/>
        <v>9031</v>
      </c>
      <c r="C366" s="1">
        <f>VLOOKUP(A366,balance!Z:AD,2,FALSE)</f>
        <v>12000000</v>
      </c>
      <c r="D366">
        <f t="shared" si="16"/>
        <v>60</v>
      </c>
      <c r="E366">
        <f>VLOOKUP(A366,balance!L:R,6,FALSE)/100</f>
        <v>1082035.7981000002</v>
      </c>
      <c r="F366">
        <f t="shared" si="17"/>
        <v>0</v>
      </c>
      <c r="G366">
        <f>VLOOKUP(A366,balance!Z:AD,5,FALSE)</f>
        <v>0</v>
      </c>
    </row>
    <row r="367" spans="1:7" x14ac:dyDescent="0.3">
      <c r="A367">
        <v>365</v>
      </c>
      <c r="B367">
        <f t="shared" si="15"/>
        <v>9031</v>
      </c>
      <c r="C367" s="1">
        <f>VLOOKUP(A367,balance!Z:AD,2,FALSE)</f>
        <v>12000000</v>
      </c>
      <c r="D367">
        <f t="shared" si="16"/>
        <v>60</v>
      </c>
      <c r="E367">
        <f>VLOOKUP(A367,balance!L:R,6,FALSE)/100</f>
        <v>1103043.8711000001</v>
      </c>
      <c r="F367">
        <f t="shared" si="17"/>
        <v>218</v>
      </c>
      <c r="G367">
        <f>VLOOKUP(A367,balance!Z:AD,5,FALSE)</f>
        <v>0</v>
      </c>
    </row>
    <row r="368" spans="1:7" x14ac:dyDescent="0.3">
      <c r="A368">
        <v>366</v>
      </c>
      <c r="B368">
        <f t="shared" si="15"/>
        <v>9031</v>
      </c>
      <c r="C368" s="1">
        <f>VLOOKUP(A368,balance!Z:AD,2,FALSE)</f>
        <v>12000000</v>
      </c>
      <c r="D368">
        <f t="shared" si="16"/>
        <v>60</v>
      </c>
      <c r="E368">
        <f>VLOOKUP(A368,balance!L:R,6,FALSE)/100</f>
        <v>1124472.1076000002</v>
      </c>
      <c r="F368">
        <f t="shared" si="17"/>
        <v>0</v>
      </c>
      <c r="G368">
        <f>VLOOKUP(A368,balance!Z:AD,5,FALSE)</f>
        <v>0</v>
      </c>
    </row>
    <row r="369" spans="1:7" x14ac:dyDescent="0.3">
      <c r="A369">
        <v>367</v>
      </c>
      <c r="B369">
        <f t="shared" si="15"/>
        <v>9031</v>
      </c>
      <c r="C369" s="1">
        <f>VLOOKUP(A369,balance!Z:AD,2,FALSE)</f>
        <v>12000000</v>
      </c>
      <c r="D369">
        <f t="shared" si="16"/>
        <v>60</v>
      </c>
      <c r="E369">
        <f>VLOOKUP(A369,balance!L:R,6,FALSE)/100</f>
        <v>1146328.9141000002</v>
      </c>
      <c r="F369">
        <f t="shared" si="17"/>
        <v>0</v>
      </c>
      <c r="G369">
        <f>VLOOKUP(A369,balance!Z:AD,5,FALSE)</f>
        <v>0</v>
      </c>
    </row>
    <row r="370" spans="1:7" x14ac:dyDescent="0.3">
      <c r="A370">
        <v>368</v>
      </c>
      <c r="B370">
        <f t="shared" si="15"/>
        <v>9031</v>
      </c>
      <c r="C370" s="1">
        <f>VLOOKUP(A370,balance!Z:AD,2,FALSE)</f>
        <v>12000000</v>
      </c>
      <c r="D370">
        <f t="shared" si="16"/>
        <v>60</v>
      </c>
      <c r="E370">
        <f>VLOOKUP(A370,balance!L:R,6,FALSE)/100</f>
        <v>1168622.8586000004</v>
      </c>
      <c r="F370">
        <f t="shared" si="17"/>
        <v>0</v>
      </c>
      <c r="G370">
        <f>VLOOKUP(A370,balance!Z:AD,5,FALSE)</f>
        <v>0</v>
      </c>
    </row>
    <row r="371" spans="1:7" x14ac:dyDescent="0.3">
      <c r="A371">
        <v>369</v>
      </c>
      <c r="B371">
        <f t="shared" si="15"/>
        <v>9031</v>
      </c>
      <c r="C371" s="1">
        <f>VLOOKUP(A371,balance!Z:AD,2,FALSE)</f>
        <v>12000000</v>
      </c>
      <c r="D371">
        <f t="shared" si="16"/>
        <v>60</v>
      </c>
      <c r="E371">
        <f>VLOOKUP(A371,balance!L:R,6,FALSE)/100</f>
        <v>1191362.6876000003</v>
      </c>
      <c r="F371">
        <f t="shared" si="17"/>
        <v>0</v>
      </c>
      <c r="G371">
        <f>VLOOKUP(A371,balance!Z:AD,5,FALSE)</f>
        <v>0</v>
      </c>
    </row>
    <row r="372" spans="1:7" x14ac:dyDescent="0.3">
      <c r="A372">
        <v>370</v>
      </c>
      <c r="B372">
        <f t="shared" si="15"/>
        <v>9031</v>
      </c>
      <c r="C372" s="1">
        <f>VLOOKUP(A372,balance!Z:AD,2,FALSE)</f>
        <v>12000000</v>
      </c>
      <c r="D372">
        <f t="shared" si="16"/>
        <v>60</v>
      </c>
      <c r="E372">
        <f>VLOOKUP(A372,balance!L:R,6,FALSE)/100</f>
        <v>1214557.3176000004</v>
      </c>
      <c r="F372">
        <f t="shared" si="17"/>
        <v>219</v>
      </c>
      <c r="G372">
        <f>VLOOKUP(A372,balance!Z:AD,5,FALSE)</f>
        <v>0</v>
      </c>
    </row>
    <row r="373" spans="1:7" x14ac:dyDescent="0.3">
      <c r="A373">
        <v>371</v>
      </c>
      <c r="B373">
        <f t="shared" si="15"/>
        <v>9031</v>
      </c>
      <c r="C373" s="1">
        <f>VLOOKUP(A373,balance!Z:AD,2,FALSE)</f>
        <v>12000000</v>
      </c>
      <c r="D373">
        <f t="shared" si="16"/>
        <v>60</v>
      </c>
      <c r="E373">
        <f>VLOOKUP(A373,balance!L:R,6,FALSE)/100</f>
        <v>1238215.8436000003</v>
      </c>
      <c r="F373">
        <f t="shared" si="17"/>
        <v>0</v>
      </c>
      <c r="G373">
        <f>VLOOKUP(A373,balance!Z:AD,5,FALSE)</f>
        <v>0</v>
      </c>
    </row>
    <row r="374" spans="1:7" x14ac:dyDescent="0.3">
      <c r="A374">
        <v>372</v>
      </c>
      <c r="B374">
        <f t="shared" si="15"/>
        <v>9031</v>
      </c>
      <c r="C374" s="1">
        <f>VLOOKUP(A374,balance!Z:AD,2,FALSE)</f>
        <v>12000000</v>
      </c>
      <c r="D374">
        <f t="shared" si="16"/>
        <v>60</v>
      </c>
      <c r="E374">
        <f>VLOOKUP(A374,balance!L:R,6,FALSE)/100</f>
        <v>1262347.5476000004</v>
      </c>
      <c r="F374">
        <f t="shared" si="17"/>
        <v>0</v>
      </c>
      <c r="G374">
        <f>VLOOKUP(A374,balance!Z:AD,5,FALSE)</f>
        <v>0</v>
      </c>
    </row>
    <row r="375" spans="1:7" x14ac:dyDescent="0.3">
      <c r="A375">
        <v>373</v>
      </c>
      <c r="B375">
        <f t="shared" si="15"/>
        <v>9031</v>
      </c>
      <c r="C375" s="1">
        <f>VLOOKUP(A375,balance!Z:AD,2,FALSE)</f>
        <v>12000000</v>
      </c>
      <c r="D375">
        <f t="shared" si="16"/>
        <v>60</v>
      </c>
      <c r="E375">
        <f>VLOOKUP(A375,balance!L:R,6,FALSE)/100</f>
        <v>1286961.8901000004</v>
      </c>
      <c r="F375">
        <f t="shared" si="17"/>
        <v>0</v>
      </c>
      <c r="G375">
        <f>VLOOKUP(A375,balance!Z:AD,5,FALSE)</f>
        <v>0</v>
      </c>
    </row>
    <row r="376" spans="1:7" x14ac:dyDescent="0.3">
      <c r="A376">
        <v>374</v>
      </c>
      <c r="B376">
        <f t="shared" si="15"/>
        <v>9031</v>
      </c>
      <c r="C376" s="1">
        <f>VLOOKUP(A376,balance!Z:AD,2,FALSE)</f>
        <v>12000000</v>
      </c>
      <c r="D376">
        <f t="shared" si="16"/>
        <v>60</v>
      </c>
      <c r="E376">
        <f>VLOOKUP(A376,balance!L:R,6,FALSE)/100</f>
        <v>1312068.5271000003</v>
      </c>
      <c r="F376">
        <f t="shared" si="17"/>
        <v>0</v>
      </c>
      <c r="G376">
        <f>VLOOKUP(A376,balance!Z:AD,5,FALSE)</f>
        <v>0</v>
      </c>
    </row>
    <row r="377" spans="1:7" x14ac:dyDescent="0.3">
      <c r="A377">
        <v>375</v>
      </c>
      <c r="B377">
        <f t="shared" si="15"/>
        <v>9031</v>
      </c>
      <c r="C377" s="1">
        <f>VLOOKUP(A377,balance!Z:AD,2,FALSE)</f>
        <v>12000000</v>
      </c>
      <c r="D377">
        <f t="shared" si="16"/>
        <v>60</v>
      </c>
      <c r="E377">
        <f>VLOOKUP(A377,balance!L:R,6,FALSE)/100</f>
        <v>1337677.3016000004</v>
      </c>
      <c r="F377">
        <f t="shared" si="17"/>
        <v>220</v>
      </c>
      <c r="G377">
        <f>VLOOKUP(A377,balance!Z:AD,5,FALSE)</f>
        <v>0</v>
      </c>
    </row>
    <row r="378" spans="1:7" x14ac:dyDescent="0.3">
      <c r="A378">
        <v>376</v>
      </c>
      <c r="B378">
        <f t="shared" si="15"/>
        <v>9031</v>
      </c>
      <c r="C378" s="1">
        <f>VLOOKUP(A378,balance!Z:AD,2,FALSE)</f>
        <v>12000000</v>
      </c>
      <c r="D378">
        <f t="shared" si="16"/>
        <v>60</v>
      </c>
      <c r="E378">
        <f>VLOOKUP(A378,balance!L:R,6,FALSE)/100</f>
        <v>1363798.2521000004</v>
      </c>
      <c r="F378">
        <f t="shared" si="17"/>
        <v>0</v>
      </c>
      <c r="G378">
        <f>VLOOKUP(A378,balance!Z:AD,5,FALSE)</f>
        <v>0</v>
      </c>
    </row>
    <row r="379" spans="1:7" x14ac:dyDescent="0.3">
      <c r="A379">
        <v>377</v>
      </c>
      <c r="B379">
        <f t="shared" si="15"/>
        <v>9031</v>
      </c>
      <c r="C379" s="1">
        <f>VLOOKUP(A379,balance!Z:AD,2,FALSE)</f>
        <v>12000000</v>
      </c>
      <c r="D379">
        <f t="shared" si="16"/>
        <v>60</v>
      </c>
      <c r="E379">
        <f>VLOOKUP(A379,balance!L:R,6,FALSE)/100</f>
        <v>1390441.6296000003</v>
      </c>
      <c r="F379">
        <f t="shared" si="17"/>
        <v>0</v>
      </c>
      <c r="G379">
        <f>VLOOKUP(A379,balance!Z:AD,5,FALSE)</f>
        <v>0</v>
      </c>
    </row>
    <row r="380" spans="1:7" x14ac:dyDescent="0.3">
      <c r="A380">
        <v>378</v>
      </c>
      <c r="B380">
        <f t="shared" si="15"/>
        <v>9031</v>
      </c>
      <c r="C380" s="1">
        <f>VLOOKUP(A380,balance!Z:AD,2,FALSE)</f>
        <v>12000000</v>
      </c>
      <c r="D380">
        <f t="shared" si="16"/>
        <v>60</v>
      </c>
      <c r="E380">
        <f>VLOOKUP(A380,balance!L:R,6,FALSE)/100</f>
        <v>1417617.8806000003</v>
      </c>
      <c r="F380">
        <f t="shared" si="17"/>
        <v>0</v>
      </c>
      <c r="G380">
        <f>VLOOKUP(A380,balance!Z:AD,5,FALSE)</f>
        <v>0</v>
      </c>
    </row>
    <row r="381" spans="1:7" x14ac:dyDescent="0.3">
      <c r="A381">
        <v>379</v>
      </c>
      <c r="B381">
        <f t="shared" si="15"/>
        <v>9031</v>
      </c>
      <c r="C381" s="1">
        <f>VLOOKUP(A381,balance!Z:AD,2,FALSE)</f>
        <v>12000000</v>
      </c>
      <c r="D381">
        <f t="shared" si="16"/>
        <v>60</v>
      </c>
      <c r="E381">
        <f>VLOOKUP(A381,balance!L:R,6,FALSE)/100</f>
        <v>1445337.6641000002</v>
      </c>
      <c r="F381">
        <f t="shared" si="17"/>
        <v>0</v>
      </c>
      <c r="G381">
        <f>VLOOKUP(A381,balance!Z:AD,5,FALSE)</f>
        <v>0</v>
      </c>
    </row>
    <row r="382" spans="1:7" x14ac:dyDescent="0.3">
      <c r="A382">
        <v>380</v>
      </c>
      <c r="B382">
        <f t="shared" si="15"/>
        <v>9031</v>
      </c>
      <c r="C382" s="1">
        <f>VLOOKUP(A382,balance!Z:AD,2,FALSE)</f>
        <v>12000000</v>
      </c>
      <c r="D382">
        <f t="shared" si="16"/>
        <v>60</v>
      </c>
      <c r="E382">
        <f>VLOOKUP(A382,balance!L:R,6,FALSE)/100</f>
        <v>1473611.8516000002</v>
      </c>
      <c r="F382">
        <f t="shared" si="17"/>
        <v>221</v>
      </c>
      <c r="G382">
        <f>VLOOKUP(A382,balance!Z:AD,5,FALSE)</f>
        <v>0</v>
      </c>
    </row>
    <row r="383" spans="1:7" x14ac:dyDescent="0.3">
      <c r="A383">
        <v>381</v>
      </c>
      <c r="B383">
        <f t="shared" si="15"/>
        <v>9031</v>
      </c>
      <c r="C383" s="1">
        <f>VLOOKUP(A383,balance!Z:AD,2,FALSE)</f>
        <v>12000000</v>
      </c>
      <c r="D383">
        <f t="shared" si="16"/>
        <v>60</v>
      </c>
      <c r="E383">
        <f>VLOOKUP(A383,balance!L:R,6,FALSE)/100</f>
        <v>1502451.5271000003</v>
      </c>
      <c r="F383">
        <f t="shared" si="17"/>
        <v>0</v>
      </c>
      <c r="G383">
        <f>VLOOKUP(A383,balance!Z:AD,5,FALSE)</f>
        <v>0</v>
      </c>
    </row>
    <row r="384" spans="1:7" x14ac:dyDescent="0.3">
      <c r="A384">
        <v>382</v>
      </c>
      <c r="B384">
        <f t="shared" si="15"/>
        <v>9031</v>
      </c>
      <c r="C384" s="1">
        <f>VLOOKUP(A384,balance!Z:AD,2,FALSE)</f>
        <v>12000000</v>
      </c>
      <c r="D384">
        <f t="shared" si="16"/>
        <v>60</v>
      </c>
      <c r="E384">
        <f>VLOOKUP(A384,balance!L:R,6,FALSE)/100</f>
        <v>1531868.0041000003</v>
      </c>
      <c r="F384">
        <f t="shared" si="17"/>
        <v>0</v>
      </c>
      <c r="G384">
        <f>VLOOKUP(A384,balance!Z:AD,5,FALSE)</f>
        <v>0</v>
      </c>
    </row>
    <row r="385" spans="1:7" x14ac:dyDescent="0.3">
      <c r="A385">
        <v>383</v>
      </c>
      <c r="B385">
        <f t="shared" si="15"/>
        <v>9031</v>
      </c>
      <c r="C385" s="1">
        <f>VLOOKUP(A385,balance!Z:AD,2,FALSE)</f>
        <v>12000000</v>
      </c>
      <c r="D385">
        <f t="shared" si="16"/>
        <v>60</v>
      </c>
      <c r="E385">
        <f>VLOOKUP(A385,balance!L:R,6,FALSE)/100</f>
        <v>1561872.8171000003</v>
      </c>
      <c r="F385">
        <f t="shared" si="17"/>
        <v>0</v>
      </c>
      <c r="G385">
        <f>VLOOKUP(A385,balance!Z:AD,5,FALSE)</f>
        <v>0</v>
      </c>
    </row>
    <row r="386" spans="1:7" x14ac:dyDescent="0.3">
      <c r="A386">
        <v>384</v>
      </c>
      <c r="B386">
        <f t="shared" si="15"/>
        <v>9031</v>
      </c>
      <c r="C386" s="1">
        <f>VLOOKUP(A386,balance!Z:AD,2,FALSE)</f>
        <v>12000000</v>
      </c>
      <c r="D386">
        <f t="shared" si="16"/>
        <v>60</v>
      </c>
      <c r="E386">
        <f>VLOOKUP(A386,balance!L:R,6,FALSE)/100</f>
        <v>1592477.7301000005</v>
      </c>
      <c r="F386">
        <f t="shared" si="17"/>
        <v>0</v>
      </c>
      <c r="G386">
        <f>VLOOKUP(A386,balance!Z:AD,5,FALSE)</f>
        <v>0</v>
      </c>
    </row>
    <row r="387" spans="1:7" x14ac:dyDescent="0.3">
      <c r="A387">
        <v>385</v>
      </c>
      <c r="B387">
        <f t="shared" si="15"/>
        <v>9031</v>
      </c>
      <c r="C387" s="1">
        <f>VLOOKUP(A387,balance!Z:AD,2,FALSE)</f>
        <v>12000000</v>
      </c>
      <c r="D387">
        <f t="shared" si="16"/>
        <v>60</v>
      </c>
      <c r="E387">
        <f>VLOOKUP(A387,balance!L:R,6,FALSE)/100</f>
        <v>1623694.7451000004</v>
      </c>
      <c r="F387">
        <f t="shared" si="17"/>
        <v>222</v>
      </c>
      <c r="G387">
        <f>VLOOKUP(A387,balance!Z:AD,5,FALSE)</f>
        <v>0</v>
      </c>
    </row>
    <row r="388" spans="1:7" x14ac:dyDescent="0.3">
      <c r="A388">
        <v>386</v>
      </c>
      <c r="B388">
        <f t="shared" ref="B388:B451" si="18">B387</f>
        <v>9031</v>
      </c>
      <c r="C388" s="1">
        <f>VLOOKUP(A388,balance!Z:AD,2,FALSE)</f>
        <v>12000000</v>
      </c>
      <c r="D388">
        <f t="shared" ref="D388:D451" si="19">D387</f>
        <v>60</v>
      </c>
      <c r="E388">
        <f>VLOOKUP(A388,balance!L:R,6,FALSE)/100</f>
        <v>1655536.1021000005</v>
      </c>
      <c r="F388">
        <f t="shared" si="17"/>
        <v>0</v>
      </c>
      <c r="G388">
        <f>VLOOKUP(A388,balance!Z:AD,5,FALSE)</f>
        <v>0</v>
      </c>
    </row>
    <row r="389" spans="1:7" x14ac:dyDescent="0.3">
      <c r="A389">
        <v>387</v>
      </c>
      <c r="B389">
        <f t="shared" si="18"/>
        <v>9031</v>
      </c>
      <c r="C389" s="1">
        <f>VLOOKUP(A389,balance!Z:AD,2,FALSE)</f>
        <v>12000000</v>
      </c>
      <c r="D389">
        <f t="shared" si="19"/>
        <v>60</v>
      </c>
      <c r="E389">
        <f>VLOOKUP(A389,balance!L:R,6,FALSE)/100</f>
        <v>1688014.2876000004</v>
      </c>
      <c r="F389">
        <f t="shared" si="17"/>
        <v>0</v>
      </c>
      <c r="G389">
        <f>VLOOKUP(A389,balance!Z:AD,5,FALSE)</f>
        <v>0</v>
      </c>
    </row>
    <row r="390" spans="1:7" x14ac:dyDescent="0.3">
      <c r="A390">
        <v>388</v>
      </c>
      <c r="B390">
        <f t="shared" si="18"/>
        <v>9031</v>
      </c>
      <c r="C390" s="1">
        <f>VLOOKUP(A390,balance!Z:AD,2,FALSE)</f>
        <v>12000000</v>
      </c>
      <c r="D390">
        <f t="shared" si="19"/>
        <v>60</v>
      </c>
      <c r="E390">
        <f>VLOOKUP(A390,balance!L:R,6,FALSE)/100</f>
        <v>1721142.0431000006</v>
      </c>
      <c r="F390">
        <f t="shared" si="17"/>
        <v>0</v>
      </c>
      <c r="G390">
        <f>VLOOKUP(A390,balance!Z:AD,5,FALSE)</f>
        <v>0</v>
      </c>
    </row>
    <row r="391" spans="1:7" x14ac:dyDescent="0.3">
      <c r="A391">
        <v>389</v>
      </c>
      <c r="B391">
        <f t="shared" si="18"/>
        <v>9031</v>
      </c>
      <c r="C391" s="1">
        <f>VLOOKUP(A391,balance!Z:AD,2,FALSE)</f>
        <v>12000000</v>
      </c>
      <c r="D391">
        <f t="shared" si="19"/>
        <v>60</v>
      </c>
      <c r="E391">
        <f>VLOOKUP(A391,balance!L:R,6,FALSE)/100</f>
        <v>1754932.3566000005</v>
      </c>
      <c r="F391">
        <f t="shared" si="17"/>
        <v>0</v>
      </c>
      <c r="G391">
        <f>VLOOKUP(A391,balance!Z:AD,5,FALSE)</f>
        <v>0</v>
      </c>
    </row>
    <row r="392" spans="1:7" x14ac:dyDescent="0.3">
      <c r="A392">
        <v>390</v>
      </c>
      <c r="B392">
        <f t="shared" si="18"/>
        <v>9031</v>
      </c>
      <c r="C392" s="1">
        <f>VLOOKUP(A392,balance!Z:AD,2,FALSE)</f>
        <v>12000000</v>
      </c>
      <c r="D392">
        <f t="shared" si="19"/>
        <v>60</v>
      </c>
      <c r="E392">
        <f>VLOOKUP(A392,balance!L:R,6,FALSE)/100</f>
        <v>1789398.4796000007</v>
      </c>
      <c r="F392">
        <f t="shared" si="17"/>
        <v>223</v>
      </c>
      <c r="G392">
        <f>VLOOKUP(A392,balance!Z:AD,5,FALSE)</f>
        <v>0</v>
      </c>
    </row>
    <row r="393" spans="1:7" x14ac:dyDescent="0.3">
      <c r="A393">
        <v>391</v>
      </c>
      <c r="B393">
        <f t="shared" si="18"/>
        <v>9031</v>
      </c>
      <c r="C393" s="1">
        <f>VLOOKUP(A393,balance!Z:AD,2,FALSE)</f>
        <v>12000000</v>
      </c>
      <c r="D393">
        <f t="shared" si="19"/>
        <v>60</v>
      </c>
      <c r="E393">
        <f>VLOOKUP(A393,balance!L:R,6,FALSE)/100</f>
        <v>1824553.9271000007</v>
      </c>
      <c r="F393">
        <f t="shared" si="17"/>
        <v>0</v>
      </c>
      <c r="G393">
        <f>VLOOKUP(A393,balance!Z:AD,5,FALSE)</f>
        <v>0</v>
      </c>
    </row>
    <row r="394" spans="1:7" x14ac:dyDescent="0.3">
      <c r="A394">
        <v>392</v>
      </c>
      <c r="B394">
        <f t="shared" si="18"/>
        <v>9031</v>
      </c>
      <c r="C394" s="1">
        <f>VLOOKUP(A394,balance!Z:AD,2,FALSE)</f>
        <v>12000000</v>
      </c>
      <c r="D394">
        <f t="shared" si="19"/>
        <v>60</v>
      </c>
      <c r="E394">
        <f>VLOOKUP(A394,balance!L:R,6,FALSE)/100</f>
        <v>1860412.4861000008</v>
      </c>
      <c r="F394">
        <f t="shared" si="17"/>
        <v>0</v>
      </c>
      <c r="G394">
        <f>VLOOKUP(A394,balance!Z:AD,5,FALSE)</f>
        <v>0</v>
      </c>
    </row>
    <row r="395" spans="1:7" x14ac:dyDescent="0.3">
      <c r="A395">
        <v>393</v>
      </c>
      <c r="B395">
        <f t="shared" si="18"/>
        <v>9031</v>
      </c>
      <c r="C395" s="1">
        <f>VLOOKUP(A395,balance!Z:AD,2,FALSE)</f>
        <v>12000000</v>
      </c>
      <c r="D395">
        <f t="shared" si="19"/>
        <v>60</v>
      </c>
      <c r="E395">
        <f>VLOOKUP(A395,balance!L:R,6,FALSE)/100</f>
        <v>1896988.2241000009</v>
      </c>
      <c r="F395">
        <f t="shared" si="17"/>
        <v>0</v>
      </c>
      <c r="G395">
        <f>VLOOKUP(A395,balance!Z:AD,5,FALSE)</f>
        <v>0</v>
      </c>
    </row>
    <row r="396" spans="1:7" x14ac:dyDescent="0.3">
      <c r="A396">
        <v>394</v>
      </c>
      <c r="B396">
        <f t="shared" si="18"/>
        <v>9031</v>
      </c>
      <c r="C396" s="1">
        <f>VLOOKUP(A396,balance!Z:AD,2,FALSE)</f>
        <v>12000000</v>
      </c>
      <c r="D396">
        <f t="shared" si="19"/>
        <v>60</v>
      </c>
      <c r="E396">
        <f>VLOOKUP(A396,balance!L:R,6,FALSE)/100</f>
        <v>1934295.4806000008</v>
      </c>
      <c r="F396">
        <f t="shared" si="17"/>
        <v>0</v>
      </c>
      <c r="G396">
        <f>VLOOKUP(A396,balance!Z:AD,5,FALSE)</f>
        <v>0</v>
      </c>
    </row>
    <row r="397" spans="1:7" x14ac:dyDescent="0.3">
      <c r="A397">
        <v>395</v>
      </c>
      <c r="B397">
        <f t="shared" si="18"/>
        <v>9031</v>
      </c>
      <c r="C397" s="1">
        <f>VLOOKUP(A397,balance!Z:AD,2,FALSE)</f>
        <v>12000000</v>
      </c>
      <c r="D397">
        <f t="shared" si="19"/>
        <v>60</v>
      </c>
      <c r="E397">
        <f>VLOOKUP(A397,balance!L:R,6,FALSE)/100</f>
        <v>1972348.8841000008</v>
      </c>
      <c r="F397">
        <f t="shared" ref="F397:F460" si="20">IF(F387=0,0,F387+2)</f>
        <v>224</v>
      </c>
      <c r="G397">
        <f>VLOOKUP(A397,balance!Z:AD,5,FALSE)</f>
        <v>0</v>
      </c>
    </row>
    <row r="398" spans="1:7" x14ac:dyDescent="0.3">
      <c r="A398">
        <v>396</v>
      </c>
      <c r="B398">
        <f t="shared" si="18"/>
        <v>9031</v>
      </c>
      <c r="C398" s="1">
        <f>VLOOKUP(A398,balance!Z:AD,2,FALSE)</f>
        <v>12000000</v>
      </c>
      <c r="D398">
        <f t="shared" si="19"/>
        <v>60</v>
      </c>
      <c r="E398">
        <f>VLOOKUP(A398,balance!L:R,6,FALSE)/100</f>
        <v>2011163.3606000009</v>
      </c>
      <c r="F398">
        <f t="shared" si="20"/>
        <v>0</v>
      </c>
      <c r="G398">
        <f>VLOOKUP(A398,balance!Z:AD,5,FALSE)</f>
        <v>0</v>
      </c>
    </row>
    <row r="399" spans="1:7" x14ac:dyDescent="0.3">
      <c r="A399">
        <v>397</v>
      </c>
      <c r="B399">
        <f t="shared" si="18"/>
        <v>9031</v>
      </c>
      <c r="C399" s="1">
        <f>VLOOKUP(A399,balance!Z:AD,2,FALSE)</f>
        <v>12000000</v>
      </c>
      <c r="D399">
        <f t="shared" si="19"/>
        <v>60</v>
      </c>
      <c r="E399">
        <f>VLOOKUP(A399,balance!L:R,6,FALSE)/100</f>
        <v>2050754.133600001</v>
      </c>
      <c r="F399">
        <f t="shared" si="20"/>
        <v>0</v>
      </c>
      <c r="G399">
        <f>VLOOKUP(A399,balance!Z:AD,5,FALSE)</f>
        <v>0</v>
      </c>
    </row>
    <row r="400" spans="1:7" x14ac:dyDescent="0.3">
      <c r="A400">
        <v>398</v>
      </c>
      <c r="B400">
        <f t="shared" si="18"/>
        <v>9031</v>
      </c>
      <c r="C400" s="1">
        <f>VLOOKUP(A400,balance!Z:AD,2,FALSE)</f>
        <v>12000000</v>
      </c>
      <c r="D400">
        <f t="shared" si="19"/>
        <v>60</v>
      </c>
      <c r="E400">
        <f>VLOOKUP(A400,balance!L:R,6,FALSE)/100</f>
        <v>2091136.7241000012</v>
      </c>
      <c r="F400">
        <f t="shared" si="20"/>
        <v>0</v>
      </c>
      <c r="G400">
        <f>VLOOKUP(A400,balance!Z:AD,5,FALSE)</f>
        <v>0</v>
      </c>
    </row>
    <row r="401" spans="1:7" x14ac:dyDescent="0.3">
      <c r="A401">
        <v>399</v>
      </c>
      <c r="B401">
        <f t="shared" si="18"/>
        <v>9031</v>
      </c>
      <c r="C401" s="1">
        <f>VLOOKUP(A401,balance!Z:AD,2,FALSE)</f>
        <v>12000000</v>
      </c>
      <c r="D401">
        <f t="shared" si="19"/>
        <v>60</v>
      </c>
      <c r="E401">
        <f>VLOOKUP(A401,balance!L:R,6,FALSE)/100</f>
        <v>2132326.967600001</v>
      </c>
      <c r="F401">
        <f t="shared" si="20"/>
        <v>0</v>
      </c>
      <c r="G401">
        <f>VLOOKUP(A401,balance!Z:AD,5,FALSE)</f>
        <v>0</v>
      </c>
    </row>
    <row r="402" spans="1:7" x14ac:dyDescent="0.3">
      <c r="A402">
        <v>400</v>
      </c>
      <c r="B402">
        <f t="shared" si="18"/>
        <v>9031</v>
      </c>
      <c r="C402" s="1">
        <f>VLOOKUP(A402,balance!Z:AD,2,FALSE)</f>
        <v>12000000</v>
      </c>
      <c r="D402">
        <f t="shared" si="19"/>
        <v>60</v>
      </c>
      <c r="E402">
        <f>VLOOKUP(A402,balance!L:R,6,FALSE)/100</f>
        <v>2173521.2569000013</v>
      </c>
      <c r="F402">
        <f t="shared" si="20"/>
        <v>225</v>
      </c>
      <c r="G402">
        <f>VLOOKUP(A402,balance!Z:AD,5,FALSE)</f>
        <v>0</v>
      </c>
    </row>
    <row r="403" spans="1:7" x14ac:dyDescent="0.3">
      <c r="A403">
        <v>401</v>
      </c>
      <c r="B403">
        <f t="shared" si="18"/>
        <v>9031</v>
      </c>
      <c r="C403" s="1">
        <f>VLOOKUP(A403,balance!Z:AD,2,FALSE)</f>
        <v>13000000</v>
      </c>
      <c r="D403">
        <f t="shared" si="19"/>
        <v>60</v>
      </c>
      <c r="E403">
        <f>VLOOKUP(A403,balance!L:R,6,FALSE)/100</f>
        <v>2215127.4915000014</v>
      </c>
      <c r="F403">
        <f t="shared" si="20"/>
        <v>0</v>
      </c>
      <c r="G403">
        <f>VLOOKUP(A403,balance!Z:AD,5,FALSE)</f>
        <v>0</v>
      </c>
    </row>
    <row r="404" spans="1:7" x14ac:dyDescent="0.3">
      <c r="A404">
        <v>402</v>
      </c>
      <c r="B404">
        <f t="shared" si="18"/>
        <v>9031</v>
      </c>
      <c r="C404" s="1">
        <f>VLOOKUP(A404,balance!Z:AD,2,FALSE)</f>
        <v>13000000</v>
      </c>
      <c r="D404">
        <f t="shared" si="19"/>
        <v>60</v>
      </c>
      <c r="E404">
        <f>VLOOKUP(A404,balance!L:R,6,FALSE)/100</f>
        <v>2257149.7956000012</v>
      </c>
      <c r="F404">
        <f t="shared" si="20"/>
        <v>0</v>
      </c>
      <c r="G404">
        <f>VLOOKUP(A404,balance!Z:AD,5,FALSE)</f>
        <v>0</v>
      </c>
    </row>
    <row r="405" spans="1:7" x14ac:dyDescent="0.3">
      <c r="A405">
        <v>403</v>
      </c>
      <c r="B405">
        <f t="shared" si="18"/>
        <v>9031</v>
      </c>
      <c r="C405" s="1">
        <f>VLOOKUP(A405,balance!Z:AD,2,FALSE)</f>
        <v>13000000</v>
      </c>
      <c r="D405">
        <f t="shared" si="19"/>
        <v>60</v>
      </c>
      <c r="E405">
        <f>VLOOKUP(A405,balance!L:R,6,FALSE)/100</f>
        <v>2299592.3271000013</v>
      </c>
      <c r="F405">
        <f t="shared" si="20"/>
        <v>0</v>
      </c>
      <c r="G405">
        <f>VLOOKUP(A405,balance!Z:AD,5,FALSE)</f>
        <v>0</v>
      </c>
    </row>
    <row r="406" spans="1:7" x14ac:dyDescent="0.3">
      <c r="A406">
        <v>404</v>
      </c>
      <c r="B406">
        <f t="shared" si="18"/>
        <v>9031</v>
      </c>
      <c r="C406" s="1">
        <f>VLOOKUP(A406,balance!Z:AD,2,FALSE)</f>
        <v>13000000</v>
      </c>
      <c r="D406">
        <f t="shared" si="19"/>
        <v>60</v>
      </c>
      <c r="E406">
        <f>VLOOKUP(A406,balance!L:R,6,FALSE)/100</f>
        <v>2342459.2858000011</v>
      </c>
      <c r="F406">
        <f t="shared" si="20"/>
        <v>0</v>
      </c>
      <c r="G406">
        <f>VLOOKUP(A406,balance!Z:AD,5,FALSE)</f>
        <v>0</v>
      </c>
    </row>
    <row r="407" spans="1:7" x14ac:dyDescent="0.3">
      <c r="A407">
        <v>405</v>
      </c>
      <c r="B407">
        <f t="shared" si="18"/>
        <v>9031</v>
      </c>
      <c r="C407" s="1">
        <f>VLOOKUP(A407,balance!Z:AD,2,FALSE)</f>
        <v>13000000</v>
      </c>
      <c r="D407">
        <f t="shared" si="19"/>
        <v>60</v>
      </c>
      <c r="E407">
        <f>VLOOKUP(A407,balance!L:R,6,FALSE)/100</f>
        <v>2385754.9222000013</v>
      </c>
      <c r="F407">
        <v>228</v>
      </c>
      <c r="G407">
        <f>VLOOKUP(A407,balance!Z:AD,5,FALSE)</f>
        <v>0</v>
      </c>
    </row>
    <row r="408" spans="1:7" x14ac:dyDescent="0.3">
      <c r="A408">
        <v>406</v>
      </c>
      <c r="B408">
        <f t="shared" si="18"/>
        <v>9031</v>
      </c>
      <c r="C408" s="1">
        <f>VLOOKUP(A408,balance!Z:AD,2,FALSE)</f>
        <v>13000000</v>
      </c>
      <c r="D408">
        <f t="shared" si="19"/>
        <v>60</v>
      </c>
      <c r="E408">
        <f>VLOOKUP(A408,balance!L:R,6,FALSE)/100</f>
        <v>2429483.5203000014</v>
      </c>
      <c r="F408">
        <f t="shared" si="20"/>
        <v>0</v>
      </c>
      <c r="G408">
        <f>VLOOKUP(A408,balance!Z:AD,5,FALSE)</f>
        <v>0</v>
      </c>
    </row>
    <row r="409" spans="1:7" x14ac:dyDescent="0.3">
      <c r="A409">
        <v>407</v>
      </c>
      <c r="B409">
        <f t="shared" si="18"/>
        <v>9031</v>
      </c>
      <c r="C409" s="1">
        <f>VLOOKUP(A409,balance!Z:AD,2,FALSE)</f>
        <v>13000000</v>
      </c>
      <c r="D409">
        <f t="shared" si="19"/>
        <v>60</v>
      </c>
      <c r="E409">
        <f>VLOOKUP(A409,balance!L:R,6,FALSE)/100</f>
        <v>2473649.4063000013</v>
      </c>
      <c r="F409">
        <f t="shared" si="20"/>
        <v>0</v>
      </c>
      <c r="G409">
        <f>VLOOKUP(A409,balance!Z:AD,5,FALSE)</f>
        <v>0</v>
      </c>
    </row>
    <row r="410" spans="1:7" x14ac:dyDescent="0.3">
      <c r="A410">
        <v>408</v>
      </c>
      <c r="B410">
        <f t="shared" si="18"/>
        <v>9031</v>
      </c>
      <c r="C410" s="1">
        <f>VLOOKUP(A410,balance!Z:AD,2,FALSE)</f>
        <v>13000000</v>
      </c>
      <c r="D410">
        <f t="shared" si="19"/>
        <v>60</v>
      </c>
      <c r="E410">
        <f>VLOOKUP(A410,balance!L:R,6,FALSE)/100</f>
        <v>2518256.956900001</v>
      </c>
      <c r="F410">
        <f t="shared" si="20"/>
        <v>0</v>
      </c>
      <c r="G410">
        <f>VLOOKUP(A410,balance!Z:AD,5,FALSE)</f>
        <v>0</v>
      </c>
    </row>
    <row r="411" spans="1:7" x14ac:dyDescent="0.3">
      <c r="A411">
        <v>409</v>
      </c>
      <c r="B411">
        <f t="shared" si="18"/>
        <v>9031</v>
      </c>
      <c r="C411" s="1">
        <f>VLOOKUP(A411,balance!Z:AD,2,FALSE)</f>
        <v>13000000</v>
      </c>
      <c r="D411">
        <f t="shared" si="19"/>
        <v>60</v>
      </c>
      <c r="E411">
        <f>VLOOKUP(A411,balance!L:R,6,FALSE)/100</f>
        <v>2563310.5909000011</v>
      </c>
      <c r="F411">
        <f t="shared" si="20"/>
        <v>0</v>
      </c>
      <c r="G411">
        <f>VLOOKUP(A411,balance!Z:AD,5,FALSE)</f>
        <v>0</v>
      </c>
    </row>
    <row r="412" spans="1:7" x14ac:dyDescent="0.3">
      <c r="A412">
        <v>410</v>
      </c>
      <c r="B412">
        <f t="shared" si="18"/>
        <v>9031</v>
      </c>
      <c r="C412" s="1">
        <f>VLOOKUP(A412,balance!Z:AD,2,FALSE)</f>
        <v>13000000</v>
      </c>
      <c r="D412">
        <f t="shared" si="19"/>
        <v>60</v>
      </c>
      <c r="E412">
        <f>VLOOKUP(A412,balance!L:R,6,FALSE)/100</f>
        <v>2608814.7690000013</v>
      </c>
      <c r="F412">
        <v>229</v>
      </c>
      <c r="G412">
        <f>VLOOKUP(A412,balance!Z:AD,5,FALSE)</f>
        <v>0</v>
      </c>
    </row>
    <row r="413" spans="1:7" x14ac:dyDescent="0.3">
      <c r="A413">
        <v>411</v>
      </c>
      <c r="B413">
        <f t="shared" si="18"/>
        <v>9031</v>
      </c>
      <c r="C413" s="1">
        <f>VLOOKUP(A413,balance!Z:AD,2,FALSE)</f>
        <v>13000000</v>
      </c>
      <c r="D413">
        <f t="shared" si="19"/>
        <v>60</v>
      </c>
      <c r="E413">
        <f>VLOOKUP(A413,balance!L:R,6,FALSE)/100</f>
        <v>2654773.9942000015</v>
      </c>
      <c r="F413">
        <f t="shared" si="20"/>
        <v>0</v>
      </c>
      <c r="G413">
        <f>VLOOKUP(A413,balance!Z:AD,5,FALSE)</f>
        <v>0</v>
      </c>
    </row>
    <row r="414" spans="1:7" x14ac:dyDescent="0.3">
      <c r="A414">
        <v>412</v>
      </c>
      <c r="B414">
        <f t="shared" si="18"/>
        <v>9031</v>
      </c>
      <c r="C414" s="1">
        <f>VLOOKUP(A414,balance!Z:AD,2,FALSE)</f>
        <v>13000000</v>
      </c>
      <c r="D414">
        <f t="shared" si="19"/>
        <v>60</v>
      </c>
      <c r="E414">
        <f>VLOOKUP(A414,balance!L:R,6,FALSE)/100</f>
        <v>2701192.8199000014</v>
      </c>
      <c r="F414">
        <f t="shared" si="20"/>
        <v>0</v>
      </c>
      <c r="G414">
        <f>VLOOKUP(A414,balance!Z:AD,5,FALSE)</f>
        <v>0</v>
      </c>
    </row>
    <row r="415" spans="1:7" x14ac:dyDescent="0.3">
      <c r="A415">
        <v>413</v>
      </c>
      <c r="B415">
        <f t="shared" si="18"/>
        <v>9031</v>
      </c>
      <c r="C415" s="1">
        <f>VLOOKUP(A415,balance!Z:AD,2,FALSE)</f>
        <v>13000000</v>
      </c>
      <c r="D415">
        <f t="shared" si="19"/>
        <v>60</v>
      </c>
      <c r="E415">
        <f>VLOOKUP(A415,balance!L:R,6,FALSE)/100</f>
        <v>2748075.8416000013</v>
      </c>
      <c r="F415">
        <f t="shared" si="20"/>
        <v>0</v>
      </c>
      <c r="G415">
        <f>VLOOKUP(A415,balance!Z:AD,5,FALSE)</f>
        <v>0</v>
      </c>
    </row>
    <row r="416" spans="1:7" x14ac:dyDescent="0.3">
      <c r="A416">
        <v>414</v>
      </c>
      <c r="B416">
        <f t="shared" si="18"/>
        <v>9031</v>
      </c>
      <c r="C416" s="1">
        <f>VLOOKUP(A416,balance!Z:AD,2,FALSE)</f>
        <v>13000000</v>
      </c>
      <c r="D416">
        <f t="shared" si="19"/>
        <v>60</v>
      </c>
      <c r="E416">
        <f>VLOOKUP(A416,balance!L:R,6,FALSE)/100</f>
        <v>2795427.6969000013</v>
      </c>
      <c r="F416">
        <f t="shared" si="20"/>
        <v>0</v>
      </c>
      <c r="G416">
        <f>VLOOKUP(A416,balance!Z:AD,5,FALSE)</f>
        <v>0</v>
      </c>
    </row>
    <row r="417" spans="1:7" x14ac:dyDescent="0.3">
      <c r="A417">
        <v>415</v>
      </c>
      <c r="B417">
        <f t="shared" si="18"/>
        <v>9031</v>
      </c>
      <c r="C417" s="1">
        <f>VLOOKUP(A417,balance!Z:AD,2,FALSE)</f>
        <v>13000000</v>
      </c>
      <c r="D417">
        <f t="shared" si="19"/>
        <v>60</v>
      </c>
      <c r="E417">
        <f>VLOOKUP(A417,balance!L:R,6,FALSE)/100</f>
        <v>2843253.0739000011</v>
      </c>
      <c r="F417">
        <f t="shared" si="20"/>
        <v>230</v>
      </c>
      <c r="G417">
        <f>VLOOKUP(A417,balance!Z:AD,5,FALSE)</f>
        <v>0</v>
      </c>
    </row>
    <row r="418" spans="1:7" x14ac:dyDescent="0.3">
      <c r="A418">
        <v>416</v>
      </c>
      <c r="B418">
        <f t="shared" si="18"/>
        <v>9031</v>
      </c>
      <c r="C418" s="1">
        <f>VLOOKUP(A418,balance!Z:AD,2,FALSE)</f>
        <v>13000000</v>
      </c>
      <c r="D418">
        <f t="shared" si="19"/>
        <v>60</v>
      </c>
      <c r="E418">
        <f>VLOOKUP(A418,balance!L:R,6,FALSE)/100</f>
        <v>2891556.7111000014</v>
      </c>
      <c r="F418">
        <f t="shared" si="20"/>
        <v>0</v>
      </c>
      <c r="G418">
        <f>VLOOKUP(A418,balance!Z:AD,5,FALSE)</f>
        <v>0</v>
      </c>
    </row>
    <row r="419" spans="1:7" x14ac:dyDescent="0.3">
      <c r="A419">
        <v>417</v>
      </c>
      <c r="B419">
        <f t="shared" si="18"/>
        <v>9031</v>
      </c>
      <c r="C419" s="1">
        <f>VLOOKUP(A419,balance!Z:AD,2,FALSE)</f>
        <v>13000000</v>
      </c>
      <c r="D419">
        <f t="shared" si="19"/>
        <v>60</v>
      </c>
      <c r="E419">
        <f>VLOOKUP(A419,balance!L:R,6,FALSE)/100</f>
        <v>2940343.3892000015</v>
      </c>
      <c r="F419">
        <f t="shared" si="20"/>
        <v>0</v>
      </c>
      <c r="G419">
        <f>VLOOKUP(A419,balance!Z:AD,5,FALSE)</f>
        <v>0</v>
      </c>
    </row>
    <row r="420" spans="1:7" x14ac:dyDescent="0.3">
      <c r="A420">
        <v>418</v>
      </c>
      <c r="B420">
        <f t="shared" si="18"/>
        <v>9031</v>
      </c>
      <c r="C420" s="1">
        <f>VLOOKUP(A420,balance!Z:AD,2,FALSE)</f>
        <v>13000000</v>
      </c>
      <c r="D420">
        <f t="shared" si="19"/>
        <v>60</v>
      </c>
      <c r="E420">
        <f>VLOOKUP(A420,balance!L:R,6,FALSE)/100</f>
        <v>2989617.939400001</v>
      </c>
      <c r="F420">
        <f t="shared" si="20"/>
        <v>0</v>
      </c>
      <c r="G420">
        <f>VLOOKUP(A420,balance!Z:AD,5,FALSE)</f>
        <v>0</v>
      </c>
    </row>
    <row r="421" spans="1:7" x14ac:dyDescent="0.3">
      <c r="A421">
        <v>419</v>
      </c>
      <c r="B421">
        <f t="shared" si="18"/>
        <v>9031</v>
      </c>
      <c r="C421" s="1">
        <f>VLOOKUP(A421,balance!Z:AD,2,FALSE)</f>
        <v>13000000</v>
      </c>
      <c r="D421">
        <f t="shared" si="19"/>
        <v>60</v>
      </c>
      <c r="E421">
        <f>VLOOKUP(A421,balance!L:R,6,FALSE)/100</f>
        <v>3039385.243400001</v>
      </c>
      <c r="F421">
        <f t="shared" si="20"/>
        <v>0</v>
      </c>
      <c r="G421">
        <f>VLOOKUP(A421,balance!Z:AD,5,FALSE)</f>
        <v>0</v>
      </c>
    </row>
    <row r="422" spans="1:7" x14ac:dyDescent="0.3">
      <c r="A422">
        <v>420</v>
      </c>
      <c r="B422">
        <f t="shared" si="18"/>
        <v>9031</v>
      </c>
      <c r="C422" s="1">
        <f>VLOOKUP(A422,balance!Z:AD,2,FALSE)</f>
        <v>13000000</v>
      </c>
      <c r="D422">
        <f t="shared" si="19"/>
        <v>60</v>
      </c>
      <c r="E422">
        <f>VLOOKUP(A422,balance!L:R,6,FALSE)/100</f>
        <v>3089650.2249000007</v>
      </c>
      <c r="F422">
        <f t="shared" si="20"/>
        <v>231</v>
      </c>
      <c r="G422">
        <f>VLOOKUP(A422,balance!Z:AD,5,FALSE)</f>
        <v>0</v>
      </c>
    </row>
    <row r="423" spans="1:7" x14ac:dyDescent="0.3">
      <c r="A423">
        <v>421</v>
      </c>
      <c r="B423">
        <f t="shared" si="18"/>
        <v>9031</v>
      </c>
      <c r="C423" s="1">
        <f>VLOOKUP(A423,balance!Z:AD,2,FALSE)</f>
        <v>13000000</v>
      </c>
      <c r="D423">
        <f t="shared" si="19"/>
        <v>60</v>
      </c>
      <c r="E423">
        <f>VLOOKUP(A423,balance!L:R,6,FALSE)/100</f>
        <v>3140417.8581000008</v>
      </c>
      <c r="F423">
        <f t="shared" si="20"/>
        <v>0</v>
      </c>
      <c r="G423">
        <f>VLOOKUP(A423,balance!Z:AD,5,FALSE)</f>
        <v>0</v>
      </c>
    </row>
    <row r="424" spans="1:7" x14ac:dyDescent="0.3">
      <c r="A424">
        <v>422</v>
      </c>
      <c r="B424">
        <f t="shared" si="18"/>
        <v>9031</v>
      </c>
      <c r="C424" s="1">
        <f>VLOOKUP(A424,balance!Z:AD,2,FALSE)</f>
        <v>13000000</v>
      </c>
      <c r="D424">
        <f t="shared" si="19"/>
        <v>60</v>
      </c>
      <c r="E424">
        <f>VLOOKUP(A424,balance!L:R,6,FALSE)/100</f>
        <v>3191693.1678000009</v>
      </c>
      <c r="F424">
        <f t="shared" si="20"/>
        <v>0</v>
      </c>
      <c r="G424">
        <f>VLOOKUP(A424,balance!Z:AD,5,FALSE)</f>
        <v>0</v>
      </c>
    </row>
    <row r="425" spans="1:7" x14ac:dyDescent="0.3">
      <c r="A425">
        <v>423</v>
      </c>
      <c r="B425">
        <f t="shared" si="18"/>
        <v>9031</v>
      </c>
      <c r="C425" s="1">
        <f>VLOOKUP(A425,balance!Z:AD,2,FALSE)</f>
        <v>13000000</v>
      </c>
      <c r="D425">
        <f t="shared" si="19"/>
        <v>60</v>
      </c>
      <c r="E425">
        <f>VLOOKUP(A425,balance!L:R,6,FALSE)/100</f>
        <v>3243481.2377000009</v>
      </c>
      <c r="F425">
        <f t="shared" si="20"/>
        <v>0</v>
      </c>
      <c r="G425">
        <f>VLOOKUP(A425,balance!Z:AD,5,FALSE)</f>
        <v>0</v>
      </c>
    </row>
    <row r="426" spans="1:7" x14ac:dyDescent="0.3">
      <c r="A426">
        <v>424</v>
      </c>
      <c r="B426">
        <f t="shared" si="18"/>
        <v>9031</v>
      </c>
      <c r="C426" s="1">
        <f>VLOOKUP(A426,balance!Z:AD,2,FALSE)</f>
        <v>13000000</v>
      </c>
      <c r="D426">
        <f t="shared" si="19"/>
        <v>60</v>
      </c>
      <c r="E426">
        <f>VLOOKUP(A426,balance!L:R,6,FALSE)/100</f>
        <v>3295787.193500001</v>
      </c>
      <c r="F426">
        <f t="shared" si="20"/>
        <v>0</v>
      </c>
      <c r="G426">
        <f>VLOOKUP(A426,balance!Z:AD,5,FALSE)</f>
        <v>0</v>
      </c>
    </row>
    <row r="427" spans="1:7" x14ac:dyDescent="0.3">
      <c r="A427">
        <v>425</v>
      </c>
      <c r="B427">
        <f t="shared" si="18"/>
        <v>9031</v>
      </c>
      <c r="C427" s="1">
        <f>VLOOKUP(A427,balance!Z:AD,2,FALSE)</f>
        <v>13000000</v>
      </c>
      <c r="D427">
        <f t="shared" si="19"/>
        <v>60</v>
      </c>
      <c r="E427">
        <f>VLOOKUP(A427,balance!L:R,6,FALSE)/100</f>
        <v>3348616.2115000011</v>
      </c>
      <c r="F427">
        <f t="shared" si="20"/>
        <v>232</v>
      </c>
      <c r="G427">
        <f>VLOOKUP(A427,balance!Z:AD,5,FALSE)</f>
        <v>0</v>
      </c>
    </row>
    <row r="428" spans="1:7" x14ac:dyDescent="0.3">
      <c r="A428">
        <v>426</v>
      </c>
      <c r="B428">
        <f t="shared" si="18"/>
        <v>9031</v>
      </c>
      <c r="C428" s="1">
        <f>VLOOKUP(A428,balance!Z:AD,2,FALSE)</f>
        <v>13000000</v>
      </c>
      <c r="D428">
        <f t="shared" si="19"/>
        <v>60</v>
      </c>
      <c r="E428">
        <f>VLOOKUP(A428,balance!L:R,6,FALSE)/100</f>
        <v>3401973.5268000006</v>
      </c>
      <c r="F428">
        <f t="shared" si="20"/>
        <v>0</v>
      </c>
      <c r="G428">
        <f>VLOOKUP(A428,balance!Z:AD,5,FALSE)</f>
        <v>0</v>
      </c>
    </row>
    <row r="429" spans="1:7" x14ac:dyDescent="0.3">
      <c r="A429">
        <v>427</v>
      </c>
      <c r="B429">
        <f t="shared" si="18"/>
        <v>9031</v>
      </c>
      <c r="C429" s="1">
        <f>VLOOKUP(A429,balance!Z:AD,2,FALSE)</f>
        <v>13000000</v>
      </c>
      <c r="D429">
        <f t="shared" si="19"/>
        <v>60</v>
      </c>
      <c r="E429">
        <f>VLOOKUP(A429,balance!L:R,6,FALSE)/100</f>
        <v>3455864.4167000009</v>
      </c>
      <c r="F429">
        <f t="shared" si="20"/>
        <v>0</v>
      </c>
      <c r="G429">
        <f>VLOOKUP(A429,balance!Z:AD,5,FALSE)</f>
        <v>0</v>
      </c>
    </row>
    <row r="430" spans="1:7" x14ac:dyDescent="0.3">
      <c r="A430">
        <v>428</v>
      </c>
      <c r="B430">
        <f t="shared" si="18"/>
        <v>9031</v>
      </c>
      <c r="C430" s="1">
        <f>VLOOKUP(A430,balance!Z:AD,2,FALSE)</f>
        <v>13000000</v>
      </c>
      <c r="D430">
        <f t="shared" si="19"/>
        <v>60</v>
      </c>
      <c r="E430">
        <f>VLOOKUP(A430,balance!L:R,6,FALSE)/100</f>
        <v>3510294.2173000006</v>
      </c>
      <c r="F430">
        <f t="shared" si="20"/>
        <v>0</v>
      </c>
      <c r="G430">
        <f>VLOOKUP(A430,balance!Z:AD,5,FALSE)</f>
        <v>0</v>
      </c>
    </row>
    <row r="431" spans="1:7" x14ac:dyDescent="0.3">
      <c r="A431">
        <v>429</v>
      </c>
      <c r="B431">
        <f t="shared" si="18"/>
        <v>9031</v>
      </c>
      <c r="C431" s="1">
        <f>VLOOKUP(A431,balance!Z:AD,2,FALSE)</f>
        <v>13000000</v>
      </c>
      <c r="D431">
        <f t="shared" si="19"/>
        <v>60</v>
      </c>
      <c r="E431">
        <f>VLOOKUP(A431,balance!L:R,6,FALSE)/100</f>
        <v>3565268.3238000004</v>
      </c>
      <c r="F431">
        <f t="shared" si="20"/>
        <v>0</v>
      </c>
      <c r="G431">
        <f>VLOOKUP(A431,balance!Z:AD,5,FALSE)</f>
        <v>0</v>
      </c>
    </row>
    <row r="432" spans="1:7" x14ac:dyDescent="0.3">
      <c r="A432">
        <v>430</v>
      </c>
      <c r="B432">
        <f t="shared" si="18"/>
        <v>9031</v>
      </c>
      <c r="C432" s="1">
        <f>VLOOKUP(A432,balance!Z:AD,2,FALSE)</f>
        <v>13000000</v>
      </c>
      <c r="D432">
        <f t="shared" si="19"/>
        <v>60</v>
      </c>
      <c r="E432">
        <f>VLOOKUP(A432,balance!L:R,6,FALSE)/100</f>
        <v>3620792.1733000004</v>
      </c>
      <c r="F432">
        <f t="shared" si="20"/>
        <v>233</v>
      </c>
      <c r="G432">
        <f>VLOOKUP(A432,balance!Z:AD,5,FALSE)</f>
        <v>0</v>
      </c>
    </row>
    <row r="433" spans="1:7" x14ac:dyDescent="0.3">
      <c r="A433">
        <v>431</v>
      </c>
      <c r="B433">
        <f t="shared" si="18"/>
        <v>9031</v>
      </c>
      <c r="C433" s="1">
        <f>VLOOKUP(A433,balance!Z:AD,2,FALSE)</f>
        <v>13000000</v>
      </c>
      <c r="D433">
        <f t="shared" si="19"/>
        <v>60</v>
      </c>
      <c r="E433">
        <f>VLOOKUP(A433,balance!L:R,6,FALSE)/100</f>
        <v>3676871.2618000004</v>
      </c>
      <c r="F433">
        <f t="shared" si="20"/>
        <v>0</v>
      </c>
      <c r="G433">
        <f>VLOOKUP(A433,balance!Z:AD,5,FALSE)</f>
        <v>0</v>
      </c>
    </row>
    <row r="434" spans="1:7" x14ac:dyDescent="0.3">
      <c r="A434">
        <v>432</v>
      </c>
      <c r="B434">
        <f t="shared" si="18"/>
        <v>9031</v>
      </c>
      <c r="C434" s="1">
        <f>VLOOKUP(A434,balance!Z:AD,2,FALSE)</f>
        <v>13000000</v>
      </c>
      <c r="D434">
        <f t="shared" si="19"/>
        <v>60</v>
      </c>
      <c r="E434">
        <f>VLOOKUP(A434,balance!L:R,6,FALSE)/100</f>
        <v>3733511.1444000006</v>
      </c>
      <c r="F434">
        <f t="shared" si="20"/>
        <v>0</v>
      </c>
      <c r="G434">
        <f>VLOOKUP(A434,balance!Z:AD,5,FALSE)</f>
        <v>0</v>
      </c>
    </row>
    <row r="435" spans="1:7" x14ac:dyDescent="0.3">
      <c r="A435">
        <v>433</v>
      </c>
      <c r="B435">
        <f t="shared" si="18"/>
        <v>9031</v>
      </c>
      <c r="C435" s="1">
        <f>VLOOKUP(A435,balance!Z:AD,2,FALSE)</f>
        <v>13000000</v>
      </c>
      <c r="D435">
        <f t="shared" si="19"/>
        <v>60</v>
      </c>
      <c r="E435">
        <f>VLOOKUP(A435,balance!L:R,6,FALSE)/100</f>
        <v>3790717.4266000008</v>
      </c>
      <c r="F435">
        <f t="shared" si="20"/>
        <v>0</v>
      </c>
      <c r="G435">
        <f>VLOOKUP(A435,balance!Z:AD,5,FALSE)</f>
        <v>0</v>
      </c>
    </row>
    <row r="436" spans="1:7" x14ac:dyDescent="0.3">
      <c r="A436">
        <v>434</v>
      </c>
      <c r="B436">
        <f t="shared" si="18"/>
        <v>9031</v>
      </c>
      <c r="C436" s="1">
        <f>VLOOKUP(A436,balance!Z:AD,2,FALSE)</f>
        <v>13000000</v>
      </c>
      <c r="D436">
        <f t="shared" si="19"/>
        <v>60</v>
      </c>
      <c r="E436">
        <f>VLOOKUP(A436,balance!L:R,6,FALSE)/100</f>
        <v>3848495.7728000009</v>
      </c>
      <c r="F436">
        <f t="shared" si="20"/>
        <v>0</v>
      </c>
      <c r="G436">
        <f>VLOOKUP(A436,balance!Z:AD,5,FALSE)</f>
        <v>0</v>
      </c>
    </row>
    <row r="437" spans="1:7" x14ac:dyDescent="0.3">
      <c r="A437">
        <v>435</v>
      </c>
      <c r="B437">
        <f t="shared" si="18"/>
        <v>9031</v>
      </c>
      <c r="C437" s="1">
        <f>VLOOKUP(A437,balance!Z:AD,2,FALSE)</f>
        <v>13000000</v>
      </c>
      <c r="D437">
        <f t="shared" si="19"/>
        <v>60</v>
      </c>
      <c r="E437">
        <f>VLOOKUP(A437,balance!L:R,6,FALSE)/100</f>
        <v>3906851.9063000013</v>
      </c>
      <c r="F437">
        <f t="shared" si="20"/>
        <v>234</v>
      </c>
      <c r="G437">
        <f>VLOOKUP(A437,balance!Z:AD,5,FALSE)</f>
        <v>0</v>
      </c>
    </row>
    <row r="438" spans="1:7" x14ac:dyDescent="0.3">
      <c r="A438">
        <v>436</v>
      </c>
      <c r="B438">
        <f t="shared" si="18"/>
        <v>9031</v>
      </c>
      <c r="C438" s="1">
        <f>VLOOKUP(A438,balance!Z:AD,2,FALSE)</f>
        <v>13000000</v>
      </c>
      <c r="D438">
        <f t="shared" si="19"/>
        <v>60</v>
      </c>
      <c r="E438">
        <f>VLOOKUP(A438,balance!L:R,6,FALSE)/100</f>
        <v>3965791.6094000014</v>
      </c>
      <c r="F438">
        <f t="shared" si="20"/>
        <v>0</v>
      </c>
      <c r="G438">
        <f>VLOOKUP(A438,balance!Z:AD,5,FALSE)</f>
        <v>0</v>
      </c>
    </row>
    <row r="439" spans="1:7" x14ac:dyDescent="0.3">
      <c r="A439">
        <v>437</v>
      </c>
      <c r="B439">
        <f t="shared" si="18"/>
        <v>9031</v>
      </c>
      <c r="C439" s="1">
        <f>VLOOKUP(A439,balance!Z:AD,2,FALSE)</f>
        <v>13000000</v>
      </c>
      <c r="D439">
        <f t="shared" si="19"/>
        <v>60</v>
      </c>
      <c r="E439">
        <f>VLOOKUP(A439,balance!L:R,6,FALSE)/100</f>
        <v>4025320.7149000014</v>
      </c>
      <c r="F439">
        <f t="shared" si="20"/>
        <v>0</v>
      </c>
      <c r="G439">
        <f>VLOOKUP(A439,balance!Z:AD,5,FALSE)</f>
        <v>0</v>
      </c>
    </row>
    <row r="440" spans="1:7" x14ac:dyDescent="0.3">
      <c r="A440">
        <v>438</v>
      </c>
      <c r="B440">
        <f t="shared" si="18"/>
        <v>9031</v>
      </c>
      <c r="C440" s="1">
        <f>VLOOKUP(A440,balance!Z:AD,2,FALSE)</f>
        <v>13000000</v>
      </c>
      <c r="D440">
        <f t="shared" si="19"/>
        <v>60</v>
      </c>
      <c r="E440">
        <f>VLOOKUP(A440,balance!L:R,6,FALSE)/100</f>
        <v>4085445.1144000012</v>
      </c>
      <c r="F440">
        <f t="shared" si="20"/>
        <v>0</v>
      </c>
      <c r="G440">
        <f>VLOOKUP(A440,balance!Z:AD,5,FALSE)</f>
        <v>0</v>
      </c>
    </row>
    <row r="441" spans="1:7" x14ac:dyDescent="0.3">
      <c r="A441">
        <v>439</v>
      </c>
      <c r="B441">
        <f t="shared" si="18"/>
        <v>9031</v>
      </c>
      <c r="C441" s="1">
        <f>VLOOKUP(A441,balance!Z:AD,2,FALSE)</f>
        <v>13000000</v>
      </c>
      <c r="D441">
        <f t="shared" si="19"/>
        <v>60</v>
      </c>
      <c r="E441">
        <f>VLOOKUP(A441,balance!L:R,6,FALSE)/100</f>
        <v>4146170.7584000011</v>
      </c>
      <c r="F441">
        <f t="shared" si="20"/>
        <v>0</v>
      </c>
      <c r="G441">
        <f>VLOOKUP(A441,balance!Z:AD,5,FALSE)</f>
        <v>0</v>
      </c>
    </row>
    <row r="442" spans="1:7" x14ac:dyDescent="0.3">
      <c r="A442">
        <v>440</v>
      </c>
      <c r="B442">
        <f t="shared" si="18"/>
        <v>9031</v>
      </c>
      <c r="C442" s="1">
        <f>VLOOKUP(A442,balance!Z:AD,2,FALSE)</f>
        <v>13000000</v>
      </c>
      <c r="D442">
        <f t="shared" si="19"/>
        <v>60</v>
      </c>
      <c r="E442">
        <f>VLOOKUP(A442,balance!L:R,6,FALSE)/100</f>
        <v>4207503.6649000011</v>
      </c>
      <c r="F442">
        <f t="shared" si="20"/>
        <v>235</v>
      </c>
      <c r="G442">
        <f>VLOOKUP(A442,balance!Z:AD,5,FALSE)</f>
        <v>0</v>
      </c>
    </row>
    <row r="443" spans="1:7" x14ac:dyDescent="0.3">
      <c r="A443">
        <v>441</v>
      </c>
      <c r="B443">
        <f t="shared" si="18"/>
        <v>9031</v>
      </c>
      <c r="C443" s="1">
        <f>VLOOKUP(A443,balance!Z:AD,2,FALSE)</f>
        <v>14000000</v>
      </c>
      <c r="D443">
        <f t="shared" si="19"/>
        <v>60</v>
      </c>
      <c r="E443">
        <f>VLOOKUP(A443,balance!L:R,6,FALSE)/100</f>
        <v>4269449.902400001</v>
      </c>
      <c r="F443">
        <f t="shared" si="20"/>
        <v>0</v>
      </c>
      <c r="G443">
        <f>VLOOKUP(A443,balance!Z:AD,5,FALSE)</f>
        <v>0</v>
      </c>
    </row>
    <row r="444" spans="1:7" x14ac:dyDescent="0.3">
      <c r="A444">
        <v>442</v>
      </c>
      <c r="B444">
        <f t="shared" si="18"/>
        <v>9031</v>
      </c>
      <c r="C444" s="1">
        <f>VLOOKUP(A444,balance!Z:AD,2,FALSE)</f>
        <v>14000000</v>
      </c>
      <c r="D444">
        <f t="shared" si="19"/>
        <v>60</v>
      </c>
      <c r="E444">
        <f>VLOOKUP(A444,balance!L:R,6,FALSE)/100</f>
        <v>4332015.6065000007</v>
      </c>
      <c r="F444">
        <f t="shared" si="20"/>
        <v>0</v>
      </c>
      <c r="G444">
        <f>VLOOKUP(A444,balance!Z:AD,5,FALSE)</f>
        <v>0</v>
      </c>
    </row>
    <row r="445" spans="1:7" x14ac:dyDescent="0.3">
      <c r="A445">
        <v>443</v>
      </c>
      <c r="B445">
        <f t="shared" si="18"/>
        <v>9031</v>
      </c>
      <c r="C445" s="1">
        <f>VLOOKUP(A445,balance!Z:AD,2,FALSE)</f>
        <v>14000000</v>
      </c>
      <c r="D445">
        <f t="shared" si="19"/>
        <v>60</v>
      </c>
      <c r="E445">
        <f>VLOOKUP(A445,balance!L:R,6,FALSE)/100</f>
        <v>4395206.972000001</v>
      </c>
      <c r="F445">
        <f t="shared" si="20"/>
        <v>0</v>
      </c>
      <c r="G445">
        <f>VLOOKUP(A445,balance!Z:AD,5,FALSE)</f>
        <v>0</v>
      </c>
    </row>
    <row r="446" spans="1:7" x14ac:dyDescent="0.3">
      <c r="A446">
        <v>444</v>
      </c>
      <c r="B446">
        <f t="shared" si="18"/>
        <v>9031</v>
      </c>
      <c r="C446" s="1">
        <f>VLOOKUP(A446,balance!Z:AD,2,FALSE)</f>
        <v>14000000</v>
      </c>
      <c r="D446">
        <f t="shared" si="19"/>
        <v>60</v>
      </c>
      <c r="E446">
        <f>VLOOKUP(A446,balance!L:R,6,FALSE)/100</f>
        <v>4459030.2524000015</v>
      </c>
      <c r="F446">
        <f t="shared" si="20"/>
        <v>0</v>
      </c>
      <c r="G446">
        <f>VLOOKUP(A446,balance!Z:AD,5,FALSE)</f>
        <v>0</v>
      </c>
    </row>
    <row r="447" spans="1:7" x14ac:dyDescent="0.3">
      <c r="A447">
        <v>445</v>
      </c>
      <c r="B447">
        <f t="shared" si="18"/>
        <v>9031</v>
      </c>
      <c r="C447" s="1">
        <f>VLOOKUP(A447,balance!Z:AD,2,FALSE)</f>
        <v>14000000</v>
      </c>
      <c r="D447">
        <f t="shared" si="19"/>
        <v>60</v>
      </c>
      <c r="E447">
        <f>VLOOKUP(A447,balance!L:R,6,FALSE)/100</f>
        <v>4523491.768600001</v>
      </c>
      <c r="F447">
        <f t="shared" si="20"/>
        <v>236</v>
      </c>
      <c r="G447">
        <f>VLOOKUP(A447,balance!Z:AD,5,FALSE)</f>
        <v>0</v>
      </c>
    </row>
    <row r="448" spans="1:7" x14ac:dyDescent="0.3">
      <c r="A448">
        <v>446</v>
      </c>
      <c r="B448">
        <f t="shared" si="18"/>
        <v>9031</v>
      </c>
      <c r="C448" s="1">
        <f>VLOOKUP(A448,balance!Z:AD,2,FALSE)</f>
        <v>14000000</v>
      </c>
      <c r="D448">
        <f t="shared" si="19"/>
        <v>60</v>
      </c>
      <c r="E448">
        <f>VLOOKUP(A448,balance!L:R,6,FALSE)/100</f>
        <v>4588597.9005000014</v>
      </c>
      <c r="F448">
        <f t="shared" si="20"/>
        <v>0</v>
      </c>
      <c r="G448">
        <f>VLOOKUP(A448,balance!Z:AD,5,FALSE)</f>
        <v>0</v>
      </c>
    </row>
    <row r="449" spans="1:7" x14ac:dyDescent="0.3">
      <c r="A449">
        <v>447</v>
      </c>
      <c r="B449">
        <f t="shared" si="18"/>
        <v>9031</v>
      </c>
      <c r="C449" s="1">
        <f>VLOOKUP(A449,balance!Z:AD,2,FALSE)</f>
        <v>14000000</v>
      </c>
      <c r="D449">
        <f t="shared" si="19"/>
        <v>60</v>
      </c>
      <c r="E449">
        <f>VLOOKUP(A449,balance!L:R,6,FALSE)/100</f>
        <v>4654355.0952000013</v>
      </c>
      <c r="F449">
        <f t="shared" si="20"/>
        <v>0</v>
      </c>
      <c r="G449">
        <f>VLOOKUP(A449,balance!Z:AD,5,FALSE)</f>
        <v>0</v>
      </c>
    </row>
    <row r="450" spans="1:7" x14ac:dyDescent="0.3">
      <c r="A450">
        <v>448</v>
      </c>
      <c r="B450">
        <f t="shared" si="18"/>
        <v>9031</v>
      </c>
      <c r="C450" s="1">
        <f>VLOOKUP(A450,balance!Z:AD,2,FALSE)</f>
        <v>14000000</v>
      </c>
      <c r="D450">
        <f t="shared" si="19"/>
        <v>60</v>
      </c>
      <c r="E450">
        <f>VLOOKUP(A450,balance!L:R,6,FALSE)/100</f>
        <v>4720769.8672000011</v>
      </c>
      <c r="F450">
        <f t="shared" si="20"/>
        <v>0</v>
      </c>
      <c r="G450">
        <f>VLOOKUP(A450,balance!Z:AD,5,FALSE)</f>
        <v>0</v>
      </c>
    </row>
    <row r="451" spans="1:7" x14ac:dyDescent="0.3">
      <c r="A451">
        <v>449</v>
      </c>
      <c r="B451">
        <f t="shared" si="18"/>
        <v>9031</v>
      </c>
      <c r="C451" s="1">
        <f>VLOOKUP(A451,balance!Z:AD,2,FALSE)</f>
        <v>14000000</v>
      </c>
      <c r="D451">
        <f t="shared" si="19"/>
        <v>60</v>
      </c>
      <c r="E451">
        <f>VLOOKUP(A451,balance!L:R,6,FALSE)/100</f>
        <v>4787848.790000001</v>
      </c>
      <c r="F451">
        <f t="shared" si="20"/>
        <v>0</v>
      </c>
      <c r="G451">
        <f>VLOOKUP(A451,balance!Z:AD,5,FALSE)</f>
        <v>0</v>
      </c>
    </row>
    <row r="452" spans="1:7" x14ac:dyDescent="0.3">
      <c r="A452">
        <v>450</v>
      </c>
      <c r="B452">
        <f t="shared" ref="B452:B515" si="21">B451</f>
        <v>9031</v>
      </c>
      <c r="C452" s="1">
        <f>VLOOKUP(A452,balance!Z:AD,2,FALSE)</f>
        <v>14000000</v>
      </c>
      <c r="D452">
        <f t="shared" ref="D452:D515" si="22">D451</f>
        <v>60</v>
      </c>
      <c r="E452">
        <f>VLOOKUP(A452,balance!L:R,6,FALSE)/100</f>
        <v>4855598.5043000011</v>
      </c>
      <c r="F452">
        <f t="shared" si="20"/>
        <v>237</v>
      </c>
      <c r="G452">
        <f>VLOOKUP(A452,balance!Z:AD,5,FALSE)</f>
        <v>0</v>
      </c>
    </row>
    <row r="453" spans="1:7" x14ac:dyDescent="0.3">
      <c r="A453">
        <v>451</v>
      </c>
      <c r="B453">
        <f t="shared" si="21"/>
        <v>9031</v>
      </c>
      <c r="C453" s="1">
        <f>VLOOKUP(A453,balance!Z:AD,2,FALSE)</f>
        <v>14000000</v>
      </c>
      <c r="D453">
        <f t="shared" si="22"/>
        <v>60</v>
      </c>
      <c r="E453">
        <f>VLOOKUP(A453,balance!L:R,6,FALSE)/100</f>
        <v>4924025.7182000009</v>
      </c>
      <c r="F453">
        <f t="shared" si="20"/>
        <v>0</v>
      </c>
      <c r="G453">
        <f>VLOOKUP(A453,balance!Z:AD,5,FALSE)</f>
        <v>0</v>
      </c>
    </row>
    <row r="454" spans="1:7" x14ac:dyDescent="0.3">
      <c r="A454">
        <v>452</v>
      </c>
      <c r="B454">
        <f t="shared" si="21"/>
        <v>9031</v>
      </c>
      <c r="C454" s="1">
        <f>VLOOKUP(A454,balance!Z:AD,2,FALSE)</f>
        <v>14000000</v>
      </c>
      <c r="D454">
        <f t="shared" si="22"/>
        <v>60</v>
      </c>
      <c r="E454">
        <f>VLOOKUP(A454,balance!L:R,6,FALSE)/100</f>
        <v>4993137.2071000012</v>
      </c>
      <c r="F454">
        <f t="shared" si="20"/>
        <v>0</v>
      </c>
      <c r="G454">
        <f>VLOOKUP(A454,balance!Z:AD,5,FALSE)</f>
        <v>0</v>
      </c>
    </row>
    <row r="455" spans="1:7" x14ac:dyDescent="0.3">
      <c r="A455">
        <v>453</v>
      </c>
      <c r="B455">
        <f t="shared" si="21"/>
        <v>9031</v>
      </c>
      <c r="C455" s="1">
        <f>VLOOKUP(A455,balance!Z:AD,2,FALSE)</f>
        <v>14000000</v>
      </c>
      <c r="D455">
        <f t="shared" si="22"/>
        <v>60</v>
      </c>
      <c r="E455">
        <f>VLOOKUP(A455,balance!L:R,6,FALSE)/100</f>
        <v>5062939.8137000017</v>
      </c>
      <c r="F455">
        <f t="shared" si="20"/>
        <v>0</v>
      </c>
      <c r="G455">
        <f>VLOOKUP(A455,balance!Z:AD,5,FALSE)</f>
        <v>0</v>
      </c>
    </row>
    <row r="456" spans="1:7" x14ac:dyDescent="0.3">
      <c r="A456">
        <v>454</v>
      </c>
      <c r="B456">
        <f t="shared" si="21"/>
        <v>9031</v>
      </c>
      <c r="C456" s="1">
        <f>VLOOKUP(A456,balance!Z:AD,2,FALSE)</f>
        <v>14000000</v>
      </c>
      <c r="D456">
        <f t="shared" si="22"/>
        <v>60</v>
      </c>
      <c r="E456">
        <f>VLOOKUP(A456,balance!L:R,6,FALSE)/100</f>
        <v>5133440.4482000014</v>
      </c>
      <c r="F456">
        <f t="shared" si="20"/>
        <v>0</v>
      </c>
      <c r="G456">
        <f>VLOOKUP(A456,balance!Z:AD,5,FALSE)</f>
        <v>0</v>
      </c>
    </row>
    <row r="457" spans="1:7" x14ac:dyDescent="0.3">
      <c r="A457">
        <v>455</v>
      </c>
      <c r="B457">
        <f t="shared" si="21"/>
        <v>9031</v>
      </c>
      <c r="C457" s="1">
        <f>VLOOKUP(A457,balance!Z:AD,2,FALSE)</f>
        <v>14000000</v>
      </c>
      <c r="D457">
        <f t="shared" si="22"/>
        <v>60</v>
      </c>
      <c r="E457">
        <f>VLOOKUP(A457,balance!L:R,6,FALSE)/100</f>
        <v>5204646.0963000013</v>
      </c>
      <c r="F457">
        <f t="shared" si="20"/>
        <v>238</v>
      </c>
      <c r="G457">
        <f>VLOOKUP(A457,balance!Z:AD,5,FALSE)</f>
        <v>0</v>
      </c>
    </row>
    <row r="458" spans="1:7" x14ac:dyDescent="0.3">
      <c r="A458">
        <v>456</v>
      </c>
      <c r="B458">
        <f t="shared" si="21"/>
        <v>9031</v>
      </c>
      <c r="C458" s="1">
        <f>VLOOKUP(A458,balance!Z:AD,2,FALSE)</f>
        <v>14000000</v>
      </c>
      <c r="D458">
        <f t="shared" si="22"/>
        <v>60</v>
      </c>
      <c r="E458">
        <f>VLOOKUP(A458,balance!L:R,6,FALSE)/100</f>
        <v>5276563.8028000006</v>
      </c>
      <c r="F458">
        <f t="shared" si="20"/>
        <v>0</v>
      </c>
      <c r="G458">
        <f>VLOOKUP(A458,balance!Z:AD,5,FALSE)</f>
        <v>0</v>
      </c>
    </row>
    <row r="459" spans="1:7" x14ac:dyDescent="0.3">
      <c r="A459">
        <v>457</v>
      </c>
      <c r="B459">
        <f t="shared" si="21"/>
        <v>9031</v>
      </c>
      <c r="C459" s="1">
        <f>VLOOKUP(A459,balance!Z:AD,2,FALSE)</f>
        <v>14000000</v>
      </c>
      <c r="D459">
        <f t="shared" si="22"/>
        <v>60</v>
      </c>
      <c r="E459">
        <f>VLOOKUP(A459,balance!L:R,6,FALSE)/100</f>
        <v>5349200.6883000014</v>
      </c>
      <c r="F459">
        <f t="shared" si="20"/>
        <v>0</v>
      </c>
      <c r="G459">
        <f>VLOOKUP(A459,balance!Z:AD,5,FALSE)</f>
        <v>0</v>
      </c>
    </row>
    <row r="460" spans="1:7" x14ac:dyDescent="0.3">
      <c r="A460">
        <v>458</v>
      </c>
      <c r="B460">
        <f t="shared" si="21"/>
        <v>9031</v>
      </c>
      <c r="C460" s="1">
        <f>VLOOKUP(A460,balance!Z:AD,2,FALSE)</f>
        <v>14000000</v>
      </c>
      <c r="D460">
        <f t="shared" si="22"/>
        <v>60</v>
      </c>
      <c r="E460">
        <f>VLOOKUP(A460,balance!L:R,6,FALSE)/100</f>
        <v>5422563.9489000011</v>
      </c>
      <c r="F460">
        <f t="shared" si="20"/>
        <v>0</v>
      </c>
      <c r="G460">
        <f>VLOOKUP(A460,balance!Z:AD,5,FALSE)</f>
        <v>0</v>
      </c>
    </row>
    <row r="461" spans="1:7" x14ac:dyDescent="0.3">
      <c r="A461">
        <v>459</v>
      </c>
      <c r="B461">
        <f t="shared" si="21"/>
        <v>9031</v>
      </c>
      <c r="C461" s="1">
        <f>VLOOKUP(A461,balance!Z:AD,2,FALSE)</f>
        <v>14000000</v>
      </c>
      <c r="D461">
        <f t="shared" si="22"/>
        <v>60</v>
      </c>
      <c r="E461">
        <f>VLOOKUP(A461,balance!L:R,6,FALSE)/100</f>
        <v>5496660.8483000016</v>
      </c>
      <c r="F461">
        <f t="shared" ref="F461:F524" si="23">IF(F451=0,0,F451+2)</f>
        <v>0</v>
      </c>
      <c r="G461">
        <f>VLOOKUP(A461,balance!Z:AD,5,FALSE)</f>
        <v>0</v>
      </c>
    </row>
    <row r="462" spans="1:7" x14ac:dyDescent="0.3">
      <c r="A462">
        <v>460</v>
      </c>
      <c r="B462">
        <f t="shared" si="21"/>
        <v>9031</v>
      </c>
      <c r="C462" s="1">
        <f>VLOOKUP(A462,balance!Z:AD,2,FALSE)</f>
        <v>14000000</v>
      </c>
      <c r="D462">
        <f t="shared" si="22"/>
        <v>60</v>
      </c>
      <c r="E462">
        <f>VLOOKUP(A462,balance!L:R,6,FALSE)/100</f>
        <v>5571498.7173000015</v>
      </c>
      <c r="F462">
        <f t="shared" si="23"/>
        <v>239</v>
      </c>
      <c r="G462">
        <f>VLOOKUP(A462,balance!Z:AD,5,FALSE)</f>
        <v>0</v>
      </c>
    </row>
    <row r="463" spans="1:7" x14ac:dyDescent="0.3">
      <c r="A463">
        <v>461</v>
      </c>
      <c r="B463">
        <f t="shared" si="21"/>
        <v>9031</v>
      </c>
      <c r="C463" s="1">
        <f>VLOOKUP(A463,balance!Z:AD,2,FALSE)</f>
        <v>14000000</v>
      </c>
      <c r="D463">
        <f t="shared" si="22"/>
        <v>60</v>
      </c>
      <c r="E463">
        <f>VLOOKUP(A463,balance!L:R,6,FALSE)/100</f>
        <v>5647084.9711000016</v>
      </c>
      <c r="F463">
        <f t="shared" si="23"/>
        <v>0</v>
      </c>
      <c r="G463">
        <f>VLOOKUP(A463,balance!Z:AD,5,FALSE)</f>
        <v>0</v>
      </c>
    </row>
    <row r="464" spans="1:7" x14ac:dyDescent="0.3">
      <c r="A464">
        <v>462</v>
      </c>
      <c r="B464">
        <f t="shared" si="21"/>
        <v>9031</v>
      </c>
      <c r="C464" s="1">
        <f>VLOOKUP(A464,balance!Z:AD,2,FALSE)</f>
        <v>14000000</v>
      </c>
      <c r="D464">
        <f t="shared" si="22"/>
        <v>60</v>
      </c>
      <c r="E464">
        <f>VLOOKUP(A464,balance!L:R,6,FALSE)/100</f>
        <v>5723427.0921000019</v>
      </c>
      <c r="F464">
        <f t="shared" si="23"/>
        <v>0</v>
      </c>
      <c r="G464">
        <f>VLOOKUP(A464,balance!Z:AD,5,FALSE)</f>
        <v>0</v>
      </c>
    </row>
    <row r="465" spans="1:7" x14ac:dyDescent="0.3">
      <c r="A465">
        <v>463</v>
      </c>
      <c r="B465">
        <f t="shared" si="21"/>
        <v>9031</v>
      </c>
      <c r="C465" s="1">
        <f>VLOOKUP(A465,balance!Z:AD,2,FALSE)</f>
        <v>14000000</v>
      </c>
      <c r="D465">
        <f t="shared" si="22"/>
        <v>60</v>
      </c>
      <c r="E465">
        <f>VLOOKUP(A465,balance!L:R,6,FALSE)/100</f>
        <v>5800532.6384000015</v>
      </c>
      <c r="F465">
        <f t="shared" si="23"/>
        <v>0</v>
      </c>
      <c r="G465">
        <f>VLOOKUP(A465,balance!Z:AD,5,FALSE)</f>
        <v>0</v>
      </c>
    </row>
    <row r="466" spans="1:7" x14ac:dyDescent="0.3">
      <c r="A466">
        <v>464</v>
      </c>
      <c r="B466">
        <f t="shared" si="21"/>
        <v>9031</v>
      </c>
      <c r="C466" s="1">
        <f>VLOOKUP(A466,balance!Z:AD,2,FALSE)</f>
        <v>14000000</v>
      </c>
      <c r="D466">
        <f t="shared" si="22"/>
        <v>60</v>
      </c>
      <c r="E466">
        <f>VLOOKUP(A466,balance!L:R,6,FALSE)/100</f>
        <v>5878409.243900001</v>
      </c>
      <c r="F466">
        <f t="shared" si="23"/>
        <v>0</v>
      </c>
      <c r="G466">
        <f>VLOOKUP(A466,balance!Z:AD,5,FALSE)</f>
        <v>0</v>
      </c>
    </row>
    <row r="467" spans="1:7" x14ac:dyDescent="0.3">
      <c r="A467">
        <v>465</v>
      </c>
      <c r="B467">
        <f t="shared" si="21"/>
        <v>9031</v>
      </c>
      <c r="C467" s="1">
        <f>VLOOKUP(A467,balance!Z:AD,2,FALSE)</f>
        <v>14000000</v>
      </c>
      <c r="D467">
        <f t="shared" si="22"/>
        <v>60</v>
      </c>
      <c r="E467">
        <f>VLOOKUP(A467,balance!L:R,6,FALSE)/100</f>
        <v>5957064.6184000019</v>
      </c>
      <c r="F467">
        <f t="shared" si="23"/>
        <v>240</v>
      </c>
      <c r="G467">
        <f>VLOOKUP(A467,balance!Z:AD,5,FALSE)</f>
        <v>0</v>
      </c>
    </row>
    <row r="468" spans="1:7" x14ac:dyDescent="0.3">
      <c r="A468">
        <v>466</v>
      </c>
      <c r="B468">
        <f t="shared" si="21"/>
        <v>9031</v>
      </c>
      <c r="C468" s="1">
        <f>VLOOKUP(A468,balance!Z:AD,2,FALSE)</f>
        <v>14000000</v>
      </c>
      <c r="D468">
        <f t="shared" si="22"/>
        <v>60</v>
      </c>
      <c r="E468">
        <f>VLOOKUP(A468,balance!L:R,6,FALSE)/100</f>
        <v>6036506.5472000018</v>
      </c>
      <c r="F468">
        <f t="shared" si="23"/>
        <v>0</v>
      </c>
      <c r="G468">
        <f>VLOOKUP(A468,balance!Z:AD,5,FALSE)</f>
        <v>0</v>
      </c>
    </row>
    <row r="469" spans="1:7" x14ac:dyDescent="0.3">
      <c r="A469">
        <v>467</v>
      </c>
      <c r="B469">
        <f t="shared" si="21"/>
        <v>9031</v>
      </c>
      <c r="C469" s="1">
        <f>VLOOKUP(A469,balance!Z:AD,2,FALSE)</f>
        <v>14000000</v>
      </c>
      <c r="D469">
        <f t="shared" si="22"/>
        <v>60</v>
      </c>
      <c r="E469">
        <f>VLOOKUP(A469,balance!L:R,6,FALSE)/100</f>
        <v>6116742.8999000015</v>
      </c>
      <c r="F469">
        <f t="shared" si="23"/>
        <v>0</v>
      </c>
      <c r="G469">
        <f>VLOOKUP(A469,balance!Z:AD,5,FALSE)</f>
        <v>0</v>
      </c>
    </row>
    <row r="470" spans="1:7" x14ac:dyDescent="0.3">
      <c r="A470">
        <v>468</v>
      </c>
      <c r="B470">
        <f t="shared" si="21"/>
        <v>9031</v>
      </c>
      <c r="C470" s="1">
        <f>VLOOKUP(A470,balance!Z:AD,2,FALSE)</f>
        <v>14000000</v>
      </c>
      <c r="D470">
        <f t="shared" si="22"/>
        <v>60</v>
      </c>
      <c r="E470">
        <f>VLOOKUP(A470,balance!L:R,6,FALSE)/100</f>
        <v>6197781.6219000015</v>
      </c>
      <c r="F470">
        <f t="shared" si="23"/>
        <v>0</v>
      </c>
      <c r="G470">
        <f>VLOOKUP(A470,balance!Z:AD,5,FALSE)</f>
        <v>0</v>
      </c>
    </row>
    <row r="471" spans="1:7" x14ac:dyDescent="0.3">
      <c r="A471">
        <v>469</v>
      </c>
      <c r="B471">
        <f t="shared" si="21"/>
        <v>9031</v>
      </c>
      <c r="C471" s="1">
        <f>VLOOKUP(A471,balance!Z:AD,2,FALSE)</f>
        <v>14000000</v>
      </c>
      <c r="D471">
        <f t="shared" si="22"/>
        <v>60</v>
      </c>
      <c r="E471">
        <f>VLOOKUP(A471,balance!L:R,6,FALSE)/100</f>
        <v>6279630.7342000017</v>
      </c>
      <c r="F471">
        <f t="shared" si="23"/>
        <v>0</v>
      </c>
      <c r="G471">
        <f>VLOOKUP(A471,balance!Z:AD,5,FALSE)</f>
        <v>0</v>
      </c>
    </row>
    <row r="472" spans="1:7" x14ac:dyDescent="0.3">
      <c r="A472">
        <v>470</v>
      </c>
      <c r="B472">
        <f t="shared" si="21"/>
        <v>9031</v>
      </c>
      <c r="C472" s="1">
        <f>VLOOKUP(A472,balance!Z:AD,2,FALSE)</f>
        <v>14000000</v>
      </c>
      <c r="D472">
        <f t="shared" si="22"/>
        <v>60</v>
      </c>
      <c r="E472">
        <f>VLOOKUP(A472,balance!L:R,6,FALSE)/100</f>
        <v>6362298.3421000019</v>
      </c>
      <c r="F472">
        <f t="shared" si="23"/>
        <v>241</v>
      </c>
      <c r="G472">
        <f>VLOOKUP(A472,balance!Z:AD,5,FALSE)</f>
        <v>0</v>
      </c>
    </row>
    <row r="473" spans="1:7" x14ac:dyDescent="0.3">
      <c r="A473">
        <v>471</v>
      </c>
      <c r="B473">
        <f t="shared" si="21"/>
        <v>9031</v>
      </c>
      <c r="C473" s="1">
        <f>VLOOKUP(A473,balance!Z:AD,2,FALSE)</f>
        <v>14000000</v>
      </c>
      <c r="D473">
        <f t="shared" si="22"/>
        <v>60</v>
      </c>
      <c r="E473">
        <f>VLOOKUP(A473,balance!L:R,6,FALSE)/100</f>
        <v>6445792.6266000019</v>
      </c>
      <c r="F473">
        <f t="shared" si="23"/>
        <v>0</v>
      </c>
      <c r="G473">
        <f>VLOOKUP(A473,balance!Z:AD,5,FALSE)</f>
        <v>0</v>
      </c>
    </row>
    <row r="474" spans="1:7" x14ac:dyDescent="0.3">
      <c r="A474">
        <v>472</v>
      </c>
      <c r="B474">
        <f t="shared" si="21"/>
        <v>9031</v>
      </c>
      <c r="C474" s="1">
        <f>VLOOKUP(A474,balance!Z:AD,2,FALSE)</f>
        <v>14000000</v>
      </c>
      <c r="D474">
        <f t="shared" si="22"/>
        <v>60</v>
      </c>
      <c r="E474">
        <f>VLOOKUP(A474,balance!L:R,6,FALSE)/100</f>
        <v>6530121.861200002</v>
      </c>
      <c r="F474">
        <f t="shared" si="23"/>
        <v>0</v>
      </c>
      <c r="G474">
        <f>VLOOKUP(A474,balance!Z:AD,5,FALSE)</f>
        <v>0</v>
      </c>
    </row>
    <row r="475" spans="1:7" x14ac:dyDescent="0.3">
      <c r="A475">
        <v>473</v>
      </c>
      <c r="B475">
        <f t="shared" si="21"/>
        <v>9031</v>
      </c>
      <c r="C475" s="1">
        <f>VLOOKUP(A475,balance!Z:AD,2,FALSE)</f>
        <v>14000000</v>
      </c>
      <c r="D475">
        <f t="shared" si="22"/>
        <v>60</v>
      </c>
      <c r="E475">
        <f>VLOOKUP(A475,balance!L:R,6,FALSE)/100</f>
        <v>6615294.3953000018</v>
      </c>
      <c r="F475">
        <f t="shared" si="23"/>
        <v>0</v>
      </c>
      <c r="G475">
        <f>VLOOKUP(A475,balance!Z:AD,5,FALSE)</f>
        <v>0</v>
      </c>
    </row>
    <row r="476" spans="1:7" x14ac:dyDescent="0.3">
      <c r="A476">
        <v>474</v>
      </c>
      <c r="B476">
        <f t="shared" si="21"/>
        <v>9031</v>
      </c>
      <c r="C476" s="1">
        <f>VLOOKUP(A476,balance!Z:AD,2,FALSE)</f>
        <v>14000000</v>
      </c>
      <c r="D476">
        <f t="shared" si="22"/>
        <v>60</v>
      </c>
      <c r="E476">
        <f>VLOOKUP(A476,balance!L:R,6,FALSE)/100</f>
        <v>6701318.6624000026</v>
      </c>
      <c r="F476">
        <f t="shared" si="23"/>
        <v>0</v>
      </c>
      <c r="G476">
        <f>VLOOKUP(A476,balance!Z:AD,5,FALSE)</f>
        <v>0</v>
      </c>
    </row>
    <row r="477" spans="1:7" x14ac:dyDescent="0.3">
      <c r="A477">
        <v>475</v>
      </c>
      <c r="B477">
        <f t="shared" si="21"/>
        <v>9031</v>
      </c>
      <c r="C477" s="1">
        <f>VLOOKUP(A477,balance!Z:AD,2,FALSE)</f>
        <v>14000000</v>
      </c>
      <c r="D477">
        <f t="shared" si="22"/>
        <v>60</v>
      </c>
      <c r="E477">
        <f>VLOOKUP(A477,balance!L:R,6,FALSE)/100</f>
        <v>6788203.1802000022</v>
      </c>
      <c r="F477">
        <f t="shared" si="23"/>
        <v>242</v>
      </c>
      <c r="G477">
        <f>VLOOKUP(A477,balance!Z:AD,5,FALSE)</f>
        <v>0</v>
      </c>
    </row>
    <row r="478" spans="1:7" x14ac:dyDescent="0.3">
      <c r="A478">
        <v>476</v>
      </c>
      <c r="B478">
        <f t="shared" si="21"/>
        <v>9031</v>
      </c>
      <c r="C478" s="1">
        <f>VLOOKUP(A478,balance!Z:AD,2,FALSE)</f>
        <v>14000000</v>
      </c>
      <c r="D478">
        <f t="shared" si="22"/>
        <v>60</v>
      </c>
      <c r="E478">
        <f>VLOOKUP(A478,balance!L:R,6,FALSE)/100</f>
        <v>6875956.5505000018</v>
      </c>
      <c r="F478">
        <f t="shared" si="23"/>
        <v>0</v>
      </c>
      <c r="G478">
        <f>VLOOKUP(A478,balance!Z:AD,5,FALSE)</f>
        <v>0</v>
      </c>
    </row>
    <row r="479" spans="1:7" x14ac:dyDescent="0.3">
      <c r="A479">
        <v>477</v>
      </c>
      <c r="B479">
        <f t="shared" si="21"/>
        <v>9031</v>
      </c>
      <c r="C479" s="1">
        <f>VLOOKUP(A479,balance!Z:AD,2,FALSE)</f>
        <v>14000000</v>
      </c>
      <c r="D479">
        <f t="shared" si="22"/>
        <v>60</v>
      </c>
      <c r="E479">
        <f>VLOOKUP(A479,balance!L:R,6,FALSE)/100</f>
        <v>6964587.4593000021</v>
      </c>
      <c r="F479">
        <f t="shared" si="23"/>
        <v>0</v>
      </c>
      <c r="G479">
        <f>VLOOKUP(A479,balance!Z:AD,5,FALSE)</f>
        <v>0</v>
      </c>
    </row>
    <row r="480" spans="1:7" x14ac:dyDescent="0.3">
      <c r="A480">
        <v>478</v>
      </c>
      <c r="B480">
        <f t="shared" si="21"/>
        <v>9031</v>
      </c>
      <c r="C480" s="1">
        <f>VLOOKUP(A480,balance!Z:AD,2,FALSE)</f>
        <v>14000000</v>
      </c>
      <c r="D480">
        <f t="shared" si="22"/>
        <v>60</v>
      </c>
      <c r="E480">
        <f>VLOOKUP(A480,balance!L:R,6,FALSE)/100</f>
        <v>7054104.685200002</v>
      </c>
      <c r="F480">
        <f t="shared" si="23"/>
        <v>0</v>
      </c>
      <c r="G480">
        <f>VLOOKUP(A480,balance!Z:AD,5,FALSE)</f>
        <v>0</v>
      </c>
    </row>
    <row r="481" spans="1:7" x14ac:dyDescent="0.3">
      <c r="A481">
        <v>479</v>
      </c>
      <c r="B481">
        <f t="shared" si="21"/>
        <v>9031</v>
      </c>
      <c r="C481" s="1">
        <f>VLOOKUP(A481,balance!Z:AD,2,FALSE)</f>
        <v>14000000</v>
      </c>
      <c r="D481">
        <f t="shared" si="22"/>
        <v>60</v>
      </c>
      <c r="E481">
        <f>VLOOKUP(A481,balance!L:R,6,FALSE)/100</f>
        <v>7144517.090900003</v>
      </c>
      <c r="F481">
        <f t="shared" si="23"/>
        <v>0</v>
      </c>
      <c r="G481">
        <f>VLOOKUP(A481,balance!Z:AD,5,FALSE)</f>
        <v>0</v>
      </c>
    </row>
    <row r="482" spans="1:7" x14ac:dyDescent="0.3">
      <c r="A482">
        <v>480</v>
      </c>
      <c r="B482">
        <f t="shared" si="21"/>
        <v>9031</v>
      </c>
      <c r="C482" s="1">
        <f>VLOOKUP(A482,balance!Z:AD,2,FALSE)</f>
        <v>14000000</v>
      </c>
      <c r="D482">
        <f t="shared" si="22"/>
        <v>60</v>
      </c>
      <c r="E482">
        <f>VLOOKUP(A482,balance!L:R,6,FALSE)/100</f>
        <v>7235833.6234000027</v>
      </c>
      <c r="F482">
        <f t="shared" si="23"/>
        <v>243</v>
      </c>
      <c r="G482">
        <f>VLOOKUP(A482,balance!Z:AD,5,FALSE)</f>
        <v>0</v>
      </c>
    </row>
    <row r="483" spans="1:7" x14ac:dyDescent="0.3">
      <c r="A483">
        <v>481</v>
      </c>
      <c r="B483">
        <f t="shared" si="21"/>
        <v>9031</v>
      </c>
      <c r="C483" s="1">
        <f>VLOOKUP(A483,balance!Z:AD,2,FALSE)</f>
        <v>15000000</v>
      </c>
      <c r="D483">
        <f t="shared" si="22"/>
        <v>60</v>
      </c>
      <c r="E483">
        <f>VLOOKUP(A483,balance!L:R,6,FALSE)/100</f>
        <v>7328063.3221000023</v>
      </c>
      <c r="F483">
        <f t="shared" si="23"/>
        <v>0</v>
      </c>
      <c r="G483">
        <f>VLOOKUP(A483,balance!Z:AD,5,FALSE)</f>
        <v>0</v>
      </c>
    </row>
    <row r="484" spans="1:7" x14ac:dyDescent="0.3">
      <c r="A484">
        <v>482</v>
      </c>
      <c r="B484">
        <f t="shared" si="21"/>
        <v>9031</v>
      </c>
      <c r="C484" s="1">
        <f>VLOOKUP(A484,balance!Z:AD,2,FALSE)</f>
        <v>15000000</v>
      </c>
      <c r="D484">
        <f t="shared" si="22"/>
        <v>60</v>
      </c>
      <c r="E484">
        <f>VLOOKUP(A484,balance!L:R,6,FALSE)/100</f>
        <v>7421215.3191000037</v>
      </c>
      <c r="F484">
        <f t="shared" si="23"/>
        <v>0</v>
      </c>
      <c r="G484">
        <f>VLOOKUP(A484,balance!Z:AD,5,FALSE)</f>
        <v>0</v>
      </c>
    </row>
    <row r="485" spans="1:7" x14ac:dyDescent="0.3">
      <c r="A485">
        <v>483</v>
      </c>
      <c r="B485">
        <f t="shared" si="21"/>
        <v>9031</v>
      </c>
      <c r="C485" s="1">
        <f>VLOOKUP(A485,balance!Z:AD,2,FALSE)</f>
        <v>15000000</v>
      </c>
      <c r="D485">
        <f t="shared" si="22"/>
        <v>60</v>
      </c>
      <c r="E485">
        <f>VLOOKUP(A485,balance!L:R,6,FALSE)/100</f>
        <v>7515298.8391000032</v>
      </c>
      <c r="F485">
        <f t="shared" si="23"/>
        <v>0</v>
      </c>
      <c r="G485">
        <f>VLOOKUP(A485,balance!Z:AD,5,FALSE)</f>
        <v>0</v>
      </c>
    </row>
    <row r="486" spans="1:7" x14ac:dyDescent="0.3">
      <c r="A486">
        <v>484</v>
      </c>
      <c r="B486">
        <f t="shared" si="21"/>
        <v>9031</v>
      </c>
      <c r="C486" s="1">
        <f>VLOOKUP(A486,balance!Z:AD,2,FALSE)</f>
        <v>15000000</v>
      </c>
      <c r="D486">
        <f t="shared" si="22"/>
        <v>60</v>
      </c>
      <c r="E486">
        <f>VLOOKUP(A486,balance!L:R,6,FALSE)/100</f>
        <v>7610323.1994000031</v>
      </c>
      <c r="F486">
        <f t="shared" si="23"/>
        <v>0</v>
      </c>
      <c r="G486">
        <f>VLOOKUP(A486,balance!Z:AD,5,FALSE)</f>
        <v>0</v>
      </c>
    </row>
    <row r="487" spans="1:7" x14ac:dyDescent="0.3">
      <c r="A487">
        <v>485</v>
      </c>
      <c r="B487">
        <f t="shared" si="21"/>
        <v>9031</v>
      </c>
      <c r="C487" s="1">
        <f>VLOOKUP(A487,balance!Z:AD,2,FALSE)</f>
        <v>15000000</v>
      </c>
      <c r="D487">
        <f t="shared" si="22"/>
        <v>60</v>
      </c>
      <c r="E487">
        <f>VLOOKUP(A487,balance!L:R,6,FALSE)/100</f>
        <v>7706297.8098000027</v>
      </c>
      <c r="F487">
        <f t="shared" si="23"/>
        <v>244</v>
      </c>
      <c r="G487">
        <f>VLOOKUP(A487,balance!Z:AD,5,FALSE)</f>
        <v>0</v>
      </c>
    </row>
    <row r="488" spans="1:7" x14ac:dyDescent="0.3">
      <c r="A488">
        <v>486</v>
      </c>
      <c r="B488">
        <f t="shared" si="21"/>
        <v>9031</v>
      </c>
      <c r="C488" s="1">
        <f>VLOOKUP(A488,balance!Z:AD,2,FALSE)</f>
        <v>15000000</v>
      </c>
      <c r="D488">
        <f t="shared" si="22"/>
        <v>60</v>
      </c>
      <c r="E488">
        <f>VLOOKUP(A488,balance!L:R,6,FALSE)/100</f>
        <v>7803232.1727000019</v>
      </c>
      <c r="F488">
        <f t="shared" si="23"/>
        <v>0</v>
      </c>
      <c r="G488">
        <f>VLOOKUP(A488,balance!Z:AD,5,FALSE)</f>
        <v>0</v>
      </c>
    </row>
    <row r="489" spans="1:7" x14ac:dyDescent="0.3">
      <c r="A489">
        <v>487</v>
      </c>
      <c r="B489">
        <f t="shared" si="21"/>
        <v>9031</v>
      </c>
      <c r="C489" s="1">
        <f>VLOOKUP(A489,balance!Z:AD,2,FALSE)</f>
        <v>15000000</v>
      </c>
      <c r="D489">
        <f t="shared" si="22"/>
        <v>60</v>
      </c>
      <c r="E489">
        <f>VLOOKUP(A489,balance!L:R,6,FALSE)/100</f>
        <v>7901135.8831000021</v>
      </c>
      <c r="F489">
        <f t="shared" si="23"/>
        <v>0</v>
      </c>
      <c r="G489">
        <f>VLOOKUP(A489,balance!Z:AD,5,FALSE)</f>
        <v>0</v>
      </c>
    </row>
    <row r="490" spans="1:7" x14ac:dyDescent="0.3">
      <c r="A490">
        <v>488</v>
      </c>
      <c r="B490">
        <f t="shared" si="21"/>
        <v>9031</v>
      </c>
      <c r="C490" s="1">
        <f>VLOOKUP(A490,balance!Z:AD,2,FALSE)</f>
        <v>15000000</v>
      </c>
      <c r="D490">
        <f t="shared" si="22"/>
        <v>60</v>
      </c>
      <c r="E490">
        <f>VLOOKUP(A490,balance!L:R,6,FALSE)/100</f>
        <v>8000018.637000002</v>
      </c>
      <c r="F490">
        <f t="shared" si="23"/>
        <v>0</v>
      </c>
      <c r="G490">
        <f>VLOOKUP(A490,balance!Z:AD,5,FALSE)</f>
        <v>0</v>
      </c>
    </row>
    <row r="491" spans="1:7" x14ac:dyDescent="0.3">
      <c r="A491">
        <v>489</v>
      </c>
      <c r="B491">
        <f t="shared" si="21"/>
        <v>9031</v>
      </c>
      <c r="C491" s="1">
        <f>VLOOKUP(A491,balance!Z:AD,2,FALSE)</f>
        <v>15000000</v>
      </c>
      <c r="D491">
        <f t="shared" si="22"/>
        <v>60</v>
      </c>
      <c r="E491">
        <f>VLOOKUP(A491,balance!L:R,6,FALSE)/100</f>
        <v>8099890.2230000021</v>
      </c>
      <c r="F491">
        <f t="shared" si="23"/>
        <v>0</v>
      </c>
      <c r="G491">
        <f>VLOOKUP(A491,balance!Z:AD,5,FALSE)</f>
        <v>0</v>
      </c>
    </row>
    <row r="492" spans="1:7" x14ac:dyDescent="0.3">
      <c r="A492">
        <v>490</v>
      </c>
      <c r="B492">
        <f t="shared" si="21"/>
        <v>9031</v>
      </c>
      <c r="C492" s="1">
        <f>VLOOKUP(A492,balance!Z:AD,2,FALSE)</f>
        <v>15000000</v>
      </c>
      <c r="D492">
        <f t="shared" si="22"/>
        <v>60</v>
      </c>
      <c r="E492">
        <f>VLOOKUP(A492,balance!L:R,6,FALSE)/100</f>
        <v>8200760.530600002</v>
      </c>
      <c r="F492">
        <f t="shared" si="23"/>
        <v>245</v>
      </c>
      <c r="G492">
        <f>VLOOKUP(A492,balance!Z:AD,5,FALSE)</f>
        <v>0</v>
      </c>
    </row>
    <row r="493" spans="1:7" x14ac:dyDescent="0.3">
      <c r="A493">
        <v>491</v>
      </c>
      <c r="B493">
        <f t="shared" si="21"/>
        <v>9031</v>
      </c>
      <c r="C493" s="1">
        <f>VLOOKUP(A493,balance!Z:AD,2,FALSE)</f>
        <v>15000000</v>
      </c>
      <c r="D493">
        <f t="shared" si="22"/>
        <v>60</v>
      </c>
      <c r="E493">
        <f>VLOOKUP(A493,balance!L:R,6,FALSE)/100</f>
        <v>8302639.5421000011</v>
      </c>
      <c r="F493">
        <f t="shared" si="23"/>
        <v>0</v>
      </c>
      <c r="G493">
        <f>VLOOKUP(A493,balance!Z:AD,5,FALSE)</f>
        <v>0</v>
      </c>
    </row>
    <row r="494" spans="1:7" x14ac:dyDescent="0.3">
      <c r="A494">
        <v>492</v>
      </c>
      <c r="B494">
        <f t="shared" si="21"/>
        <v>9031</v>
      </c>
      <c r="C494" s="1">
        <f>VLOOKUP(A494,balance!Z:AD,2,FALSE)</f>
        <v>15000000</v>
      </c>
      <c r="D494">
        <f t="shared" si="22"/>
        <v>60</v>
      </c>
      <c r="E494">
        <f>VLOOKUP(A494,balance!L:R,6,FALSE)/100</f>
        <v>8405537.3490000013</v>
      </c>
      <c r="F494">
        <f t="shared" si="23"/>
        <v>0</v>
      </c>
      <c r="G494">
        <f>VLOOKUP(A494,balance!Z:AD,5,FALSE)</f>
        <v>0</v>
      </c>
    </row>
    <row r="495" spans="1:7" x14ac:dyDescent="0.3">
      <c r="A495">
        <v>493</v>
      </c>
      <c r="B495">
        <f t="shared" si="21"/>
        <v>9031</v>
      </c>
      <c r="C495" s="1">
        <f>VLOOKUP(A495,balance!Z:AD,2,FALSE)</f>
        <v>15000000</v>
      </c>
      <c r="D495">
        <f t="shared" si="22"/>
        <v>60</v>
      </c>
      <c r="E495">
        <f>VLOOKUP(A495,balance!L:R,6,FALSE)/100</f>
        <v>8509464.1355000027</v>
      </c>
      <c r="F495">
        <f t="shared" si="23"/>
        <v>0</v>
      </c>
      <c r="G495">
        <f>VLOOKUP(A495,balance!Z:AD,5,FALSE)</f>
        <v>0</v>
      </c>
    </row>
    <row r="496" spans="1:7" x14ac:dyDescent="0.3">
      <c r="A496">
        <v>494</v>
      </c>
      <c r="B496">
        <f t="shared" si="21"/>
        <v>9031</v>
      </c>
      <c r="C496" s="1">
        <f>VLOOKUP(A496,balance!Z:AD,2,FALSE)</f>
        <v>15000000</v>
      </c>
      <c r="D496">
        <f t="shared" si="22"/>
        <v>60</v>
      </c>
      <c r="E496">
        <f>VLOOKUP(A496,balance!L:R,6,FALSE)/100</f>
        <v>8614430.195100002</v>
      </c>
      <c r="F496">
        <f t="shared" si="23"/>
        <v>0</v>
      </c>
      <c r="G496">
        <f>VLOOKUP(A496,balance!Z:AD,5,FALSE)</f>
        <v>0</v>
      </c>
    </row>
    <row r="497" spans="1:7" x14ac:dyDescent="0.3">
      <c r="A497">
        <v>495</v>
      </c>
      <c r="B497">
        <f t="shared" si="21"/>
        <v>9031</v>
      </c>
      <c r="C497" s="1">
        <f>VLOOKUP(A497,balance!Z:AD,2,FALSE)</f>
        <v>15000000</v>
      </c>
      <c r="D497">
        <f t="shared" si="22"/>
        <v>60</v>
      </c>
      <c r="E497">
        <f>VLOOKUP(A497,balance!L:R,6,FALSE)/100</f>
        <v>8720445.9225000031</v>
      </c>
      <c r="F497">
        <f t="shared" si="23"/>
        <v>246</v>
      </c>
      <c r="G497">
        <f>VLOOKUP(A497,balance!Z:AD,5,FALSE)</f>
        <v>0</v>
      </c>
    </row>
    <row r="498" spans="1:7" x14ac:dyDescent="0.3">
      <c r="A498">
        <v>496</v>
      </c>
      <c r="B498">
        <f t="shared" si="21"/>
        <v>9031</v>
      </c>
      <c r="C498" s="1">
        <f>VLOOKUP(A498,balance!Z:AD,2,FALSE)</f>
        <v>15000000</v>
      </c>
      <c r="D498">
        <f t="shared" si="22"/>
        <v>60</v>
      </c>
      <c r="E498">
        <f>VLOOKUP(A498,balance!L:R,6,FALSE)/100</f>
        <v>8827521.8132000025</v>
      </c>
      <c r="F498">
        <f t="shared" si="23"/>
        <v>0</v>
      </c>
      <c r="G498">
        <f>VLOOKUP(A498,balance!Z:AD,5,FALSE)</f>
        <v>0</v>
      </c>
    </row>
    <row r="499" spans="1:7" x14ac:dyDescent="0.3">
      <c r="A499">
        <v>497</v>
      </c>
      <c r="B499">
        <f t="shared" si="21"/>
        <v>9031</v>
      </c>
      <c r="C499" s="1">
        <f>VLOOKUP(A499,balance!Z:AD,2,FALSE)</f>
        <v>15000000</v>
      </c>
      <c r="D499">
        <f t="shared" si="22"/>
        <v>60</v>
      </c>
      <c r="E499">
        <f>VLOOKUP(A499,balance!L:R,6,FALSE)/100</f>
        <v>8935668.4638000019</v>
      </c>
      <c r="F499">
        <f t="shared" si="23"/>
        <v>0</v>
      </c>
      <c r="G499">
        <f>VLOOKUP(A499,balance!Z:AD,5,FALSE)</f>
        <v>0</v>
      </c>
    </row>
    <row r="500" spans="1:7" x14ac:dyDescent="0.3">
      <c r="A500">
        <v>498</v>
      </c>
      <c r="B500">
        <f t="shared" si="21"/>
        <v>9031</v>
      </c>
      <c r="C500" s="1">
        <f>VLOOKUP(A500,balance!Z:AD,2,FALSE)</f>
        <v>15000000</v>
      </c>
      <c r="D500">
        <f t="shared" si="22"/>
        <v>60</v>
      </c>
      <c r="E500">
        <f>VLOOKUP(A500,balance!L:R,6,FALSE)/100</f>
        <v>9044896.5888000019</v>
      </c>
      <c r="F500">
        <f t="shared" si="23"/>
        <v>0</v>
      </c>
      <c r="G500">
        <f>VLOOKUP(A500,balance!Z:AD,5,FALSE)</f>
        <v>0</v>
      </c>
    </row>
    <row r="501" spans="1:7" x14ac:dyDescent="0.3">
      <c r="A501">
        <v>499</v>
      </c>
      <c r="B501">
        <f t="shared" si="21"/>
        <v>9031</v>
      </c>
      <c r="C501" s="1">
        <f>VLOOKUP(A501,balance!Z:AD,2,FALSE)</f>
        <v>15000000</v>
      </c>
      <c r="D501">
        <f t="shared" si="22"/>
        <v>60</v>
      </c>
      <c r="E501">
        <f>VLOOKUP(A501,balance!L:R,6,FALSE)/100</f>
        <v>9155216.9951000027</v>
      </c>
      <c r="F501">
        <f t="shared" si="23"/>
        <v>0</v>
      </c>
      <c r="G501">
        <f>VLOOKUP(A501,balance!Z:AD,5,FALSE)</f>
        <v>0</v>
      </c>
    </row>
    <row r="502" spans="1:7" x14ac:dyDescent="0.3">
      <c r="A502">
        <v>500</v>
      </c>
      <c r="B502">
        <f t="shared" si="21"/>
        <v>9031</v>
      </c>
      <c r="C502" s="1">
        <f>VLOOKUP(A502,balance!Z:AD,2,FALSE)</f>
        <v>15000000</v>
      </c>
      <c r="D502">
        <f t="shared" si="22"/>
        <v>60</v>
      </c>
      <c r="E502">
        <f>VLOOKUP(A502,balance!L:R,6,FALSE)/100</f>
        <v>9266640.6076000016</v>
      </c>
      <c r="F502">
        <f t="shared" si="23"/>
        <v>247</v>
      </c>
      <c r="G502">
        <f>VLOOKUP(A502,balance!Z:AD,5,FALSE)</f>
        <v>0</v>
      </c>
    </row>
    <row r="503" spans="1:7" x14ac:dyDescent="0.3">
      <c r="A503">
        <v>501</v>
      </c>
      <c r="B503">
        <f t="shared" si="21"/>
        <v>9031</v>
      </c>
      <c r="C503" s="1">
        <f>VLOOKUP(A503,balance!Z:AD,2,FALSE)</f>
        <v>15000000</v>
      </c>
      <c r="D503">
        <f t="shared" si="22"/>
        <v>60</v>
      </c>
      <c r="E503">
        <f>VLOOKUP(A503,balance!L:R,6,FALSE)/100</f>
        <v>9379178.4605000019</v>
      </c>
      <c r="F503">
        <f t="shared" si="23"/>
        <v>0</v>
      </c>
      <c r="G503">
        <f>VLOOKUP(A503,balance!Z:AD,5,FALSE)</f>
        <v>0</v>
      </c>
    </row>
    <row r="504" spans="1:7" x14ac:dyDescent="0.3">
      <c r="A504">
        <v>502</v>
      </c>
      <c r="B504">
        <f t="shared" si="21"/>
        <v>9031</v>
      </c>
      <c r="C504" s="1">
        <f>VLOOKUP(A504,balance!Z:AD,2,FALSE)</f>
        <v>15000000</v>
      </c>
      <c r="D504">
        <f t="shared" si="22"/>
        <v>60</v>
      </c>
      <c r="E504">
        <f>VLOOKUP(A504,balance!L:R,6,FALSE)/100</f>
        <v>9492841.6975000016</v>
      </c>
      <c r="F504">
        <f t="shared" si="23"/>
        <v>0</v>
      </c>
      <c r="G504">
        <f>VLOOKUP(A504,balance!Z:AD,5,FALSE)</f>
        <v>0</v>
      </c>
    </row>
    <row r="505" spans="1:7" x14ac:dyDescent="0.3">
      <c r="A505">
        <v>503</v>
      </c>
      <c r="B505">
        <f t="shared" si="21"/>
        <v>9031</v>
      </c>
      <c r="C505" s="1">
        <f>VLOOKUP(A505,balance!Z:AD,2,FALSE)</f>
        <v>15000000</v>
      </c>
      <c r="D505">
        <f t="shared" si="22"/>
        <v>60</v>
      </c>
      <c r="E505">
        <f>VLOOKUP(A505,balance!L:R,6,FALSE)/100</f>
        <v>9607641.5716000013</v>
      </c>
      <c r="F505">
        <f t="shared" si="23"/>
        <v>0</v>
      </c>
      <c r="G505">
        <f>VLOOKUP(A505,balance!Z:AD,5,FALSE)</f>
        <v>0</v>
      </c>
    </row>
    <row r="506" spans="1:7" x14ac:dyDescent="0.3">
      <c r="A506">
        <v>504</v>
      </c>
      <c r="B506">
        <f t="shared" si="21"/>
        <v>9031</v>
      </c>
      <c r="C506" s="1">
        <f>VLOOKUP(A506,balance!Z:AD,2,FALSE)</f>
        <v>15000000</v>
      </c>
      <c r="D506">
        <f t="shared" si="22"/>
        <v>60</v>
      </c>
      <c r="E506">
        <f>VLOOKUP(A506,balance!L:R,6,FALSE)/100</f>
        <v>9723589.4454000015</v>
      </c>
      <c r="F506">
        <f t="shared" si="23"/>
        <v>0</v>
      </c>
      <c r="G506">
        <f>VLOOKUP(A506,balance!Z:AD,5,FALSE)</f>
        <v>0</v>
      </c>
    </row>
    <row r="507" spans="1:7" x14ac:dyDescent="0.3">
      <c r="A507">
        <v>505</v>
      </c>
      <c r="B507">
        <f t="shared" si="21"/>
        <v>9031</v>
      </c>
      <c r="C507" s="1">
        <f>VLOOKUP(A507,balance!Z:AD,2,FALSE)</f>
        <v>15000000</v>
      </c>
      <c r="D507">
        <f t="shared" si="22"/>
        <v>60</v>
      </c>
      <c r="E507">
        <f>VLOOKUP(A507,balance!L:R,6,FALSE)/100</f>
        <v>9840696.7992000021</v>
      </c>
      <c r="F507">
        <f t="shared" si="23"/>
        <v>248</v>
      </c>
      <c r="G507">
        <f>VLOOKUP(A507,balance!Z:AD,5,FALSE)</f>
        <v>0</v>
      </c>
    </row>
    <row r="508" spans="1:7" x14ac:dyDescent="0.3">
      <c r="A508">
        <v>506</v>
      </c>
      <c r="B508">
        <f t="shared" si="21"/>
        <v>9031</v>
      </c>
      <c r="C508" s="1">
        <f>VLOOKUP(A508,balance!Z:AD,2,FALSE)</f>
        <v>15000000</v>
      </c>
      <c r="D508">
        <f t="shared" si="22"/>
        <v>60</v>
      </c>
      <c r="E508">
        <f>VLOOKUP(A508,balance!L:R,6,FALSE)/100</f>
        <v>9958975.2312000021</v>
      </c>
      <c r="F508">
        <f t="shared" si="23"/>
        <v>0</v>
      </c>
      <c r="G508">
        <f>VLOOKUP(A508,balance!Z:AD,5,FALSE)</f>
        <v>0</v>
      </c>
    </row>
    <row r="509" spans="1:7" x14ac:dyDescent="0.3">
      <c r="A509">
        <v>507</v>
      </c>
      <c r="B509">
        <f t="shared" si="21"/>
        <v>9031</v>
      </c>
      <c r="C509" s="1">
        <f>VLOOKUP(A509,balance!Z:AD,2,FALSE)</f>
        <v>15000000</v>
      </c>
      <c r="D509">
        <f t="shared" si="22"/>
        <v>60</v>
      </c>
      <c r="E509">
        <f>VLOOKUP(A509,balance!L:R,6,FALSE)/100</f>
        <v>10078436.448900003</v>
      </c>
      <c r="F509">
        <f t="shared" si="23"/>
        <v>0</v>
      </c>
      <c r="G509">
        <f>VLOOKUP(A509,balance!Z:AD,5,FALSE)</f>
        <v>0</v>
      </c>
    </row>
    <row r="510" spans="1:7" x14ac:dyDescent="0.3">
      <c r="A510">
        <v>508</v>
      </c>
      <c r="B510">
        <f t="shared" si="21"/>
        <v>9031</v>
      </c>
      <c r="C510" s="1">
        <f>VLOOKUP(A510,balance!Z:AD,2,FALSE)</f>
        <v>15000000</v>
      </c>
      <c r="D510">
        <f t="shared" si="22"/>
        <v>60</v>
      </c>
      <c r="E510">
        <f>VLOOKUP(A510,balance!L:R,6,FALSE)/100</f>
        <v>10199092.286200002</v>
      </c>
      <c r="F510">
        <f t="shared" si="23"/>
        <v>0</v>
      </c>
      <c r="G510">
        <f>VLOOKUP(A510,balance!Z:AD,5,FALSE)</f>
        <v>0</v>
      </c>
    </row>
    <row r="511" spans="1:7" x14ac:dyDescent="0.3">
      <c r="A511">
        <v>509</v>
      </c>
      <c r="B511">
        <f t="shared" si="21"/>
        <v>9031</v>
      </c>
      <c r="C511" s="1">
        <f>VLOOKUP(A511,balance!Z:AD,2,FALSE)</f>
        <v>15000000</v>
      </c>
      <c r="D511">
        <f t="shared" si="22"/>
        <v>60</v>
      </c>
      <c r="E511">
        <f>VLOOKUP(A511,balance!L:R,6,FALSE)/100</f>
        <v>10320954.686300002</v>
      </c>
      <c r="F511">
        <f t="shared" si="23"/>
        <v>0</v>
      </c>
      <c r="G511">
        <f>VLOOKUP(A511,balance!Z:AD,5,FALSE)</f>
        <v>0</v>
      </c>
    </row>
    <row r="512" spans="1:7" x14ac:dyDescent="0.3">
      <c r="A512">
        <v>510</v>
      </c>
      <c r="B512">
        <f t="shared" si="21"/>
        <v>9031</v>
      </c>
      <c r="C512" s="1">
        <f>VLOOKUP(A512,balance!Z:AD,2,FALSE)</f>
        <v>15000000</v>
      </c>
      <c r="D512">
        <f t="shared" si="22"/>
        <v>60</v>
      </c>
      <c r="E512">
        <f>VLOOKUP(A512,balance!L:R,6,FALSE)/100</f>
        <v>10444035.718800003</v>
      </c>
      <c r="F512">
        <f t="shared" si="23"/>
        <v>249</v>
      </c>
      <c r="G512">
        <f>VLOOKUP(A512,balance!Z:AD,5,FALSE)</f>
        <v>0</v>
      </c>
    </row>
    <row r="513" spans="1:7" x14ac:dyDescent="0.3">
      <c r="A513">
        <v>511</v>
      </c>
      <c r="B513">
        <f t="shared" si="21"/>
        <v>9031</v>
      </c>
      <c r="C513" s="1">
        <f>VLOOKUP(A513,balance!Z:AD,2,FALSE)</f>
        <v>15000000</v>
      </c>
      <c r="D513">
        <f t="shared" si="22"/>
        <v>60</v>
      </c>
      <c r="E513">
        <f>VLOOKUP(A513,balance!L:R,6,FALSE)/100</f>
        <v>10568347.562500002</v>
      </c>
      <c r="F513">
        <f t="shared" si="23"/>
        <v>0</v>
      </c>
      <c r="G513">
        <f>VLOOKUP(A513,balance!Z:AD,5,FALSE)</f>
        <v>0</v>
      </c>
    </row>
    <row r="514" spans="1:7" x14ac:dyDescent="0.3">
      <c r="A514">
        <v>512</v>
      </c>
      <c r="B514">
        <f t="shared" si="21"/>
        <v>9031</v>
      </c>
      <c r="C514" s="1">
        <f>VLOOKUP(A514,balance!Z:AD,2,FALSE)</f>
        <v>15000000</v>
      </c>
      <c r="D514">
        <f t="shared" si="22"/>
        <v>60</v>
      </c>
      <c r="E514">
        <f>VLOOKUP(A514,balance!L:R,6,FALSE)/100</f>
        <v>10693902.531000003</v>
      </c>
      <c r="F514">
        <f t="shared" si="23"/>
        <v>0</v>
      </c>
      <c r="G514">
        <f>VLOOKUP(A514,balance!Z:AD,5,FALSE)</f>
        <v>0</v>
      </c>
    </row>
    <row r="515" spans="1:7" x14ac:dyDescent="0.3">
      <c r="A515">
        <v>513</v>
      </c>
      <c r="B515">
        <f t="shared" si="21"/>
        <v>9031</v>
      </c>
      <c r="C515" s="1">
        <f>VLOOKUP(A515,balance!Z:AD,2,FALSE)</f>
        <v>15000000</v>
      </c>
      <c r="D515">
        <f t="shared" si="22"/>
        <v>60</v>
      </c>
      <c r="E515">
        <f>VLOOKUP(A515,balance!L:R,6,FALSE)/100</f>
        <v>10820713.055800002</v>
      </c>
      <c r="F515">
        <f t="shared" si="23"/>
        <v>0</v>
      </c>
      <c r="G515">
        <f>VLOOKUP(A515,balance!Z:AD,5,FALSE)</f>
        <v>0</v>
      </c>
    </row>
    <row r="516" spans="1:7" x14ac:dyDescent="0.3">
      <c r="A516">
        <v>514</v>
      </c>
      <c r="B516">
        <f t="shared" ref="B516:B579" si="24">B515</f>
        <v>9031</v>
      </c>
      <c r="C516" s="1">
        <f>VLOOKUP(A516,balance!Z:AD,2,FALSE)</f>
        <v>15000000</v>
      </c>
      <c r="D516">
        <f t="shared" ref="D516:D579" si="25">D515</f>
        <v>60</v>
      </c>
      <c r="E516">
        <f>VLOOKUP(A516,balance!L:R,6,FALSE)/100</f>
        <v>10948791.686100001</v>
      </c>
      <c r="F516">
        <f t="shared" si="23"/>
        <v>0</v>
      </c>
      <c r="G516">
        <f>VLOOKUP(A516,balance!Z:AD,5,FALSE)</f>
        <v>0</v>
      </c>
    </row>
    <row r="517" spans="1:7" x14ac:dyDescent="0.3">
      <c r="A517">
        <v>515</v>
      </c>
      <c r="B517">
        <f t="shared" si="24"/>
        <v>9031</v>
      </c>
      <c r="C517" s="1">
        <f>VLOOKUP(A517,balance!Z:AD,2,FALSE)</f>
        <v>15000000</v>
      </c>
      <c r="D517">
        <f t="shared" si="25"/>
        <v>60</v>
      </c>
      <c r="E517">
        <f>VLOOKUP(A517,balance!L:R,6,FALSE)/100</f>
        <v>11078151.105800001</v>
      </c>
      <c r="F517">
        <f t="shared" si="23"/>
        <v>250</v>
      </c>
      <c r="G517">
        <f>VLOOKUP(A517,balance!Z:AD,5,FALSE)</f>
        <v>0</v>
      </c>
    </row>
    <row r="518" spans="1:7" x14ac:dyDescent="0.3">
      <c r="A518">
        <v>516</v>
      </c>
      <c r="B518">
        <f t="shared" si="24"/>
        <v>9031</v>
      </c>
      <c r="C518" s="1">
        <f>VLOOKUP(A518,balance!Z:AD,2,FALSE)</f>
        <v>15000000</v>
      </c>
      <c r="D518">
        <f t="shared" si="25"/>
        <v>60</v>
      </c>
      <c r="E518">
        <f>VLOOKUP(A518,balance!L:R,6,FALSE)/100</f>
        <v>11208804.125100002</v>
      </c>
      <c r="F518">
        <f t="shared" si="23"/>
        <v>0</v>
      </c>
      <c r="G518">
        <f>VLOOKUP(A518,balance!Z:AD,5,FALSE)</f>
        <v>0</v>
      </c>
    </row>
    <row r="519" spans="1:7" x14ac:dyDescent="0.3">
      <c r="A519">
        <v>517</v>
      </c>
      <c r="B519">
        <f t="shared" si="24"/>
        <v>9031</v>
      </c>
      <c r="C519" s="1">
        <f>VLOOKUP(A519,balance!Z:AD,2,FALSE)</f>
        <v>15000000</v>
      </c>
      <c r="D519">
        <f t="shared" si="25"/>
        <v>60</v>
      </c>
      <c r="E519">
        <f>VLOOKUP(A519,balance!L:R,6,FALSE)/100</f>
        <v>11340763.680400003</v>
      </c>
      <c r="F519">
        <f t="shared" si="23"/>
        <v>0</v>
      </c>
      <c r="G519">
        <f>VLOOKUP(A519,balance!Z:AD,5,FALSE)</f>
        <v>0</v>
      </c>
    </row>
    <row r="520" spans="1:7" x14ac:dyDescent="0.3">
      <c r="A520">
        <v>518</v>
      </c>
      <c r="B520">
        <f t="shared" si="24"/>
        <v>9031</v>
      </c>
      <c r="C520" s="1">
        <f>VLOOKUP(A520,balance!Z:AD,2,FALSE)</f>
        <v>15000000</v>
      </c>
      <c r="D520">
        <f t="shared" si="25"/>
        <v>60</v>
      </c>
      <c r="E520">
        <f>VLOOKUP(A520,balance!L:R,6,FALSE)/100</f>
        <v>11474042.834400004</v>
      </c>
      <c r="F520">
        <f t="shared" si="23"/>
        <v>0</v>
      </c>
      <c r="G520">
        <f>VLOOKUP(A520,balance!Z:AD,5,FALSE)</f>
        <v>0</v>
      </c>
    </row>
    <row r="521" spans="1:7" x14ac:dyDescent="0.3">
      <c r="A521">
        <v>519</v>
      </c>
      <c r="B521">
        <f t="shared" si="24"/>
        <v>9031</v>
      </c>
      <c r="C521" s="1">
        <f>VLOOKUP(A521,balance!Z:AD,2,FALSE)</f>
        <v>15000000</v>
      </c>
      <c r="D521">
        <f t="shared" si="25"/>
        <v>60</v>
      </c>
      <c r="E521">
        <f>VLOOKUP(A521,balance!L:R,6,FALSE)/100</f>
        <v>11608654.784400003</v>
      </c>
      <c r="F521">
        <f t="shared" si="23"/>
        <v>0</v>
      </c>
      <c r="G521">
        <f>VLOOKUP(A521,balance!Z:AD,5,FALSE)</f>
        <v>0</v>
      </c>
    </row>
    <row r="522" spans="1:7" x14ac:dyDescent="0.3">
      <c r="A522">
        <v>520</v>
      </c>
      <c r="B522">
        <f t="shared" si="24"/>
        <v>9031</v>
      </c>
      <c r="C522" s="1">
        <f>VLOOKUP(A522,balance!Z:AD,2,FALSE)</f>
        <v>15000000</v>
      </c>
      <c r="D522">
        <f t="shared" si="25"/>
        <v>60</v>
      </c>
      <c r="E522">
        <f>VLOOKUP(A522,balance!L:R,6,FALSE)/100</f>
        <v>11744612.853900004</v>
      </c>
      <c r="F522">
        <f t="shared" si="23"/>
        <v>251</v>
      </c>
      <c r="G522">
        <f>VLOOKUP(A522,balance!Z:AD,5,FALSE)</f>
        <v>0</v>
      </c>
    </row>
    <row r="523" spans="1:7" x14ac:dyDescent="0.3">
      <c r="A523">
        <v>521</v>
      </c>
      <c r="B523">
        <f t="shared" si="24"/>
        <v>9031</v>
      </c>
      <c r="C523" s="1">
        <f>VLOOKUP(A523,balance!Z:AD,2,FALSE)</f>
        <v>16000000</v>
      </c>
      <c r="D523">
        <f t="shared" si="25"/>
        <v>60</v>
      </c>
      <c r="E523">
        <f>VLOOKUP(A523,balance!L:R,6,FALSE)/100</f>
        <v>11881930.509700002</v>
      </c>
      <c r="F523">
        <f t="shared" si="23"/>
        <v>0</v>
      </c>
      <c r="G523">
        <f>VLOOKUP(A523,balance!Z:AD,5,FALSE)</f>
        <v>0</v>
      </c>
    </row>
    <row r="524" spans="1:7" x14ac:dyDescent="0.3">
      <c r="A524">
        <v>522</v>
      </c>
      <c r="B524">
        <f t="shared" si="24"/>
        <v>9031</v>
      </c>
      <c r="C524" s="1">
        <f>VLOOKUP(A524,balance!Z:AD,2,FALSE)</f>
        <v>16000000</v>
      </c>
      <c r="D524">
        <f t="shared" si="25"/>
        <v>60</v>
      </c>
      <c r="E524">
        <f>VLOOKUP(A524,balance!L:R,6,FALSE)/100</f>
        <v>12020621.344700003</v>
      </c>
      <c r="F524">
        <f t="shared" si="23"/>
        <v>0</v>
      </c>
      <c r="G524">
        <f>VLOOKUP(A524,balance!Z:AD,5,FALSE)</f>
        <v>0</v>
      </c>
    </row>
    <row r="525" spans="1:7" x14ac:dyDescent="0.3">
      <c r="A525">
        <v>523</v>
      </c>
      <c r="B525">
        <f t="shared" si="24"/>
        <v>9031</v>
      </c>
      <c r="C525" s="1">
        <f>VLOOKUP(A525,balance!Z:AD,2,FALSE)</f>
        <v>16000000</v>
      </c>
      <c r="D525">
        <f t="shared" si="25"/>
        <v>60</v>
      </c>
      <c r="E525">
        <f>VLOOKUP(A525,balance!L:R,6,FALSE)/100</f>
        <v>12160699.094800003</v>
      </c>
      <c r="F525">
        <f t="shared" ref="F525:F588" si="26">IF(F515=0,0,F515+2)</f>
        <v>0</v>
      </c>
      <c r="G525">
        <f>VLOOKUP(A525,balance!Z:AD,5,FALSE)</f>
        <v>0</v>
      </c>
    </row>
    <row r="526" spans="1:7" x14ac:dyDescent="0.3">
      <c r="A526">
        <v>524</v>
      </c>
      <c r="B526">
        <f t="shared" si="24"/>
        <v>9031</v>
      </c>
      <c r="C526" s="1">
        <f>VLOOKUP(A526,balance!Z:AD,2,FALSE)</f>
        <v>16000000</v>
      </c>
      <c r="D526">
        <f t="shared" si="25"/>
        <v>60</v>
      </c>
      <c r="E526">
        <f>VLOOKUP(A526,balance!L:R,6,FALSE)/100</f>
        <v>12302177.630800001</v>
      </c>
      <c r="F526">
        <f t="shared" si="26"/>
        <v>0</v>
      </c>
      <c r="G526">
        <f>VLOOKUP(A526,balance!Z:AD,5,FALSE)</f>
        <v>0</v>
      </c>
    </row>
    <row r="527" spans="1:7" x14ac:dyDescent="0.3">
      <c r="A527">
        <v>525</v>
      </c>
      <c r="B527">
        <f t="shared" si="24"/>
        <v>9031</v>
      </c>
      <c r="C527" s="1">
        <f>VLOOKUP(A527,balance!Z:AD,2,FALSE)</f>
        <v>16000000</v>
      </c>
      <c r="D527">
        <f t="shared" si="25"/>
        <v>60</v>
      </c>
      <c r="E527">
        <f>VLOOKUP(A527,balance!L:R,6,FALSE)/100</f>
        <v>12445070.957900003</v>
      </c>
      <c r="F527">
        <f t="shared" si="26"/>
        <v>252</v>
      </c>
      <c r="G527">
        <f>VLOOKUP(A527,balance!Z:AD,5,FALSE)</f>
        <v>0</v>
      </c>
    </row>
    <row r="528" spans="1:7" x14ac:dyDescent="0.3">
      <c r="A528">
        <v>526</v>
      </c>
      <c r="B528">
        <f t="shared" si="24"/>
        <v>9031</v>
      </c>
      <c r="C528" s="1">
        <f>VLOOKUP(A528,balance!Z:AD,2,FALSE)</f>
        <v>16000000</v>
      </c>
      <c r="D528">
        <f t="shared" si="25"/>
        <v>60</v>
      </c>
      <c r="E528">
        <f>VLOOKUP(A528,balance!L:R,6,FALSE)/100</f>
        <v>12589393.224600002</v>
      </c>
      <c r="F528">
        <f t="shared" si="26"/>
        <v>0</v>
      </c>
      <c r="G528">
        <f>VLOOKUP(A528,balance!Z:AD,5,FALSE)</f>
        <v>0</v>
      </c>
    </row>
    <row r="529" spans="1:7" x14ac:dyDescent="0.3">
      <c r="A529">
        <v>527</v>
      </c>
      <c r="B529">
        <f t="shared" si="24"/>
        <v>9031</v>
      </c>
      <c r="C529" s="1">
        <f>VLOOKUP(A529,balance!Z:AD,2,FALSE)</f>
        <v>16000000</v>
      </c>
      <c r="D529">
        <f t="shared" si="25"/>
        <v>60</v>
      </c>
      <c r="E529">
        <f>VLOOKUP(A529,balance!L:R,6,FALSE)/100</f>
        <v>12735158.714000003</v>
      </c>
      <c r="F529">
        <f t="shared" si="26"/>
        <v>0</v>
      </c>
      <c r="G529">
        <f>VLOOKUP(A529,balance!Z:AD,5,FALSE)</f>
        <v>0</v>
      </c>
    </row>
    <row r="530" spans="1:7" x14ac:dyDescent="0.3">
      <c r="A530">
        <v>528</v>
      </c>
      <c r="B530">
        <f t="shared" si="24"/>
        <v>9031</v>
      </c>
      <c r="C530" s="1">
        <f>VLOOKUP(A530,balance!Z:AD,2,FALSE)</f>
        <v>16000000</v>
      </c>
      <c r="D530">
        <f t="shared" si="25"/>
        <v>60</v>
      </c>
      <c r="E530">
        <f>VLOOKUP(A530,balance!L:R,6,FALSE)/100</f>
        <v>12882381.860600004</v>
      </c>
      <c r="F530">
        <f t="shared" si="26"/>
        <v>0</v>
      </c>
      <c r="G530">
        <f>VLOOKUP(A530,balance!Z:AD,5,FALSE)</f>
        <v>0</v>
      </c>
    </row>
    <row r="531" spans="1:7" x14ac:dyDescent="0.3">
      <c r="A531">
        <v>529</v>
      </c>
      <c r="B531">
        <f t="shared" si="24"/>
        <v>9031</v>
      </c>
      <c r="C531" s="1">
        <f>VLOOKUP(A531,balance!Z:AD,2,FALSE)</f>
        <v>16000000</v>
      </c>
      <c r="D531">
        <f t="shared" si="25"/>
        <v>60</v>
      </c>
      <c r="E531">
        <f>VLOOKUP(A531,balance!L:R,6,FALSE)/100</f>
        <v>13031077.242100006</v>
      </c>
      <c r="F531">
        <f t="shared" si="26"/>
        <v>0</v>
      </c>
      <c r="G531">
        <f>VLOOKUP(A531,balance!Z:AD,5,FALSE)</f>
        <v>0</v>
      </c>
    </row>
    <row r="532" spans="1:7" x14ac:dyDescent="0.3">
      <c r="A532">
        <v>530</v>
      </c>
      <c r="B532">
        <f t="shared" si="24"/>
        <v>9031</v>
      </c>
      <c r="C532" s="1">
        <f>VLOOKUP(A532,balance!Z:AD,2,FALSE)</f>
        <v>16000000</v>
      </c>
      <c r="D532">
        <f t="shared" si="25"/>
        <v>60</v>
      </c>
      <c r="E532">
        <f>VLOOKUP(A532,balance!L:R,6,FALSE)/100</f>
        <v>13181259.579300005</v>
      </c>
      <c r="F532">
        <f t="shared" si="26"/>
        <v>253</v>
      </c>
      <c r="G532">
        <f>VLOOKUP(A532,balance!Z:AD,5,FALSE)</f>
        <v>0</v>
      </c>
    </row>
    <row r="533" spans="1:7" x14ac:dyDescent="0.3">
      <c r="A533">
        <v>531</v>
      </c>
      <c r="B533">
        <f t="shared" si="24"/>
        <v>9031</v>
      </c>
      <c r="C533" s="1">
        <f>VLOOKUP(A533,balance!Z:AD,2,FALSE)</f>
        <v>16000000</v>
      </c>
      <c r="D533">
        <f t="shared" si="25"/>
        <v>60</v>
      </c>
      <c r="E533">
        <f>VLOOKUP(A533,balance!L:R,6,FALSE)/100</f>
        <v>13332943.744400006</v>
      </c>
      <c r="F533">
        <f t="shared" si="26"/>
        <v>0</v>
      </c>
      <c r="G533">
        <f>VLOOKUP(A533,balance!Z:AD,5,FALSE)</f>
        <v>0</v>
      </c>
    </row>
    <row r="534" spans="1:7" x14ac:dyDescent="0.3">
      <c r="A534">
        <v>532</v>
      </c>
      <c r="B534">
        <f t="shared" si="24"/>
        <v>9031</v>
      </c>
      <c r="C534" s="1">
        <f>VLOOKUP(A534,balance!Z:AD,2,FALSE)</f>
        <v>16000000</v>
      </c>
      <c r="D534">
        <f t="shared" si="25"/>
        <v>60</v>
      </c>
      <c r="E534">
        <f>VLOOKUP(A534,balance!L:R,6,FALSE)/100</f>
        <v>13486144.752800005</v>
      </c>
      <c r="F534">
        <f t="shared" si="26"/>
        <v>0</v>
      </c>
      <c r="G534">
        <f>VLOOKUP(A534,balance!Z:AD,5,FALSE)</f>
        <v>0</v>
      </c>
    </row>
    <row r="535" spans="1:7" x14ac:dyDescent="0.3">
      <c r="A535">
        <v>533</v>
      </c>
      <c r="B535">
        <f t="shared" si="24"/>
        <v>9031</v>
      </c>
      <c r="C535" s="1">
        <f>VLOOKUP(A535,balance!Z:AD,2,FALSE)</f>
        <v>16000000</v>
      </c>
      <c r="D535">
        <f t="shared" si="25"/>
        <v>60</v>
      </c>
      <c r="E535">
        <f>VLOOKUP(A535,balance!L:R,6,FALSE)/100</f>
        <v>13640877.771300003</v>
      </c>
      <c r="F535">
        <f t="shared" si="26"/>
        <v>0</v>
      </c>
      <c r="G535">
        <f>VLOOKUP(A535,balance!Z:AD,5,FALSE)</f>
        <v>0</v>
      </c>
    </row>
    <row r="536" spans="1:7" x14ac:dyDescent="0.3">
      <c r="A536">
        <v>534</v>
      </c>
      <c r="B536">
        <f t="shared" si="24"/>
        <v>9031</v>
      </c>
      <c r="C536" s="1">
        <f>VLOOKUP(A536,balance!Z:AD,2,FALSE)</f>
        <v>16000000</v>
      </c>
      <c r="D536">
        <f t="shared" si="25"/>
        <v>60</v>
      </c>
      <c r="E536">
        <f>VLOOKUP(A536,balance!L:R,6,FALSE)/100</f>
        <v>13797158.126600003</v>
      </c>
      <c r="F536">
        <f t="shared" si="26"/>
        <v>0</v>
      </c>
      <c r="G536">
        <f>VLOOKUP(A536,balance!Z:AD,5,FALSE)</f>
        <v>0</v>
      </c>
    </row>
    <row r="537" spans="1:7" x14ac:dyDescent="0.3">
      <c r="A537">
        <v>535</v>
      </c>
      <c r="B537">
        <f t="shared" si="24"/>
        <v>9031</v>
      </c>
      <c r="C537" s="1">
        <f>VLOOKUP(A537,balance!Z:AD,2,FALSE)</f>
        <v>16000000</v>
      </c>
      <c r="D537">
        <f t="shared" si="25"/>
        <v>60</v>
      </c>
      <c r="E537">
        <f>VLOOKUP(A537,balance!L:R,6,FALSE)/100</f>
        <v>13955001.288600003</v>
      </c>
      <c r="F537">
        <f t="shared" si="26"/>
        <v>254</v>
      </c>
      <c r="G537">
        <f>VLOOKUP(A537,balance!Z:AD,5,FALSE)</f>
        <v>0</v>
      </c>
    </row>
    <row r="538" spans="1:7" x14ac:dyDescent="0.3">
      <c r="A538">
        <v>536</v>
      </c>
      <c r="B538">
        <f t="shared" si="24"/>
        <v>9031</v>
      </c>
      <c r="C538" s="1">
        <f>VLOOKUP(A538,balance!Z:AD,2,FALSE)</f>
        <v>16000000</v>
      </c>
      <c r="D538">
        <f t="shared" si="25"/>
        <v>60</v>
      </c>
      <c r="E538">
        <f>VLOOKUP(A538,balance!L:R,6,FALSE)/100</f>
        <v>14114422.887000002</v>
      </c>
      <c r="F538">
        <f t="shared" si="26"/>
        <v>0</v>
      </c>
      <c r="G538">
        <f>VLOOKUP(A538,balance!Z:AD,5,FALSE)</f>
        <v>0</v>
      </c>
    </row>
    <row r="539" spans="1:7" x14ac:dyDescent="0.3">
      <c r="A539">
        <v>537</v>
      </c>
      <c r="B539">
        <f t="shared" si="24"/>
        <v>9031</v>
      </c>
      <c r="C539" s="1">
        <f>VLOOKUP(A539,balance!Z:AD,2,FALSE)</f>
        <v>16000000</v>
      </c>
      <c r="D539">
        <f t="shared" si="25"/>
        <v>60</v>
      </c>
      <c r="E539">
        <f>VLOOKUP(A539,balance!L:R,6,FALSE)/100</f>
        <v>14275438.703000002</v>
      </c>
      <c r="F539">
        <f t="shared" si="26"/>
        <v>0</v>
      </c>
      <c r="G539">
        <f>VLOOKUP(A539,balance!Z:AD,5,FALSE)</f>
        <v>0</v>
      </c>
    </row>
    <row r="540" spans="1:7" x14ac:dyDescent="0.3">
      <c r="A540">
        <v>538</v>
      </c>
      <c r="B540">
        <f t="shared" si="24"/>
        <v>9031</v>
      </c>
      <c r="C540" s="1">
        <f>VLOOKUP(A540,balance!Z:AD,2,FALSE)</f>
        <v>16000000</v>
      </c>
      <c r="D540">
        <f t="shared" si="25"/>
        <v>60</v>
      </c>
      <c r="E540">
        <f>VLOOKUP(A540,balance!L:R,6,FALSE)/100</f>
        <v>14438064.677900001</v>
      </c>
      <c r="F540">
        <f t="shared" si="26"/>
        <v>0</v>
      </c>
      <c r="G540">
        <f>VLOOKUP(A540,balance!Z:AD,5,FALSE)</f>
        <v>0</v>
      </c>
    </row>
    <row r="541" spans="1:7" x14ac:dyDescent="0.3">
      <c r="A541">
        <v>539</v>
      </c>
      <c r="B541">
        <f t="shared" si="24"/>
        <v>9031</v>
      </c>
      <c r="C541" s="1">
        <f>VLOOKUP(A541,balance!Z:AD,2,FALSE)</f>
        <v>16000000</v>
      </c>
      <c r="D541">
        <f t="shared" si="25"/>
        <v>60</v>
      </c>
      <c r="E541">
        <f>VLOOKUP(A541,balance!L:R,6,FALSE)/100</f>
        <v>14602316.912700003</v>
      </c>
      <c r="F541">
        <f t="shared" si="26"/>
        <v>0</v>
      </c>
      <c r="G541">
        <f>VLOOKUP(A541,balance!Z:AD,5,FALSE)</f>
        <v>0</v>
      </c>
    </row>
    <row r="542" spans="1:7" x14ac:dyDescent="0.3">
      <c r="A542">
        <v>540</v>
      </c>
      <c r="B542">
        <f t="shared" si="24"/>
        <v>9031</v>
      </c>
      <c r="C542" s="1">
        <f>VLOOKUP(A542,balance!Z:AD,2,FALSE)</f>
        <v>16000000</v>
      </c>
      <c r="D542">
        <f t="shared" si="25"/>
        <v>60</v>
      </c>
      <c r="E542">
        <f>VLOOKUP(A542,balance!L:R,6,FALSE)/100</f>
        <v>14768211.676800003</v>
      </c>
      <c r="F542">
        <f t="shared" si="26"/>
        <v>255</v>
      </c>
      <c r="G542">
        <f>VLOOKUP(A542,balance!Z:AD,5,FALSE)</f>
        <v>0</v>
      </c>
    </row>
    <row r="543" spans="1:7" x14ac:dyDescent="0.3">
      <c r="A543">
        <v>541</v>
      </c>
      <c r="B543">
        <f t="shared" si="24"/>
        <v>9031</v>
      </c>
      <c r="C543" s="1">
        <f>VLOOKUP(A543,balance!Z:AD,2,FALSE)</f>
        <v>16000000</v>
      </c>
      <c r="D543">
        <f t="shared" si="25"/>
        <v>60</v>
      </c>
      <c r="E543">
        <f>VLOOKUP(A543,balance!L:R,6,FALSE)/100</f>
        <v>14935765.391200004</v>
      </c>
      <c r="F543">
        <f t="shared" si="26"/>
        <v>0</v>
      </c>
      <c r="G543">
        <f>VLOOKUP(A543,balance!Z:AD,5,FALSE)</f>
        <v>0</v>
      </c>
    </row>
    <row r="544" spans="1:7" x14ac:dyDescent="0.3">
      <c r="A544">
        <v>542</v>
      </c>
      <c r="B544">
        <f t="shared" si="24"/>
        <v>9031</v>
      </c>
      <c r="C544" s="1">
        <f>VLOOKUP(A544,balance!Z:AD,2,FALSE)</f>
        <v>16000000</v>
      </c>
      <c r="D544">
        <f t="shared" si="25"/>
        <v>60</v>
      </c>
      <c r="E544">
        <f>VLOOKUP(A544,balance!L:R,6,FALSE)/100</f>
        <v>15104994.645100005</v>
      </c>
      <c r="F544">
        <f t="shared" si="26"/>
        <v>0</v>
      </c>
      <c r="G544">
        <f>VLOOKUP(A544,balance!Z:AD,5,FALSE)</f>
        <v>0</v>
      </c>
    </row>
    <row r="545" spans="1:7" x14ac:dyDescent="0.3">
      <c r="A545">
        <v>543</v>
      </c>
      <c r="B545">
        <f t="shared" si="24"/>
        <v>9031</v>
      </c>
      <c r="C545" s="1">
        <f>VLOOKUP(A545,balance!Z:AD,2,FALSE)</f>
        <v>16000000</v>
      </c>
      <c r="D545">
        <f t="shared" si="25"/>
        <v>60</v>
      </c>
      <c r="E545">
        <f>VLOOKUP(A545,balance!L:R,6,FALSE)/100</f>
        <v>15275916.196100004</v>
      </c>
      <c r="F545">
        <f t="shared" si="26"/>
        <v>0</v>
      </c>
      <c r="G545">
        <f>VLOOKUP(A545,balance!Z:AD,5,FALSE)</f>
        <v>0</v>
      </c>
    </row>
    <row r="546" spans="1:7" x14ac:dyDescent="0.3">
      <c r="A546">
        <v>544</v>
      </c>
      <c r="B546">
        <f t="shared" si="24"/>
        <v>9031</v>
      </c>
      <c r="C546" s="1">
        <f>VLOOKUP(A546,balance!Z:AD,2,FALSE)</f>
        <v>16000000</v>
      </c>
      <c r="D546">
        <f t="shared" si="25"/>
        <v>60</v>
      </c>
      <c r="E546">
        <f>VLOOKUP(A546,balance!L:R,6,FALSE)/100</f>
        <v>15448546.970100004</v>
      </c>
      <c r="F546">
        <f t="shared" si="26"/>
        <v>0</v>
      </c>
      <c r="G546">
        <f>VLOOKUP(A546,balance!Z:AD,5,FALSE)</f>
        <v>0</v>
      </c>
    </row>
    <row r="547" spans="1:7" x14ac:dyDescent="0.3">
      <c r="A547">
        <v>545</v>
      </c>
      <c r="B547">
        <f t="shared" si="24"/>
        <v>9031</v>
      </c>
      <c r="C547" s="1">
        <f>VLOOKUP(A547,balance!Z:AD,2,FALSE)</f>
        <v>16000000</v>
      </c>
      <c r="D547">
        <f t="shared" si="25"/>
        <v>60</v>
      </c>
      <c r="E547">
        <f>VLOOKUP(A547,balance!L:R,6,FALSE)/100</f>
        <v>15622904.052900005</v>
      </c>
      <c r="F547">
        <f t="shared" si="26"/>
        <v>256</v>
      </c>
      <c r="G547">
        <f>VLOOKUP(A547,balance!Z:AD,5,FALSE)</f>
        <v>0</v>
      </c>
    </row>
    <row r="548" spans="1:7" x14ac:dyDescent="0.3">
      <c r="A548">
        <v>546</v>
      </c>
      <c r="B548">
        <f t="shared" si="24"/>
        <v>9031</v>
      </c>
      <c r="C548" s="1">
        <f>VLOOKUP(A548,balance!Z:AD,2,FALSE)</f>
        <v>16000000</v>
      </c>
      <c r="D548">
        <f t="shared" si="25"/>
        <v>60</v>
      </c>
      <c r="E548">
        <f>VLOOKUP(A548,balance!L:R,6,FALSE)/100</f>
        <v>15799004.707100006</v>
      </c>
      <c r="F548">
        <f t="shared" si="26"/>
        <v>0</v>
      </c>
      <c r="G548">
        <f>VLOOKUP(A548,balance!Z:AD,5,FALSE)</f>
        <v>0</v>
      </c>
    </row>
    <row r="549" spans="1:7" x14ac:dyDescent="0.3">
      <c r="A549">
        <v>547</v>
      </c>
      <c r="B549">
        <f t="shared" si="24"/>
        <v>9031</v>
      </c>
      <c r="C549" s="1">
        <f>VLOOKUP(A549,balance!Z:AD,2,FALSE)</f>
        <v>16000000</v>
      </c>
      <c r="D549">
        <f t="shared" si="25"/>
        <v>60</v>
      </c>
      <c r="E549">
        <f>VLOOKUP(A549,balance!L:R,6,FALSE)/100</f>
        <v>15976866.372100005</v>
      </c>
      <c r="F549">
        <f t="shared" si="26"/>
        <v>0</v>
      </c>
      <c r="G549">
        <f>VLOOKUP(A549,balance!Z:AD,5,FALSE)</f>
        <v>0</v>
      </c>
    </row>
    <row r="550" spans="1:7" x14ac:dyDescent="0.3">
      <c r="A550">
        <v>548</v>
      </c>
      <c r="B550">
        <f t="shared" si="24"/>
        <v>9031</v>
      </c>
      <c r="C550" s="1">
        <f>VLOOKUP(A550,balance!Z:AD,2,FALSE)</f>
        <v>16000000</v>
      </c>
      <c r="D550">
        <f t="shared" si="25"/>
        <v>60</v>
      </c>
      <c r="E550">
        <f>VLOOKUP(A550,balance!L:R,6,FALSE)/100</f>
        <v>16156506.655500004</v>
      </c>
      <c r="F550">
        <f t="shared" si="26"/>
        <v>0</v>
      </c>
      <c r="G550">
        <f>VLOOKUP(A550,balance!Z:AD,5,FALSE)</f>
        <v>0</v>
      </c>
    </row>
    <row r="551" spans="1:7" x14ac:dyDescent="0.3">
      <c r="A551">
        <v>549</v>
      </c>
      <c r="B551">
        <f t="shared" si="24"/>
        <v>9031</v>
      </c>
      <c r="C551" s="1">
        <f>VLOOKUP(A551,balance!Z:AD,2,FALSE)</f>
        <v>16000000</v>
      </c>
      <c r="D551">
        <f t="shared" si="25"/>
        <v>60</v>
      </c>
      <c r="E551">
        <f>VLOOKUP(A551,balance!L:R,6,FALSE)/100</f>
        <v>16337943.341700003</v>
      </c>
      <c r="F551">
        <f t="shared" si="26"/>
        <v>0</v>
      </c>
      <c r="G551">
        <f>VLOOKUP(A551,balance!Z:AD,5,FALSE)</f>
        <v>0</v>
      </c>
    </row>
    <row r="552" spans="1:7" x14ac:dyDescent="0.3">
      <c r="A552">
        <v>550</v>
      </c>
      <c r="B552">
        <f t="shared" si="24"/>
        <v>9031</v>
      </c>
      <c r="C552" s="1">
        <f>VLOOKUP(A552,balance!Z:AD,2,FALSE)</f>
        <v>16000000</v>
      </c>
      <c r="D552">
        <f t="shared" si="25"/>
        <v>60</v>
      </c>
      <c r="E552">
        <f>VLOOKUP(A552,balance!L:R,6,FALSE)/100</f>
        <v>16521194.400300002</v>
      </c>
      <c r="F552">
        <f t="shared" si="26"/>
        <v>257</v>
      </c>
      <c r="G552">
        <f>VLOOKUP(A552,balance!Z:AD,5,FALSE)</f>
        <v>0</v>
      </c>
    </row>
    <row r="553" spans="1:7" x14ac:dyDescent="0.3">
      <c r="A553">
        <v>551</v>
      </c>
      <c r="B553">
        <f t="shared" si="24"/>
        <v>9031</v>
      </c>
      <c r="C553" s="1">
        <f>VLOOKUP(A553,balance!Z:AD,2,FALSE)</f>
        <v>16000000</v>
      </c>
      <c r="D553">
        <f t="shared" si="25"/>
        <v>60</v>
      </c>
      <c r="E553">
        <f>VLOOKUP(A553,balance!L:R,6,FALSE)/100</f>
        <v>16706277.977700002</v>
      </c>
      <c r="F553">
        <f t="shared" si="26"/>
        <v>0</v>
      </c>
      <c r="G553">
        <f>VLOOKUP(A553,balance!Z:AD,5,FALSE)</f>
        <v>0</v>
      </c>
    </row>
    <row r="554" spans="1:7" x14ac:dyDescent="0.3">
      <c r="A554">
        <v>552</v>
      </c>
      <c r="B554">
        <f t="shared" si="24"/>
        <v>9031</v>
      </c>
      <c r="C554" s="1">
        <f>VLOOKUP(A554,balance!Z:AD,2,FALSE)</f>
        <v>16000000</v>
      </c>
      <c r="D554">
        <f t="shared" si="25"/>
        <v>60</v>
      </c>
      <c r="E554">
        <f>VLOOKUP(A554,balance!L:R,6,FALSE)/100</f>
        <v>16893212.396900002</v>
      </c>
      <c r="F554">
        <f t="shared" si="26"/>
        <v>0</v>
      </c>
      <c r="G554">
        <f>VLOOKUP(A554,balance!Z:AD,5,FALSE)</f>
        <v>0</v>
      </c>
    </row>
    <row r="555" spans="1:7" x14ac:dyDescent="0.3">
      <c r="A555">
        <v>553</v>
      </c>
      <c r="B555">
        <f t="shared" si="24"/>
        <v>9031</v>
      </c>
      <c r="C555" s="1">
        <f>VLOOKUP(A555,balance!Z:AD,2,FALSE)</f>
        <v>16000000</v>
      </c>
      <c r="D555">
        <f t="shared" si="25"/>
        <v>60</v>
      </c>
      <c r="E555">
        <f>VLOOKUP(A555,balance!L:R,6,FALSE)/100</f>
        <v>17082016.166200005</v>
      </c>
      <c r="F555">
        <f t="shared" si="26"/>
        <v>0</v>
      </c>
      <c r="G555">
        <f>VLOOKUP(A555,balance!Z:AD,5,FALSE)</f>
        <v>0</v>
      </c>
    </row>
    <row r="556" spans="1:7" x14ac:dyDescent="0.3">
      <c r="A556">
        <v>554</v>
      </c>
      <c r="B556">
        <f t="shared" si="24"/>
        <v>9031</v>
      </c>
      <c r="C556" s="1">
        <f>VLOOKUP(A556,balance!Z:AD,2,FALSE)</f>
        <v>16000000</v>
      </c>
      <c r="D556">
        <f t="shared" si="25"/>
        <v>60</v>
      </c>
      <c r="E556">
        <f>VLOOKUP(A556,balance!L:R,6,FALSE)/100</f>
        <v>17272707.979000002</v>
      </c>
      <c r="F556">
        <f t="shared" si="26"/>
        <v>0</v>
      </c>
      <c r="G556">
        <f>VLOOKUP(A556,balance!Z:AD,5,FALSE)</f>
        <v>0</v>
      </c>
    </row>
    <row r="557" spans="1:7" x14ac:dyDescent="0.3">
      <c r="A557">
        <v>555</v>
      </c>
      <c r="B557">
        <f t="shared" si="24"/>
        <v>9031</v>
      </c>
      <c r="C557" s="1">
        <f>VLOOKUP(A557,balance!Z:AD,2,FALSE)</f>
        <v>16000000</v>
      </c>
      <c r="D557">
        <f t="shared" si="25"/>
        <v>60</v>
      </c>
      <c r="E557">
        <f>VLOOKUP(A557,balance!L:R,6,FALSE)/100</f>
        <v>17465306.713900004</v>
      </c>
      <c r="F557">
        <f t="shared" si="26"/>
        <v>258</v>
      </c>
      <c r="G557">
        <f>VLOOKUP(A557,balance!Z:AD,5,FALSE)</f>
        <v>0</v>
      </c>
    </row>
    <row r="558" spans="1:7" x14ac:dyDescent="0.3">
      <c r="A558">
        <v>556</v>
      </c>
      <c r="B558">
        <f t="shared" si="24"/>
        <v>9031</v>
      </c>
      <c r="C558" s="1">
        <f>VLOOKUP(A558,balance!Z:AD,2,FALSE)</f>
        <v>16000000</v>
      </c>
      <c r="D558">
        <f t="shared" si="25"/>
        <v>60</v>
      </c>
      <c r="E558">
        <f>VLOOKUP(A558,balance!L:R,6,FALSE)/100</f>
        <v>17659831.443000004</v>
      </c>
      <c r="F558">
        <f t="shared" si="26"/>
        <v>0</v>
      </c>
      <c r="G558">
        <f>VLOOKUP(A558,balance!Z:AD,5,FALSE)</f>
        <v>0</v>
      </c>
    </row>
    <row r="559" spans="1:7" x14ac:dyDescent="0.3">
      <c r="A559">
        <v>557</v>
      </c>
      <c r="B559">
        <f t="shared" si="24"/>
        <v>9031</v>
      </c>
      <c r="C559" s="1">
        <f>VLOOKUP(A559,balance!Z:AD,2,FALSE)</f>
        <v>16000000</v>
      </c>
      <c r="D559">
        <f t="shared" si="25"/>
        <v>60</v>
      </c>
      <c r="E559">
        <f>VLOOKUP(A559,balance!L:R,6,FALSE)/100</f>
        <v>17856301.423700005</v>
      </c>
      <c r="F559">
        <f t="shared" si="26"/>
        <v>0</v>
      </c>
      <c r="G559">
        <f>VLOOKUP(A559,balance!Z:AD,5,FALSE)</f>
        <v>0</v>
      </c>
    </row>
    <row r="560" spans="1:7" x14ac:dyDescent="0.3">
      <c r="A560">
        <v>558</v>
      </c>
      <c r="B560">
        <f t="shared" si="24"/>
        <v>9031</v>
      </c>
      <c r="C560" s="1">
        <f>VLOOKUP(A560,balance!Z:AD,2,FALSE)</f>
        <v>16000000</v>
      </c>
      <c r="D560">
        <f t="shared" si="25"/>
        <v>60</v>
      </c>
      <c r="E560">
        <f>VLOOKUP(A560,balance!L:R,6,FALSE)/100</f>
        <v>18054736.106900003</v>
      </c>
      <c r="F560">
        <f t="shared" si="26"/>
        <v>0</v>
      </c>
      <c r="G560">
        <f>VLOOKUP(A560,balance!Z:AD,5,FALSE)</f>
        <v>0</v>
      </c>
    </row>
    <row r="561" spans="1:7" x14ac:dyDescent="0.3">
      <c r="A561">
        <v>559</v>
      </c>
      <c r="B561">
        <f t="shared" si="24"/>
        <v>9031</v>
      </c>
      <c r="C561" s="1">
        <f>VLOOKUP(A561,balance!Z:AD,2,FALSE)</f>
        <v>16000000</v>
      </c>
      <c r="D561">
        <f t="shared" si="25"/>
        <v>60</v>
      </c>
      <c r="E561">
        <f>VLOOKUP(A561,balance!L:R,6,FALSE)/100</f>
        <v>18255155.137100004</v>
      </c>
      <c r="F561">
        <f t="shared" si="26"/>
        <v>0</v>
      </c>
      <c r="G561">
        <f>VLOOKUP(A561,balance!Z:AD,5,FALSE)</f>
        <v>0</v>
      </c>
    </row>
    <row r="562" spans="1:7" x14ac:dyDescent="0.3">
      <c r="A562">
        <v>560</v>
      </c>
      <c r="B562">
        <f t="shared" si="24"/>
        <v>9031</v>
      </c>
      <c r="C562" s="1">
        <f>VLOOKUP(A562,balance!Z:AD,2,FALSE)</f>
        <v>16000000</v>
      </c>
      <c r="D562">
        <f t="shared" si="25"/>
        <v>60</v>
      </c>
      <c r="E562">
        <f>VLOOKUP(A562,balance!L:R,6,FALSE)/100</f>
        <v>18457578.360800002</v>
      </c>
      <c r="F562">
        <f t="shared" si="26"/>
        <v>259</v>
      </c>
      <c r="G562">
        <f>VLOOKUP(A562,balance!Z:AD,5,FALSE)</f>
        <v>0</v>
      </c>
    </row>
    <row r="563" spans="1:7" x14ac:dyDescent="0.3">
      <c r="A563">
        <v>561</v>
      </c>
      <c r="B563">
        <f t="shared" si="24"/>
        <v>9031</v>
      </c>
      <c r="C563" s="1">
        <f>VLOOKUP(A563,balance!Z:AD,2,FALSE)</f>
        <v>17000000</v>
      </c>
      <c r="D563">
        <f t="shared" si="25"/>
        <v>60</v>
      </c>
      <c r="E563">
        <f>VLOOKUP(A563,balance!L:R,6,FALSE)/100</f>
        <v>18662025.818100002</v>
      </c>
      <c r="F563">
        <f t="shared" si="26"/>
        <v>0</v>
      </c>
      <c r="G563">
        <f>VLOOKUP(A563,balance!Z:AD,5,FALSE)</f>
        <v>0</v>
      </c>
    </row>
    <row r="564" spans="1:7" x14ac:dyDescent="0.3">
      <c r="A564">
        <v>562</v>
      </c>
      <c r="B564">
        <f t="shared" si="24"/>
        <v>9031</v>
      </c>
      <c r="C564" s="1">
        <f>VLOOKUP(A564,balance!Z:AD,2,FALSE)</f>
        <v>17000000</v>
      </c>
      <c r="D564">
        <f t="shared" si="25"/>
        <v>60</v>
      </c>
      <c r="E564">
        <f>VLOOKUP(A564,balance!L:R,6,FALSE)/100</f>
        <v>18868517.7511</v>
      </c>
      <c r="F564">
        <f t="shared" si="26"/>
        <v>0</v>
      </c>
      <c r="G564">
        <f>VLOOKUP(A564,balance!Z:AD,5,FALSE)</f>
        <v>0</v>
      </c>
    </row>
    <row r="565" spans="1:7" x14ac:dyDescent="0.3">
      <c r="A565">
        <v>563</v>
      </c>
      <c r="B565">
        <f t="shared" si="24"/>
        <v>9031</v>
      </c>
      <c r="C565" s="1">
        <f>VLOOKUP(A565,balance!Z:AD,2,FALSE)</f>
        <v>17000000</v>
      </c>
      <c r="D565">
        <f t="shared" si="25"/>
        <v>60</v>
      </c>
      <c r="E565">
        <f>VLOOKUP(A565,balance!L:R,6,FALSE)/100</f>
        <v>19077074.603800002</v>
      </c>
      <c r="F565">
        <f t="shared" si="26"/>
        <v>0</v>
      </c>
      <c r="G565">
        <f>VLOOKUP(A565,balance!Z:AD,5,FALSE)</f>
        <v>0</v>
      </c>
    </row>
    <row r="566" spans="1:7" x14ac:dyDescent="0.3">
      <c r="A566">
        <v>564</v>
      </c>
      <c r="B566">
        <f t="shared" si="24"/>
        <v>9031</v>
      </c>
      <c r="C566" s="1">
        <f>VLOOKUP(A566,balance!Z:AD,2,FALSE)</f>
        <v>17000000</v>
      </c>
      <c r="D566">
        <f t="shared" si="25"/>
        <v>60</v>
      </c>
      <c r="E566">
        <f>VLOOKUP(A566,balance!L:R,6,FALSE)/100</f>
        <v>19287717.0308</v>
      </c>
      <c r="F566">
        <f t="shared" si="26"/>
        <v>0</v>
      </c>
      <c r="G566">
        <f>VLOOKUP(A566,balance!Z:AD,5,FALSE)</f>
        <v>0</v>
      </c>
    </row>
    <row r="567" spans="1:7" x14ac:dyDescent="0.3">
      <c r="A567">
        <v>565</v>
      </c>
      <c r="B567">
        <f t="shared" si="24"/>
        <v>9031</v>
      </c>
      <c r="C567" s="1">
        <f>VLOOKUP(A567,balance!Z:AD,2,FALSE)</f>
        <v>17000000</v>
      </c>
      <c r="D567">
        <f t="shared" si="25"/>
        <v>60</v>
      </c>
      <c r="E567">
        <f>VLOOKUP(A567,balance!L:R,6,FALSE)/100</f>
        <v>19500465.888500001</v>
      </c>
      <c r="F567">
        <f t="shared" si="26"/>
        <v>260</v>
      </c>
      <c r="G567">
        <f>VLOOKUP(A567,balance!Z:AD,5,FALSE)</f>
        <v>0</v>
      </c>
    </row>
    <row r="568" spans="1:7" x14ac:dyDescent="0.3">
      <c r="A568">
        <v>566</v>
      </c>
      <c r="B568">
        <f t="shared" si="24"/>
        <v>9031</v>
      </c>
      <c r="C568" s="1">
        <f>VLOOKUP(A568,balance!Z:AD,2,FALSE)</f>
        <v>17000000</v>
      </c>
      <c r="D568">
        <f t="shared" si="25"/>
        <v>60</v>
      </c>
      <c r="E568">
        <f>VLOOKUP(A568,balance!L:R,6,FALSE)/100</f>
        <v>19715342.2355</v>
      </c>
      <c r="F568">
        <f t="shared" si="26"/>
        <v>0</v>
      </c>
      <c r="G568">
        <f>VLOOKUP(A568,balance!Z:AD,5,FALSE)</f>
        <v>0</v>
      </c>
    </row>
    <row r="569" spans="1:7" x14ac:dyDescent="0.3">
      <c r="A569">
        <v>567</v>
      </c>
      <c r="B569">
        <f t="shared" si="24"/>
        <v>9031</v>
      </c>
      <c r="C569" s="1">
        <f>VLOOKUP(A569,balance!Z:AD,2,FALSE)</f>
        <v>17000000</v>
      </c>
      <c r="D569">
        <f t="shared" si="25"/>
        <v>60</v>
      </c>
      <c r="E569">
        <f>VLOOKUP(A569,balance!L:R,6,FALSE)/100</f>
        <v>19932367.348999999</v>
      </c>
      <c r="F569">
        <f t="shared" si="26"/>
        <v>0</v>
      </c>
      <c r="G569">
        <f>VLOOKUP(A569,balance!Z:AD,5,FALSE)</f>
        <v>0</v>
      </c>
    </row>
    <row r="570" spans="1:7" x14ac:dyDescent="0.3">
      <c r="A570">
        <v>568</v>
      </c>
      <c r="B570">
        <f t="shared" si="24"/>
        <v>9031</v>
      </c>
      <c r="C570" s="1">
        <f>VLOOKUP(A570,balance!Z:AD,2,FALSE)</f>
        <v>17000000</v>
      </c>
      <c r="D570">
        <f t="shared" si="25"/>
        <v>60</v>
      </c>
      <c r="E570">
        <f>VLOOKUP(A570,balance!L:R,6,FALSE)/100</f>
        <v>20151562.716900002</v>
      </c>
      <c r="F570">
        <f t="shared" si="26"/>
        <v>0</v>
      </c>
      <c r="G570">
        <f>VLOOKUP(A570,balance!Z:AD,5,FALSE)</f>
        <v>0</v>
      </c>
    </row>
    <row r="571" spans="1:7" x14ac:dyDescent="0.3">
      <c r="A571">
        <v>569</v>
      </c>
      <c r="B571">
        <f t="shared" si="24"/>
        <v>9031</v>
      </c>
      <c r="C571" s="1">
        <f>VLOOKUP(A571,balance!Z:AD,2,FALSE)</f>
        <v>17000000</v>
      </c>
      <c r="D571">
        <f t="shared" si="25"/>
        <v>60</v>
      </c>
      <c r="E571">
        <f>VLOOKUP(A571,balance!L:R,6,FALSE)/100</f>
        <v>20372950.045700002</v>
      </c>
      <c r="F571">
        <f t="shared" si="26"/>
        <v>0</v>
      </c>
      <c r="G571">
        <f>VLOOKUP(A571,balance!Z:AD,5,FALSE)</f>
        <v>0</v>
      </c>
    </row>
    <row r="572" spans="1:7" x14ac:dyDescent="0.3">
      <c r="A572">
        <v>570</v>
      </c>
      <c r="B572">
        <f t="shared" si="24"/>
        <v>9031</v>
      </c>
      <c r="C572" s="1">
        <f>VLOOKUP(A572,balance!Z:AD,2,FALSE)</f>
        <v>17000000</v>
      </c>
      <c r="D572">
        <f t="shared" si="25"/>
        <v>60</v>
      </c>
      <c r="E572">
        <f>VLOOKUP(A572,balance!L:R,6,FALSE)/100</f>
        <v>20596551.252400003</v>
      </c>
      <c r="F572">
        <f t="shared" si="26"/>
        <v>261</v>
      </c>
      <c r="G572">
        <f>VLOOKUP(A572,balance!Z:AD,5,FALSE)</f>
        <v>0</v>
      </c>
    </row>
    <row r="573" spans="1:7" x14ac:dyDescent="0.3">
      <c r="A573">
        <v>571</v>
      </c>
      <c r="B573">
        <f t="shared" si="24"/>
        <v>9031</v>
      </c>
      <c r="C573" s="1">
        <f>VLOOKUP(A573,balance!Z:AD,2,FALSE)</f>
        <v>17000000</v>
      </c>
      <c r="D573">
        <f t="shared" si="25"/>
        <v>60</v>
      </c>
      <c r="E573">
        <f>VLOOKUP(A573,balance!L:R,6,FALSE)/100</f>
        <v>20822388.472900003</v>
      </c>
      <c r="F573">
        <f t="shared" si="26"/>
        <v>0</v>
      </c>
      <c r="G573">
        <f>VLOOKUP(A573,balance!Z:AD,5,FALSE)</f>
        <v>0</v>
      </c>
    </row>
    <row r="574" spans="1:7" x14ac:dyDescent="0.3">
      <c r="A574">
        <v>572</v>
      </c>
      <c r="B574">
        <f t="shared" si="24"/>
        <v>9031</v>
      </c>
      <c r="C574" s="1">
        <f>VLOOKUP(A574,balance!Z:AD,2,FALSE)</f>
        <v>17000000</v>
      </c>
      <c r="D574">
        <f t="shared" si="25"/>
        <v>60</v>
      </c>
      <c r="E574">
        <f>VLOOKUP(A574,balance!L:R,6,FALSE)/100</f>
        <v>21050484.070200004</v>
      </c>
      <c r="F574">
        <f t="shared" si="26"/>
        <v>0</v>
      </c>
      <c r="G574">
        <f>VLOOKUP(A574,balance!Z:AD,5,FALSE)</f>
        <v>0</v>
      </c>
    </row>
    <row r="575" spans="1:7" x14ac:dyDescent="0.3">
      <c r="A575">
        <v>573</v>
      </c>
      <c r="B575">
        <f t="shared" si="24"/>
        <v>9031</v>
      </c>
      <c r="C575" s="1">
        <f>VLOOKUP(A575,balance!Z:AD,2,FALSE)</f>
        <v>17000000</v>
      </c>
      <c r="D575">
        <f t="shared" si="25"/>
        <v>60</v>
      </c>
      <c r="E575">
        <f>VLOOKUP(A575,balance!L:R,6,FALSE)/100</f>
        <v>21280860.626200002</v>
      </c>
      <c r="F575">
        <f t="shared" si="26"/>
        <v>0</v>
      </c>
      <c r="G575">
        <f>VLOOKUP(A575,balance!Z:AD,5,FALSE)</f>
        <v>0</v>
      </c>
    </row>
    <row r="576" spans="1:7" x14ac:dyDescent="0.3">
      <c r="A576">
        <v>574</v>
      </c>
      <c r="B576">
        <f t="shared" si="24"/>
        <v>9031</v>
      </c>
      <c r="C576" s="1">
        <f>VLOOKUP(A576,balance!Z:AD,2,FALSE)</f>
        <v>17000000</v>
      </c>
      <c r="D576">
        <f t="shared" si="25"/>
        <v>60</v>
      </c>
      <c r="E576">
        <f>VLOOKUP(A576,balance!L:R,6,FALSE)/100</f>
        <v>21513540.950199999</v>
      </c>
      <c r="F576">
        <f t="shared" si="26"/>
        <v>0</v>
      </c>
      <c r="G576">
        <f>VLOOKUP(A576,balance!Z:AD,5,FALSE)</f>
        <v>0</v>
      </c>
    </row>
    <row r="577" spans="1:7" x14ac:dyDescent="0.3">
      <c r="A577">
        <v>575</v>
      </c>
      <c r="B577">
        <f t="shared" si="24"/>
        <v>9031</v>
      </c>
      <c r="C577" s="1">
        <f>VLOOKUP(A577,balance!Z:AD,2,FALSE)</f>
        <v>17000000</v>
      </c>
      <c r="D577">
        <f t="shared" si="25"/>
        <v>60</v>
      </c>
      <c r="E577">
        <f>VLOOKUP(A577,balance!L:R,6,FALSE)/100</f>
        <v>21748548.078499999</v>
      </c>
      <c r="F577">
        <f t="shared" si="26"/>
        <v>262</v>
      </c>
      <c r="G577">
        <f>VLOOKUP(A577,balance!Z:AD,5,FALSE)</f>
        <v>0</v>
      </c>
    </row>
    <row r="578" spans="1:7" x14ac:dyDescent="0.3">
      <c r="A578">
        <v>576</v>
      </c>
      <c r="B578">
        <f t="shared" si="24"/>
        <v>9031</v>
      </c>
      <c r="C578" s="1">
        <f>VLOOKUP(A578,balance!Z:AD,2,FALSE)</f>
        <v>17000000</v>
      </c>
      <c r="D578">
        <f t="shared" si="25"/>
        <v>60</v>
      </c>
      <c r="E578">
        <f>VLOOKUP(A578,balance!L:R,6,FALSE)/100</f>
        <v>21985905.283199996</v>
      </c>
      <c r="F578">
        <f t="shared" si="26"/>
        <v>0</v>
      </c>
      <c r="G578">
        <f>VLOOKUP(A578,balance!Z:AD,5,FALSE)</f>
        <v>0</v>
      </c>
    </row>
    <row r="579" spans="1:7" x14ac:dyDescent="0.3">
      <c r="A579">
        <v>577</v>
      </c>
      <c r="B579">
        <f t="shared" si="24"/>
        <v>9031</v>
      </c>
      <c r="C579" s="1">
        <f>VLOOKUP(A579,balance!Z:AD,2,FALSE)</f>
        <v>17000000</v>
      </c>
      <c r="D579">
        <f t="shared" si="25"/>
        <v>60</v>
      </c>
      <c r="E579">
        <f>VLOOKUP(A579,balance!L:R,6,FALSE)/100</f>
        <v>22225636.063699998</v>
      </c>
      <c r="F579">
        <f t="shared" si="26"/>
        <v>0</v>
      </c>
      <c r="G579">
        <f>VLOOKUP(A579,balance!Z:AD,5,FALSE)</f>
        <v>0</v>
      </c>
    </row>
    <row r="580" spans="1:7" x14ac:dyDescent="0.3">
      <c r="A580">
        <v>578</v>
      </c>
      <c r="B580">
        <f t="shared" ref="B580:B643" si="27">B579</f>
        <v>9031</v>
      </c>
      <c r="C580" s="1">
        <f>VLOOKUP(A580,balance!Z:AD,2,FALSE)</f>
        <v>17000000</v>
      </c>
      <c r="D580">
        <f t="shared" ref="D580:D643" si="28">D579</f>
        <v>60</v>
      </c>
      <c r="E580">
        <f>VLOOKUP(A580,balance!L:R,6,FALSE)/100</f>
        <v>22467764.154899999</v>
      </c>
      <c r="F580">
        <f t="shared" si="26"/>
        <v>0</v>
      </c>
      <c r="G580">
        <f>VLOOKUP(A580,balance!Z:AD,5,FALSE)</f>
        <v>0</v>
      </c>
    </row>
    <row r="581" spans="1:7" x14ac:dyDescent="0.3">
      <c r="A581">
        <v>579</v>
      </c>
      <c r="B581">
        <f t="shared" si="27"/>
        <v>9031</v>
      </c>
      <c r="C581" s="1">
        <f>VLOOKUP(A581,balance!Z:AD,2,FALSE)</f>
        <v>17000000</v>
      </c>
      <c r="D581">
        <f t="shared" si="28"/>
        <v>60</v>
      </c>
      <c r="E581">
        <f>VLOOKUP(A581,balance!L:R,6,FALSE)/100</f>
        <v>22712313.5275</v>
      </c>
      <c r="F581">
        <f t="shared" si="26"/>
        <v>0</v>
      </c>
      <c r="G581">
        <f>VLOOKUP(A581,balance!Z:AD,5,FALSE)</f>
        <v>0</v>
      </c>
    </row>
    <row r="582" spans="1:7" x14ac:dyDescent="0.3">
      <c r="A582">
        <v>580</v>
      </c>
      <c r="B582">
        <f t="shared" si="27"/>
        <v>9031</v>
      </c>
      <c r="C582" s="1">
        <f>VLOOKUP(A582,balance!Z:AD,2,FALSE)</f>
        <v>17000000</v>
      </c>
      <c r="D582">
        <f t="shared" si="28"/>
        <v>60</v>
      </c>
      <c r="E582">
        <f>VLOOKUP(A582,balance!L:R,6,FALSE)/100</f>
        <v>22959308.396300003</v>
      </c>
      <c r="F582">
        <f t="shared" si="26"/>
        <v>263</v>
      </c>
      <c r="G582">
        <f>VLOOKUP(A582,balance!Z:AD,5,FALSE)</f>
        <v>0</v>
      </c>
    </row>
    <row r="583" spans="1:7" x14ac:dyDescent="0.3">
      <c r="A583">
        <v>581</v>
      </c>
      <c r="B583">
        <f t="shared" si="27"/>
        <v>9031</v>
      </c>
      <c r="C583" s="1">
        <f>VLOOKUP(A583,balance!Z:AD,2,FALSE)</f>
        <v>17000000</v>
      </c>
      <c r="D583">
        <f t="shared" si="28"/>
        <v>60</v>
      </c>
      <c r="E583">
        <f>VLOOKUP(A583,balance!L:R,6,FALSE)/100</f>
        <v>23208773.220100001</v>
      </c>
      <c r="F583">
        <f t="shared" si="26"/>
        <v>0</v>
      </c>
      <c r="G583">
        <f>VLOOKUP(A583,balance!Z:AD,5,FALSE)</f>
        <v>0</v>
      </c>
    </row>
    <row r="584" spans="1:7" x14ac:dyDescent="0.3">
      <c r="A584">
        <v>582</v>
      </c>
      <c r="B584">
        <f t="shared" si="27"/>
        <v>9031</v>
      </c>
      <c r="C584" s="1">
        <f>VLOOKUP(A584,balance!Z:AD,2,FALSE)</f>
        <v>17000000</v>
      </c>
      <c r="D584">
        <f t="shared" si="28"/>
        <v>60</v>
      </c>
      <c r="E584">
        <f>VLOOKUP(A584,balance!L:R,6,FALSE)/100</f>
        <v>23460732.693400003</v>
      </c>
      <c r="F584">
        <f t="shared" si="26"/>
        <v>0</v>
      </c>
      <c r="G584">
        <f>VLOOKUP(A584,balance!Z:AD,5,FALSE)</f>
        <v>0</v>
      </c>
    </row>
    <row r="585" spans="1:7" x14ac:dyDescent="0.3">
      <c r="A585">
        <v>583</v>
      </c>
      <c r="B585">
        <f t="shared" si="27"/>
        <v>9031</v>
      </c>
      <c r="C585" s="1">
        <f>VLOOKUP(A585,balance!Z:AD,2,FALSE)</f>
        <v>17000000</v>
      </c>
      <c r="D585">
        <f t="shared" si="28"/>
        <v>60</v>
      </c>
      <c r="E585">
        <f>VLOOKUP(A585,balance!L:R,6,FALSE)/100</f>
        <v>23715211.7632</v>
      </c>
      <c r="F585">
        <f t="shared" si="26"/>
        <v>0</v>
      </c>
      <c r="G585">
        <f>VLOOKUP(A585,balance!Z:AD,5,FALSE)</f>
        <v>0</v>
      </c>
    </row>
    <row r="586" spans="1:7" x14ac:dyDescent="0.3">
      <c r="A586">
        <v>584</v>
      </c>
      <c r="B586">
        <f t="shared" si="27"/>
        <v>9031</v>
      </c>
      <c r="C586" s="1">
        <f>VLOOKUP(A586,balance!Z:AD,2,FALSE)</f>
        <v>17000000</v>
      </c>
      <c r="D586">
        <f t="shared" si="28"/>
        <v>60</v>
      </c>
      <c r="E586">
        <f>VLOOKUP(A586,balance!L:R,6,FALSE)/100</f>
        <v>23972235.629000001</v>
      </c>
      <c r="F586">
        <f t="shared" si="26"/>
        <v>0</v>
      </c>
      <c r="G586">
        <f>VLOOKUP(A586,balance!Z:AD,5,FALSE)</f>
        <v>0</v>
      </c>
    </row>
    <row r="587" spans="1:7" x14ac:dyDescent="0.3">
      <c r="A587">
        <v>585</v>
      </c>
      <c r="B587">
        <f t="shared" si="27"/>
        <v>9031</v>
      </c>
      <c r="C587" s="1">
        <f>VLOOKUP(A587,balance!Z:AD,2,FALSE)</f>
        <v>17000000</v>
      </c>
      <c r="D587">
        <f t="shared" si="28"/>
        <v>60</v>
      </c>
      <c r="E587">
        <f>VLOOKUP(A587,balance!L:R,6,FALSE)/100</f>
        <v>24231829.7344</v>
      </c>
      <c r="F587">
        <f t="shared" si="26"/>
        <v>264</v>
      </c>
      <c r="G587">
        <f>VLOOKUP(A587,balance!Z:AD,5,FALSE)</f>
        <v>0</v>
      </c>
    </row>
    <row r="588" spans="1:7" x14ac:dyDescent="0.3">
      <c r="A588">
        <v>586</v>
      </c>
      <c r="B588">
        <f t="shared" si="27"/>
        <v>9031</v>
      </c>
      <c r="C588" s="1">
        <f>VLOOKUP(A588,balance!Z:AD,2,FALSE)</f>
        <v>17000000</v>
      </c>
      <c r="D588">
        <f t="shared" si="28"/>
        <v>60</v>
      </c>
      <c r="E588">
        <f>VLOOKUP(A588,balance!L:R,6,FALSE)/100</f>
        <v>24494019.7839</v>
      </c>
      <c r="F588">
        <f t="shared" si="26"/>
        <v>0</v>
      </c>
      <c r="G588">
        <f>VLOOKUP(A588,balance!Z:AD,5,FALSE)</f>
        <v>0</v>
      </c>
    </row>
    <row r="589" spans="1:7" x14ac:dyDescent="0.3">
      <c r="A589">
        <v>587</v>
      </c>
      <c r="B589">
        <f t="shared" si="27"/>
        <v>9031</v>
      </c>
      <c r="C589" s="1">
        <f>VLOOKUP(A589,balance!Z:AD,2,FALSE)</f>
        <v>17000000</v>
      </c>
      <c r="D589">
        <f t="shared" si="28"/>
        <v>60</v>
      </c>
      <c r="E589">
        <f>VLOOKUP(A589,balance!L:R,6,FALSE)/100</f>
        <v>24758831.7344</v>
      </c>
      <c r="F589">
        <f t="shared" ref="F589:F652" si="29">IF(F579=0,0,F579+2)</f>
        <v>0</v>
      </c>
      <c r="G589">
        <f>VLOOKUP(A589,balance!Z:AD,5,FALSE)</f>
        <v>0</v>
      </c>
    </row>
    <row r="590" spans="1:7" x14ac:dyDescent="0.3">
      <c r="A590">
        <v>588</v>
      </c>
      <c r="B590">
        <f t="shared" si="27"/>
        <v>9031</v>
      </c>
      <c r="C590" s="1">
        <f>VLOOKUP(A590,balance!Z:AD,2,FALSE)</f>
        <v>17000000</v>
      </c>
      <c r="D590">
        <f t="shared" si="28"/>
        <v>60</v>
      </c>
      <c r="E590">
        <f>VLOOKUP(A590,balance!L:R,6,FALSE)/100</f>
        <v>25026291.812400002</v>
      </c>
      <c r="F590">
        <f t="shared" si="29"/>
        <v>0</v>
      </c>
      <c r="G590">
        <f>VLOOKUP(A590,balance!Z:AD,5,FALSE)</f>
        <v>0</v>
      </c>
    </row>
    <row r="591" spans="1:7" x14ac:dyDescent="0.3">
      <c r="A591">
        <v>589</v>
      </c>
      <c r="B591">
        <f t="shared" si="27"/>
        <v>9031</v>
      </c>
      <c r="C591" s="1">
        <f>VLOOKUP(A591,balance!Z:AD,2,FALSE)</f>
        <v>17000000</v>
      </c>
      <c r="D591">
        <f t="shared" si="28"/>
        <v>60</v>
      </c>
      <c r="E591">
        <f>VLOOKUP(A591,balance!L:R,6,FALSE)/100</f>
        <v>25296426.496600002</v>
      </c>
      <c r="F591">
        <f t="shared" si="29"/>
        <v>0</v>
      </c>
      <c r="G591">
        <f>VLOOKUP(A591,balance!Z:AD,5,FALSE)</f>
        <v>0</v>
      </c>
    </row>
    <row r="592" spans="1:7" x14ac:dyDescent="0.3">
      <c r="A592">
        <v>590</v>
      </c>
      <c r="B592">
        <f t="shared" si="27"/>
        <v>9031</v>
      </c>
      <c r="C592" s="1">
        <f>VLOOKUP(A592,balance!Z:AD,2,FALSE)</f>
        <v>17000000</v>
      </c>
      <c r="D592">
        <f t="shared" si="28"/>
        <v>60</v>
      </c>
      <c r="E592">
        <f>VLOOKUP(A592,balance!L:R,6,FALSE)/100</f>
        <v>25569262.535200004</v>
      </c>
      <c r="F592">
        <f t="shared" si="29"/>
        <v>265</v>
      </c>
      <c r="G592">
        <f>VLOOKUP(A592,balance!Z:AD,5,FALSE)</f>
        <v>0</v>
      </c>
    </row>
    <row r="593" spans="1:7" x14ac:dyDescent="0.3">
      <c r="A593">
        <v>591</v>
      </c>
      <c r="B593">
        <f t="shared" si="27"/>
        <v>9031</v>
      </c>
      <c r="C593" s="1">
        <f>VLOOKUP(A593,balance!Z:AD,2,FALSE)</f>
        <v>17000000</v>
      </c>
      <c r="D593">
        <f t="shared" si="28"/>
        <v>60</v>
      </c>
      <c r="E593">
        <f>VLOOKUP(A593,balance!L:R,6,FALSE)/100</f>
        <v>25844826.937300004</v>
      </c>
      <c r="F593">
        <f t="shared" si="29"/>
        <v>0</v>
      </c>
      <c r="G593">
        <f>VLOOKUP(A593,balance!Z:AD,5,FALSE)</f>
        <v>0</v>
      </c>
    </row>
    <row r="594" spans="1:7" x14ac:dyDescent="0.3">
      <c r="A594">
        <v>592</v>
      </c>
      <c r="B594">
        <f t="shared" si="27"/>
        <v>9031</v>
      </c>
      <c r="C594" s="1">
        <f>VLOOKUP(A594,balance!Z:AD,2,FALSE)</f>
        <v>17000000</v>
      </c>
      <c r="D594">
        <f t="shared" si="28"/>
        <v>60</v>
      </c>
      <c r="E594">
        <f>VLOOKUP(A594,balance!L:R,6,FALSE)/100</f>
        <v>26123146.989800006</v>
      </c>
      <c r="F594">
        <f t="shared" si="29"/>
        <v>0</v>
      </c>
      <c r="G594">
        <f>VLOOKUP(A594,balance!Z:AD,5,FALSE)</f>
        <v>0</v>
      </c>
    </row>
    <row r="595" spans="1:7" x14ac:dyDescent="0.3">
      <c r="A595">
        <v>593</v>
      </c>
      <c r="B595">
        <f t="shared" si="27"/>
        <v>9031</v>
      </c>
      <c r="C595" s="1">
        <f>VLOOKUP(A595,balance!Z:AD,2,FALSE)</f>
        <v>17000000</v>
      </c>
      <c r="D595">
        <f t="shared" si="28"/>
        <v>60</v>
      </c>
      <c r="E595">
        <f>VLOOKUP(A595,balance!L:R,6,FALSE)/100</f>
        <v>26404250.248800006</v>
      </c>
      <c r="F595">
        <f t="shared" si="29"/>
        <v>0</v>
      </c>
      <c r="G595">
        <f>VLOOKUP(A595,balance!Z:AD,5,FALSE)</f>
        <v>0</v>
      </c>
    </row>
    <row r="596" spans="1:7" x14ac:dyDescent="0.3">
      <c r="A596">
        <v>594</v>
      </c>
      <c r="B596">
        <f t="shared" si="27"/>
        <v>9031</v>
      </c>
      <c r="C596" s="1">
        <f>VLOOKUP(A596,balance!Z:AD,2,FALSE)</f>
        <v>17000000</v>
      </c>
      <c r="D596">
        <f t="shared" si="28"/>
        <v>60</v>
      </c>
      <c r="E596">
        <f>VLOOKUP(A596,balance!L:R,6,FALSE)/100</f>
        <v>26688164.548200008</v>
      </c>
      <c r="F596">
        <f t="shared" si="29"/>
        <v>0</v>
      </c>
      <c r="G596">
        <f>VLOOKUP(A596,balance!Z:AD,5,FALSE)</f>
        <v>0</v>
      </c>
    </row>
    <row r="597" spans="1:7" x14ac:dyDescent="0.3">
      <c r="A597">
        <v>595</v>
      </c>
      <c r="B597">
        <f t="shared" si="27"/>
        <v>9031</v>
      </c>
      <c r="C597" s="1">
        <f>VLOOKUP(A597,balance!Z:AD,2,FALSE)</f>
        <v>17000000</v>
      </c>
      <c r="D597">
        <f t="shared" si="28"/>
        <v>60</v>
      </c>
      <c r="E597">
        <f>VLOOKUP(A597,balance!L:R,6,FALSE)/100</f>
        <v>26974917.991200007</v>
      </c>
      <c r="F597">
        <f t="shared" si="29"/>
        <v>266</v>
      </c>
      <c r="G597">
        <f>VLOOKUP(A597,balance!Z:AD,5,FALSE)</f>
        <v>0</v>
      </c>
    </row>
    <row r="598" spans="1:7" x14ac:dyDescent="0.3">
      <c r="A598">
        <v>596</v>
      </c>
      <c r="B598">
        <f t="shared" si="27"/>
        <v>9031</v>
      </c>
      <c r="C598" s="1">
        <f>VLOOKUP(A598,balance!Z:AD,2,FALSE)</f>
        <v>17000000</v>
      </c>
      <c r="D598">
        <f t="shared" si="28"/>
        <v>60</v>
      </c>
      <c r="E598">
        <f>VLOOKUP(A598,balance!L:R,6,FALSE)/100</f>
        <v>27264538.975700006</v>
      </c>
      <c r="F598">
        <f t="shared" si="29"/>
        <v>0</v>
      </c>
      <c r="G598">
        <f>VLOOKUP(A598,balance!Z:AD,5,FALSE)</f>
        <v>0</v>
      </c>
    </row>
    <row r="599" spans="1:7" x14ac:dyDescent="0.3">
      <c r="A599">
        <v>597</v>
      </c>
      <c r="B599">
        <f t="shared" si="27"/>
        <v>9031</v>
      </c>
      <c r="C599" s="1">
        <f>VLOOKUP(A599,balance!Z:AD,2,FALSE)</f>
        <v>17000000</v>
      </c>
      <c r="D599">
        <f t="shared" si="28"/>
        <v>60</v>
      </c>
      <c r="E599">
        <f>VLOOKUP(A599,balance!L:R,6,FALSE)/100</f>
        <v>27557056.177300006</v>
      </c>
      <c r="F599">
        <f t="shared" si="29"/>
        <v>0</v>
      </c>
      <c r="G599">
        <f>VLOOKUP(A599,balance!Z:AD,5,FALSE)</f>
        <v>0</v>
      </c>
    </row>
    <row r="600" spans="1:7" x14ac:dyDescent="0.3">
      <c r="A600">
        <v>598</v>
      </c>
      <c r="B600">
        <f t="shared" si="27"/>
        <v>9031</v>
      </c>
      <c r="C600" s="1">
        <f>VLOOKUP(A600,balance!Z:AD,2,FALSE)</f>
        <v>17000000</v>
      </c>
      <c r="D600">
        <f t="shared" si="28"/>
        <v>60</v>
      </c>
      <c r="E600">
        <f>VLOOKUP(A600,balance!L:R,6,FALSE)/100</f>
        <v>27852498.557800006</v>
      </c>
      <c r="F600">
        <f t="shared" si="29"/>
        <v>0</v>
      </c>
      <c r="G600">
        <f>VLOOKUP(A600,balance!Z:AD,5,FALSE)</f>
        <v>0</v>
      </c>
    </row>
    <row r="601" spans="1:7" x14ac:dyDescent="0.3">
      <c r="A601">
        <v>599</v>
      </c>
      <c r="B601">
        <f t="shared" si="27"/>
        <v>9031</v>
      </c>
      <c r="C601" s="1">
        <f>VLOOKUP(A601,balance!Z:AD,2,FALSE)</f>
        <v>17000000</v>
      </c>
      <c r="D601">
        <f t="shared" si="28"/>
        <v>60</v>
      </c>
      <c r="E601">
        <f>VLOOKUP(A601,balance!L:R,6,FALSE)/100</f>
        <v>28150895.365000006</v>
      </c>
      <c r="F601">
        <f t="shared" si="29"/>
        <v>0</v>
      </c>
      <c r="G601">
        <f>VLOOKUP(A601,balance!Z:AD,5,FALSE)</f>
        <v>0</v>
      </c>
    </row>
    <row r="602" spans="1:7" x14ac:dyDescent="0.3">
      <c r="A602">
        <v>600</v>
      </c>
      <c r="B602">
        <f t="shared" si="27"/>
        <v>9031</v>
      </c>
      <c r="C602" s="1">
        <f>VLOOKUP(A602,balance!Z:AD,2,FALSE)</f>
        <v>17000000</v>
      </c>
      <c r="D602">
        <f t="shared" si="28"/>
        <v>60</v>
      </c>
      <c r="E602">
        <f>VLOOKUP(A602,balance!L:R,6,FALSE)/100</f>
        <v>28452276.141500007</v>
      </c>
      <c r="F602">
        <v>277</v>
      </c>
      <c r="G602">
        <f>VLOOKUP(A602,balance!Z:AD,5,FALSE)</f>
        <v>0</v>
      </c>
    </row>
    <row r="603" spans="1:7" x14ac:dyDescent="0.3">
      <c r="A603">
        <v>601</v>
      </c>
      <c r="B603">
        <f t="shared" si="27"/>
        <v>9031</v>
      </c>
      <c r="C603" s="1">
        <f>VLOOKUP(A603,balance!Z:AD,2,FALSE)</f>
        <v>18000000</v>
      </c>
      <c r="D603">
        <f t="shared" si="28"/>
        <v>60</v>
      </c>
      <c r="E603">
        <f>VLOOKUP(A603,balance!L:R,6,FALSE)/100</f>
        <v>28753664.385500006</v>
      </c>
      <c r="F603">
        <f t="shared" si="29"/>
        <v>0</v>
      </c>
      <c r="G603">
        <f>VLOOKUP(A603,balance!Z:AD,5,FALSE)</f>
        <v>0</v>
      </c>
    </row>
    <row r="604" spans="1:7" x14ac:dyDescent="0.3">
      <c r="A604">
        <v>602</v>
      </c>
      <c r="B604">
        <f t="shared" si="27"/>
        <v>9031</v>
      </c>
      <c r="C604" s="1">
        <f>VLOOKUP(A604,balance!Z:AD,2,FALSE)</f>
        <v>18000000</v>
      </c>
      <c r="D604">
        <f t="shared" si="28"/>
        <v>60</v>
      </c>
      <c r="E604">
        <f>VLOOKUP(A604,balance!L:R,6,FALSE)/100</f>
        <v>29056559.576800007</v>
      </c>
      <c r="F604">
        <f t="shared" si="29"/>
        <v>0</v>
      </c>
      <c r="G604">
        <f>VLOOKUP(A604,balance!Z:AD,5,FALSE)</f>
        <v>0</v>
      </c>
    </row>
    <row r="605" spans="1:7" x14ac:dyDescent="0.3">
      <c r="A605">
        <v>603</v>
      </c>
      <c r="B605">
        <f t="shared" si="27"/>
        <v>9031</v>
      </c>
      <c r="C605" s="1">
        <f>VLOOKUP(A605,balance!Z:AD,2,FALSE)</f>
        <v>18000000</v>
      </c>
      <c r="D605">
        <f t="shared" si="28"/>
        <v>60</v>
      </c>
      <c r="E605">
        <f>VLOOKUP(A605,balance!L:R,6,FALSE)/100</f>
        <v>29360969.244500007</v>
      </c>
      <c r="F605">
        <f t="shared" si="29"/>
        <v>0</v>
      </c>
      <c r="G605">
        <f>VLOOKUP(A605,balance!Z:AD,5,FALSE)</f>
        <v>0</v>
      </c>
    </row>
    <row r="606" spans="1:7" x14ac:dyDescent="0.3">
      <c r="A606">
        <v>604</v>
      </c>
      <c r="B606">
        <f t="shared" si="27"/>
        <v>9031</v>
      </c>
      <c r="C606" s="1">
        <f>VLOOKUP(A606,balance!Z:AD,2,FALSE)</f>
        <v>18000000</v>
      </c>
      <c r="D606">
        <f t="shared" si="28"/>
        <v>60</v>
      </c>
      <c r="E606">
        <f>VLOOKUP(A606,balance!L:R,6,FALSE)/100</f>
        <v>29666900.967900008</v>
      </c>
      <c r="F606">
        <f t="shared" si="29"/>
        <v>0</v>
      </c>
      <c r="G606">
        <f>VLOOKUP(A606,balance!Z:AD,5,FALSE)</f>
        <v>0</v>
      </c>
    </row>
    <row r="607" spans="1:7" x14ac:dyDescent="0.3">
      <c r="A607">
        <v>605</v>
      </c>
      <c r="B607">
        <f t="shared" si="27"/>
        <v>9031</v>
      </c>
      <c r="C607" s="1">
        <f>VLOOKUP(A607,balance!Z:AD,2,FALSE)</f>
        <v>18000000</v>
      </c>
      <c r="D607">
        <f t="shared" si="28"/>
        <v>60</v>
      </c>
      <c r="E607">
        <f>VLOOKUP(A607,balance!L:R,6,FALSE)/100</f>
        <v>29974362.351600006</v>
      </c>
      <c r="F607">
        <v>278</v>
      </c>
      <c r="G607">
        <f>VLOOKUP(A607,balance!Z:AD,5,FALSE)</f>
        <v>0</v>
      </c>
    </row>
    <row r="608" spans="1:7" x14ac:dyDescent="0.3">
      <c r="A608">
        <v>606</v>
      </c>
      <c r="B608">
        <f t="shared" si="27"/>
        <v>9031</v>
      </c>
      <c r="C608" s="1">
        <f>VLOOKUP(A608,balance!Z:AD,2,FALSE)</f>
        <v>18000000</v>
      </c>
      <c r="D608">
        <f t="shared" si="28"/>
        <v>60</v>
      </c>
      <c r="E608">
        <f>VLOOKUP(A608,balance!L:R,6,FALSE)/100</f>
        <v>30283361.050300006</v>
      </c>
      <c r="F608">
        <f t="shared" si="29"/>
        <v>0</v>
      </c>
      <c r="G608">
        <f>VLOOKUP(A608,balance!Z:AD,5,FALSE)</f>
        <v>0</v>
      </c>
    </row>
    <row r="609" spans="1:7" x14ac:dyDescent="0.3">
      <c r="A609">
        <v>607</v>
      </c>
      <c r="B609">
        <f t="shared" si="27"/>
        <v>9031</v>
      </c>
      <c r="C609" s="1">
        <f>VLOOKUP(A609,balance!Z:AD,2,FALSE)</f>
        <v>18000000</v>
      </c>
      <c r="D609">
        <f t="shared" si="28"/>
        <v>60</v>
      </c>
      <c r="E609">
        <f>VLOOKUP(A609,balance!L:R,6,FALSE)/100</f>
        <v>30593904.743800007</v>
      </c>
      <c r="F609">
        <f t="shared" si="29"/>
        <v>0</v>
      </c>
      <c r="G609">
        <f>VLOOKUP(A609,balance!Z:AD,5,FALSE)</f>
        <v>0</v>
      </c>
    </row>
    <row r="610" spans="1:7" x14ac:dyDescent="0.3">
      <c r="A610">
        <v>608</v>
      </c>
      <c r="B610">
        <f t="shared" si="27"/>
        <v>9031</v>
      </c>
      <c r="C610" s="1">
        <f>VLOOKUP(A610,balance!Z:AD,2,FALSE)</f>
        <v>18000000</v>
      </c>
      <c r="D610">
        <f t="shared" si="28"/>
        <v>60</v>
      </c>
      <c r="E610">
        <f>VLOOKUP(A610,balance!L:R,6,FALSE)/100</f>
        <v>30906001.162300006</v>
      </c>
      <c r="F610">
        <f t="shared" si="29"/>
        <v>0</v>
      </c>
      <c r="G610">
        <f>VLOOKUP(A610,balance!Z:AD,5,FALSE)</f>
        <v>0</v>
      </c>
    </row>
    <row r="611" spans="1:7" x14ac:dyDescent="0.3">
      <c r="A611">
        <v>609</v>
      </c>
      <c r="B611">
        <f t="shared" si="27"/>
        <v>9031</v>
      </c>
      <c r="C611" s="1">
        <f>VLOOKUP(A611,balance!Z:AD,2,FALSE)</f>
        <v>18000000</v>
      </c>
      <c r="D611">
        <f t="shared" si="28"/>
        <v>60</v>
      </c>
      <c r="E611">
        <f>VLOOKUP(A611,balance!L:R,6,FALSE)/100</f>
        <v>31219658.069500003</v>
      </c>
      <c r="F611">
        <f t="shared" si="29"/>
        <v>0</v>
      </c>
      <c r="G611">
        <f>VLOOKUP(A611,balance!Z:AD,5,FALSE)</f>
        <v>0</v>
      </c>
    </row>
    <row r="612" spans="1:7" x14ac:dyDescent="0.3">
      <c r="A612">
        <v>610</v>
      </c>
      <c r="B612">
        <f t="shared" si="27"/>
        <v>9031</v>
      </c>
      <c r="C612" s="1">
        <f>VLOOKUP(A612,balance!Z:AD,2,FALSE)</f>
        <v>18000000</v>
      </c>
      <c r="D612">
        <f t="shared" si="28"/>
        <v>60</v>
      </c>
      <c r="E612">
        <f>VLOOKUP(A612,balance!L:R,6,FALSE)/100</f>
        <v>31534883.262400001</v>
      </c>
      <c r="F612">
        <f t="shared" si="29"/>
        <v>279</v>
      </c>
      <c r="G612">
        <f>VLOOKUP(A612,balance!Z:AD,5,FALSE)</f>
        <v>0</v>
      </c>
    </row>
    <row r="613" spans="1:7" x14ac:dyDescent="0.3">
      <c r="A613">
        <v>611</v>
      </c>
      <c r="B613">
        <f t="shared" si="27"/>
        <v>9031</v>
      </c>
      <c r="C613" s="1">
        <f>VLOOKUP(A613,balance!Z:AD,2,FALSE)</f>
        <v>18000000</v>
      </c>
      <c r="D613">
        <f t="shared" si="28"/>
        <v>60</v>
      </c>
      <c r="E613">
        <f>VLOOKUP(A613,balance!L:R,6,FALSE)/100</f>
        <v>31851684.588400003</v>
      </c>
      <c r="F613">
        <f t="shared" si="29"/>
        <v>0</v>
      </c>
      <c r="G613">
        <f>VLOOKUP(A613,balance!Z:AD,5,FALSE)</f>
        <v>0</v>
      </c>
    </row>
    <row r="614" spans="1:7" x14ac:dyDescent="0.3">
      <c r="A614">
        <v>612</v>
      </c>
      <c r="B614">
        <f t="shared" si="27"/>
        <v>9031</v>
      </c>
      <c r="C614" s="1">
        <f>VLOOKUP(A614,balance!Z:AD,2,FALSE)</f>
        <v>18000000</v>
      </c>
      <c r="D614">
        <f t="shared" si="28"/>
        <v>60</v>
      </c>
      <c r="E614">
        <f>VLOOKUP(A614,balance!L:R,6,FALSE)/100</f>
        <v>32170069.928400002</v>
      </c>
      <c r="F614">
        <f t="shared" si="29"/>
        <v>0</v>
      </c>
      <c r="G614">
        <f>VLOOKUP(A614,balance!Z:AD,5,FALSE)</f>
        <v>0</v>
      </c>
    </row>
    <row r="615" spans="1:7" x14ac:dyDescent="0.3">
      <c r="A615">
        <v>613</v>
      </c>
      <c r="B615">
        <f t="shared" si="27"/>
        <v>9031</v>
      </c>
      <c r="C615" s="1">
        <f>VLOOKUP(A615,balance!Z:AD,2,FALSE)</f>
        <v>18000000</v>
      </c>
      <c r="D615">
        <f t="shared" si="28"/>
        <v>60</v>
      </c>
      <c r="E615">
        <f>VLOOKUP(A615,balance!L:R,6,FALSE)/100</f>
        <v>32490047.196800005</v>
      </c>
      <c r="F615">
        <f t="shared" si="29"/>
        <v>0</v>
      </c>
      <c r="G615">
        <f>VLOOKUP(A615,balance!Z:AD,5,FALSE)</f>
        <v>0</v>
      </c>
    </row>
    <row r="616" spans="1:7" x14ac:dyDescent="0.3">
      <c r="A616">
        <v>614</v>
      </c>
      <c r="B616">
        <f t="shared" si="27"/>
        <v>9031</v>
      </c>
      <c r="C616" s="1">
        <f>VLOOKUP(A616,balance!Z:AD,2,FALSE)</f>
        <v>18000000</v>
      </c>
      <c r="D616">
        <f t="shared" si="28"/>
        <v>60</v>
      </c>
      <c r="E616">
        <f>VLOOKUP(A616,balance!L:R,6,FALSE)/100</f>
        <v>32811624.358200002</v>
      </c>
      <c r="F616">
        <f t="shared" si="29"/>
        <v>0</v>
      </c>
      <c r="G616">
        <f>VLOOKUP(A616,balance!Z:AD,5,FALSE)</f>
        <v>0</v>
      </c>
    </row>
    <row r="617" spans="1:7" x14ac:dyDescent="0.3">
      <c r="A617">
        <v>615</v>
      </c>
      <c r="B617">
        <f t="shared" si="27"/>
        <v>9031</v>
      </c>
      <c r="C617" s="1">
        <f>VLOOKUP(A617,balance!Z:AD,2,FALSE)</f>
        <v>18000000</v>
      </c>
      <c r="D617">
        <f t="shared" si="28"/>
        <v>60</v>
      </c>
      <c r="E617">
        <f>VLOOKUP(A617,balance!L:R,6,FALSE)/100</f>
        <v>33134809.410700001</v>
      </c>
      <c r="F617">
        <f t="shared" si="29"/>
        <v>280</v>
      </c>
      <c r="G617">
        <f>VLOOKUP(A617,balance!Z:AD,5,FALSE)</f>
        <v>0</v>
      </c>
    </row>
    <row r="618" spans="1:7" x14ac:dyDescent="0.3">
      <c r="A618">
        <v>616</v>
      </c>
      <c r="B618">
        <f t="shared" si="27"/>
        <v>9031</v>
      </c>
      <c r="C618" s="1">
        <f>VLOOKUP(A618,balance!Z:AD,2,FALSE)</f>
        <v>18000000</v>
      </c>
      <c r="D618">
        <f t="shared" si="28"/>
        <v>60</v>
      </c>
      <c r="E618">
        <f>VLOOKUP(A618,balance!L:R,6,FALSE)/100</f>
        <v>33459610.394400001</v>
      </c>
      <c r="F618">
        <f t="shared" si="29"/>
        <v>0</v>
      </c>
      <c r="G618">
        <f>VLOOKUP(A618,balance!Z:AD,5,FALSE)</f>
        <v>0</v>
      </c>
    </row>
    <row r="619" spans="1:7" x14ac:dyDescent="0.3">
      <c r="A619">
        <v>617</v>
      </c>
      <c r="B619">
        <f t="shared" si="27"/>
        <v>9031</v>
      </c>
      <c r="C619" s="1">
        <f>VLOOKUP(A619,balance!Z:AD,2,FALSE)</f>
        <v>18000000</v>
      </c>
      <c r="D619">
        <f t="shared" si="28"/>
        <v>60</v>
      </c>
      <c r="E619">
        <f>VLOOKUP(A619,balance!L:R,6,FALSE)/100</f>
        <v>33786035.391100004</v>
      </c>
      <c r="F619">
        <f t="shared" si="29"/>
        <v>0</v>
      </c>
      <c r="G619">
        <f>VLOOKUP(A619,balance!Z:AD,5,FALSE)</f>
        <v>0</v>
      </c>
    </row>
    <row r="620" spans="1:7" x14ac:dyDescent="0.3">
      <c r="A620">
        <v>618</v>
      </c>
      <c r="B620">
        <f t="shared" si="27"/>
        <v>9031</v>
      </c>
      <c r="C620" s="1">
        <f>VLOOKUP(A620,balance!Z:AD,2,FALSE)</f>
        <v>18000000</v>
      </c>
      <c r="D620">
        <f t="shared" si="28"/>
        <v>60</v>
      </c>
      <c r="E620">
        <f>VLOOKUP(A620,balance!L:R,6,FALSE)/100</f>
        <v>34114092.516100004</v>
      </c>
      <c r="F620">
        <f t="shared" si="29"/>
        <v>0</v>
      </c>
      <c r="G620">
        <f>VLOOKUP(A620,balance!Z:AD,5,FALSE)</f>
        <v>0</v>
      </c>
    </row>
    <row r="621" spans="1:7" x14ac:dyDescent="0.3">
      <c r="A621">
        <v>619</v>
      </c>
      <c r="B621">
        <f t="shared" si="27"/>
        <v>9031</v>
      </c>
      <c r="C621" s="1">
        <f>VLOOKUP(A621,balance!Z:AD,2,FALSE)</f>
        <v>18000000</v>
      </c>
      <c r="D621">
        <f t="shared" si="28"/>
        <v>60</v>
      </c>
      <c r="E621">
        <f>VLOOKUP(A621,balance!L:R,6,FALSE)/100</f>
        <v>34443789.926800005</v>
      </c>
      <c r="F621">
        <f t="shared" si="29"/>
        <v>0</v>
      </c>
      <c r="G621">
        <f>VLOOKUP(A621,balance!Z:AD,5,FALSE)</f>
        <v>0</v>
      </c>
    </row>
    <row r="622" spans="1:7" x14ac:dyDescent="0.3">
      <c r="A622">
        <v>620</v>
      </c>
      <c r="B622">
        <f t="shared" si="27"/>
        <v>9031</v>
      </c>
      <c r="C622" s="1">
        <f>VLOOKUP(A622,balance!Z:AD,2,FALSE)</f>
        <v>18000000</v>
      </c>
      <c r="D622">
        <f t="shared" si="28"/>
        <v>60</v>
      </c>
      <c r="E622">
        <f>VLOOKUP(A622,balance!L:R,6,FALSE)/100</f>
        <v>34775135.830600001</v>
      </c>
      <c r="F622">
        <f t="shared" si="29"/>
        <v>281</v>
      </c>
      <c r="G622">
        <f>VLOOKUP(A622,balance!Z:AD,5,FALSE)</f>
        <v>0</v>
      </c>
    </row>
    <row r="623" spans="1:7" x14ac:dyDescent="0.3">
      <c r="A623">
        <v>621</v>
      </c>
      <c r="B623">
        <f t="shared" si="27"/>
        <v>9031</v>
      </c>
      <c r="C623" s="1">
        <f>VLOOKUP(A623,balance!Z:AD,2,FALSE)</f>
        <v>18000000</v>
      </c>
      <c r="D623">
        <f t="shared" si="28"/>
        <v>60</v>
      </c>
      <c r="E623">
        <f>VLOOKUP(A623,balance!L:R,6,FALSE)/100</f>
        <v>35108138.468500003</v>
      </c>
      <c r="F623">
        <f t="shared" si="29"/>
        <v>0</v>
      </c>
      <c r="G623">
        <f>VLOOKUP(A623,balance!Z:AD,5,FALSE)</f>
        <v>0</v>
      </c>
    </row>
    <row r="624" spans="1:7" x14ac:dyDescent="0.3">
      <c r="A624">
        <v>622</v>
      </c>
      <c r="B624">
        <f t="shared" si="27"/>
        <v>9031</v>
      </c>
      <c r="C624" s="1">
        <f>VLOOKUP(A624,balance!Z:AD,2,FALSE)</f>
        <v>18000000</v>
      </c>
      <c r="D624">
        <f t="shared" si="28"/>
        <v>60</v>
      </c>
      <c r="E624">
        <f>VLOOKUP(A624,balance!L:R,6,FALSE)/100</f>
        <v>35442806.123400003</v>
      </c>
      <c r="F624">
        <f t="shared" si="29"/>
        <v>0</v>
      </c>
      <c r="G624">
        <f>VLOOKUP(A624,balance!Z:AD,5,FALSE)</f>
        <v>0</v>
      </c>
    </row>
    <row r="625" spans="1:7" x14ac:dyDescent="0.3">
      <c r="A625">
        <v>623</v>
      </c>
      <c r="B625">
        <f t="shared" si="27"/>
        <v>9031</v>
      </c>
      <c r="C625" s="1">
        <f>VLOOKUP(A625,balance!Z:AD,2,FALSE)</f>
        <v>18000000</v>
      </c>
      <c r="D625">
        <f t="shared" si="28"/>
        <v>60</v>
      </c>
      <c r="E625">
        <f>VLOOKUP(A625,balance!L:R,6,FALSE)/100</f>
        <v>35779147.120099999</v>
      </c>
      <c r="F625">
        <f t="shared" si="29"/>
        <v>0</v>
      </c>
      <c r="G625">
        <f>VLOOKUP(A625,balance!Z:AD,5,FALSE)</f>
        <v>0</v>
      </c>
    </row>
    <row r="626" spans="1:7" x14ac:dyDescent="0.3">
      <c r="A626">
        <v>624</v>
      </c>
      <c r="B626">
        <f t="shared" si="27"/>
        <v>9031</v>
      </c>
      <c r="C626" s="1">
        <f>VLOOKUP(A626,balance!Z:AD,2,FALSE)</f>
        <v>18000000</v>
      </c>
      <c r="D626">
        <f t="shared" si="28"/>
        <v>60</v>
      </c>
      <c r="E626">
        <f>VLOOKUP(A626,balance!L:R,6,FALSE)/100</f>
        <v>36117169.825100005</v>
      </c>
      <c r="F626">
        <f t="shared" si="29"/>
        <v>0</v>
      </c>
      <c r="G626">
        <f>VLOOKUP(A626,balance!Z:AD,5,FALSE)</f>
        <v>0</v>
      </c>
    </row>
    <row r="627" spans="1:7" x14ac:dyDescent="0.3">
      <c r="A627">
        <v>625</v>
      </c>
      <c r="B627">
        <f t="shared" si="27"/>
        <v>9031</v>
      </c>
      <c r="C627" s="1">
        <f>VLOOKUP(A627,balance!Z:AD,2,FALSE)</f>
        <v>18000000</v>
      </c>
      <c r="D627">
        <f t="shared" si="28"/>
        <v>60</v>
      </c>
      <c r="E627">
        <f>VLOOKUP(A627,balance!L:R,6,FALSE)/100</f>
        <v>36456882.647</v>
      </c>
      <c r="F627">
        <f t="shared" si="29"/>
        <v>282</v>
      </c>
      <c r="G627">
        <f>VLOOKUP(A627,balance!Z:AD,5,FALSE)</f>
        <v>0</v>
      </c>
    </row>
    <row r="628" spans="1:7" x14ac:dyDescent="0.3">
      <c r="A628">
        <v>626</v>
      </c>
      <c r="B628">
        <f t="shared" si="27"/>
        <v>9031</v>
      </c>
      <c r="C628" s="1">
        <f>VLOOKUP(A628,balance!Z:AD,2,FALSE)</f>
        <v>18000000</v>
      </c>
      <c r="D628">
        <f t="shared" si="28"/>
        <v>60</v>
      </c>
      <c r="E628">
        <f>VLOOKUP(A628,balance!L:R,6,FALSE)/100</f>
        <v>36798294.036200002</v>
      </c>
      <c r="F628">
        <f t="shared" si="29"/>
        <v>0</v>
      </c>
      <c r="G628">
        <f>VLOOKUP(A628,balance!Z:AD,5,FALSE)</f>
        <v>0</v>
      </c>
    </row>
    <row r="629" spans="1:7" x14ac:dyDescent="0.3">
      <c r="A629">
        <v>627</v>
      </c>
      <c r="B629">
        <f t="shared" si="27"/>
        <v>9031</v>
      </c>
      <c r="C629" s="1">
        <f>VLOOKUP(A629,balance!Z:AD,2,FALSE)</f>
        <v>18000000</v>
      </c>
      <c r="D629">
        <f t="shared" si="28"/>
        <v>60</v>
      </c>
      <c r="E629">
        <f>VLOOKUP(A629,balance!L:R,6,FALSE)/100</f>
        <v>37141412.484900005</v>
      </c>
      <c r="F629">
        <f t="shared" si="29"/>
        <v>0</v>
      </c>
      <c r="G629">
        <f>VLOOKUP(A629,balance!Z:AD,5,FALSE)</f>
        <v>0</v>
      </c>
    </row>
    <row r="630" spans="1:7" x14ac:dyDescent="0.3">
      <c r="A630">
        <v>628</v>
      </c>
      <c r="B630">
        <f t="shared" si="27"/>
        <v>9031</v>
      </c>
      <c r="C630" s="1">
        <f>VLOOKUP(A630,balance!Z:AD,2,FALSE)</f>
        <v>18000000</v>
      </c>
      <c r="D630">
        <f t="shared" si="28"/>
        <v>60</v>
      </c>
      <c r="E630">
        <f>VLOOKUP(A630,balance!L:R,6,FALSE)/100</f>
        <v>37486246.527200006</v>
      </c>
      <c r="F630">
        <f t="shared" si="29"/>
        <v>0</v>
      </c>
      <c r="G630">
        <f>VLOOKUP(A630,balance!Z:AD,5,FALSE)</f>
        <v>0</v>
      </c>
    </row>
    <row r="631" spans="1:7" x14ac:dyDescent="0.3">
      <c r="A631">
        <v>629</v>
      </c>
      <c r="B631">
        <f t="shared" si="27"/>
        <v>9031</v>
      </c>
      <c r="C631" s="1">
        <f>VLOOKUP(A631,balance!Z:AD,2,FALSE)</f>
        <v>18000000</v>
      </c>
      <c r="D631">
        <f t="shared" si="28"/>
        <v>60</v>
      </c>
      <c r="E631">
        <f>VLOOKUP(A631,balance!L:R,6,FALSE)/100</f>
        <v>37832804.747500002</v>
      </c>
      <c r="F631">
        <f t="shared" si="29"/>
        <v>0</v>
      </c>
      <c r="G631">
        <f>VLOOKUP(A631,balance!Z:AD,5,FALSE)</f>
        <v>0</v>
      </c>
    </row>
    <row r="632" spans="1:7" x14ac:dyDescent="0.3">
      <c r="A632">
        <v>630</v>
      </c>
      <c r="B632">
        <f t="shared" si="27"/>
        <v>9031</v>
      </c>
      <c r="C632" s="1">
        <f>VLOOKUP(A632,balance!Z:AD,2,FALSE)</f>
        <v>18000000</v>
      </c>
      <c r="D632">
        <f t="shared" si="28"/>
        <v>60</v>
      </c>
      <c r="E632">
        <f>VLOOKUP(A632,balance!L:R,6,FALSE)/100</f>
        <v>38181095.763700001</v>
      </c>
      <c r="F632">
        <f t="shared" si="29"/>
        <v>283</v>
      </c>
      <c r="G632">
        <f>VLOOKUP(A632,balance!Z:AD,5,FALSE)</f>
        <v>0</v>
      </c>
    </row>
    <row r="633" spans="1:7" x14ac:dyDescent="0.3">
      <c r="A633">
        <v>631</v>
      </c>
      <c r="B633">
        <f t="shared" si="27"/>
        <v>9031</v>
      </c>
      <c r="C633" s="1">
        <f>VLOOKUP(A633,balance!Z:AD,2,FALSE)</f>
        <v>18000000</v>
      </c>
      <c r="D633">
        <f t="shared" si="28"/>
        <v>60</v>
      </c>
      <c r="E633">
        <f>VLOOKUP(A633,balance!L:R,6,FALSE)/100</f>
        <v>38531128.2355</v>
      </c>
      <c r="F633">
        <f t="shared" si="29"/>
        <v>0</v>
      </c>
      <c r="G633">
        <f>VLOOKUP(A633,balance!Z:AD,5,FALSE)</f>
        <v>0</v>
      </c>
    </row>
    <row r="634" spans="1:7" x14ac:dyDescent="0.3">
      <c r="A634">
        <v>632</v>
      </c>
      <c r="B634">
        <f t="shared" si="27"/>
        <v>9031</v>
      </c>
      <c r="C634" s="1">
        <f>VLOOKUP(A634,balance!Z:AD,2,FALSE)</f>
        <v>18000000</v>
      </c>
      <c r="D634">
        <f t="shared" si="28"/>
        <v>60</v>
      </c>
      <c r="E634">
        <f>VLOOKUP(A634,balance!L:R,6,FALSE)/100</f>
        <v>38882910.872900002</v>
      </c>
      <c r="F634">
        <f t="shared" si="29"/>
        <v>0</v>
      </c>
      <c r="G634">
        <f>VLOOKUP(A634,balance!Z:AD,5,FALSE)</f>
        <v>0</v>
      </c>
    </row>
    <row r="635" spans="1:7" x14ac:dyDescent="0.3">
      <c r="A635">
        <v>633</v>
      </c>
      <c r="B635">
        <f t="shared" si="27"/>
        <v>9031</v>
      </c>
      <c r="C635" s="1">
        <f>VLOOKUP(A635,balance!Z:AD,2,FALSE)</f>
        <v>18000000</v>
      </c>
      <c r="D635">
        <f t="shared" si="28"/>
        <v>60</v>
      </c>
      <c r="E635">
        <f>VLOOKUP(A635,balance!L:R,6,FALSE)/100</f>
        <v>39236452.4278</v>
      </c>
      <c r="F635">
        <f t="shared" si="29"/>
        <v>0</v>
      </c>
      <c r="G635">
        <f>VLOOKUP(A635,balance!Z:AD,5,FALSE)</f>
        <v>0</v>
      </c>
    </row>
    <row r="636" spans="1:7" x14ac:dyDescent="0.3">
      <c r="A636">
        <v>634</v>
      </c>
      <c r="B636">
        <f t="shared" si="27"/>
        <v>9031</v>
      </c>
      <c r="C636" s="1">
        <f>VLOOKUP(A636,balance!Z:AD,2,FALSE)</f>
        <v>18000000</v>
      </c>
      <c r="D636">
        <f t="shared" si="28"/>
        <v>60</v>
      </c>
      <c r="E636">
        <f>VLOOKUP(A636,balance!L:R,6,FALSE)/100</f>
        <v>39591761.693999998</v>
      </c>
      <c r="F636">
        <f t="shared" si="29"/>
        <v>0</v>
      </c>
      <c r="G636">
        <f>VLOOKUP(A636,balance!Z:AD,5,FALSE)</f>
        <v>0</v>
      </c>
    </row>
    <row r="637" spans="1:7" x14ac:dyDescent="0.3">
      <c r="A637">
        <v>635</v>
      </c>
      <c r="B637">
        <f t="shared" si="27"/>
        <v>9031</v>
      </c>
      <c r="C637" s="1">
        <f>VLOOKUP(A637,balance!Z:AD,2,FALSE)</f>
        <v>18000000</v>
      </c>
      <c r="D637">
        <f t="shared" si="28"/>
        <v>60</v>
      </c>
      <c r="E637">
        <f>VLOOKUP(A637,balance!L:R,6,FALSE)/100</f>
        <v>39948847.506999999</v>
      </c>
      <c r="F637">
        <f t="shared" si="29"/>
        <v>284</v>
      </c>
      <c r="G637">
        <f>VLOOKUP(A637,balance!Z:AD,5,FALSE)</f>
        <v>0</v>
      </c>
    </row>
    <row r="638" spans="1:7" x14ac:dyDescent="0.3">
      <c r="A638">
        <v>636</v>
      </c>
      <c r="B638">
        <f t="shared" si="27"/>
        <v>9031</v>
      </c>
      <c r="C638" s="1">
        <f>VLOOKUP(A638,balance!Z:AD,2,FALSE)</f>
        <v>18000000</v>
      </c>
      <c r="D638">
        <f t="shared" si="28"/>
        <v>60</v>
      </c>
      <c r="E638">
        <f>VLOOKUP(A638,balance!L:R,6,FALSE)/100</f>
        <v>40307718.752799995</v>
      </c>
      <c r="F638">
        <f t="shared" si="29"/>
        <v>0</v>
      </c>
      <c r="G638">
        <f>VLOOKUP(A638,balance!Z:AD,5,FALSE)</f>
        <v>0</v>
      </c>
    </row>
    <row r="639" spans="1:7" x14ac:dyDescent="0.3">
      <c r="A639">
        <v>637</v>
      </c>
      <c r="B639">
        <f t="shared" si="27"/>
        <v>9031</v>
      </c>
      <c r="C639" s="1">
        <f>VLOOKUP(A639,balance!Z:AD,2,FALSE)</f>
        <v>18000000</v>
      </c>
      <c r="D639">
        <f t="shared" si="28"/>
        <v>60</v>
      </c>
      <c r="E639">
        <f>VLOOKUP(A639,balance!L:R,6,FALSE)/100</f>
        <v>40668384.359099999</v>
      </c>
      <c r="F639">
        <f t="shared" si="29"/>
        <v>0</v>
      </c>
      <c r="G639">
        <f>VLOOKUP(A639,balance!Z:AD,5,FALSE)</f>
        <v>0</v>
      </c>
    </row>
    <row r="640" spans="1:7" x14ac:dyDescent="0.3">
      <c r="A640">
        <v>638</v>
      </c>
      <c r="B640">
        <f t="shared" si="27"/>
        <v>9031</v>
      </c>
      <c r="C640" s="1">
        <f>VLOOKUP(A640,balance!Z:AD,2,FALSE)</f>
        <v>18000000</v>
      </c>
      <c r="D640">
        <f t="shared" si="28"/>
        <v>60</v>
      </c>
      <c r="E640">
        <f>VLOOKUP(A640,balance!L:R,6,FALSE)/100</f>
        <v>41030853.295499995</v>
      </c>
      <c r="F640">
        <f t="shared" si="29"/>
        <v>0</v>
      </c>
      <c r="G640">
        <f>VLOOKUP(A640,balance!Z:AD,5,FALSE)</f>
        <v>0</v>
      </c>
    </row>
    <row r="641" spans="1:7" x14ac:dyDescent="0.3">
      <c r="A641">
        <v>639</v>
      </c>
      <c r="B641">
        <f t="shared" si="27"/>
        <v>9031</v>
      </c>
      <c r="C641" s="1">
        <f>VLOOKUP(A641,balance!Z:AD,2,FALSE)</f>
        <v>18000000</v>
      </c>
      <c r="D641">
        <f t="shared" si="28"/>
        <v>60</v>
      </c>
      <c r="E641">
        <f>VLOOKUP(A641,balance!L:R,6,FALSE)/100</f>
        <v>41395134.581899993</v>
      </c>
      <c r="F641">
        <f t="shared" si="29"/>
        <v>0</v>
      </c>
      <c r="G641">
        <f>VLOOKUP(A641,balance!Z:AD,5,FALSE)</f>
        <v>0</v>
      </c>
    </row>
    <row r="642" spans="1:7" x14ac:dyDescent="0.3">
      <c r="A642">
        <v>640</v>
      </c>
      <c r="B642">
        <f t="shared" si="27"/>
        <v>9031</v>
      </c>
      <c r="C642" s="1">
        <f>VLOOKUP(A642,balance!Z:AD,2,FALSE)</f>
        <v>18000000</v>
      </c>
      <c r="D642">
        <f t="shared" si="28"/>
        <v>60</v>
      </c>
      <c r="E642">
        <f>VLOOKUP(A642,balance!L:R,6,FALSE)/100</f>
        <v>41761237.280099995</v>
      </c>
      <c r="F642">
        <f t="shared" si="29"/>
        <v>285</v>
      </c>
      <c r="G642">
        <f>VLOOKUP(A642,balance!Z:AD,5,FALSE)</f>
        <v>0</v>
      </c>
    </row>
    <row r="643" spans="1:7" x14ac:dyDescent="0.3">
      <c r="A643">
        <v>641</v>
      </c>
      <c r="B643">
        <f t="shared" si="27"/>
        <v>9031</v>
      </c>
      <c r="C643" s="1">
        <f>VLOOKUP(A643,balance!Z:AD,2,FALSE)</f>
        <v>19000000</v>
      </c>
      <c r="D643">
        <f t="shared" si="28"/>
        <v>60</v>
      </c>
      <c r="E643">
        <f>VLOOKUP(A643,balance!L:R,6,FALSE)/100</f>
        <v>42129170.493599996</v>
      </c>
      <c r="F643">
        <f t="shared" si="29"/>
        <v>0</v>
      </c>
      <c r="G643">
        <f>VLOOKUP(A643,balance!Z:AD,5,FALSE)</f>
        <v>0</v>
      </c>
    </row>
    <row r="644" spans="1:7" x14ac:dyDescent="0.3">
      <c r="A644">
        <v>642</v>
      </c>
      <c r="B644">
        <f t="shared" ref="B644:B707" si="30">B643</f>
        <v>9031</v>
      </c>
      <c r="C644" s="1">
        <f>VLOOKUP(A644,balance!Z:AD,2,FALSE)</f>
        <v>19000000</v>
      </c>
      <c r="D644">
        <f t="shared" ref="D644:D707" si="31">D643</f>
        <v>60</v>
      </c>
      <c r="E644">
        <f>VLOOKUP(A644,balance!L:R,6,FALSE)/100</f>
        <v>42498943.376400001</v>
      </c>
      <c r="F644">
        <f t="shared" si="29"/>
        <v>0</v>
      </c>
      <c r="G644">
        <f>VLOOKUP(A644,balance!Z:AD,5,FALSE)</f>
        <v>0</v>
      </c>
    </row>
    <row r="645" spans="1:7" x14ac:dyDescent="0.3">
      <c r="A645">
        <v>643</v>
      </c>
      <c r="B645">
        <f t="shared" si="30"/>
        <v>9031</v>
      </c>
      <c r="C645" s="1">
        <f>VLOOKUP(A645,balance!Z:AD,2,FALSE)</f>
        <v>19000000</v>
      </c>
      <c r="D645">
        <f t="shared" si="31"/>
        <v>60</v>
      </c>
      <c r="E645">
        <f>VLOOKUP(A645,balance!L:R,6,FALSE)/100</f>
        <v>42870565.124200001</v>
      </c>
      <c r="F645">
        <f t="shared" si="29"/>
        <v>0</v>
      </c>
      <c r="G645">
        <f>VLOOKUP(A645,balance!Z:AD,5,FALSE)</f>
        <v>0</v>
      </c>
    </row>
    <row r="646" spans="1:7" x14ac:dyDescent="0.3">
      <c r="A646">
        <v>644</v>
      </c>
      <c r="B646">
        <f t="shared" si="30"/>
        <v>9031</v>
      </c>
      <c r="C646" s="1">
        <f>VLOOKUP(A646,balance!Z:AD,2,FALSE)</f>
        <v>19000000</v>
      </c>
      <c r="D646">
        <f t="shared" si="31"/>
        <v>60</v>
      </c>
      <c r="E646">
        <f>VLOOKUP(A646,balance!L:R,6,FALSE)/100</f>
        <v>43244044.983000003</v>
      </c>
      <c r="F646">
        <f t="shared" si="29"/>
        <v>0</v>
      </c>
      <c r="G646">
        <f>VLOOKUP(A646,balance!Z:AD,5,FALSE)</f>
        <v>0</v>
      </c>
    </row>
    <row r="647" spans="1:7" x14ac:dyDescent="0.3">
      <c r="A647">
        <v>645</v>
      </c>
      <c r="B647">
        <f t="shared" si="30"/>
        <v>9031</v>
      </c>
      <c r="C647" s="1">
        <f>VLOOKUP(A647,balance!Z:AD,2,FALSE)</f>
        <v>19000000</v>
      </c>
      <c r="D647">
        <f t="shared" si="31"/>
        <v>60</v>
      </c>
      <c r="E647">
        <f>VLOOKUP(A647,balance!L:R,6,FALSE)/100</f>
        <v>43619392.249000005</v>
      </c>
      <c r="F647">
        <f t="shared" si="29"/>
        <v>286</v>
      </c>
      <c r="G647">
        <f>VLOOKUP(A647,balance!Z:AD,5,FALSE)</f>
        <v>0</v>
      </c>
    </row>
    <row r="648" spans="1:7" x14ac:dyDescent="0.3">
      <c r="A648">
        <v>646</v>
      </c>
      <c r="B648">
        <f t="shared" si="30"/>
        <v>9031</v>
      </c>
      <c r="C648" s="1">
        <f>VLOOKUP(A648,balance!Z:AD,2,FALSE)</f>
        <v>19000000</v>
      </c>
      <c r="D648">
        <f t="shared" si="31"/>
        <v>60</v>
      </c>
      <c r="E648">
        <f>VLOOKUP(A648,balance!L:R,6,FALSE)/100</f>
        <v>43996616.252000004</v>
      </c>
      <c r="F648">
        <f t="shared" si="29"/>
        <v>0</v>
      </c>
      <c r="G648">
        <f>VLOOKUP(A648,balance!Z:AD,5,FALSE)</f>
        <v>0</v>
      </c>
    </row>
    <row r="649" spans="1:7" x14ac:dyDescent="0.3">
      <c r="A649">
        <v>647</v>
      </c>
      <c r="B649">
        <f t="shared" si="30"/>
        <v>9031</v>
      </c>
      <c r="C649" s="1">
        <f>VLOOKUP(A649,balance!Z:AD,2,FALSE)</f>
        <v>19000000</v>
      </c>
      <c r="D649">
        <f t="shared" si="31"/>
        <v>60</v>
      </c>
      <c r="E649">
        <f>VLOOKUP(A649,balance!L:R,6,FALSE)/100</f>
        <v>44375726.380400009</v>
      </c>
      <c r="F649">
        <f t="shared" si="29"/>
        <v>0</v>
      </c>
      <c r="G649">
        <f>VLOOKUP(A649,balance!Z:AD,5,FALSE)</f>
        <v>0</v>
      </c>
    </row>
    <row r="650" spans="1:7" x14ac:dyDescent="0.3">
      <c r="A650">
        <v>648</v>
      </c>
      <c r="B650">
        <f t="shared" si="30"/>
        <v>9031</v>
      </c>
      <c r="C650" s="1">
        <f>VLOOKUP(A650,balance!Z:AD,2,FALSE)</f>
        <v>19000000</v>
      </c>
      <c r="D650">
        <f t="shared" si="31"/>
        <v>60</v>
      </c>
      <c r="E650">
        <f>VLOOKUP(A650,balance!L:R,6,FALSE)/100</f>
        <v>44756732.064400002</v>
      </c>
      <c r="F650">
        <f t="shared" si="29"/>
        <v>0</v>
      </c>
      <c r="G650">
        <f>VLOOKUP(A650,balance!Z:AD,5,FALSE)</f>
        <v>0</v>
      </c>
    </row>
    <row r="651" spans="1:7" x14ac:dyDescent="0.3">
      <c r="A651">
        <v>649</v>
      </c>
      <c r="B651">
        <f t="shared" si="30"/>
        <v>9031</v>
      </c>
      <c r="C651" s="1">
        <f>VLOOKUP(A651,balance!Z:AD,2,FALSE)</f>
        <v>19000000</v>
      </c>
      <c r="D651">
        <f t="shared" si="31"/>
        <v>60</v>
      </c>
      <c r="E651">
        <f>VLOOKUP(A651,balance!L:R,6,FALSE)/100</f>
        <v>45139642.784600012</v>
      </c>
      <c r="F651">
        <f t="shared" si="29"/>
        <v>0</v>
      </c>
      <c r="G651">
        <f>VLOOKUP(A651,balance!Z:AD,5,FALSE)</f>
        <v>0</v>
      </c>
    </row>
    <row r="652" spans="1:7" x14ac:dyDescent="0.3">
      <c r="A652">
        <v>650</v>
      </c>
      <c r="B652">
        <f t="shared" si="30"/>
        <v>9031</v>
      </c>
      <c r="C652" s="1">
        <f>VLOOKUP(A652,balance!Z:AD,2,FALSE)</f>
        <v>19000000</v>
      </c>
      <c r="D652">
        <f t="shared" si="31"/>
        <v>60</v>
      </c>
      <c r="E652">
        <f>VLOOKUP(A652,balance!L:R,6,FALSE)/100</f>
        <v>45524468.063300006</v>
      </c>
      <c r="F652">
        <f t="shared" si="29"/>
        <v>287</v>
      </c>
      <c r="G652">
        <f>VLOOKUP(A652,balance!Z:AD,5,FALSE)</f>
        <v>0</v>
      </c>
    </row>
    <row r="653" spans="1:7" x14ac:dyDescent="0.3">
      <c r="A653">
        <v>651</v>
      </c>
      <c r="B653">
        <f t="shared" si="30"/>
        <v>9031</v>
      </c>
      <c r="C653" s="1">
        <f>VLOOKUP(A653,balance!Z:AD,2,FALSE)</f>
        <v>19000000</v>
      </c>
      <c r="D653">
        <f t="shared" si="31"/>
        <v>60</v>
      </c>
      <c r="E653">
        <f>VLOOKUP(A653,balance!L:R,6,FALSE)/100</f>
        <v>45911217.473100007</v>
      </c>
      <c r="F653">
        <f t="shared" ref="F653:F716" si="32">IF(F643=0,0,F643+2)</f>
        <v>0</v>
      </c>
      <c r="G653">
        <f>VLOOKUP(A653,balance!Z:AD,5,FALSE)</f>
        <v>0</v>
      </c>
    </row>
    <row r="654" spans="1:7" x14ac:dyDescent="0.3">
      <c r="A654">
        <v>652</v>
      </c>
      <c r="B654">
        <f t="shared" si="30"/>
        <v>9031</v>
      </c>
      <c r="C654" s="1">
        <f>VLOOKUP(A654,balance!Z:AD,2,FALSE)</f>
        <v>19000000</v>
      </c>
      <c r="D654">
        <f t="shared" si="31"/>
        <v>60</v>
      </c>
      <c r="E654">
        <f>VLOOKUP(A654,balance!L:R,6,FALSE)/100</f>
        <v>46299900.636900008</v>
      </c>
      <c r="F654">
        <f t="shared" si="32"/>
        <v>0</v>
      </c>
      <c r="G654">
        <f>VLOOKUP(A654,balance!Z:AD,5,FALSE)</f>
        <v>0</v>
      </c>
    </row>
    <row r="655" spans="1:7" x14ac:dyDescent="0.3">
      <c r="A655">
        <v>653</v>
      </c>
      <c r="B655">
        <f t="shared" si="30"/>
        <v>9031</v>
      </c>
      <c r="C655" s="1">
        <f>VLOOKUP(A655,balance!Z:AD,2,FALSE)</f>
        <v>19000000</v>
      </c>
      <c r="D655">
        <f t="shared" si="31"/>
        <v>60</v>
      </c>
      <c r="E655">
        <f>VLOOKUP(A655,balance!L:R,6,FALSE)/100</f>
        <v>46690527.219400004</v>
      </c>
      <c r="F655">
        <f t="shared" si="32"/>
        <v>0</v>
      </c>
      <c r="G655">
        <f>VLOOKUP(A655,balance!Z:AD,5,FALSE)</f>
        <v>0</v>
      </c>
    </row>
    <row r="656" spans="1:7" x14ac:dyDescent="0.3">
      <c r="A656">
        <v>654</v>
      </c>
      <c r="B656">
        <f t="shared" si="30"/>
        <v>9031</v>
      </c>
      <c r="C656" s="1">
        <f>VLOOKUP(A656,balance!Z:AD,2,FALSE)</f>
        <v>19000000</v>
      </c>
      <c r="D656">
        <f t="shared" si="31"/>
        <v>60</v>
      </c>
      <c r="E656">
        <f>VLOOKUP(A656,balance!L:R,6,FALSE)/100</f>
        <v>47083106.935700007</v>
      </c>
      <c r="F656">
        <f t="shared" si="32"/>
        <v>0</v>
      </c>
      <c r="G656">
        <f>VLOOKUP(A656,balance!Z:AD,5,FALSE)</f>
        <v>0</v>
      </c>
    </row>
    <row r="657" spans="1:7" x14ac:dyDescent="0.3">
      <c r="A657">
        <v>655</v>
      </c>
      <c r="B657">
        <f t="shared" si="30"/>
        <v>9031</v>
      </c>
      <c r="C657" s="1">
        <f>VLOOKUP(A657,balance!Z:AD,2,FALSE)</f>
        <v>19000000</v>
      </c>
      <c r="D657">
        <f t="shared" si="31"/>
        <v>60</v>
      </c>
      <c r="E657">
        <f>VLOOKUP(A657,balance!L:R,6,FALSE)/100</f>
        <v>47477649.551000006</v>
      </c>
      <c r="F657">
        <f t="shared" si="32"/>
        <v>288</v>
      </c>
      <c r="G657">
        <f>VLOOKUP(A657,balance!Z:AD,5,FALSE)</f>
        <v>0</v>
      </c>
    </row>
    <row r="658" spans="1:7" x14ac:dyDescent="0.3">
      <c r="A658">
        <v>656</v>
      </c>
      <c r="B658">
        <f t="shared" si="30"/>
        <v>9031</v>
      </c>
      <c r="C658" s="1">
        <f>VLOOKUP(A658,balance!Z:AD,2,FALSE)</f>
        <v>19000000</v>
      </c>
      <c r="D658">
        <f t="shared" si="31"/>
        <v>60</v>
      </c>
      <c r="E658">
        <f>VLOOKUP(A658,balance!L:R,6,FALSE)/100</f>
        <v>47874164.880800001</v>
      </c>
      <c r="F658">
        <f t="shared" si="32"/>
        <v>0</v>
      </c>
      <c r="G658">
        <f>VLOOKUP(A658,balance!Z:AD,5,FALSE)</f>
        <v>0</v>
      </c>
    </row>
    <row r="659" spans="1:7" x14ac:dyDescent="0.3">
      <c r="A659">
        <v>657</v>
      </c>
      <c r="B659">
        <f t="shared" si="30"/>
        <v>9031</v>
      </c>
      <c r="C659" s="1">
        <f>VLOOKUP(A659,balance!Z:AD,2,FALSE)</f>
        <v>19000000</v>
      </c>
      <c r="D659">
        <f t="shared" si="31"/>
        <v>60</v>
      </c>
      <c r="E659">
        <f>VLOOKUP(A659,balance!L:R,6,FALSE)/100</f>
        <v>48272662.790799998</v>
      </c>
      <c r="F659">
        <f t="shared" si="32"/>
        <v>0</v>
      </c>
      <c r="G659">
        <f>VLOOKUP(A659,balance!Z:AD,5,FALSE)</f>
        <v>0</v>
      </c>
    </row>
    <row r="660" spans="1:7" x14ac:dyDescent="0.3">
      <c r="A660">
        <v>658</v>
      </c>
      <c r="B660">
        <f t="shared" si="30"/>
        <v>9031</v>
      </c>
      <c r="C660" s="1">
        <f>VLOOKUP(A660,balance!Z:AD,2,FALSE)</f>
        <v>19000000</v>
      </c>
      <c r="D660">
        <f t="shared" si="31"/>
        <v>60</v>
      </c>
      <c r="E660">
        <f>VLOOKUP(A660,balance!L:R,6,FALSE)/100</f>
        <v>48673153.197099999</v>
      </c>
      <c r="F660">
        <f t="shared" si="32"/>
        <v>0</v>
      </c>
      <c r="G660">
        <f>VLOOKUP(A660,balance!Z:AD,5,FALSE)</f>
        <v>0</v>
      </c>
    </row>
    <row r="661" spans="1:7" x14ac:dyDescent="0.3">
      <c r="A661">
        <v>659</v>
      </c>
      <c r="B661">
        <f t="shared" si="30"/>
        <v>9031</v>
      </c>
      <c r="C661" s="1">
        <f>VLOOKUP(A661,balance!Z:AD,2,FALSE)</f>
        <v>19000000</v>
      </c>
      <c r="D661">
        <f t="shared" si="31"/>
        <v>60</v>
      </c>
      <c r="E661">
        <f>VLOOKUP(A661,balance!L:R,6,FALSE)/100</f>
        <v>49075646.057499997</v>
      </c>
      <c r="F661">
        <f t="shared" si="32"/>
        <v>0</v>
      </c>
      <c r="G661">
        <f>VLOOKUP(A661,balance!Z:AD,5,FALSE)</f>
        <v>0</v>
      </c>
    </row>
    <row r="662" spans="1:7" x14ac:dyDescent="0.3">
      <c r="A662">
        <v>660</v>
      </c>
      <c r="B662">
        <f t="shared" si="30"/>
        <v>9031</v>
      </c>
      <c r="C662" s="1">
        <f>VLOOKUP(A662,balance!Z:AD,2,FALSE)</f>
        <v>19000000</v>
      </c>
      <c r="D662">
        <f t="shared" si="31"/>
        <v>60</v>
      </c>
      <c r="E662">
        <f>VLOOKUP(A662,balance!L:R,6,FALSE)/100</f>
        <v>49480151.388500005</v>
      </c>
      <c r="F662">
        <f t="shared" si="32"/>
        <v>289</v>
      </c>
      <c r="G662">
        <f>VLOOKUP(A662,balance!Z:AD,5,FALSE)</f>
        <v>0</v>
      </c>
    </row>
    <row r="663" spans="1:7" x14ac:dyDescent="0.3">
      <c r="A663">
        <v>661</v>
      </c>
      <c r="B663">
        <f t="shared" si="30"/>
        <v>9031</v>
      </c>
      <c r="C663" s="1">
        <f>VLOOKUP(A663,balance!Z:AD,2,FALSE)</f>
        <v>19000000</v>
      </c>
      <c r="D663">
        <f t="shared" si="31"/>
        <v>60</v>
      </c>
      <c r="E663">
        <f>VLOOKUP(A663,balance!L:R,6,FALSE)/100</f>
        <v>49886679.248500004</v>
      </c>
      <c r="F663">
        <f t="shared" si="32"/>
        <v>0</v>
      </c>
      <c r="G663">
        <f>VLOOKUP(A663,balance!Z:AD,5,FALSE)</f>
        <v>0</v>
      </c>
    </row>
    <row r="664" spans="1:7" x14ac:dyDescent="0.3">
      <c r="A664">
        <v>662</v>
      </c>
      <c r="B664">
        <f t="shared" si="30"/>
        <v>9031</v>
      </c>
      <c r="C664" s="1">
        <f>VLOOKUP(A664,balance!Z:AD,2,FALSE)</f>
        <v>19000000</v>
      </c>
      <c r="D664">
        <f t="shared" si="31"/>
        <v>60</v>
      </c>
      <c r="E664">
        <f>VLOOKUP(A664,balance!L:R,6,FALSE)/100</f>
        <v>50295239.754500009</v>
      </c>
      <c r="F664">
        <f t="shared" si="32"/>
        <v>0</v>
      </c>
      <c r="G664">
        <f>VLOOKUP(A664,balance!Z:AD,5,FALSE)</f>
        <v>0</v>
      </c>
    </row>
    <row r="665" spans="1:7" x14ac:dyDescent="0.3">
      <c r="A665">
        <v>663</v>
      </c>
      <c r="B665">
        <f t="shared" si="30"/>
        <v>9031</v>
      </c>
      <c r="C665" s="1">
        <f>VLOOKUP(A665,balance!Z:AD,2,FALSE)</f>
        <v>19000000</v>
      </c>
      <c r="D665">
        <f t="shared" si="31"/>
        <v>60</v>
      </c>
      <c r="E665">
        <f>VLOOKUP(A665,balance!L:R,6,FALSE)/100</f>
        <v>50705843.065400012</v>
      </c>
      <c r="F665">
        <f t="shared" si="32"/>
        <v>0</v>
      </c>
      <c r="G665">
        <f>VLOOKUP(A665,balance!Z:AD,5,FALSE)</f>
        <v>0</v>
      </c>
    </row>
    <row r="666" spans="1:7" x14ac:dyDescent="0.3">
      <c r="A666">
        <v>664</v>
      </c>
      <c r="B666">
        <f t="shared" si="30"/>
        <v>9031</v>
      </c>
      <c r="C666" s="1">
        <f>VLOOKUP(A666,balance!Z:AD,2,FALSE)</f>
        <v>19000000</v>
      </c>
      <c r="D666">
        <f t="shared" si="31"/>
        <v>60</v>
      </c>
      <c r="E666">
        <f>VLOOKUP(A666,balance!L:R,6,FALSE)/100</f>
        <v>51118499.398700006</v>
      </c>
      <c r="F666">
        <f t="shared" si="32"/>
        <v>0</v>
      </c>
      <c r="G666">
        <f>VLOOKUP(A666,balance!Z:AD,5,FALSE)</f>
        <v>0</v>
      </c>
    </row>
    <row r="667" spans="1:7" x14ac:dyDescent="0.3">
      <c r="A667">
        <v>665</v>
      </c>
      <c r="B667">
        <f t="shared" si="30"/>
        <v>9031</v>
      </c>
      <c r="C667" s="1">
        <f>VLOOKUP(A667,balance!Z:AD,2,FALSE)</f>
        <v>19000000</v>
      </c>
      <c r="D667">
        <f t="shared" si="31"/>
        <v>60</v>
      </c>
      <c r="E667">
        <f>VLOOKUP(A667,balance!L:R,6,FALSE)/100</f>
        <v>51533219.013700008</v>
      </c>
      <c r="F667">
        <f t="shared" si="32"/>
        <v>290</v>
      </c>
      <c r="G667">
        <f>VLOOKUP(A667,balance!Z:AD,5,FALSE)</f>
        <v>0</v>
      </c>
    </row>
    <row r="668" spans="1:7" x14ac:dyDescent="0.3">
      <c r="A668">
        <v>666</v>
      </c>
      <c r="B668">
        <f t="shared" si="30"/>
        <v>9031</v>
      </c>
      <c r="C668" s="1">
        <f>VLOOKUP(A668,balance!Z:AD,2,FALSE)</f>
        <v>19000000</v>
      </c>
      <c r="D668">
        <f t="shared" si="31"/>
        <v>60</v>
      </c>
      <c r="E668">
        <f>VLOOKUP(A668,balance!L:R,6,FALSE)/100</f>
        <v>51950012.228500001</v>
      </c>
      <c r="F668">
        <f t="shared" si="32"/>
        <v>0</v>
      </c>
      <c r="G668">
        <f>VLOOKUP(A668,balance!Z:AD,5,FALSE)</f>
        <v>0</v>
      </c>
    </row>
    <row r="669" spans="1:7" x14ac:dyDescent="0.3">
      <c r="A669">
        <v>667</v>
      </c>
      <c r="B669">
        <f t="shared" si="30"/>
        <v>9031</v>
      </c>
      <c r="C669" s="1">
        <f>VLOOKUP(A669,balance!Z:AD,2,FALSE)</f>
        <v>19000000</v>
      </c>
      <c r="D669">
        <f t="shared" si="31"/>
        <v>60</v>
      </c>
      <c r="E669">
        <f>VLOOKUP(A669,balance!L:R,6,FALSE)/100</f>
        <v>52368889.411300004</v>
      </c>
      <c r="F669">
        <f t="shared" si="32"/>
        <v>0</v>
      </c>
      <c r="G669">
        <f>VLOOKUP(A669,balance!Z:AD,5,FALSE)</f>
        <v>0</v>
      </c>
    </row>
    <row r="670" spans="1:7" x14ac:dyDescent="0.3">
      <c r="A670">
        <v>668</v>
      </c>
      <c r="B670">
        <f t="shared" si="30"/>
        <v>9031</v>
      </c>
      <c r="C670" s="1">
        <f>VLOOKUP(A670,balance!Z:AD,2,FALSE)</f>
        <v>19000000</v>
      </c>
      <c r="D670">
        <f t="shared" si="31"/>
        <v>60</v>
      </c>
      <c r="E670">
        <f>VLOOKUP(A670,balance!L:R,6,FALSE)/100</f>
        <v>52789860.980600007</v>
      </c>
      <c r="F670">
        <f t="shared" si="32"/>
        <v>0</v>
      </c>
      <c r="G670">
        <f>VLOOKUP(A670,balance!Z:AD,5,FALSE)</f>
        <v>0</v>
      </c>
    </row>
    <row r="671" spans="1:7" x14ac:dyDescent="0.3">
      <c r="A671">
        <v>669</v>
      </c>
      <c r="B671">
        <f t="shared" si="30"/>
        <v>9031</v>
      </c>
      <c r="C671" s="1">
        <f>VLOOKUP(A671,balance!Z:AD,2,FALSE)</f>
        <v>19000000</v>
      </c>
      <c r="D671">
        <f t="shared" si="31"/>
        <v>60</v>
      </c>
      <c r="E671">
        <f>VLOOKUP(A671,balance!L:R,6,FALSE)/100</f>
        <v>53212937.413500004</v>
      </c>
      <c r="F671">
        <f t="shared" si="32"/>
        <v>0</v>
      </c>
      <c r="G671">
        <f>VLOOKUP(A671,balance!Z:AD,5,FALSE)</f>
        <v>0</v>
      </c>
    </row>
    <row r="672" spans="1:7" x14ac:dyDescent="0.3">
      <c r="A672">
        <v>670</v>
      </c>
      <c r="B672">
        <f t="shared" si="30"/>
        <v>9031</v>
      </c>
      <c r="C672" s="1">
        <f>VLOOKUP(A672,balance!Z:AD,2,FALSE)</f>
        <v>19000000</v>
      </c>
      <c r="D672">
        <f t="shared" si="31"/>
        <v>60</v>
      </c>
      <c r="E672">
        <f>VLOOKUP(A672,balance!L:R,6,FALSE)/100</f>
        <v>53638129.229000002</v>
      </c>
      <c r="F672">
        <f t="shared" si="32"/>
        <v>291</v>
      </c>
      <c r="G672">
        <f>VLOOKUP(A672,balance!Z:AD,5,FALSE)</f>
        <v>0</v>
      </c>
    </row>
    <row r="673" spans="1:7" x14ac:dyDescent="0.3">
      <c r="A673">
        <v>671</v>
      </c>
      <c r="B673">
        <f t="shared" si="30"/>
        <v>9031</v>
      </c>
      <c r="C673" s="1">
        <f>VLOOKUP(A673,balance!Z:AD,2,FALSE)</f>
        <v>19000000</v>
      </c>
      <c r="D673">
        <f t="shared" si="31"/>
        <v>60</v>
      </c>
      <c r="E673">
        <f>VLOOKUP(A673,balance!L:R,6,FALSE)/100</f>
        <v>54065447.004800007</v>
      </c>
      <c r="F673">
        <f t="shared" si="32"/>
        <v>0</v>
      </c>
      <c r="G673">
        <f>VLOOKUP(A673,balance!Z:AD,5,FALSE)</f>
        <v>0</v>
      </c>
    </row>
    <row r="674" spans="1:7" x14ac:dyDescent="0.3">
      <c r="A674">
        <v>672</v>
      </c>
      <c r="B674">
        <f t="shared" si="30"/>
        <v>9031</v>
      </c>
      <c r="C674" s="1">
        <f>VLOOKUP(A674,balance!Z:AD,2,FALSE)</f>
        <v>19000000</v>
      </c>
      <c r="D674">
        <f t="shared" si="31"/>
        <v>60</v>
      </c>
      <c r="E674">
        <f>VLOOKUP(A674,balance!L:R,6,FALSE)/100</f>
        <v>54494901.377099998</v>
      </c>
      <c r="F674">
        <f t="shared" si="32"/>
        <v>0</v>
      </c>
      <c r="G674">
        <f>VLOOKUP(A674,balance!Z:AD,5,FALSE)</f>
        <v>0</v>
      </c>
    </row>
    <row r="675" spans="1:7" x14ac:dyDescent="0.3">
      <c r="A675">
        <v>673</v>
      </c>
      <c r="B675">
        <f t="shared" si="30"/>
        <v>9031</v>
      </c>
      <c r="C675" s="1">
        <f>VLOOKUP(A675,balance!Z:AD,2,FALSE)</f>
        <v>19000000</v>
      </c>
      <c r="D675">
        <f t="shared" si="31"/>
        <v>60</v>
      </c>
      <c r="E675">
        <f>VLOOKUP(A675,balance!L:R,6,FALSE)/100</f>
        <v>54926503.023999996</v>
      </c>
      <c r="F675">
        <f t="shared" si="32"/>
        <v>0</v>
      </c>
      <c r="G675">
        <f>VLOOKUP(A675,balance!Z:AD,5,FALSE)</f>
        <v>0</v>
      </c>
    </row>
    <row r="676" spans="1:7" x14ac:dyDescent="0.3">
      <c r="A676">
        <v>674</v>
      </c>
      <c r="B676">
        <f t="shared" si="30"/>
        <v>9031</v>
      </c>
      <c r="C676" s="1">
        <f>VLOOKUP(A676,balance!Z:AD,2,FALSE)</f>
        <v>19000000</v>
      </c>
      <c r="D676">
        <f t="shared" si="31"/>
        <v>60</v>
      </c>
      <c r="E676">
        <f>VLOOKUP(A676,balance!L:R,6,FALSE)/100</f>
        <v>55360262.682299994</v>
      </c>
      <c r="F676">
        <f t="shared" si="32"/>
        <v>0</v>
      </c>
      <c r="G676">
        <f>VLOOKUP(A676,balance!Z:AD,5,FALSE)</f>
        <v>0</v>
      </c>
    </row>
    <row r="677" spans="1:7" x14ac:dyDescent="0.3">
      <c r="A677">
        <v>675</v>
      </c>
      <c r="B677">
        <f t="shared" si="30"/>
        <v>9031</v>
      </c>
      <c r="C677" s="1">
        <f>VLOOKUP(A677,balance!Z:AD,2,FALSE)</f>
        <v>19000000</v>
      </c>
      <c r="D677">
        <f t="shared" si="31"/>
        <v>60</v>
      </c>
      <c r="E677">
        <f>VLOOKUP(A677,balance!L:R,6,FALSE)/100</f>
        <v>55796191.138999999</v>
      </c>
      <c r="F677">
        <f t="shared" si="32"/>
        <v>292</v>
      </c>
      <c r="G677">
        <f>VLOOKUP(A677,balance!Z:AD,5,FALSE)</f>
        <v>0</v>
      </c>
    </row>
    <row r="678" spans="1:7" x14ac:dyDescent="0.3">
      <c r="A678">
        <v>676</v>
      </c>
      <c r="B678">
        <f t="shared" si="30"/>
        <v>9031</v>
      </c>
      <c r="C678" s="1">
        <f>VLOOKUP(A678,balance!Z:AD,2,FALSE)</f>
        <v>19000000</v>
      </c>
      <c r="D678">
        <f t="shared" si="31"/>
        <v>60</v>
      </c>
      <c r="E678">
        <f>VLOOKUP(A678,balance!L:R,6,FALSE)/100</f>
        <v>56234299.23969999</v>
      </c>
      <c r="F678">
        <f t="shared" si="32"/>
        <v>0</v>
      </c>
      <c r="G678">
        <f>VLOOKUP(A678,balance!Z:AD,5,FALSE)</f>
        <v>0</v>
      </c>
    </row>
    <row r="679" spans="1:7" x14ac:dyDescent="0.3">
      <c r="A679">
        <v>677</v>
      </c>
      <c r="B679">
        <f t="shared" si="30"/>
        <v>9031</v>
      </c>
      <c r="C679" s="1">
        <f>VLOOKUP(A679,balance!Z:AD,2,FALSE)</f>
        <v>19000000</v>
      </c>
      <c r="D679">
        <f t="shared" si="31"/>
        <v>60</v>
      </c>
      <c r="E679">
        <f>VLOOKUP(A679,balance!L:R,6,FALSE)/100</f>
        <v>56674597.888599999</v>
      </c>
      <c r="F679">
        <f t="shared" si="32"/>
        <v>0</v>
      </c>
      <c r="G679">
        <f>VLOOKUP(A679,balance!Z:AD,5,FALSE)</f>
        <v>0</v>
      </c>
    </row>
    <row r="680" spans="1:7" x14ac:dyDescent="0.3">
      <c r="A680">
        <v>678</v>
      </c>
      <c r="B680">
        <f t="shared" si="30"/>
        <v>9031</v>
      </c>
      <c r="C680" s="1">
        <f>VLOOKUP(A680,balance!Z:AD,2,FALSE)</f>
        <v>19000000</v>
      </c>
      <c r="D680">
        <f t="shared" si="31"/>
        <v>60</v>
      </c>
      <c r="E680">
        <f>VLOOKUP(A680,balance!L:R,6,FALSE)/100</f>
        <v>57117098.031899996</v>
      </c>
      <c r="F680">
        <f t="shared" si="32"/>
        <v>0</v>
      </c>
      <c r="G680">
        <f>VLOOKUP(A680,balance!Z:AD,5,FALSE)</f>
        <v>0</v>
      </c>
    </row>
    <row r="681" spans="1:7" x14ac:dyDescent="0.3">
      <c r="A681">
        <v>679</v>
      </c>
      <c r="B681">
        <f t="shared" si="30"/>
        <v>9031</v>
      </c>
      <c r="C681" s="1">
        <f>VLOOKUP(A681,balance!Z:AD,2,FALSE)</f>
        <v>19000000</v>
      </c>
      <c r="D681">
        <f t="shared" si="31"/>
        <v>60</v>
      </c>
      <c r="E681">
        <f>VLOOKUP(A681,balance!L:R,6,FALSE)/100</f>
        <v>57561810.682699993</v>
      </c>
      <c r="F681">
        <f t="shared" si="32"/>
        <v>0</v>
      </c>
      <c r="G681">
        <f>VLOOKUP(A681,balance!Z:AD,5,FALSE)</f>
        <v>0</v>
      </c>
    </row>
    <row r="682" spans="1:7" x14ac:dyDescent="0.3">
      <c r="A682">
        <v>680</v>
      </c>
      <c r="B682">
        <f t="shared" si="30"/>
        <v>9031</v>
      </c>
      <c r="C682" s="1">
        <f>VLOOKUP(A682,balance!Z:AD,2,FALSE)</f>
        <v>19000000</v>
      </c>
      <c r="D682">
        <f t="shared" si="31"/>
        <v>60</v>
      </c>
      <c r="E682">
        <f>VLOOKUP(A682,balance!L:R,6,FALSE)/100</f>
        <v>58008746.904399998</v>
      </c>
      <c r="F682">
        <f t="shared" si="32"/>
        <v>293</v>
      </c>
      <c r="G682">
        <f>VLOOKUP(A682,balance!Z:AD,5,FALSE)</f>
        <v>0</v>
      </c>
    </row>
    <row r="683" spans="1:7" x14ac:dyDescent="0.3">
      <c r="A683">
        <v>681</v>
      </c>
      <c r="B683">
        <f t="shared" si="30"/>
        <v>9031</v>
      </c>
      <c r="C683" s="1">
        <f>VLOOKUP(A683,balance!Z:AD,2,FALSE)</f>
        <v>20000000</v>
      </c>
      <c r="D683">
        <f t="shared" si="31"/>
        <v>60</v>
      </c>
      <c r="E683">
        <f>VLOOKUP(A683,balance!L:R,6,FALSE)/100</f>
        <v>58457917.810599998</v>
      </c>
      <c r="F683">
        <f t="shared" si="32"/>
        <v>0</v>
      </c>
      <c r="G683">
        <f>VLOOKUP(A683,balance!Z:AD,5,FALSE)</f>
        <v>0</v>
      </c>
    </row>
    <row r="684" spans="1:7" x14ac:dyDescent="0.3">
      <c r="A684">
        <v>682</v>
      </c>
      <c r="B684">
        <f t="shared" si="30"/>
        <v>9031</v>
      </c>
      <c r="C684" s="1">
        <f>VLOOKUP(A684,balance!Z:AD,2,FALSE)</f>
        <v>20000000</v>
      </c>
      <c r="D684">
        <f t="shared" si="31"/>
        <v>60</v>
      </c>
      <c r="E684">
        <f>VLOOKUP(A684,balance!L:R,6,FALSE)/100</f>
        <v>58909334.573499992</v>
      </c>
      <c r="F684">
        <f t="shared" si="32"/>
        <v>0</v>
      </c>
      <c r="G684">
        <f>VLOOKUP(A684,balance!Z:AD,5,FALSE)</f>
        <v>0</v>
      </c>
    </row>
    <row r="685" spans="1:7" x14ac:dyDescent="0.3">
      <c r="A685">
        <v>683</v>
      </c>
      <c r="B685">
        <f t="shared" si="30"/>
        <v>9031</v>
      </c>
      <c r="C685" s="1">
        <f>VLOOKUP(A685,balance!Z:AD,2,FALSE)</f>
        <v>20000000</v>
      </c>
      <c r="D685">
        <f t="shared" si="31"/>
        <v>60</v>
      </c>
      <c r="E685">
        <f>VLOOKUP(A685,balance!L:R,6,FALSE)/100</f>
        <v>59363008.423999995</v>
      </c>
      <c r="F685">
        <f t="shared" si="32"/>
        <v>0</v>
      </c>
      <c r="G685">
        <f>VLOOKUP(A685,balance!Z:AD,5,FALSE)</f>
        <v>0</v>
      </c>
    </row>
    <row r="686" spans="1:7" x14ac:dyDescent="0.3">
      <c r="A686">
        <v>684</v>
      </c>
      <c r="B686">
        <f t="shared" si="30"/>
        <v>9031</v>
      </c>
      <c r="C686" s="1">
        <f>VLOOKUP(A686,balance!Z:AD,2,FALSE)</f>
        <v>20000000</v>
      </c>
      <c r="D686">
        <f t="shared" si="31"/>
        <v>60</v>
      </c>
      <c r="E686">
        <f>VLOOKUP(A686,balance!L:R,6,FALSE)/100</f>
        <v>59818950.651699997</v>
      </c>
      <c r="F686">
        <f t="shared" si="32"/>
        <v>0</v>
      </c>
      <c r="G686">
        <f>VLOOKUP(A686,balance!Z:AD,5,FALSE)</f>
        <v>0</v>
      </c>
    </row>
    <row r="687" spans="1:7" x14ac:dyDescent="0.3">
      <c r="A687">
        <v>685</v>
      </c>
      <c r="B687">
        <f t="shared" si="30"/>
        <v>9031</v>
      </c>
      <c r="C687" s="1">
        <f>VLOOKUP(A687,balance!Z:AD,2,FALSE)</f>
        <v>20000000</v>
      </c>
      <c r="D687">
        <f t="shared" si="31"/>
        <v>60</v>
      </c>
      <c r="E687">
        <f>VLOOKUP(A687,balance!L:R,6,FALSE)/100</f>
        <v>60277172.596199997</v>
      </c>
      <c r="F687">
        <f t="shared" si="32"/>
        <v>294</v>
      </c>
      <c r="G687">
        <f>VLOOKUP(A687,balance!Z:AD,5,FALSE)</f>
        <v>0</v>
      </c>
    </row>
    <row r="688" spans="1:7" x14ac:dyDescent="0.3">
      <c r="A688">
        <v>686</v>
      </c>
      <c r="B688">
        <f t="shared" si="30"/>
        <v>9031</v>
      </c>
      <c r="C688" s="1">
        <f>VLOOKUP(A688,balance!Z:AD,2,FALSE)</f>
        <v>20000000</v>
      </c>
      <c r="D688">
        <f t="shared" si="31"/>
        <v>60</v>
      </c>
      <c r="E688">
        <f>VLOOKUP(A688,balance!L:R,6,FALSE)/100</f>
        <v>60737685.655999996</v>
      </c>
      <c r="F688">
        <f t="shared" si="32"/>
        <v>0</v>
      </c>
      <c r="G688">
        <f>VLOOKUP(A688,balance!Z:AD,5,FALSE)</f>
        <v>0</v>
      </c>
    </row>
    <row r="689" spans="1:7" x14ac:dyDescent="0.3">
      <c r="A689">
        <v>687</v>
      </c>
      <c r="B689">
        <f t="shared" si="30"/>
        <v>9031</v>
      </c>
      <c r="C689" s="1">
        <f>VLOOKUP(A689,balance!Z:AD,2,FALSE)</f>
        <v>20000000</v>
      </c>
      <c r="D689">
        <f t="shared" si="31"/>
        <v>60</v>
      </c>
      <c r="E689">
        <f>VLOOKUP(A689,balance!L:R,6,FALSE)/100</f>
        <v>61200501.287999995</v>
      </c>
      <c r="F689">
        <f t="shared" si="32"/>
        <v>0</v>
      </c>
      <c r="G689">
        <f>VLOOKUP(A689,balance!Z:AD,5,FALSE)</f>
        <v>0</v>
      </c>
    </row>
    <row r="690" spans="1:7" x14ac:dyDescent="0.3">
      <c r="A690">
        <v>688</v>
      </c>
      <c r="B690">
        <f t="shared" si="30"/>
        <v>9031</v>
      </c>
      <c r="C690" s="1">
        <f>VLOOKUP(A690,balance!Z:AD,2,FALSE)</f>
        <v>20000000</v>
      </c>
      <c r="D690">
        <f t="shared" si="31"/>
        <v>60</v>
      </c>
      <c r="E690">
        <f>VLOOKUP(A690,balance!L:R,6,FALSE)/100</f>
        <v>61665630.999499992</v>
      </c>
      <c r="F690">
        <f t="shared" si="32"/>
        <v>0</v>
      </c>
      <c r="G690">
        <f>VLOOKUP(A690,balance!Z:AD,5,FALSE)</f>
        <v>0</v>
      </c>
    </row>
    <row r="691" spans="1:7" x14ac:dyDescent="0.3">
      <c r="A691">
        <v>689</v>
      </c>
      <c r="B691">
        <f t="shared" si="30"/>
        <v>9031</v>
      </c>
      <c r="C691" s="1">
        <f>VLOOKUP(A691,balance!Z:AD,2,FALSE)</f>
        <v>20000000</v>
      </c>
      <c r="D691">
        <f t="shared" si="31"/>
        <v>60</v>
      </c>
      <c r="E691">
        <f>VLOOKUP(A691,balance!L:R,6,FALSE)/100</f>
        <v>62133086.364799984</v>
      </c>
      <c r="F691">
        <f t="shared" si="32"/>
        <v>0</v>
      </c>
      <c r="G691">
        <f>VLOOKUP(A691,balance!Z:AD,5,FALSE)</f>
        <v>0</v>
      </c>
    </row>
    <row r="692" spans="1:7" x14ac:dyDescent="0.3">
      <c r="A692">
        <v>690</v>
      </c>
      <c r="B692">
        <f t="shared" si="30"/>
        <v>9031</v>
      </c>
      <c r="C692" s="1">
        <f>VLOOKUP(A692,balance!Z:AD,2,FALSE)</f>
        <v>20000000</v>
      </c>
      <c r="D692">
        <f t="shared" si="31"/>
        <v>60</v>
      </c>
      <c r="E692">
        <f>VLOOKUP(A692,balance!L:R,6,FALSE)/100</f>
        <v>62602879.008299991</v>
      </c>
      <c r="F692">
        <f t="shared" si="32"/>
        <v>295</v>
      </c>
      <c r="G692">
        <f>VLOOKUP(A692,balance!Z:AD,5,FALSE)</f>
        <v>0</v>
      </c>
    </row>
    <row r="693" spans="1:7" x14ac:dyDescent="0.3">
      <c r="A693">
        <v>691</v>
      </c>
      <c r="B693">
        <f t="shared" si="30"/>
        <v>9031</v>
      </c>
      <c r="C693" s="1">
        <f>VLOOKUP(A693,balance!Z:AD,2,FALSE)</f>
        <v>20000000</v>
      </c>
      <c r="D693">
        <f t="shared" si="31"/>
        <v>60</v>
      </c>
      <c r="E693">
        <f>VLOOKUP(A693,balance!L:R,6,FALSE)/100</f>
        <v>63075020.621599987</v>
      </c>
      <c r="F693">
        <f t="shared" si="32"/>
        <v>0</v>
      </c>
      <c r="G693">
        <f>VLOOKUP(A693,balance!Z:AD,5,FALSE)</f>
        <v>0</v>
      </c>
    </row>
    <row r="694" spans="1:7" x14ac:dyDescent="0.3">
      <c r="A694">
        <v>692</v>
      </c>
      <c r="B694">
        <f t="shared" si="30"/>
        <v>9031</v>
      </c>
      <c r="C694" s="1">
        <f>VLOOKUP(A694,balance!Z:AD,2,FALSE)</f>
        <v>20000000</v>
      </c>
      <c r="D694">
        <f t="shared" si="31"/>
        <v>60</v>
      </c>
      <c r="E694">
        <f>VLOOKUP(A694,balance!L:R,6,FALSE)/100</f>
        <v>63549522.946399987</v>
      </c>
      <c r="F694">
        <f t="shared" si="32"/>
        <v>0</v>
      </c>
      <c r="G694">
        <f>VLOOKUP(A694,balance!Z:AD,5,FALSE)</f>
        <v>0</v>
      </c>
    </row>
    <row r="695" spans="1:7" x14ac:dyDescent="0.3">
      <c r="A695">
        <v>693</v>
      </c>
      <c r="B695">
        <f t="shared" si="30"/>
        <v>9031</v>
      </c>
      <c r="C695" s="1">
        <f>VLOOKUP(A695,balance!Z:AD,2,FALSE)</f>
        <v>20000000</v>
      </c>
      <c r="D695">
        <f t="shared" si="31"/>
        <v>60</v>
      </c>
      <c r="E695">
        <f>VLOOKUP(A695,balance!L:R,6,FALSE)/100</f>
        <v>64026397.783099987</v>
      </c>
      <c r="F695">
        <f t="shared" si="32"/>
        <v>0</v>
      </c>
      <c r="G695">
        <f>VLOOKUP(A695,balance!Z:AD,5,FALSE)</f>
        <v>0</v>
      </c>
    </row>
    <row r="696" spans="1:7" x14ac:dyDescent="0.3">
      <c r="A696">
        <v>694</v>
      </c>
      <c r="B696">
        <f t="shared" si="30"/>
        <v>9031</v>
      </c>
      <c r="C696" s="1">
        <f>VLOOKUP(A696,balance!Z:AD,2,FALSE)</f>
        <v>20000000</v>
      </c>
      <c r="D696">
        <f t="shared" si="31"/>
        <v>60</v>
      </c>
      <c r="E696">
        <f>VLOOKUP(A696,balance!L:R,6,FALSE)/100</f>
        <v>64505656.998999983</v>
      </c>
      <c r="F696">
        <f t="shared" si="32"/>
        <v>0</v>
      </c>
      <c r="G696">
        <f>VLOOKUP(A696,balance!Z:AD,5,FALSE)</f>
        <v>0</v>
      </c>
    </row>
    <row r="697" spans="1:7" x14ac:dyDescent="0.3">
      <c r="A697">
        <v>695</v>
      </c>
      <c r="B697">
        <f t="shared" si="30"/>
        <v>9031</v>
      </c>
      <c r="C697" s="1">
        <f>VLOOKUP(A697,balance!Z:AD,2,FALSE)</f>
        <v>20000000</v>
      </c>
      <c r="D697">
        <f t="shared" si="31"/>
        <v>60</v>
      </c>
      <c r="E697">
        <f>VLOOKUP(A697,balance!L:R,6,FALSE)/100</f>
        <v>64987312.511799984</v>
      </c>
      <c r="F697">
        <f t="shared" si="32"/>
        <v>296</v>
      </c>
      <c r="G697">
        <f>VLOOKUP(A697,balance!Z:AD,5,FALSE)</f>
        <v>0</v>
      </c>
    </row>
    <row r="698" spans="1:7" x14ac:dyDescent="0.3">
      <c r="A698">
        <v>696</v>
      </c>
      <c r="B698">
        <f t="shared" si="30"/>
        <v>9031</v>
      </c>
      <c r="C698" s="1">
        <f>VLOOKUP(A698,balance!Z:AD,2,FALSE)</f>
        <v>20000000</v>
      </c>
      <c r="D698">
        <f t="shared" si="31"/>
        <v>60</v>
      </c>
      <c r="E698">
        <f>VLOOKUP(A698,balance!L:R,6,FALSE)/100</f>
        <v>65471376.306099989</v>
      </c>
      <c r="F698">
        <f t="shared" si="32"/>
        <v>0</v>
      </c>
      <c r="G698">
        <f>VLOOKUP(A698,balance!Z:AD,5,FALSE)</f>
        <v>0</v>
      </c>
    </row>
    <row r="699" spans="1:7" x14ac:dyDescent="0.3">
      <c r="A699">
        <v>697</v>
      </c>
      <c r="B699">
        <f t="shared" si="30"/>
        <v>9031</v>
      </c>
      <c r="C699" s="1">
        <f>VLOOKUP(A699,balance!Z:AD,2,FALSE)</f>
        <v>20000000</v>
      </c>
      <c r="D699">
        <f t="shared" si="31"/>
        <v>60</v>
      </c>
      <c r="E699">
        <f>VLOOKUP(A699,balance!L:R,6,FALSE)/100</f>
        <v>65957860.425099984</v>
      </c>
      <c r="F699">
        <f t="shared" si="32"/>
        <v>0</v>
      </c>
      <c r="G699">
        <f>VLOOKUP(A699,balance!Z:AD,5,FALSE)</f>
        <v>0</v>
      </c>
    </row>
    <row r="700" spans="1:7" x14ac:dyDescent="0.3">
      <c r="A700">
        <v>698</v>
      </c>
      <c r="B700">
        <f t="shared" si="30"/>
        <v>9031</v>
      </c>
      <c r="C700" s="1">
        <f>VLOOKUP(A700,balance!Z:AD,2,FALSE)</f>
        <v>20000000</v>
      </c>
      <c r="D700">
        <f t="shared" si="31"/>
        <v>60</v>
      </c>
      <c r="E700">
        <f>VLOOKUP(A700,balance!L:R,6,FALSE)/100</f>
        <v>66446776.970799983</v>
      </c>
      <c r="F700">
        <f t="shared" si="32"/>
        <v>0</v>
      </c>
      <c r="G700">
        <f>VLOOKUP(A700,balance!Z:AD,5,FALSE)</f>
        <v>0</v>
      </c>
    </row>
    <row r="701" spans="1:7" x14ac:dyDescent="0.3">
      <c r="A701">
        <v>699</v>
      </c>
      <c r="B701">
        <f t="shared" si="30"/>
        <v>9031</v>
      </c>
      <c r="C701" s="1">
        <f>VLOOKUP(A701,balance!Z:AD,2,FALSE)</f>
        <v>20000000</v>
      </c>
      <c r="D701">
        <f t="shared" si="31"/>
        <v>60</v>
      </c>
      <c r="E701">
        <f>VLOOKUP(A701,balance!L:R,6,FALSE)/100</f>
        <v>66938138.10359998</v>
      </c>
      <c r="F701">
        <f t="shared" si="32"/>
        <v>0</v>
      </c>
      <c r="G701">
        <f>VLOOKUP(A701,balance!Z:AD,5,FALSE)</f>
        <v>0</v>
      </c>
    </row>
    <row r="702" spans="1:7" x14ac:dyDescent="0.3">
      <c r="A702">
        <v>700</v>
      </c>
      <c r="B702">
        <f t="shared" si="30"/>
        <v>9031</v>
      </c>
      <c r="C702" s="1">
        <f>VLOOKUP(A702,balance!Z:AD,2,FALSE)</f>
        <v>20000000</v>
      </c>
      <c r="D702">
        <f t="shared" si="31"/>
        <v>60</v>
      </c>
      <c r="E702">
        <f>VLOOKUP(A702,balance!L:R,6,FALSE)/100</f>
        <v>67431956.042599976</v>
      </c>
      <c r="F702">
        <v>302</v>
      </c>
      <c r="G702">
        <f>VLOOKUP(A702,balance!Z:AD,5,FALSE)</f>
        <v>0</v>
      </c>
    </row>
    <row r="703" spans="1:7" x14ac:dyDescent="0.3">
      <c r="A703">
        <v>701</v>
      </c>
      <c r="B703">
        <f t="shared" si="30"/>
        <v>9031</v>
      </c>
      <c r="C703" s="1">
        <f>VLOOKUP(A703,balance!Z:AD,2,FALSE)</f>
        <v>20000000</v>
      </c>
      <c r="D703">
        <f t="shared" si="31"/>
        <v>60</v>
      </c>
      <c r="E703">
        <f>VLOOKUP(A703,balance!L:R,6,FALSE)/100</f>
        <v>67928243.073999971</v>
      </c>
      <c r="F703">
        <f t="shared" si="32"/>
        <v>0</v>
      </c>
      <c r="G703">
        <f>VLOOKUP(A703,balance!Z:AD,5,FALSE)</f>
        <v>0</v>
      </c>
    </row>
    <row r="704" spans="1:7" x14ac:dyDescent="0.3">
      <c r="A704">
        <v>702</v>
      </c>
      <c r="B704">
        <f t="shared" si="30"/>
        <v>9031</v>
      </c>
      <c r="C704" s="1">
        <f>VLOOKUP(A704,balance!Z:AD,2,FALSE)</f>
        <v>20000000</v>
      </c>
      <c r="D704">
        <f t="shared" si="31"/>
        <v>60</v>
      </c>
      <c r="E704">
        <f>VLOOKUP(A704,balance!L:R,6,FALSE)/100</f>
        <v>68427011.542499974</v>
      </c>
      <c r="F704">
        <f t="shared" si="32"/>
        <v>0</v>
      </c>
      <c r="G704">
        <f>VLOOKUP(A704,balance!Z:AD,5,FALSE)</f>
        <v>0</v>
      </c>
    </row>
    <row r="705" spans="1:7" x14ac:dyDescent="0.3">
      <c r="A705">
        <v>703</v>
      </c>
      <c r="B705">
        <f t="shared" si="30"/>
        <v>9031</v>
      </c>
      <c r="C705" s="1">
        <f>VLOOKUP(A705,balance!Z:AD,2,FALSE)</f>
        <v>20000000</v>
      </c>
      <c r="D705">
        <f t="shared" si="31"/>
        <v>60</v>
      </c>
      <c r="E705">
        <f>VLOOKUP(A705,balance!L:R,6,FALSE)/100</f>
        <v>68928273.859899983</v>
      </c>
      <c r="F705">
        <f t="shared" si="32"/>
        <v>0</v>
      </c>
      <c r="G705">
        <f>VLOOKUP(A705,balance!Z:AD,5,FALSE)</f>
        <v>0</v>
      </c>
    </row>
    <row r="706" spans="1:7" x14ac:dyDescent="0.3">
      <c r="A706">
        <v>704</v>
      </c>
      <c r="B706">
        <f t="shared" si="30"/>
        <v>9031</v>
      </c>
      <c r="C706" s="1">
        <f>VLOOKUP(A706,balance!Z:AD,2,FALSE)</f>
        <v>20000000</v>
      </c>
      <c r="D706">
        <f t="shared" si="31"/>
        <v>60</v>
      </c>
      <c r="E706">
        <f>VLOOKUP(A706,balance!L:R,6,FALSE)/100</f>
        <v>69432042.496599972</v>
      </c>
      <c r="F706">
        <f t="shared" si="32"/>
        <v>0</v>
      </c>
      <c r="G706">
        <f>VLOOKUP(A706,balance!Z:AD,5,FALSE)</f>
        <v>0</v>
      </c>
    </row>
    <row r="707" spans="1:7" x14ac:dyDescent="0.3">
      <c r="A707">
        <v>705</v>
      </c>
      <c r="B707">
        <f t="shared" si="30"/>
        <v>9031</v>
      </c>
      <c r="C707" s="1">
        <f>VLOOKUP(A707,balance!Z:AD,2,FALSE)</f>
        <v>20000000</v>
      </c>
      <c r="D707">
        <f t="shared" si="31"/>
        <v>60</v>
      </c>
      <c r="E707">
        <f>VLOOKUP(A707,balance!L:R,6,FALSE)/100</f>
        <v>69938329.98149997</v>
      </c>
      <c r="F707">
        <v>303</v>
      </c>
      <c r="G707">
        <f>VLOOKUP(A707,balance!Z:AD,5,FALSE)</f>
        <v>0</v>
      </c>
    </row>
    <row r="708" spans="1:7" x14ac:dyDescent="0.3">
      <c r="A708">
        <v>706</v>
      </c>
      <c r="B708">
        <f t="shared" ref="B708:B771" si="33">B707</f>
        <v>9031</v>
      </c>
      <c r="C708" s="1">
        <f>VLOOKUP(A708,balance!Z:AD,2,FALSE)</f>
        <v>20000000</v>
      </c>
      <c r="D708">
        <f t="shared" ref="D708:D771" si="34">D707</f>
        <v>60</v>
      </c>
      <c r="E708">
        <f>VLOOKUP(A708,balance!L:R,6,FALSE)/100</f>
        <v>70447148.910699978</v>
      </c>
      <c r="F708">
        <f t="shared" si="32"/>
        <v>0</v>
      </c>
      <c r="G708">
        <f>VLOOKUP(A708,balance!Z:AD,5,FALSE)</f>
        <v>0</v>
      </c>
    </row>
    <row r="709" spans="1:7" x14ac:dyDescent="0.3">
      <c r="A709">
        <v>707</v>
      </c>
      <c r="B709">
        <f t="shared" si="33"/>
        <v>9031</v>
      </c>
      <c r="C709" s="1">
        <f>VLOOKUP(A709,balance!Z:AD,2,FALSE)</f>
        <v>20000000</v>
      </c>
      <c r="D709">
        <f t="shared" si="34"/>
        <v>60</v>
      </c>
      <c r="E709">
        <f>VLOOKUP(A709,balance!L:R,6,FALSE)/100</f>
        <v>70958511.938699976</v>
      </c>
      <c r="F709">
        <f t="shared" si="32"/>
        <v>0</v>
      </c>
      <c r="G709">
        <f>VLOOKUP(A709,balance!Z:AD,5,FALSE)</f>
        <v>0</v>
      </c>
    </row>
    <row r="710" spans="1:7" x14ac:dyDescent="0.3">
      <c r="A710">
        <v>708</v>
      </c>
      <c r="B710">
        <f t="shared" si="33"/>
        <v>9031</v>
      </c>
      <c r="C710" s="1">
        <f>VLOOKUP(A710,balance!Z:AD,2,FALSE)</f>
        <v>20000000</v>
      </c>
      <c r="D710">
        <f t="shared" si="34"/>
        <v>60</v>
      </c>
      <c r="E710">
        <f>VLOOKUP(A710,balance!L:R,6,FALSE)/100</f>
        <v>71472431.787199989</v>
      </c>
      <c r="F710">
        <f t="shared" si="32"/>
        <v>0</v>
      </c>
      <c r="G710">
        <f>VLOOKUP(A710,balance!Z:AD,5,FALSE)</f>
        <v>0</v>
      </c>
    </row>
    <row r="711" spans="1:7" x14ac:dyDescent="0.3">
      <c r="A711">
        <v>709</v>
      </c>
      <c r="B711">
        <f t="shared" si="33"/>
        <v>9031</v>
      </c>
      <c r="C711" s="1">
        <f>VLOOKUP(A711,balance!Z:AD,2,FALSE)</f>
        <v>20000000</v>
      </c>
      <c r="D711">
        <f t="shared" si="34"/>
        <v>60</v>
      </c>
      <c r="E711">
        <f>VLOOKUP(A711,balance!L:R,6,FALSE)/100</f>
        <v>71988921.23649998</v>
      </c>
      <c r="F711">
        <f t="shared" si="32"/>
        <v>0</v>
      </c>
      <c r="G711">
        <f>VLOOKUP(A711,balance!Z:AD,5,FALSE)</f>
        <v>0</v>
      </c>
    </row>
    <row r="712" spans="1:7" x14ac:dyDescent="0.3">
      <c r="A712">
        <v>710</v>
      </c>
      <c r="B712">
        <f t="shared" si="33"/>
        <v>9031</v>
      </c>
      <c r="C712" s="1">
        <f>VLOOKUP(A712,balance!Z:AD,2,FALSE)</f>
        <v>20000000</v>
      </c>
      <c r="D712">
        <f t="shared" si="34"/>
        <v>60</v>
      </c>
      <c r="E712">
        <f>VLOOKUP(A712,balance!L:R,6,FALSE)/100</f>
        <v>72507993.133799985</v>
      </c>
      <c r="F712">
        <f t="shared" si="32"/>
        <v>304</v>
      </c>
      <c r="G712">
        <f>VLOOKUP(A712,balance!Z:AD,5,FALSE)</f>
        <v>0</v>
      </c>
    </row>
    <row r="713" spans="1:7" x14ac:dyDescent="0.3">
      <c r="A713">
        <v>711</v>
      </c>
      <c r="B713">
        <f t="shared" si="33"/>
        <v>9031</v>
      </c>
      <c r="C713" s="1">
        <f>VLOOKUP(A713,balance!Z:AD,2,FALSE)</f>
        <v>20000000</v>
      </c>
      <c r="D713">
        <f t="shared" si="34"/>
        <v>60</v>
      </c>
      <c r="E713">
        <f>VLOOKUP(A713,balance!L:R,6,FALSE)/100</f>
        <v>73029660.393299982</v>
      </c>
      <c r="F713">
        <f t="shared" si="32"/>
        <v>0</v>
      </c>
      <c r="G713">
        <f>VLOOKUP(A713,balance!Z:AD,5,FALSE)</f>
        <v>0</v>
      </c>
    </row>
    <row r="714" spans="1:7" x14ac:dyDescent="0.3">
      <c r="A714">
        <v>712</v>
      </c>
      <c r="B714">
        <f t="shared" si="33"/>
        <v>9031</v>
      </c>
      <c r="C714" s="1">
        <f>VLOOKUP(A714,balance!Z:AD,2,FALSE)</f>
        <v>20000000</v>
      </c>
      <c r="D714">
        <f t="shared" si="34"/>
        <v>60</v>
      </c>
      <c r="E714">
        <f>VLOOKUP(A714,balance!L:R,6,FALSE)/100</f>
        <v>73553935.996299982</v>
      </c>
      <c r="F714">
        <f t="shared" si="32"/>
        <v>0</v>
      </c>
      <c r="G714">
        <f>VLOOKUP(A714,balance!Z:AD,5,FALSE)</f>
        <v>0</v>
      </c>
    </row>
    <row r="715" spans="1:7" x14ac:dyDescent="0.3">
      <c r="A715">
        <v>713</v>
      </c>
      <c r="B715">
        <f t="shared" si="33"/>
        <v>9031</v>
      </c>
      <c r="C715" s="1">
        <f>VLOOKUP(A715,balance!Z:AD,2,FALSE)</f>
        <v>20000000</v>
      </c>
      <c r="D715">
        <f t="shared" si="34"/>
        <v>60</v>
      </c>
      <c r="E715">
        <f>VLOOKUP(A715,balance!L:R,6,FALSE)/100</f>
        <v>74080832.98269999</v>
      </c>
      <c r="F715">
        <f t="shared" si="32"/>
        <v>0</v>
      </c>
      <c r="G715">
        <f>VLOOKUP(A715,balance!Z:AD,5,FALSE)</f>
        <v>0</v>
      </c>
    </row>
    <row r="716" spans="1:7" x14ac:dyDescent="0.3">
      <c r="A716">
        <v>714</v>
      </c>
      <c r="B716">
        <f t="shared" si="33"/>
        <v>9031</v>
      </c>
      <c r="C716" s="1">
        <f>VLOOKUP(A716,balance!Z:AD,2,FALSE)</f>
        <v>20000000</v>
      </c>
      <c r="D716">
        <f t="shared" si="34"/>
        <v>60</v>
      </c>
      <c r="E716">
        <f>VLOOKUP(A716,balance!L:R,6,FALSE)/100</f>
        <v>74610364.459399983</v>
      </c>
      <c r="F716">
        <f t="shared" si="32"/>
        <v>0</v>
      </c>
      <c r="G716">
        <f>VLOOKUP(A716,balance!Z:AD,5,FALSE)</f>
        <v>0</v>
      </c>
    </row>
    <row r="717" spans="1:7" x14ac:dyDescent="0.3">
      <c r="A717">
        <v>715</v>
      </c>
      <c r="B717">
        <f t="shared" si="33"/>
        <v>9031</v>
      </c>
      <c r="C717" s="1">
        <f>VLOOKUP(A717,balance!Z:AD,2,FALSE)</f>
        <v>20000000</v>
      </c>
      <c r="D717">
        <f t="shared" si="34"/>
        <v>60</v>
      </c>
      <c r="E717">
        <f>VLOOKUP(A717,balance!L:R,6,FALSE)/100</f>
        <v>75142543.600199983</v>
      </c>
      <c r="F717">
        <f t="shared" ref="F717:F780" si="35">IF(F707=0,0,F707+2)</f>
        <v>305</v>
      </c>
      <c r="G717">
        <f>VLOOKUP(A717,balance!Z:AD,5,FALSE)</f>
        <v>0</v>
      </c>
    </row>
    <row r="718" spans="1:7" x14ac:dyDescent="0.3">
      <c r="A718">
        <v>716</v>
      </c>
      <c r="B718">
        <f t="shared" si="33"/>
        <v>9031</v>
      </c>
      <c r="C718" s="1">
        <f>VLOOKUP(A718,balance!Z:AD,2,FALSE)</f>
        <v>20000000</v>
      </c>
      <c r="D718">
        <f t="shared" si="34"/>
        <v>60</v>
      </c>
      <c r="E718">
        <f>VLOOKUP(A718,balance!L:R,6,FALSE)/100</f>
        <v>75677383.63759999</v>
      </c>
      <c r="F718">
        <f t="shared" si="35"/>
        <v>0</v>
      </c>
      <c r="G718">
        <f>VLOOKUP(A718,balance!Z:AD,5,FALSE)</f>
        <v>0</v>
      </c>
    </row>
    <row r="719" spans="1:7" x14ac:dyDescent="0.3">
      <c r="A719">
        <v>717</v>
      </c>
      <c r="B719">
        <f t="shared" si="33"/>
        <v>9031</v>
      </c>
      <c r="C719" s="1">
        <f>VLOOKUP(A719,balance!Z:AD,2,FALSE)</f>
        <v>20000000</v>
      </c>
      <c r="D719">
        <f t="shared" si="34"/>
        <v>60</v>
      </c>
      <c r="E719">
        <f>VLOOKUP(A719,balance!L:R,6,FALSE)/100</f>
        <v>76214897.879499972</v>
      </c>
      <c r="F719">
        <f t="shared" si="35"/>
        <v>0</v>
      </c>
      <c r="G719">
        <f>VLOOKUP(A719,balance!Z:AD,5,FALSE)</f>
        <v>0</v>
      </c>
    </row>
    <row r="720" spans="1:7" x14ac:dyDescent="0.3">
      <c r="A720">
        <v>718</v>
      </c>
      <c r="B720">
        <f t="shared" si="33"/>
        <v>9031</v>
      </c>
      <c r="C720" s="1">
        <f>VLOOKUP(A720,balance!Z:AD,2,FALSE)</f>
        <v>20000000</v>
      </c>
      <c r="D720">
        <f t="shared" si="34"/>
        <v>60</v>
      </c>
      <c r="E720">
        <f>VLOOKUP(A720,balance!L:R,6,FALSE)/100</f>
        <v>76755099.700799987</v>
      </c>
      <c r="F720">
        <f t="shared" si="35"/>
        <v>0</v>
      </c>
      <c r="G720">
        <f>VLOOKUP(A720,balance!Z:AD,5,FALSE)</f>
        <v>0</v>
      </c>
    </row>
    <row r="721" spans="1:7" x14ac:dyDescent="0.3">
      <c r="A721">
        <v>719</v>
      </c>
      <c r="B721">
        <f t="shared" si="33"/>
        <v>9031</v>
      </c>
      <c r="C721" s="1">
        <f>VLOOKUP(A721,balance!Z:AD,2,FALSE)</f>
        <v>20000000</v>
      </c>
      <c r="D721">
        <f t="shared" si="34"/>
        <v>60</v>
      </c>
      <c r="E721">
        <f>VLOOKUP(A721,balance!L:R,6,FALSE)/100</f>
        <v>77298002.534999982</v>
      </c>
      <c r="F721">
        <f t="shared" si="35"/>
        <v>0</v>
      </c>
      <c r="G721">
        <f>VLOOKUP(A721,balance!Z:AD,5,FALSE)</f>
        <v>0</v>
      </c>
    </row>
    <row r="722" spans="1:7" x14ac:dyDescent="0.3">
      <c r="A722">
        <v>720</v>
      </c>
      <c r="B722">
        <f t="shared" si="33"/>
        <v>9031</v>
      </c>
      <c r="C722" s="1">
        <f>VLOOKUP(A722,balance!Z:AD,2,FALSE)</f>
        <v>20000000</v>
      </c>
      <c r="D722">
        <f t="shared" si="34"/>
        <v>60</v>
      </c>
      <c r="E722">
        <f>VLOOKUP(A722,balance!L:R,6,FALSE)/100</f>
        <v>77843619.890899986</v>
      </c>
      <c r="F722">
        <f t="shared" si="35"/>
        <v>306</v>
      </c>
      <c r="G722">
        <f>VLOOKUP(A722,balance!Z:AD,5,FALSE)</f>
        <v>0</v>
      </c>
    </row>
    <row r="723" spans="1:7" x14ac:dyDescent="0.3">
      <c r="A723">
        <v>721</v>
      </c>
      <c r="B723">
        <f t="shared" si="33"/>
        <v>9031</v>
      </c>
      <c r="C723" s="1">
        <f>VLOOKUP(A723,balance!Z:AD,2,FALSE)</f>
        <v>21000000</v>
      </c>
      <c r="D723">
        <f t="shared" si="34"/>
        <v>60</v>
      </c>
      <c r="E723">
        <f>VLOOKUP(A723,balance!L:R,6,FALSE)/100</f>
        <v>78391965.336099982</v>
      </c>
      <c r="F723">
        <f t="shared" si="35"/>
        <v>0</v>
      </c>
      <c r="G723">
        <f>VLOOKUP(A723,balance!Z:AD,5,FALSE)</f>
        <v>0</v>
      </c>
    </row>
    <row r="724" spans="1:7" x14ac:dyDescent="0.3">
      <c r="A724">
        <v>722</v>
      </c>
      <c r="B724">
        <f t="shared" si="33"/>
        <v>9031</v>
      </c>
      <c r="C724" s="1">
        <f>VLOOKUP(A724,balance!Z:AD,2,FALSE)</f>
        <v>21000000</v>
      </c>
      <c r="D724">
        <f t="shared" si="34"/>
        <v>60</v>
      </c>
      <c r="E724">
        <f>VLOOKUP(A724,balance!L:R,6,FALSE)/100</f>
        <v>78943052.513399988</v>
      </c>
      <c r="F724">
        <f t="shared" si="35"/>
        <v>0</v>
      </c>
      <c r="G724">
        <f>VLOOKUP(A724,balance!Z:AD,5,FALSE)</f>
        <v>0</v>
      </c>
    </row>
    <row r="725" spans="1:7" x14ac:dyDescent="0.3">
      <c r="A725">
        <v>723</v>
      </c>
      <c r="B725">
        <f t="shared" si="33"/>
        <v>9031</v>
      </c>
      <c r="C725" s="1">
        <f>VLOOKUP(A725,balance!Z:AD,2,FALSE)</f>
        <v>21000000</v>
      </c>
      <c r="D725">
        <f t="shared" si="34"/>
        <v>60</v>
      </c>
      <c r="E725">
        <f>VLOOKUP(A725,balance!L:R,6,FALSE)/100</f>
        <v>79496895.132699981</v>
      </c>
      <c r="F725">
        <f t="shared" si="35"/>
        <v>0</v>
      </c>
      <c r="G725">
        <f>VLOOKUP(A725,balance!Z:AD,5,FALSE)</f>
        <v>0</v>
      </c>
    </row>
    <row r="726" spans="1:7" x14ac:dyDescent="0.3">
      <c r="A726">
        <v>724</v>
      </c>
      <c r="B726">
        <f t="shared" si="33"/>
        <v>9031</v>
      </c>
      <c r="C726" s="1">
        <f>VLOOKUP(A726,balance!Z:AD,2,FALSE)</f>
        <v>21000000</v>
      </c>
      <c r="D726">
        <f t="shared" si="34"/>
        <v>60</v>
      </c>
      <c r="E726">
        <f>VLOOKUP(A726,balance!L:R,6,FALSE)/100</f>
        <v>80053506.970899984</v>
      </c>
      <c r="F726">
        <f t="shared" si="35"/>
        <v>0</v>
      </c>
      <c r="G726">
        <f>VLOOKUP(A726,balance!Z:AD,5,FALSE)</f>
        <v>0</v>
      </c>
    </row>
    <row r="727" spans="1:7" x14ac:dyDescent="0.3">
      <c r="A727">
        <v>725</v>
      </c>
      <c r="B727">
        <f t="shared" si="33"/>
        <v>9031</v>
      </c>
      <c r="C727" s="1">
        <f>VLOOKUP(A727,balance!Z:AD,2,FALSE)</f>
        <v>21000000</v>
      </c>
      <c r="D727">
        <f t="shared" si="34"/>
        <v>60</v>
      </c>
      <c r="E727">
        <f>VLOOKUP(A727,balance!L:R,6,FALSE)/100</f>
        <v>80612901.871799991</v>
      </c>
      <c r="F727">
        <f t="shared" si="35"/>
        <v>307</v>
      </c>
      <c r="G727">
        <f>VLOOKUP(A727,balance!Z:AD,5,FALSE)</f>
        <v>0</v>
      </c>
    </row>
    <row r="728" spans="1:7" x14ac:dyDescent="0.3">
      <c r="A728">
        <v>726</v>
      </c>
      <c r="B728">
        <f t="shared" si="33"/>
        <v>9031</v>
      </c>
      <c r="C728" s="1">
        <f>VLOOKUP(A728,balance!Z:AD,2,FALSE)</f>
        <v>21000000</v>
      </c>
      <c r="D728">
        <f t="shared" si="34"/>
        <v>60</v>
      </c>
      <c r="E728">
        <f>VLOOKUP(A728,balance!L:R,6,FALSE)/100</f>
        <v>81175093.75469999</v>
      </c>
      <c r="F728">
        <f t="shared" si="35"/>
        <v>0</v>
      </c>
      <c r="G728">
        <f>VLOOKUP(A728,balance!Z:AD,5,FALSE)</f>
        <v>0</v>
      </c>
    </row>
    <row r="729" spans="1:7" x14ac:dyDescent="0.3">
      <c r="A729">
        <v>727</v>
      </c>
      <c r="B729">
        <f t="shared" si="33"/>
        <v>9031</v>
      </c>
      <c r="C729" s="1">
        <f>VLOOKUP(A729,balance!Z:AD,2,FALSE)</f>
        <v>21000000</v>
      </c>
      <c r="D729">
        <f t="shared" si="34"/>
        <v>60</v>
      </c>
      <c r="E729">
        <f>VLOOKUP(A729,balance!L:R,6,FALSE)/100</f>
        <v>81740096.597499982</v>
      </c>
      <c r="F729">
        <f t="shared" si="35"/>
        <v>0</v>
      </c>
      <c r="G729">
        <f>VLOOKUP(A729,balance!Z:AD,5,FALSE)</f>
        <v>0</v>
      </c>
    </row>
    <row r="730" spans="1:7" x14ac:dyDescent="0.3">
      <c r="A730">
        <v>728</v>
      </c>
      <c r="B730">
        <f t="shared" si="33"/>
        <v>9031</v>
      </c>
      <c r="C730" s="1">
        <f>VLOOKUP(A730,balance!Z:AD,2,FALSE)</f>
        <v>21000000</v>
      </c>
      <c r="D730">
        <f t="shared" si="34"/>
        <v>60</v>
      </c>
      <c r="E730">
        <f>VLOOKUP(A730,balance!L:R,6,FALSE)/100</f>
        <v>82307924.461799979</v>
      </c>
      <c r="F730">
        <f t="shared" si="35"/>
        <v>0</v>
      </c>
      <c r="G730">
        <f>VLOOKUP(A730,balance!Z:AD,5,FALSE)</f>
        <v>0</v>
      </c>
    </row>
    <row r="731" spans="1:7" x14ac:dyDescent="0.3">
      <c r="A731">
        <v>729</v>
      </c>
      <c r="B731">
        <f t="shared" si="33"/>
        <v>9031</v>
      </c>
      <c r="C731" s="1">
        <f>VLOOKUP(A731,balance!Z:AD,2,FALSE)</f>
        <v>21000000</v>
      </c>
      <c r="D731">
        <f t="shared" si="34"/>
        <v>60</v>
      </c>
      <c r="E731">
        <f>VLOOKUP(A731,balance!L:R,6,FALSE)/100</f>
        <v>82878591.467799991</v>
      </c>
      <c r="F731">
        <f t="shared" si="35"/>
        <v>0</v>
      </c>
      <c r="G731">
        <f>VLOOKUP(A731,balance!Z:AD,5,FALSE)</f>
        <v>0</v>
      </c>
    </row>
    <row r="732" spans="1:7" x14ac:dyDescent="0.3">
      <c r="A732">
        <v>730</v>
      </c>
      <c r="B732">
        <f t="shared" si="33"/>
        <v>9031</v>
      </c>
      <c r="C732" s="1">
        <f>VLOOKUP(A732,balance!Z:AD,2,FALSE)</f>
        <v>21000000</v>
      </c>
      <c r="D732">
        <f t="shared" si="34"/>
        <v>60</v>
      </c>
      <c r="E732">
        <f>VLOOKUP(A732,balance!L:R,6,FALSE)/100</f>
        <v>83452111.811199993</v>
      </c>
      <c r="F732">
        <f t="shared" si="35"/>
        <v>308</v>
      </c>
      <c r="G732">
        <f>VLOOKUP(A732,balance!Z:AD,5,FALSE)</f>
        <v>0</v>
      </c>
    </row>
    <row r="733" spans="1:7" x14ac:dyDescent="0.3">
      <c r="A733">
        <v>731</v>
      </c>
      <c r="B733">
        <f t="shared" si="33"/>
        <v>9031</v>
      </c>
      <c r="C733" s="1">
        <f>VLOOKUP(A733,balance!Z:AD,2,FALSE)</f>
        <v>21000000</v>
      </c>
      <c r="D733">
        <f t="shared" si="34"/>
        <v>60</v>
      </c>
      <c r="E733">
        <f>VLOOKUP(A733,balance!L:R,6,FALSE)/100</f>
        <v>84028499.762999997</v>
      </c>
      <c r="F733">
        <f t="shared" si="35"/>
        <v>0</v>
      </c>
      <c r="G733">
        <f>VLOOKUP(A733,balance!Z:AD,5,FALSE)</f>
        <v>0</v>
      </c>
    </row>
    <row r="734" spans="1:7" x14ac:dyDescent="0.3">
      <c r="A734">
        <v>732</v>
      </c>
      <c r="B734">
        <f t="shared" si="33"/>
        <v>9031</v>
      </c>
      <c r="C734" s="1">
        <f>VLOOKUP(A734,balance!Z:AD,2,FALSE)</f>
        <v>21000000</v>
      </c>
      <c r="D734">
        <f t="shared" si="34"/>
        <v>60</v>
      </c>
      <c r="E734">
        <f>VLOOKUP(A734,balance!L:R,6,FALSE)/100</f>
        <v>84607769.661199987</v>
      </c>
      <c r="F734">
        <f t="shared" si="35"/>
        <v>0</v>
      </c>
      <c r="G734">
        <f>VLOOKUP(A734,balance!Z:AD,5,FALSE)</f>
        <v>0</v>
      </c>
    </row>
    <row r="735" spans="1:7" x14ac:dyDescent="0.3">
      <c r="A735">
        <v>733</v>
      </c>
      <c r="B735">
        <f t="shared" si="33"/>
        <v>9031</v>
      </c>
      <c r="C735" s="1">
        <f>VLOOKUP(A735,balance!Z:AD,2,FALSE)</f>
        <v>21000000</v>
      </c>
      <c r="D735">
        <f t="shared" si="34"/>
        <v>60</v>
      </c>
      <c r="E735">
        <f>VLOOKUP(A735,balance!L:R,6,FALSE)/100</f>
        <v>85189935.910699993</v>
      </c>
      <c r="F735">
        <f t="shared" si="35"/>
        <v>0</v>
      </c>
      <c r="G735">
        <f>VLOOKUP(A735,balance!Z:AD,5,FALSE)</f>
        <v>0</v>
      </c>
    </row>
    <row r="736" spans="1:7" x14ac:dyDescent="0.3">
      <c r="A736">
        <v>734</v>
      </c>
      <c r="B736">
        <f t="shared" si="33"/>
        <v>9031</v>
      </c>
      <c r="C736" s="1">
        <f>VLOOKUP(A736,balance!Z:AD,2,FALSE)</f>
        <v>21000000</v>
      </c>
      <c r="D736">
        <f t="shared" si="34"/>
        <v>60</v>
      </c>
      <c r="E736">
        <f>VLOOKUP(A736,balance!L:R,6,FALSE)/100</f>
        <v>85775012.991999984</v>
      </c>
      <c r="F736">
        <f t="shared" si="35"/>
        <v>0</v>
      </c>
      <c r="G736">
        <f>VLOOKUP(A736,balance!Z:AD,5,FALSE)</f>
        <v>0</v>
      </c>
    </row>
    <row r="737" spans="1:7" x14ac:dyDescent="0.3">
      <c r="A737">
        <v>735</v>
      </c>
      <c r="B737">
        <f t="shared" si="33"/>
        <v>9031</v>
      </c>
      <c r="C737" s="1">
        <f>VLOOKUP(A737,balance!Z:AD,2,FALSE)</f>
        <v>21000000</v>
      </c>
      <c r="D737">
        <f t="shared" si="34"/>
        <v>60</v>
      </c>
      <c r="E737">
        <f>VLOOKUP(A737,balance!L:R,6,FALSE)/100</f>
        <v>86363015.460799977</v>
      </c>
      <c r="F737">
        <f t="shared" si="35"/>
        <v>309</v>
      </c>
      <c r="G737">
        <f>VLOOKUP(A737,balance!Z:AD,5,FALSE)</f>
        <v>0</v>
      </c>
    </row>
    <row r="738" spans="1:7" x14ac:dyDescent="0.3">
      <c r="A738">
        <v>736</v>
      </c>
      <c r="B738">
        <f t="shared" si="33"/>
        <v>9031</v>
      </c>
      <c r="C738" s="1">
        <f>VLOOKUP(A738,balance!Z:AD,2,FALSE)</f>
        <v>21000000</v>
      </c>
      <c r="D738">
        <f t="shared" si="34"/>
        <v>60</v>
      </c>
      <c r="E738">
        <f>VLOOKUP(A738,balance!L:R,6,FALSE)/100</f>
        <v>86953957.948199973</v>
      </c>
      <c r="F738">
        <f t="shared" si="35"/>
        <v>0</v>
      </c>
      <c r="G738">
        <f>VLOOKUP(A738,balance!Z:AD,5,FALSE)</f>
        <v>0</v>
      </c>
    </row>
    <row r="739" spans="1:7" x14ac:dyDescent="0.3">
      <c r="A739">
        <v>737</v>
      </c>
      <c r="B739">
        <f t="shared" si="33"/>
        <v>9031</v>
      </c>
      <c r="C739" s="1">
        <f>VLOOKUP(A739,balance!Z:AD,2,FALSE)</f>
        <v>21000000</v>
      </c>
      <c r="D739">
        <f t="shared" si="34"/>
        <v>60</v>
      </c>
      <c r="E739">
        <f>VLOOKUP(A739,balance!L:R,6,FALSE)/100</f>
        <v>87547855.152399972</v>
      </c>
      <c r="F739">
        <f t="shared" si="35"/>
        <v>0</v>
      </c>
      <c r="G739">
        <f>VLOOKUP(A739,balance!Z:AD,5,FALSE)</f>
        <v>0</v>
      </c>
    </row>
    <row r="740" spans="1:7" x14ac:dyDescent="0.3">
      <c r="A740">
        <v>738</v>
      </c>
      <c r="B740">
        <f t="shared" si="33"/>
        <v>9031</v>
      </c>
      <c r="C740" s="1">
        <f>VLOOKUP(A740,balance!Z:AD,2,FALSE)</f>
        <v>21000000</v>
      </c>
      <c r="D740">
        <f t="shared" si="34"/>
        <v>60</v>
      </c>
      <c r="E740">
        <f>VLOOKUP(A740,balance!L:R,6,FALSE)/100</f>
        <v>88144721.846799985</v>
      </c>
      <c r="F740">
        <f t="shared" si="35"/>
        <v>0</v>
      </c>
      <c r="G740">
        <f>VLOOKUP(A740,balance!Z:AD,5,FALSE)</f>
        <v>0</v>
      </c>
    </row>
    <row r="741" spans="1:7" x14ac:dyDescent="0.3">
      <c r="A741">
        <v>739</v>
      </c>
      <c r="B741">
        <f t="shared" si="33"/>
        <v>9031</v>
      </c>
      <c r="C741" s="1">
        <f>VLOOKUP(A741,balance!Z:AD,2,FALSE)</f>
        <v>21000000</v>
      </c>
      <c r="D741">
        <f t="shared" si="34"/>
        <v>60</v>
      </c>
      <c r="E741">
        <f>VLOOKUP(A741,balance!L:R,6,FALSE)/100</f>
        <v>88744572.880299985</v>
      </c>
      <c r="F741">
        <f t="shared" si="35"/>
        <v>0</v>
      </c>
      <c r="G741">
        <f>VLOOKUP(A741,balance!Z:AD,5,FALSE)</f>
        <v>0</v>
      </c>
    </row>
    <row r="742" spans="1:7" x14ac:dyDescent="0.3">
      <c r="A742">
        <v>740</v>
      </c>
      <c r="B742">
        <f t="shared" si="33"/>
        <v>9031</v>
      </c>
      <c r="C742" s="1">
        <f>VLOOKUP(A742,balance!Z:AD,2,FALSE)</f>
        <v>21000000</v>
      </c>
      <c r="D742">
        <f t="shared" si="34"/>
        <v>60</v>
      </c>
      <c r="E742">
        <f>VLOOKUP(A742,balance!L:R,6,FALSE)/100</f>
        <v>89347423.17719999</v>
      </c>
      <c r="F742">
        <f t="shared" si="35"/>
        <v>310</v>
      </c>
      <c r="G742">
        <f>VLOOKUP(A742,balance!Z:AD,5,FALSE)</f>
        <v>0</v>
      </c>
    </row>
    <row r="743" spans="1:7" x14ac:dyDescent="0.3">
      <c r="A743">
        <v>741</v>
      </c>
      <c r="B743">
        <f t="shared" si="33"/>
        <v>9031</v>
      </c>
      <c r="C743" s="1">
        <f>VLOOKUP(A743,balance!Z:AD,2,FALSE)</f>
        <v>21000000</v>
      </c>
      <c r="D743">
        <f t="shared" si="34"/>
        <v>60</v>
      </c>
      <c r="E743">
        <f>VLOOKUP(A743,balance!L:R,6,FALSE)/100</f>
        <v>89953287.728699982</v>
      </c>
      <c r="F743">
        <f t="shared" si="35"/>
        <v>0</v>
      </c>
      <c r="G743">
        <f>VLOOKUP(A743,balance!Z:AD,5,FALSE)</f>
        <v>0</v>
      </c>
    </row>
    <row r="744" spans="1:7" x14ac:dyDescent="0.3">
      <c r="A744">
        <v>742</v>
      </c>
      <c r="B744">
        <f t="shared" si="33"/>
        <v>9031</v>
      </c>
      <c r="C744" s="1">
        <f>VLOOKUP(A744,balance!Z:AD,2,FALSE)</f>
        <v>21000000</v>
      </c>
      <c r="D744">
        <f t="shared" si="34"/>
        <v>60</v>
      </c>
      <c r="E744">
        <f>VLOOKUP(A744,balance!L:R,6,FALSE)/100</f>
        <v>90562181.609899998</v>
      </c>
      <c r="F744">
        <f t="shared" si="35"/>
        <v>0</v>
      </c>
      <c r="G744">
        <f>VLOOKUP(A744,balance!Z:AD,5,FALSE)</f>
        <v>0</v>
      </c>
    </row>
    <row r="745" spans="1:7" x14ac:dyDescent="0.3">
      <c r="A745">
        <v>743</v>
      </c>
      <c r="B745">
        <f t="shared" si="33"/>
        <v>9031</v>
      </c>
      <c r="C745" s="1">
        <f>VLOOKUP(A745,balance!Z:AD,2,FALSE)</f>
        <v>21000000</v>
      </c>
      <c r="D745">
        <f t="shared" si="34"/>
        <v>60</v>
      </c>
      <c r="E745">
        <f>VLOOKUP(A745,balance!L:R,6,FALSE)/100</f>
        <v>91174119.962700009</v>
      </c>
      <c r="F745">
        <f t="shared" si="35"/>
        <v>0</v>
      </c>
      <c r="G745">
        <f>VLOOKUP(A745,balance!Z:AD,5,FALSE)</f>
        <v>0</v>
      </c>
    </row>
    <row r="746" spans="1:7" x14ac:dyDescent="0.3">
      <c r="A746">
        <v>744</v>
      </c>
      <c r="B746">
        <f t="shared" si="33"/>
        <v>9031</v>
      </c>
      <c r="C746" s="1">
        <f>VLOOKUP(A746,balance!Z:AD,2,FALSE)</f>
        <v>21000000</v>
      </c>
      <c r="D746">
        <f t="shared" si="34"/>
        <v>60</v>
      </c>
      <c r="E746">
        <f>VLOOKUP(A746,balance!L:R,6,FALSE)/100</f>
        <v>91789118.01290001</v>
      </c>
      <c r="F746">
        <f t="shared" si="35"/>
        <v>0</v>
      </c>
      <c r="G746">
        <f>VLOOKUP(A746,balance!Z:AD,5,FALSE)</f>
        <v>0</v>
      </c>
    </row>
    <row r="747" spans="1:7" x14ac:dyDescent="0.3">
      <c r="A747">
        <v>745</v>
      </c>
      <c r="B747">
        <f t="shared" si="33"/>
        <v>9031</v>
      </c>
      <c r="C747" s="1">
        <f>VLOOKUP(A747,balance!Z:AD,2,FALSE)</f>
        <v>21000000</v>
      </c>
      <c r="D747">
        <f t="shared" si="34"/>
        <v>60</v>
      </c>
      <c r="E747">
        <f>VLOOKUP(A747,balance!L:R,6,FALSE)/100</f>
        <v>92407191.061600015</v>
      </c>
      <c r="F747">
        <f t="shared" si="35"/>
        <v>311</v>
      </c>
      <c r="G747">
        <f>VLOOKUP(A747,balance!Z:AD,5,FALSE)</f>
        <v>0</v>
      </c>
    </row>
    <row r="748" spans="1:7" x14ac:dyDescent="0.3">
      <c r="A748">
        <v>746</v>
      </c>
      <c r="B748">
        <f t="shared" si="33"/>
        <v>9031</v>
      </c>
      <c r="C748" s="1">
        <f>VLOOKUP(A748,balance!Z:AD,2,FALSE)</f>
        <v>21000000</v>
      </c>
      <c r="D748">
        <f t="shared" si="34"/>
        <v>60</v>
      </c>
      <c r="E748">
        <f>VLOOKUP(A748,balance!L:R,6,FALSE)/100</f>
        <v>93028354.476900026</v>
      </c>
      <c r="F748">
        <f t="shared" si="35"/>
        <v>0</v>
      </c>
      <c r="G748">
        <f>VLOOKUP(A748,balance!Z:AD,5,FALSE)</f>
        <v>0</v>
      </c>
    </row>
    <row r="749" spans="1:7" x14ac:dyDescent="0.3">
      <c r="A749">
        <v>747</v>
      </c>
      <c r="B749">
        <f t="shared" si="33"/>
        <v>9031</v>
      </c>
      <c r="C749" s="1">
        <f>VLOOKUP(A749,balance!Z:AD,2,FALSE)</f>
        <v>21000000</v>
      </c>
      <c r="D749">
        <f t="shared" si="34"/>
        <v>60</v>
      </c>
      <c r="E749">
        <f>VLOOKUP(A749,balance!L:R,6,FALSE)/100</f>
        <v>93652623.71070002</v>
      </c>
      <c r="F749">
        <f t="shared" si="35"/>
        <v>0</v>
      </c>
      <c r="G749">
        <f>VLOOKUP(A749,balance!Z:AD,5,FALSE)</f>
        <v>0</v>
      </c>
    </row>
    <row r="750" spans="1:7" x14ac:dyDescent="0.3">
      <c r="A750">
        <v>748</v>
      </c>
      <c r="B750">
        <f t="shared" si="33"/>
        <v>9031</v>
      </c>
      <c r="C750" s="1">
        <f>VLOOKUP(A750,balance!Z:AD,2,FALSE)</f>
        <v>21000000</v>
      </c>
      <c r="D750">
        <f t="shared" si="34"/>
        <v>60</v>
      </c>
      <c r="E750">
        <f>VLOOKUP(A750,balance!L:R,6,FALSE)/100</f>
        <v>94280014.298600018</v>
      </c>
      <c r="F750">
        <f t="shared" si="35"/>
        <v>0</v>
      </c>
      <c r="G750">
        <f>VLOOKUP(A750,balance!Z:AD,5,FALSE)</f>
        <v>0</v>
      </c>
    </row>
    <row r="751" spans="1:7" x14ac:dyDescent="0.3">
      <c r="A751">
        <v>749</v>
      </c>
      <c r="B751">
        <f t="shared" si="33"/>
        <v>9031</v>
      </c>
      <c r="C751" s="1">
        <f>VLOOKUP(A751,balance!Z:AD,2,FALSE)</f>
        <v>21000000</v>
      </c>
      <c r="D751">
        <f t="shared" si="34"/>
        <v>60</v>
      </c>
      <c r="E751">
        <f>VLOOKUP(A751,balance!L:R,6,FALSE)/100</f>
        <v>94910541.843300015</v>
      </c>
      <c r="F751">
        <f t="shared" si="35"/>
        <v>0</v>
      </c>
      <c r="G751">
        <f>VLOOKUP(A751,balance!Z:AD,5,FALSE)</f>
        <v>0</v>
      </c>
    </row>
    <row r="752" spans="1:7" x14ac:dyDescent="0.3">
      <c r="A752">
        <v>750</v>
      </c>
      <c r="B752">
        <f t="shared" si="33"/>
        <v>9031</v>
      </c>
      <c r="C752" s="1">
        <f>VLOOKUP(A752,balance!Z:AD,2,FALSE)</f>
        <v>21000000</v>
      </c>
      <c r="D752">
        <f t="shared" si="34"/>
        <v>60</v>
      </c>
      <c r="E752">
        <f>VLOOKUP(A752,balance!L:R,6,FALSE)/100</f>
        <v>95544222.03110002</v>
      </c>
      <c r="F752">
        <f t="shared" si="35"/>
        <v>312</v>
      </c>
      <c r="G752">
        <f>VLOOKUP(A752,balance!Z:AD,5,FALSE)</f>
        <v>0</v>
      </c>
    </row>
    <row r="753" spans="1:7" x14ac:dyDescent="0.3">
      <c r="A753">
        <v>751</v>
      </c>
      <c r="B753">
        <f t="shared" si="33"/>
        <v>9031</v>
      </c>
      <c r="C753" s="1">
        <f>VLOOKUP(A753,balance!Z:AD,2,FALSE)</f>
        <v>21000000</v>
      </c>
      <c r="D753">
        <f t="shared" si="34"/>
        <v>60</v>
      </c>
      <c r="E753">
        <f>VLOOKUP(A753,balance!L:R,6,FALSE)/100</f>
        <v>96181070.623800024</v>
      </c>
      <c r="F753">
        <f t="shared" si="35"/>
        <v>0</v>
      </c>
      <c r="G753">
        <f>VLOOKUP(A753,balance!Z:AD,5,FALSE)</f>
        <v>0</v>
      </c>
    </row>
    <row r="754" spans="1:7" x14ac:dyDescent="0.3">
      <c r="A754">
        <v>752</v>
      </c>
      <c r="B754">
        <f t="shared" si="33"/>
        <v>9031</v>
      </c>
      <c r="C754" s="1">
        <f>VLOOKUP(A754,balance!Z:AD,2,FALSE)</f>
        <v>21000000</v>
      </c>
      <c r="D754">
        <f t="shared" si="34"/>
        <v>60</v>
      </c>
      <c r="E754">
        <f>VLOOKUP(A754,balance!L:R,6,FALSE)/100</f>
        <v>96821103.466800019</v>
      </c>
      <c r="F754">
        <f t="shared" si="35"/>
        <v>0</v>
      </c>
      <c r="G754">
        <f>VLOOKUP(A754,balance!Z:AD,5,FALSE)</f>
        <v>0</v>
      </c>
    </row>
    <row r="755" spans="1:7" x14ac:dyDescent="0.3">
      <c r="A755">
        <v>753</v>
      </c>
      <c r="B755">
        <f t="shared" si="33"/>
        <v>9031</v>
      </c>
      <c r="C755" s="1">
        <f>VLOOKUP(A755,balance!Z:AD,2,FALSE)</f>
        <v>21000000</v>
      </c>
      <c r="D755">
        <f t="shared" si="34"/>
        <v>60</v>
      </c>
      <c r="E755">
        <f>VLOOKUP(A755,balance!L:R,6,FALSE)/100</f>
        <v>97464336.481100023</v>
      </c>
      <c r="F755">
        <f t="shared" si="35"/>
        <v>0</v>
      </c>
      <c r="G755">
        <f>VLOOKUP(A755,balance!Z:AD,5,FALSE)</f>
        <v>0</v>
      </c>
    </row>
    <row r="756" spans="1:7" x14ac:dyDescent="0.3">
      <c r="A756">
        <v>754</v>
      </c>
      <c r="B756">
        <f t="shared" si="33"/>
        <v>9031</v>
      </c>
      <c r="C756" s="1">
        <f>VLOOKUP(A756,balance!Z:AD,2,FALSE)</f>
        <v>21000000</v>
      </c>
      <c r="D756">
        <f t="shared" si="34"/>
        <v>60</v>
      </c>
      <c r="E756">
        <f>VLOOKUP(A756,balance!L:R,6,FALSE)/100</f>
        <v>98110785.662900031</v>
      </c>
      <c r="F756">
        <f t="shared" si="35"/>
        <v>0</v>
      </c>
      <c r="G756">
        <f>VLOOKUP(A756,balance!Z:AD,5,FALSE)</f>
        <v>0</v>
      </c>
    </row>
    <row r="757" spans="1:7" x14ac:dyDescent="0.3">
      <c r="A757">
        <v>755</v>
      </c>
      <c r="B757">
        <f t="shared" si="33"/>
        <v>9031</v>
      </c>
      <c r="C757" s="1">
        <f>VLOOKUP(A757,balance!Z:AD,2,FALSE)</f>
        <v>21000000</v>
      </c>
      <c r="D757">
        <f t="shared" si="34"/>
        <v>60</v>
      </c>
      <c r="E757">
        <f>VLOOKUP(A757,balance!L:R,6,FALSE)/100</f>
        <v>98760467.092200026</v>
      </c>
      <c r="F757">
        <f t="shared" si="35"/>
        <v>313</v>
      </c>
      <c r="G757">
        <f>VLOOKUP(A757,balance!Z:AD,5,FALSE)</f>
        <v>0</v>
      </c>
    </row>
    <row r="758" spans="1:7" x14ac:dyDescent="0.3">
      <c r="A758">
        <v>756</v>
      </c>
      <c r="B758">
        <f t="shared" si="33"/>
        <v>9031</v>
      </c>
      <c r="C758" s="1">
        <f>VLOOKUP(A758,balance!Z:AD,2,FALSE)</f>
        <v>21000000</v>
      </c>
      <c r="D758">
        <f t="shared" si="34"/>
        <v>60</v>
      </c>
      <c r="E758">
        <f>VLOOKUP(A758,balance!L:R,6,FALSE)/100</f>
        <v>99413396.932700023</v>
      </c>
      <c r="F758">
        <f t="shared" si="35"/>
        <v>0</v>
      </c>
      <c r="G758">
        <f>VLOOKUP(A758,balance!Z:AD,5,FALSE)</f>
        <v>0</v>
      </c>
    </row>
    <row r="759" spans="1:7" x14ac:dyDescent="0.3">
      <c r="A759">
        <v>757</v>
      </c>
      <c r="B759">
        <f t="shared" si="33"/>
        <v>9031</v>
      </c>
      <c r="C759" s="1">
        <f>VLOOKUP(A759,balance!Z:AD,2,FALSE)</f>
        <v>21000000</v>
      </c>
      <c r="D759">
        <f t="shared" si="34"/>
        <v>60</v>
      </c>
      <c r="E759">
        <f>VLOOKUP(A759,balance!L:R,6,FALSE)/100</f>
        <v>100069591.42360002</v>
      </c>
      <c r="F759">
        <f t="shared" si="35"/>
        <v>0</v>
      </c>
      <c r="G759">
        <f>VLOOKUP(A759,balance!Z:AD,5,FALSE)</f>
        <v>0</v>
      </c>
    </row>
    <row r="760" spans="1:7" x14ac:dyDescent="0.3">
      <c r="A760">
        <v>758</v>
      </c>
      <c r="B760">
        <f t="shared" si="33"/>
        <v>9031</v>
      </c>
      <c r="C760" s="1">
        <f>VLOOKUP(A760,balance!Z:AD,2,FALSE)</f>
        <v>21000000</v>
      </c>
      <c r="D760">
        <f t="shared" si="34"/>
        <v>60</v>
      </c>
      <c r="E760">
        <f>VLOOKUP(A760,balance!L:R,6,FALSE)/100</f>
        <v>100729066.88780002</v>
      </c>
      <c r="F760">
        <f t="shared" si="35"/>
        <v>0</v>
      </c>
      <c r="G760">
        <f>VLOOKUP(A760,balance!Z:AD,5,FALSE)</f>
        <v>0</v>
      </c>
    </row>
    <row r="761" spans="1:7" x14ac:dyDescent="0.3">
      <c r="A761">
        <v>759</v>
      </c>
      <c r="B761">
        <f t="shared" si="33"/>
        <v>9031</v>
      </c>
      <c r="C761" s="1">
        <f>VLOOKUP(A761,balance!Z:AD,2,FALSE)</f>
        <v>21000000</v>
      </c>
      <c r="D761">
        <f t="shared" si="34"/>
        <v>60</v>
      </c>
      <c r="E761">
        <f>VLOOKUP(A761,balance!L:R,6,FALSE)/100</f>
        <v>101391839.73180002</v>
      </c>
      <c r="F761">
        <f t="shared" si="35"/>
        <v>0</v>
      </c>
      <c r="G761">
        <f>VLOOKUP(A761,balance!Z:AD,5,FALSE)</f>
        <v>0</v>
      </c>
    </row>
    <row r="762" spans="1:7" x14ac:dyDescent="0.3">
      <c r="A762">
        <v>760</v>
      </c>
      <c r="B762">
        <f t="shared" si="33"/>
        <v>9031</v>
      </c>
      <c r="C762" s="1">
        <f>VLOOKUP(A762,balance!Z:AD,2,FALSE)</f>
        <v>21000000</v>
      </c>
      <c r="D762">
        <f t="shared" si="34"/>
        <v>60</v>
      </c>
      <c r="E762">
        <f>VLOOKUP(A762,balance!L:R,6,FALSE)/100</f>
        <v>102057926.44610003</v>
      </c>
      <c r="F762">
        <f t="shared" si="35"/>
        <v>314</v>
      </c>
      <c r="G762">
        <f>VLOOKUP(A762,balance!Z:AD,5,FALSE)</f>
        <v>0</v>
      </c>
    </row>
    <row r="763" spans="1:7" x14ac:dyDescent="0.3">
      <c r="A763">
        <v>761</v>
      </c>
      <c r="B763">
        <f t="shared" si="33"/>
        <v>9031</v>
      </c>
      <c r="C763" s="1">
        <f>VLOOKUP(A763,balance!Z:AD,2,FALSE)</f>
        <v>22000000</v>
      </c>
      <c r="D763">
        <f t="shared" si="34"/>
        <v>60</v>
      </c>
      <c r="E763">
        <f>VLOOKUP(A763,balance!L:R,6,FALSE)/100</f>
        <v>102727343.59640004</v>
      </c>
      <c r="F763">
        <f t="shared" si="35"/>
        <v>0</v>
      </c>
      <c r="G763">
        <f>VLOOKUP(A763,balance!Z:AD,5,FALSE)</f>
        <v>0</v>
      </c>
    </row>
    <row r="764" spans="1:7" x14ac:dyDescent="0.3">
      <c r="A764">
        <v>762</v>
      </c>
      <c r="B764">
        <f t="shared" si="33"/>
        <v>9031</v>
      </c>
      <c r="C764" s="1">
        <f>VLOOKUP(A764,balance!Z:AD,2,FALSE)</f>
        <v>22000000</v>
      </c>
      <c r="D764">
        <f t="shared" si="34"/>
        <v>60</v>
      </c>
      <c r="E764">
        <f>VLOOKUP(A764,balance!L:R,6,FALSE)/100</f>
        <v>103400107.84060003</v>
      </c>
      <c r="F764">
        <f t="shared" si="35"/>
        <v>0</v>
      </c>
      <c r="G764">
        <f>VLOOKUP(A764,balance!Z:AD,5,FALSE)</f>
        <v>0</v>
      </c>
    </row>
    <row r="765" spans="1:7" x14ac:dyDescent="0.3">
      <c r="A765">
        <v>763</v>
      </c>
      <c r="B765">
        <f t="shared" si="33"/>
        <v>9031</v>
      </c>
      <c r="C765" s="1">
        <f>VLOOKUP(A765,balance!Z:AD,2,FALSE)</f>
        <v>22000000</v>
      </c>
      <c r="D765">
        <f t="shared" si="34"/>
        <v>60</v>
      </c>
      <c r="E765">
        <f>VLOOKUP(A765,balance!L:R,6,FALSE)/100</f>
        <v>104076235.91190003</v>
      </c>
      <c r="F765">
        <f t="shared" si="35"/>
        <v>0</v>
      </c>
      <c r="G765">
        <f>VLOOKUP(A765,balance!Z:AD,5,FALSE)</f>
        <v>0</v>
      </c>
    </row>
    <row r="766" spans="1:7" x14ac:dyDescent="0.3">
      <c r="A766">
        <v>764</v>
      </c>
      <c r="B766">
        <f t="shared" si="33"/>
        <v>9031</v>
      </c>
      <c r="C766" s="1">
        <f>VLOOKUP(A766,balance!Z:AD,2,FALSE)</f>
        <v>22000000</v>
      </c>
      <c r="D766">
        <f t="shared" si="34"/>
        <v>60</v>
      </c>
      <c r="E766">
        <f>VLOOKUP(A766,balance!L:R,6,FALSE)/100</f>
        <v>104755744.62730004</v>
      </c>
      <c r="F766">
        <f t="shared" si="35"/>
        <v>0</v>
      </c>
      <c r="G766">
        <f>VLOOKUP(A766,balance!Z:AD,5,FALSE)</f>
        <v>0</v>
      </c>
    </row>
    <row r="767" spans="1:7" x14ac:dyDescent="0.3">
      <c r="A767">
        <v>765</v>
      </c>
      <c r="B767">
        <f t="shared" si="33"/>
        <v>9031</v>
      </c>
      <c r="C767" s="1">
        <f>VLOOKUP(A767,balance!Z:AD,2,FALSE)</f>
        <v>22000000</v>
      </c>
      <c r="D767">
        <f t="shared" si="34"/>
        <v>60</v>
      </c>
      <c r="E767">
        <f>VLOOKUP(A767,balance!L:R,6,FALSE)/100</f>
        <v>105438650.88760003</v>
      </c>
      <c r="F767">
        <f t="shared" si="35"/>
        <v>315</v>
      </c>
      <c r="G767">
        <f>VLOOKUP(A767,balance!Z:AD,5,FALSE)</f>
        <v>0</v>
      </c>
    </row>
    <row r="768" spans="1:7" x14ac:dyDescent="0.3">
      <c r="A768">
        <v>766</v>
      </c>
      <c r="B768">
        <f t="shared" si="33"/>
        <v>9031</v>
      </c>
      <c r="C768" s="1">
        <f>VLOOKUP(A768,balance!Z:AD,2,FALSE)</f>
        <v>22000000</v>
      </c>
      <c r="D768">
        <f t="shared" si="34"/>
        <v>60</v>
      </c>
      <c r="E768">
        <f>VLOOKUP(A768,balance!L:R,6,FALSE)/100</f>
        <v>106124971.68560003</v>
      </c>
      <c r="F768">
        <f t="shared" si="35"/>
        <v>0</v>
      </c>
      <c r="G768">
        <f>VLOOKUP(A768,balance!Z:AD,5,FALSE)</f>
        <v>0</v>
      </c>
    </row>
    <row r="769" spans="1:7" x14ac:dyDescent="0.3">
      <c r="A769">
        <v>767</v>
      </c>
      <c r="B769">
        <f t="shared" si="33"/>
        <v>9031</v>
      </c>
      <c r="C769" s="1">
        <f>VLOOKUP(A769,balance!Z:AD,2,FALSE)</f>
        <v>22000000</v>
      </c>
      <c r="D769">
        <f t="shared" si="34"/>
        <v>60</v>
      </c>
      <c r="E769">
        <f>VLOOKUP(A769,balance!L:R,6,FALSE)/100</f>
        <v>106814724.08960003</v>
      </c>
      <c r="F769">
        <f t="shared" si="35"/>
        <v>0</v>
      </c>
      <c r="G769">
        <f>VLOOKUP(A769,balance!Z:AD,5,FALSE)</f>
        <v>0</v>
      </c>
    </row>
    <row r="770" spans="1:7" x14ac:dyDescent="0.3">
      <c r="A770">
        <v>768</v>
      </c>
      <c r="B770">
        <f t="shared" si="33"/>
        <v>9031</v>
      </c>
      <c r="C770" s="1">
        <f>VLOOKUP(A770,balance!Z:AD,2,FALSE)</f>
        <v>22000000</v>
      </c>
      <c r="D770">
        <f t="shared" si="34"/>
        <v>60</v>
      </c>
      <c r="E770">
        <f>VLOOKUP(A770,balance!L:R,6,FALSE)/100</f>
        <v>107507925.26000004</v>
      </c>
      <c r="F770">
        <f t="shared" si="35"/>
        <v>0</v>
      </c>
      <c r="G770">
        <f>VLOOKUP(A770,balance!Z:AD,5,FALSE)</f>
        <v>0</v>
      </c>
    </row>
    <row r="771" spans="1:7" x14ac:dyDescent="0.3">
      <c r="A771">
        <v>769</v>
      </c>
      <c r="B771">
        <f t="shared" si="33"/>
        <v>9031</v>
      </c>
      <c r="C771" s="1">
        <f>VLOOKUP(A771,balance!Z:AD,2,FALSE)</f>
        <v>22000000</v>
      </c>
      <c r="D771">
        <f t="shared" si="34"/>
        <v>60</v>
      </c>
      <c r="E771">
        <f>VLOOKUP(A771,balance!L:R,6,FALSE)/100</f>
        <v>108204592.44090004</v>
      </c>
      <c r="F771">
        <f t="shared" si="35"/>
        <v>0</v>
      </c>
      <c r="G771">
        <f>VLOOKUP(A771,balance!Z:AD,5,FALSE)</f>
        <v>0</v>
      </c>
    </row>
    <row r="772" spans="1:7" x14ac:dyDescent="0.3">
      <c r="A772">
        <v>770</v>
      </c>
      <c r="B772">
        <f t="shared" ref="B772:B835" si="36">B771</f>
        <v>9031</v>
      </c>
      <c r="C772" s="1">
        <f>VLOOKUP(A772,balance!Z:AD,2,FALSE)</f>
        <v>22000000</v>
      </c>
      <c r="D772">
        <f t="shared" ref="D772:D835" si="37">D771</f>
        <v>60</v>
      </c>
      <c r="E772">
        <f>VLOOKUP(A772,balance!L:R,6,FALSE)/100</f>
        <v>108904742.96020004</v>
      </c>
      <c r="F772">
        <f t="shared" si="35"/>
        <v>316</v>
      </c>
      <c r="G772">
        <f>VLOOKUP(A772,balance!Z:AD,5,FALSE)</f>
        <v>0</v>
      </c>
    </row>
    <row r="773" spans="1:7" x14ac:dyDescent="0.3">
      <c r="A773">
        <v>771</v>
      </c>
      <c r="B773">
        <f t="shared" si="36"/>
        <v>9031</v>
      </c>
      <c r="C773" s="1">
        <f>VLOOKUP(A773,balance!Z:AD,2,FALSE)</f>
        <v>22000000</v>
      </c>
      <c r="D773">
        <f t="shared" si="37"/>
        <v>60</v>
      </c>
      <c r="E773">
        <f>VLOOKUP(A773,balance!L:R,6,FALSE)/100</f>
        <v>109608394.23790005</v>
      </c>
      <c r="F773">
        <f t="shared" si="35"/>
        <v>0</v>
      </c>
      <c r="G773">
        <f>VLOOKUP(A773,balance!Z:AD,5,FALSE)</f>
        <v>0</v>
      </c>
    </row>
    <row r="774" spans="1:7" x14ac:dyDescent="0.3">
      <c r="A774">
        <v>772</v>
      </c>
      <c r="B774">
        <f t="shared" si="36"/>
        <v>9031</v>
      </c>
      <c r="C774" s="1">
        <f>VLOOKUP(A774,balance!Z:AD,2,FALSE)</f>
        <v>22000000</v>
      </c>
      <c r="D774">
        <f t="shared" si="37"/>
        <v>60</v>
      </c>
      <c r="E774">
        <f>VLOOKUP(A774,balance!L:R,6,FALSE)/100</f>
        <v>110315563.77770004</v>
      </c>
      <c r="F774">
        <f t="shared" si="35"/>
        <v>0</v>
      </c>
      <c r="G774">
        <f>VLOOKUP(A774,balance!Z:AD,5,FALSE)</f>
        <v>0</v>
      </c>
    </row>
    <row r="775" spans="1:7" x14ac:dyDescent="0.3">
      <c r="A775">
        <v>773</v>
      </c>
      <c r="B775">
        <f t="shared" si="36"/>
        <v>9031</v>
      </c>
      <c r="C775" s="1">
        <f>VLOOKUP(A775,balance!Z:AD,2,FALSE)</f>
        <v>22000000</v>
      </c>
      <c r="D775">
        <f t="shared" si="37"/>
        <v>60</v>
      </c>
      <c r="E775">
        <f>VLOOKUP(A775,balance!L:R,6,FALSE)/100</f>
        <v>111026269.16710004</v>
      </c>
      <c r="F775">
        <f t="shared" si="35"/>
        <v>0</v>
      </c>
      <c r="G775">
        <f>VLOOKUP(A775,balance!Z:AD,5,FALSE)</f>
        <v>0</v>
      </c>
    </row>
    <row r="776" spans="1:7" x14ac:dyDescent="0.3">
      <c r="A776">
        <v>774</v>
      </c>
      <c r="B776">
        <f t="shared" si="36"/>
        <v>9031</v>
      </c>
      <c r="C776" s="1">
        <f>VLOOKUP(A776,balance!Z:AD,2,FALSE)</f>
        <v>22000000</v>
      </c>
      <c r="D776">
        <f t="shared" si="37"/>
        <v>60</v>
      </c>
      <c r="E776">
        <f>VLOOKUP(A776,balance!L:R,6,FALSE)/100</f>
        <v>111740528.08580005</v>
      </c>
      <c r="F776">
        <f t="shared" si="35"/>
        <v>0</v>
      </c>
      <c r="G776">
        <f>VLOOKUP(A776,balance!Z:AD,5,FALSE)</f>
        <v>0</v>
      </c>
    </row>
    <row r="777" spans="1:7" x14ac:dyDescent="0.3">
      <c r="A777">
        <v>775</v>
      </c>
      <c r="B777">
        <f t="shared" si="36"/>
        <v>9031</v>
      </c>
      <c r="C777" s="1">
        <f>VLOOKUP(A777,balance!Z:AD,2,FALSE)</f>
        <v>22000000</v>
      </c>
      <c r="D777">
        <f t="shared" si="37"/>
        <v>60</v>
      </c>
      <c r="E777">
        <f>VLOOKUP(A777,balance!L:R,6,FALSE)/100</f>
        <v>112458358.30550005</v>
      </c>
      <c r="F777">
        <f t="shared" si="35"/>
        <v>317</v>
      </c>
      <c r="G777">
        <f>VLOOKUP(A777,balance!Z:AD,5,FALSE)</f>
        <v>0</v>
      </c>
    </row>
    <row r="778" spans="1:7" x14ac:dyDescent="0.3">
      <c r="A778">
        <v>776</v>
      </c>
      <c r="B778">
        <f t="shared" si="36"/>
        <v>9031</v>
      </c>
      <c r="C778" s="1">
        <f>VLOOKUP(A778,balance!Z:AD,2,FALSE)</f>
        <v>22000000</v>
      </c>
      <c r="D778">
        <f t="shared" si="37"/>
        <v>60</v>
      </c>
      <c r="E778">
        <f>VLOOKUP(A778,balance!L:R,6,FALSE)/100</f>
        <v>113179777.68170005</v>
      </c>
      <c r="F778">
        <f t="shared" si="35"/>
        <v>0</v>
      </c>
      <c r="G778">
        <f>VLOOKUP(A778,balance!Z:AD,5,FALSE)</f>
        <v>0</v>
      </c>
    </row>
    <row r="779" spans="1:7" x14ac:dyDescent="0.3">
      <c r="A779">
        <v>777</v>
      </c>
      <c r="B779">
        <f t="shared" si="36"/>
        <v>9031</v>
      </c>
      <c r="C779" s="1">
        <f>VLOOKUP(A779,balance!Z:AD,2,FALSE)</f>
        <v>22000000</v>
      </c>
      <c r="D779">
        <f t="shared" si="37"/>
        <v>60</v>
      </c>
      <c r="E779">
        <f>VLOOKUP(A779,balance!L:R,6,FALSE)/100</f>
        <v>113904804.16200006</v>
      </c>
      <c r="F779">
        <f t="shared" si="35"/>
        <v>0</v>
      </c>
      <c r="G779">
        <f>VLOOKUP(A779,balance!Z:AD,5,FALSE)</f>
        <v>0</v>
      </c>
    </row>
    <row r="780" spans="1:7" x14ac:dyDescent="0.3">
      <c r="A780">
        <v>778</v>
      </c>
      <c r="B780">
        <f t="shared" si="36"/>
        <v>9031</v>
      </c>
      <c r="C780" s="1">
        <f>VLOOKUP(A780,balance!Z:AD,2,FALSE)</f>
        <v>22000000</v>
      </c>
      <c r="D780">
        <f t="shared" si="37"/>
        <v>60</v>
      </c>
      <c r="E780">
        <f>VLOOKUP(A780,balance!L:R,6,FALSE)/100</f>
        <v>114633455.77780007</v>
      </c>
      <c r="F780">
        <f t="shared" si="35"/>
        <v>0</v>
      </c>
      <c r="G780">
        <f>VLOOKUP(A780,balance!Z:AD,5,FALSE)</f>
        <v>0</v>
      </c>
    </row>
    <row r="781" spans="1:7" x14ac:dyDescent="0.3">
      <c r="A781">
        <v>779</v>
      </c>
      <c r="B781">
        <f t="shared" si="36"/>
        <v>9031</v>
      </c>
      <c r="C781" s="1">
        <f>VLOOKUP(A781,balance!Z:AD,2,FALSE)</f>
        <v>22000000</v>
      </c>
      <c r="D781">
        <f t="shared" si="37"/>
        <v>60</v>
      </c>
      <c r="E781">
        <f>VLOOKUP(A781,balance!L:R,6,FALSE)/100</f>
        <v>115365750.65260006</v>
      </c>
      <c r="F781">
        <f t="shared" ref="F781:F844" si="38">IF(F771=0,0,F771+2)</f>
        <v>0</v>
      </c>
      <c r="G781">
        <f>VLOOKUP(A781,balance!Z:AD,5,FALSE)</f>
        <v>0</v>
      </c>
    </row>
    <row r="782" spans="1:7" x14ac:dyDescent="0.3">
      <c r="A782">
        <v>780</v>
      </c>
      <c r="B782">
        <f t="shared" si="36"/>
        <v>9031</v>
      </c>
      <c r="C782" s="1">
        <f>VLOOKUP(A782,balance!Z:AD,2,FALSE)</f>
        <v>22000000</v>
      </c>
      <c r="D782">
        <f t="shared" si="37"/>
        <v>60</v>
      </c>
      <c r="E782">
        <f>VLOOKUP(A782,balance!L:R,6,FALSE)/100</f>
        <v>116101707.00200006</v>
      </c>
      <c r="F782">
        <f t="shared" si="38"/>
        <v>318</v>
      </c>
      <c r="G782">
        <f>VLOOKUP(A782,balance!Z:AD,5,FALSE)</f>
        <v>0</v>
      </c>
    </row>
    <row r="783" spans="1:7" x14ac:dyDescent="0.3">
      <c r="A783">
        <v>781</v>
      </c>
      <c r="B783">
        <f t="shared" si="36"/>
        <v>9031</v>
      </c>
      <c r="C783" s="1">
        <f>VLOOKUP(A783,balance!Z:AD,2,FALSE)</f>
        <v>22000000</v>
      </c>
      <c r="D783">
        <f t="shared" si="37"/>
        <v>60</v>
      </c>
      <c r="E783">
        <f>VLOOKUP(A783,balance!L:R,6,FALSE)/100</f>
        <v>116841343.13380007</v>
      </c>
      <c r="F783">
        <f t="shared" si="38"/>
        <v>0</v>
      </c>
      <c r="G783">
        <f>VLOOKUP(A783,balance!Z:AD,5,FALSE)</f>
        <v>0</v>
      </c>
    </row>
    <row r="784" spans="1:7" x14ac:dyDescent="0.3">
      <c r="A784">
        <v>782</v>
      </c>
      <c r="B784">
        <f t="shared" si="36"/>
        <v>9031</v>
      </c>
      <c r="C784" s="1">
        <f>VLOOKUP(A784,balance!Z:AD,2,FALSE)</f>
        <v>22000000</v>
      </c>
      <c r="D784">
        <f t="shared" si="37"/>
        <v>60</v>
      </c>
      <c r="E784">
        <f>VLOOKUP(A784,balance!L:R,6,FALSE)/100</f>
        <v>117584677.44780007</v>
      </c>
      <c r="F784">
        <f t="shared" si="38"/>
        <v>0</v>
      </c>
      <c r="G784">
        <f>VLOOKUP(A784,balance!Z:AD,5,FALSE)</f>
        <v>0</v>
      </c>
    </row>
    <row r="785" spans="1:7" x14ac:dyDescent="0.3">
      <c r="A785">
        <v>783</v>
      </c>
      <c r="B785">
        <f t="shared" si="36"/>
        <v>9031</v>
      </c>
      <c r="C785" s="1">
        <f>VLOOKUP(A785,balance!Z:AD,2,FALSE)</f>
        <v>22000000</v>
      </c>
      <c r="D785">
        <f t="shared" si="37"/>
        <v>60</v>
      </c>
      <c r="E785">
        <f>VLOOKUP(A785,balance!L:R,6,FALSE)/100</f>
        <v>118331728.43610007</v>
      </c>
      <c r="F785">
        <f t="shared" si="38"/>
        <v>0</v>
      </c>
      <c r="G785">
        <f>VLOOKUP(A785,balance!Z:AD,5,FALSE)</f>
        <v>0</v>
      </c>
    </row>
    <row r="786" spans="1:7" x14ac:dyDescent="0.3">
      <c r="A786">
        <v>784</v>
      </c>
      <c r="B786">
        <f t="shared" si="36"/>
        <v>9031</v>
      </c>
      <c r="C786" s="1">
        <f>VLOOKUP(A786,balance!Z:AD,2,FALSE)</f>
        <v>22000000</v>
      </c>
      <c r="D786">
        <f t="shared" si="37"/>
        <v>60</v>
      </c>
      <c r="E786">
        <f>VLOOKUP(A786,balance!L:R,6,FALSE)/100</f>
        <v>119082514.68280007</v>
      </c>
      <c r="F786">
        <f t="shared" si="38"/>
        <v>0</v>
      </c>
      <c r="G786">
        <f>VLOOKUP(A786,balance!Z:AD,5,FALSE)</f>
        <v>0</v>
      </c>
    </row>
    <row r="787" spans="1:7" x14ac:dyDescent="0.3">
      <c r="A787">
        <v>785</v>
      </c>
      <c r="B787">
        <f t="shared" si="36"/>
        <v>9031</v>
      </c>
      <c r="C787" s="1">
        <f>VLOOKUP(A787,balance!Z:AD,2,FALSE)</f>
        <v>22000000</v>
      </c>
      <c r="D787">
        <f t="shared" si="37"/>
        <v>60</v>
      </c>
      <c r="E787">
        <f>VLOOKUP(A787,balance!L:R,6,FALSE)/100</f>
        <v>119837054.86410005</v>
      </c>
      <c r="F787">
        <f t="shared" si="38"/>
        <v>319</v>
      </c>
      <c r="G787">
        <f>VLOOKUP(A787,balance!Z:AD,5,FALSE)</f>
        <v>0</v>
      </c>
    </row>
    <row r="788" spans="1:7" x14ac:dyDescent="0.3">
      <c r="A788">
        <v>786</v>
      </c>
      <c r="B788">
        <f t="shared" si="36"/>
        <v>9031</v>
      </c>
      <c r="C788" s="1">
        <f>VLOOKUP(A788,balance!Z:AD,2,FALSE)</f>
        <v>22000000</v>
      </c>
      <c r="D788">
        <f t="shared" si="37"/>
        <v>60</v>
      </c>
      <c r="E788">
        <f>VLOOKUP(A788,balance!L:R,6,FALSE)/100</f>
        <v>120595367.74840006</v>
      </c>
      <c r="F788">
        <f t="shared" si="38"/>
        <v>0</v>
      </c>
      <c r="G788">
        <f>VLOOKUP(A788,balance!Z:AD,5,FALSE)</f>
        <v>0</v>
      </c>
    </row>
    <row r="789" spans="1:7" x14ac:dyDescent="0.3">
      <c r="A789">
        <v>787</v>
      </c>
      <c r="B789">
        <f t="shared" si="36"/>
        <v>9031</v>
      </c>
      <c r="C789" s="1">
        <f>VLOOKUP(A789,balance!Z:AD,2,FALSE)</f>
        <v>22000000</v>
      </c>
      <c r="D789">
        <f t="shared" si="37"/>
        <v>60</v>
      </c>
      <c r="E789">
        <f>VLOOKUP(A789,balance!L:R,6,FALSE)/100</f>
        <v>121357472.20460007</v>
      </c>
      <c r="F789">
        <f t="shared" si="38"/>
        <v>0</v>
      </c>
      <c r="G789">
        <f>VLOOKUP(A789,balance!Z:AD,5,FALSE)</f>
        <v>0</v>
      </c>
    </row>
    <row r="790" spans="1:7" x14ac:dyDescent="0.3">
      <c r="A790">
        <v>788</v>
      </c>
      <c r="B790">
        <f t="shared" si="36"/>
        <v>9031</v>
      </c>
      <c r="C790" s="1">
        <f>VLOOKUP(A790,balance!Z:AD,2,FALSE)</f>
        <v>22000000</v>
      </c>
      <c r="D790">
        <f t="shared" si="37"/>
        <v>60</v>
      </c>
      <c r="E790">
        <f>VLOOKUP(A790,balance!L:R,6,FALSE)/100</f>
        <v>122123387.18530007</v>
      </c>
      <c r="F790">
        <f t="shared" si="38"/>
        <v>0</v>
      </c>
      <c r="G790">
        <f>VLOOKUP(A790,balance!Z:AD,5,FALSE)</f>
        <v>0</v>
      </c>
    </row>
    <row r="791" spans="1:7" x14ac:dyDescent="0.3">
      <c r="A791">
        <v>789</v>
      </c>
      <c r="B791">
        <f t="shared" si="36"/>
        <v>9031</v>
      </c>
      <c r="C791" s="1">
        <f>VLOOKUP(A791,balance!Z:AD,2,FALSE)</f>
        <v>22000000</v>
      </c>
      <c r="D791">
        <f t="shared" si="37"/>
        <v>60</v>
      </c>
      <c r="E791">
        <f>VLOOKUP(A791,balance!L:R,6,FALSE)/100</f>
        <v>122893131.74360007</v>
      </c>
      <c r="F791">
        <f t="shared" si="38"/>
        <v>0</v>
      </c>
      <c r="G791">
        <f>VLOOKUP(A791,balance!Z:AD,5,FALSE)</f>
        <v>0</v>
      </c>
    </row>
    <row r="792" spans="1:7" x14ac:dyDescent="0.3">
      <c r="A792">
        <v>790</v>
      </c>
      <c r="B792">
        <f t="shared" si="36"/>
        <v>9031</v>
      </c>
      <c r="C792" s="1">
        <f>VLOOKUP(A792,balance!Z:AD,2,FALSE)</f>
        <v>22000000</v>
      </c>
      <c r="D792">
        <f t="shared" si="37"/>
        <v>60</v>
      </c>
      <c r="E792">
        <f>VLOOKUP(A792,balance!L:R,6,FALSE)/100</f>
        <v>123666725.02480008</v>
      </c>
      <c r="F792">
        <f t="shared" si="38"/>
        <v>320</v>
      </c>
      <c r="G792">
        <f>VLOOKUP(A792,balance!Z:AD,5,FALSE)</f>
        <v>0</v>
      </c>
    </row>
    <row r="793" spans="1:7" x14ac:dyDescent="0.3">
      <c r="A793">
        <v>791</v>
      </c>
      <c r="B793">
        <f t="shared" si="36"/>
        <v>9031</v>
      </c>
      <c r="C793" s="1">
        <f>VLOOKUP(A793,balance!Z:AD,2,FALSE)</f>
        <v>22000000</v>
      </c>
      <c r="D793">
        <f t="shared" si="37"/>
        <v>60</v>
      </c>
      <c r="E793">
        <f>VLOOKUP(A793,balance!L:R,6,FALSE)/100</f>
        <v>124444186.27460007</v>
      </c>
      <c r="F793">
        <f t="shared" si="38"/>
        <v>0</v>
      </c>
      <c r="G793">
        <f>VLOOKUP(A793,balance!Z:AD,5,FALSE)</f>
        <v>0</v>
      </c>
    </row>
    <row r="794" spans="1:7" x14ac:dyDescent="0.3">
      <c r="A794">
        <v>792</v>
      </c>
      <c r="B794">
        <f t="shared" si="36"/>
        <v>9031</v>
      </c>
      <c r="C794" s="1">
        <f>VLOOKUP(A794,balance!Z:AD,2,FALSE)</f>
        <v>22000000</v>
      </c>
      <c r="D794">
        <f t="shared" si="37"/>
        <v>60</v>
      </c>
      <c r="E794">
        <f>VLOOKUP(A794,balance!L:R,6,FALSE)/100</f>
        <v>125225534.83090006</v>
      </c>
      <c r="F794">
        <f t="shared" si="38"/>
        <v>0</v>
      </c>
      <c r="G794">
        <f>VLOOKUP(A794,balance!Z:AD,5,FALSE)</f>
        <v>0</v>
      </c>
    </row>
    <row r="795" spans="1:7" x14ac:dyDescent="0.3">
      <c r="A795">
        <v>793</v>
      </c>
      <c r="B795">
        <f t="shared" si="36"/>
        <v>9031</v>
      </c>
      <c r="C795" s="1">
        <f>VLOOKUP(A795,balance!Z:AD,2,FALSE)</f>
        <v>22000000</v>
      </c>
      <c r="D795">
        <f t="shared" si="37"/>
        <v>60</v>
      </c>
      <c r="E795">
        <f>VLOOKUP(A795,balance!L:R,6,FALSE)/100</f>
        <v>126010790.13210006</v>
      </c>
      <c r="F795">
        <f t="shared" si="38"/>
        <v>0</v>
      </c>
      <c r="G795">
        <f>VLOOKUP(A795,balance!Z:AD,5,FALSE)</f>
        <v>0</v>
      </c>
    </row>
    <row r="796" spans="1:7" x14ac:dyDescent="0.3">
      <c r="A796">
        <v>794</v>
      </c>
      <c r="B796">
        <f t="shared" si="36"/>
        <v>9031</v>
      </c>
      <c r="C796" s="1">
        <f>VLOOKUP(A796,balance!Z:AD,2,FALSE)</f>
        <v>22000000</v>
      </c>
      <c r="D796">
        <f t="shared" si="37"/>
        <v>60</v>
      </c>
      <c r="E796">
        <f>VLOOKUP(A796,balance!L:R,6,FALSE)/100</f>
        <v>126799971.71700007</v>
      </c>
      <c r="F796">
        <f t="shared" si="38"/>
        <v>0</v>
      </c>
      <c r="G796">
        <f>VLOOKUP(A796,balance!Z:AD,5,FALSE)</f>
        <v>0</v>
      </c>
    </row>
    <row r="797" spans="1:7" x14ac:dyDescent="0.3">
      <c r="A797">
        <v>795</v>
      </c>
      <c r="B797">
        <f t="shared" si="36"/>
        <v>9031</v>
      </c>
      <c r="C797" s="1">
        <f>VLOOKUP(A797,balance!Z:AD,2,FALSE)</f>
        <v>22000000</v>
      </c>
      <c r="D797">
        <f t="shared" si="37"/>
        <v>60</v>
      </c>
      <c r="E797">
        <f>VLOOKUP(A797,balance!L:R,6,FALSE)/100</f>
        <v>127593099.21670006</v>
      </c>
      <c r="F797">
        <f t="shared" si="38"/>
        <v>321</v>
      </c>
      <c r="G797">
        <f>VLOOKUP(A797,balance!Z:AD,5,FALSE)</f>
        <v>0</v>
      </c>
    </row>
    <row r="798" spans="1:7" x14ac:dyDescent="0.3">
      <c r="A798">
        <v>796</v>
      </c>
      <c r="B798">
        <f t="shared" si="36"/>
        <v>9031</v>
      </c>
      <c r="C798" s="1">
        <f>VLOOKUP(A798,balance!Z:AD,2,FALSE)</f>
        <v>22000000</v>
      </c>
      <c r="D798">
        <f t="shared" si="37"/>
        <v>60</v>
      </c>
      <c r="E798">
        <f>VLOOKUP(A798,balance!L:R,6,FALSE)/100</f>
        <v>128390192.35420007</v>
      </c>
      <c r="F798">
        <f t="shared" si="38"/>
        <v>0</v>
      </c>
      <c r="G798">
        <f>VLOOKUP(A798,balance!Z:AD,5,FALSE)</f>
        <v>0</v>
      </c>
    </row>
    <row r="799" spans="1:7" x14ac:dyDescent="0.3">
      <c r="A799">
        <v>797</v>
      </c>
      <c r="B799">
        <f t="shared" si="36"/>
        <v>9031</v>
      </c>
      <c r="C799" s="1">
        <f>VLOOKUP(A799,balance!Z:AD,2,FALSE)</f>
        <v>22000000</v>
      </c>
      <c r="D799">
        <f t="shared" si="37"/>
        <v>60</v>
      </c>
      <c r="E799">
        <f>VLOOKUP(A799,balance!L:R,6,FALSE)/100</f>
        <v>129191270.96160005</v>
      </c>
      <c r="F799">
        <f t="shared" si="38"/>
        <v>0</v>
      </c>
      <c r="G799">
        <f>VLOOKUP(A799,balance!Z:AD,5,FALSE)</f>
        <v>0</v>
      </c>
    </row>
    <row r="800" spans="1:7" x14ac:dyDescent="0.3">
      <c r="A800">
        <v>798</v>
      </c>
      <c r="B800">
        <f t="shared" si="36"/>
        <v>9031</v>
      </c>
      <c r="C800" s="1">
        <f>VLOOKUP(A800,balance!Z:AD,2,FALSE)</f>
        <v>22000000</v>
      </c>
      <c r="D800">
        <f t="shared" si="37"/>
        <v>60</v>
      </c>
      <c r="E800">
        <f>VLOOKUP(A800,balance!L:R,6,FALSE)/100</f>
        <v>129996354.96300004</v>
      </c>
      <c r="F800">
        <f t="shared" si="38"/>
        <v>0</v>
      </c>
      <c r="G800">
        <f>VLOOKUP(A800,balance!Z:AD,5,FALSE)</f>
        <v>0</v>
      </c>
    </row>
    <row r="801" spans="1:7" x14ac:dyDescent="0.3">
      <c r="A801">
        <v>799</v>
      </c>
      <c r="B801">
        <f t="shared" si="36"/>
        <v>9031</v>
      </c>
      <c r="C801" s="1">
        <f>VLOOKUP(A801,balance!Z:AD,2,FALSE)</f>
        <v>22000000</v>
      </c>
      <c r="D801">
        <f t="shared" si="37"/>
        <v>60</v>
      </c>
      <c r="E801">
        <f>VLOOKUP(A801,balance!L:R,6,FALSE)/100</f>
        <v>130805464.39140005</v>
      </c>
      <c r="F801">
        <f t="shared" si="38"/>
        <v>0</v>
      </c>
      <c r="G801">
        <f>VLOOKUP(A801,balance!Z:AD,5,FALSE)</f>
        <v>0</v>
      </c>
    </row>
    <row r="802" spans="1:7" x14ac:dyDescent="0.3">
      <c r="A802">
        <v>800</v>
      </c>
      <c r="B802">
        <f t="shared" si="36"/>
        <v>9031</v>
      </c>
      <c r="C802" s="1">
        <f>VLOOKUP(A802,balance!Z:AD,2,FALSE)</f>
        <v>22000000</v>
      </c>
      <c r="D802">
        <f t="shared" si="37"/>
        <v>60</v>
      </c>
      <c r="E802">
        <f>VLOOKUP(A802,balance!L:R,6,FALSE)/100</f>
        <v>131618619.37190004</v>
      </c>
      <c r="F802">
        <f t="shared" si="38"/>
        <v>322</v>
      </c>
      <c r="G802">
        <f>VLOOKUP(A802,balance!Z:AD,5,FALSE)</f>
        <v>0</v>
      </c>
    </row>
    <row r="803" spans="1:7" x14ac:dyDescent="0.3">
      <c r="A803">
        <v>801</v>
      </c>
      <c r="B803">
        <f t="shared" si="36"/>
        <v>9031</v>
      </c>
      <c r="C803" s="1">
        <f>VLOOKUP(A803,balance!Z:AD,2,FALSE)</f>
        <v>23000000</v>
      </c>
      <c r="D803">
        <f t="shared" si="37"/>
        <v>60</v>
      </c>
      <c r="E803">
        <f>VLOOKUP(A803,balance!L:R,6,FALSE)/100</f>
        <v>132435840.13020004</v>
      </c>
      <c r="F803">
        <f t="shared" si="38"/>
        <v>0</v>
      </c>
      <c r="G803">
        <f>VLOOKUP(A803,balance!Z:AD,5,FALSE)</f>
        <v>0</v>
      </c>
    </row>
    <row r="804" spans="1:7" x14ac:dyDescent="0.3">
      <c r="A804">
        <v>802</v>
      </c>
      <c r="B804">
        <f t="shared" si="36"/>
        <v>9031</v>
      </c>
      <c r="C804" s="1">
        <f>VLOOKUP(A804,balance!Z:AD,2,FALSE)</f>
        <v>23000000</v>
      </c>
      <c r="D804">
        <f t="shared" si="37"/>
        <v>60</v>
      </c>
      <c r="E804">
        <f>VLOOKUP(A804,balance!L:R,6,FALSE)/100</f>
        <v>133257146.99240004</v>
      </c>
      <c r="F804">
        <f t="shared" si="38"/>
        <v>0</v>
      </c>
      <c r="G804">
        <f>VLOOKUP(A804,balance!Z:AD,5,FALSE)</f>
        <v>0</v>
      </c>
    </row>
    <row r="805" spans="1:7" x14ac:dyDescent="0.3">
      <c r="A805">
        <v>803</v>
      </c>
      <c r="B805">
        <f t="shared" si="36"/>
        <v>9031</v>
      </c>
      <c r="C805" s="1">
        <f>VLOOKUP(A805,balance!Z:AD,2,FALSE)</f>
        <v>23000000</v>
      </c>
      <c r="D805">
        <f t="shared" si="37"/>
        <v>60</v>
      </c>
      <c r="E805">
        <f>VLOOKUP(A805,balance!L:R,6,FALSE)/100</f>
        <v>134082560.39340004</v>
      </c>
      <c r="F805">
        <f t="shared" si="38"/>
        <v>0</v>
      </c>
      <c r="G805">
        <f>VLOOKUP(A805,balance!Z:AD,5,FALSE)</f>
        <v>0</v>
      </c>
    </row>
    <row r="806" spans="1:7" x14ac:dyDescent="0.3">
      <c r="A806">
        <v>804</v>
      </c>
      <c r="B806">
        <f t="shared" si="36"/>
        <v>9031</v>
      </c>
      <c r="C806" s="1">
        <f>VLOOKUP(A806,balance!Z:AD,2,FALSE)</f>
        <v>23000000</v>
      </c>
      <c r="D806">
        <f t="shared" si="37"/>
        <v>60</v>
      </c>
      <c r="E806">
        <f>VLOOKUP(A806,balance!L:R,6,FALSE)/100</f>
        <v>134912100.86880004</v>
      </c>
      <c r="F806">
        <f t="shared" si="38"/>
        <v>0</v>
      </c>
      <c r="G806">
        <f>VLOOKUP(A806,balance!Z:AD,5,FALSE)</f>
        <v>0</v>
      </c>
    </row>
    <row r="807" spans="1:7" x14ac:dyDescent="0.3">
      <c r="A807">
        <v>805</v>
      </c>
      <c r="B807">
        <f t="shared" si="36"/>
        <v>9031</v>
      </c>
      <c r="C807" s="1">
        <f>VLOOKUP(A807,balance!Z:AD,2,FALSE)</f>
        <v>23000000</v>
      </c>
      <c r="D807">
        <f t="shared" si="37"/>
        <v>60</v>
      </c>
      <c r="E807">
        <f>VLOOKUP(A807,balance!L:R,6,FALSE)/100</f>
        <v>135745789.05460006</v>
      </c>
      <c r="F807">
        <f t="shared" si="38"/>
        <v>323</v>
      </c>
      <c r="G807">
        <f>VLOOKUP(A807,balance!Z:AD,5,FALSE)</f>
        <v>0</v>
      </c>
    </row>
    <row r="808" spans="1:7" x14ac:dyDescent="0.3">
      <c r="A808">
        <v>806</v>
      </c>
      <c r="B808">
        <f t="shared" si="36"/>
        <v>9031</v>
      </c>
      <c r="C808" s="1">
        <f>VLOOKUP(A808,balance!Z:AD,2,FALSE)</f>
        <v>23000000</v>
      </c>
      <c r="D808">
        <f t="shared" si="37"/>
        <v>60</v>
      </c>
      <c r="E808">
        <f>VLOOKUP(A808,balance!L:R,6,FALSE)/100</f>
        <v>136583645.68730006</v>
      </c>
      <c r="F808">
        <f t="shared" si="38"/>
        <v>0</v>
      </c>
      <c r="G808">
        <f>VLOOKUP(A808,balance!Z:AD,5,FALSE)</f>
        <v>0</v>
      </c>
    </row>
    <row r="809" spans="1:7" x14ac:dyDescent="0.3">
      <c r="A809">
        <v>807</v>
      </c>
      <c r="B809">
        <f t="shared" si="36"/>
        <v>9031</v>
      </c>
      <c r="C809" s="1">
        <f>VLOOKUP(A809,balance!Z:AD,2,FALSE)</f>
        <v>23000000</v>
      </c>
      <c r="D809">
        <f t="shared" si="37"/>
        <v>60</v>
      </c>
      <c r="E809">
        <f>VLOOKUP(A809,balance!L:R,6,FALSE)/100</f>
        <v>137425691.60380006</v>
      </c>
      <c r="F809">
        <f t="shared" si="38"/>
        <v>0</v>
      </c>
      <c r="G809">
        <f>VLOOKUP(A809,balance!Z:AD,5,FALSE)</f>
        <v>0</v>
      </c>
    </row>
    <row r="810" spans="1:7" x14ac:dyDescent="0.3">
      <c r="A810">
        <v>808</v>
      </c>
      <c r="B810">
        <f t="shared" si="36"/>
        <v>9031</v>
      </c>
      <c r="C810" s="1">
        <f>VLOOKUP(A810,balance!Z:AD,2,FALSE)</f>
        <v>23000000</v>
      </c>
      <c r="D810">
        <f t="shared" si="37"/>
        <v>60</v>
      </c>
      <c r="E810">
        <f>VLOOKUP(A810,balance!L:R,6,FALSE)/100</f>
        <v>138271947.75010005</v>
      </c>
      <c r="F810">
        <f t="shared" si="38"/>
        <v>0</v>
      </c>
      <c r="G810">
        <f>VLOOKUP(A810,balance!Z:AD,5,FALSE)</f>
        <v>0</v>
      </c>
    </row>
    <row r="811" spans="1:7" x14ac:dyDescent="0.3">
      <c r="A811">
        <v>809</v>
      </c>
      <c r="B811">
        <f t="shared" si="36"/>
        <v>9031</v>
      </c>
      <c r="C811" s="1">
        <f>VLOOKUP(A811,balance!Z:AD,2,FALSE)</f>
        <v>23000000</v>
      </c>
      <c r="D811">
        <f t="shared" si="37"/>
        <v>60</v>
      </c>
      <c r="E811">
        <f>VLOOKUP(A811,balance!L:R,6,FALSE)/100</f>
        <v>139122435.18090004</v>
      </c>
      <c r="F811">
        <f t="shared" si="38"/>
        <v>0</v>
      </c>
      <c r="G811">
        <f>VLOOKUP(A811,balance!Z:AD,5,FALSE)</f>
        <v>0</v>
      </c>
    </row>
    <row r="812" spans="1:7" x14ac:dyDescent="0.3">
      <c r="A812">
        <v>810</v>
      </c>
      <c r="B812">
        <f t="shared" si="36"/>
        <v>9031</v>
      </c>
      <c r="C812" s="1">
        <f>VLOOKUP(A812,balance!Z:AD,2,FALSE)</f>
        <v>23000000</v>
      </c>
      <c r="D812">
        <f t="shared" si="37"/>
        <v>60</v>
      </c>
      <c r="E812">
        <f>VLOOKUP(A812,balance!L:R,6,FALSE)/100</f>
        <v>139977175.05140004</v>
      </c>
      <c r="F812">
        <f t="shared" si="38"/>
        <v>324</v>
      </c>
      <c r="G812">
        <f>VLOOKUP(A812,balance!Z:AD,5,FALSE)</f>
        <v>0</v>
      </c>
    </row>
    <row r="813" spans="1:7" x14ac:dyDescent="0.3">
      <c r="A813">
        <v>811</v>
      </c>
      <c r="B813">
        <f t="shared" si="36"/>
        <v>9031</v>
      </c>
      <c r="C813" s="1">
        <f>VLOOKUP(A813,balance!Z:AD,2,FALSE)</f>
        <v>23000000</v>
      </c>
      <c r="D813">
        <f t="shared" si="37"/>
        <v>60</v>
      </c>
      <c r="E813">
        <f>VLOOKUP(A813,balance!L:R,6,FALSE)/100</f>
        <v>140836188.62580004</v>
      </c>
      <c r="F813">
        <f t="shared" si="38"/>
        <v>0</v>
      </c>
      <c r="G813">
        <f>VLOOKUP(A813,balance!Z:AD,5,FALSE)</f>
        <v>0</v>
      </c>
    </row>
    <row r="814" spans="1:7" x14ac:dyDescent="0.3">
      <c r="A814">
        <v>812</v>
      </c>
      <c r="B814">
        <f t="shared" si="36"/>
        <v>9031</v>
      </c>
      <c r="C814" s="1">
        <f>VLOOKUP(A814,balance!Z:AD,2,FALSE)</f>
        <v>23000000</v>
      </c>
      <c r="D814">
        <f t="shared" si="37"/>
        <v>60</v>
      </c>
      <c r="E814">
        <f>VLOOKUP(A814,balance!L:R,6,FALSE)/100</f>
        <v>141699497.26870003</v>
      </c>
      <c r="F814">
        <f t="shared" si="38"/>
        <v>0</v>
      </c>
      <c r="G814">
        <f>VLOOKUP(A814,balance!Z:AD,5,FALSE)</f>
        <v>0</v>
      </c>
    </row>
    <row r="815" spans="1:7" x14ac:dyDescent="0.3">
      <c r="A815">
        <v>813</v>
      </c>
      <c r="B815">
        <f t="shared" si="36"/>
        <v>9031</v>
      </c>
      <c r="C815" s="1">
        <f>VLOOKUP(A815,balance!Z:AD,2,FALSE)</f>
        <v>23000000</v>
      </c>
      <c r="D815">
        <f t="shared" si="37"/>
        <v>60</v>
      </c>
      <c r="E815">
        <f>VLOOKUP(A815,balance!L:R,6,FALSE)/100</f>
        <v>142567122.46200004</v>
      </c>
      <c r="F815">
        <f t="shared" si="38"/>
        <v>0</v>
      </c>
      <c r="G815">
        <f>VLOOKUP(A815,balance!Z:AD,5,FALSE)</f>
        <v>0</v>
      </c>
    </row>
    <row r="816" spans="1:7" x14ac:dyDescent="0.3">
      <c r="A816">
        <v>814</v>
      </c>
      <c r="B816">
        <f t="shared" si="36"/>
        <v>9031</v>
      </c>
      <c r="C816" s="1">
        <f>VLOOKUP(A816,balance!Z:AD,2,FALSE)</f>
        <v>23000000</v>
      </c>
      <c r="D816">
        <f t="shared" si="37"/>
        <v>60</v>
      </c>
      <c r="E816">
        <f>VLOOKUP(A816,balance!L:R,6,FALSE)/100</f>
        <v>143439085.78800005</v>
      </c>
      <c r="F816">
        <f t="shared" si="38"/>
        <v>0</v>
      </c>
      <c r="G816">
        <f>VLOOKUP(A816,balance!Z:AD,5,FALSE)</f>
        <v>0</v>
      </c>
    </row>
    <row r="817" spans="1:7" x14ac:dyDescent="0.3">
      <c r="A817">
        <v>815</v>
      </c>
      <c r="B817">
        <f t="shared" si="36"/>
        <v>9031</v>
      </c>
      <c r="C817" s="1">
        <f>VLOOKUP(A817,balance!Z:AD,2,FALSE)</f>
        <v>23000000</v>
      </c>
      <c r="D817">
        <f t="shared" si="37"/>
        <v>60</v>
      </c>
      <c r="E817">
        <f>VLOOKUP(A817,balance!L:R,6,FALSE)/100</f>
        <v>144315408.93800005</v>
      </c>
      <c r="F817">
        <f t="shared" si="38"/>
        <v>325</v>
      </c>
      <c r="G817">
        <f>VLOOKUP(A817,balance!Z:AD,5,FALSE)</f>
        <v>0</v>
      </c>
    </row>
    <row r="818" spans="1:7" x14ac:dyDescent="0.3">
      <c r="A818">
        <v>816</v>
      </c>
      <c r="B818">
        <f t="shared" si="36"/>
        <v>9031</v>
      </c>
      <c r="C818" s="1">
        <f>VLOOKUP(A818,balance!Z:AD,2,FALSE)</f>
        <v>23000000</v>
      </c>
      <c r="D818">
        <f t="shared" si="37"/>
        <v>60</v>
      </c>
      <c r="E818">
        <f>VLOOKUP(A818,balance!L:R,6,FALSE)/100</f>
        <v>145196113.70380005</v>
      </c>
      <c r="F818">
        <f t="shared" si="38"/>
        <v>0</v>
      </c>
      <c r="G818">
        <f>VLOOKUP(A818,balance!Z:AD,5,FALSE)</f>
        <v>0</v>
      </c>
    </row>
    <row r="819" spans="1:7" x14ac:dyDescent="0.3">
      <c r="A819">
        <v>817</v>
      </c>
      <c r="B819">
        <f t="shared" si="36"/>
        <v>9031</v>
      </c>
      <c r="C819" s="1">
        <f>VLOOKUP(A819,balance!Z:AD,2,FALSE)</f>
        <v>23000000</v>
      </c>
      <c r="D819">
        <f t="shared" si="37"/>
        <v>60</v>
      </c>
      <c r="E819">
        <f>VLOOKUP(A819,balance!L:R,6,FALSE)/100</f>
        <v>146081221.99430004</v>
      </c>
      <c r="F819">
        <f t="shared" si="38"/>
        <v>0</v>
      </c>
      <c r="G819">
        <f>VLOOKUP(A819,balance!Z:AD,5,FALSE)</f>
        <v>0</v>
      </c>
    </row>
    <row r="820" spans="1:7" x14ac:dyDescent="0.3">
      <c r="A820">
        <v>818</v>
      </c>
      <c r="B820">
        <f t="shared" si="36"/>
        <v>9031</v>
      </c>
      <c r="C820" s="1">
        <f>VLOOKUP(A820,balance!Z:AD,2,FALSE)</f>
        <v>23000000</v>
      </c>
      <c r="D820">
        <f t="shared" si="37"/>
        <v>60</v>
      </c>
      <c r="E820">
        <f>VLOOKUP(A820,balance!L:R,6,FALSE)/100</f>
        <v>146970755.82750005</v>
      </c>
      <c r="F820">
        <f t="shared" si="38"/>
        <v>0</v>
      </c>
      <c r="G820">
        <f>VLOOKUP(A820,balance!Z:AD,5,FALSE)</f>
        <v>0</v>
      </c>
    </row>
    <row r="821" spans="1:7" x14ac:dyDescent="0.3">
      <c r="A821">
        <v>819</v>
      </c>
      <c r="B821">
        <f t="shared" si="36"/>
        <v>9031</v>
      </c>
      <c r="C821" s="1">
        <f>VLOOKUP(A821,balance!Z:AD,2,FALSE)</f>
        <v>23000000</v>
      </c>
      <c r="D821">
        <f t="shared" si="37"/>
        <v>60</v>
      </c>
      <c r="E821">
        <f>VLOOKUP(A821,balance!L:R,6,FALSE)/100</f>
        <v>147864737.33000004</v>
      </c>
      <c r="F821">
        <f t="shared" si="38"/>
        <v>0</v>
      </c>
      <c r="G821">
        <f>VLOOKUP(A821,balance!Z:AD,5,FALSE)</f>
        <v>0</v>
      </c>
    </row>
    <row r="822" spans="1:7" x14ac:dyDescent="0.3">
      <c r="A822">
        <v>820</v>
      </c>
      <c r="B822">
        <f t="shared" si="36"/>
        <v>9031</v>
      </c>
      <c r="C822" s="1">
        <f>VLOOKUP(A822,balance!Z:AD,2,FALSE)</f>
        <v>23000000</v>
      </c>
      <c r="D822">
        <f t="shared" si="37"/>
        <v>60</v>
      </c>
      <c r="E822">
        <f>VLOOKUP(A822,balance!L:R,6,FALSE)/100</f>
        <v>148763188.74590003</v>
      </c>
      <c r="F822">
        <f t="shared" si="38"/>
        <v>326</v>
      </c>
      <c r="G822">
        <f>VLOOKUP(A822,balance!Z:AD,5,FALSE)</f>
        <v>0</v>
      </c>
    </row>
    <row r="823" spans="1:7" x14ac:dyDescent="0.3">
      <c r="A823">
        <v>821</v>
      </c>
      <c r="B823">
        <f t="shared" si="36"/>
        <v>9031</v>
      </c>
      <c r="C823" s="1">
        <f>VLOOKUP(A823,balance!Z:AD,2,FALSE)</f>
        <v>23000000</v>
      </c>
      <c r="D823">
        <f t="shared" si="37"/>
        <v>60</v>
      </c>
      <c r="E823">
        <f>VLOOKUP(A823,balance!L:R,6,FALSE)/100</f>
        <v>149666132.41970003</v>
      </c>
      <c r="F823">
        <f t="shared" si="38"/>
        <v>0</v>
      </c>
      <c r="G823">
        <f>VLOOKUP(A823,balance!Z:AD,5,FALSE)</f>
        <v>0</v>
      </c>
    </row>
    <row r="824" spans="1:7" x14ac:dyDescent="0.3">
      <c r="A824">
        <v>822</v>
      </c>
      <c r="B824">
        <f t="shared" si="36"/>
        <v>9031</v>
      </c>
      <c r="C824" s="1">
        <f>VLOOKUP(A824,balance!Z:AD,2,FALSE)</f>
        <v>23000000</v>
      </c>
      <c r="D824">
        <f t="shared" si="37"/>
        <v>60</v>
      </c>
      <c r="E824">
        <f>VLOOKUP(A824,balance!L:R,6,FALSE)/100</f>
        <v>150573590.81310004</v>
      </c>
      <c r="F824">
        <f t="shared" si="38"/>
        <v>0</v>
      </c>
      <c r="G824">
        <f>VLOOKUP(A824,balance!Z:AD,5,FALSE)</f>
        <v>0</v>
      </c>
    </row>
    <row r="825" spans="1:7" x14ac:dyDescent="0.3">
      <c r="A825">
        <v>823</v>
      </c>
      <c r="B825">
        <f t="shared" si="36"/>
        <v>9031</v>
      </c>
      <c r="C825" s="1">
        <f>VLOOKUP(A825,balance!Z:AD,2,FALSE)</f>
        <v>23000000</v>
      </c>
      <c r="D825">
        <f t="shared" si="37"/>
        <v>60</v>
      </c>
      <c r="E825">
        <f>VLOOKUP(A825,balance!L:R,6,FALSE)/100</f>
        <v>151485586.50510004</v>
      </c>
      <c r="F825">
        <f t="shared" si="38"/>
        <v>0</v>
      </c>
      <c r="G825">
        <f>VLOOKUP(A825,balance!Z:AD,5,FALSE)</f>
        <v>0</v>
      </c>
    </row>
    <row r="826" spans="1:7" x14ac:dyDescent="0.3">
      <c r="A826">
        <v>824</v>
      </c>
      <c r="B826">
        <f t="shared" si="36"/>
        <v>9031</v>
      </c>
      <c r="C826" s="1">
        <f>VLOOKUP(A826,balance!Z:AD,2,FALSE)</f>
        <v>23000000</v>
      </c>
      <c r="D826">
        <f t="shared" si="37"/>
        <v>60</v>
      </c>
      <c r="E826">
        <f>VLOOKUP(A826,balance!L:R,6,FALSE)/100</f>
        <v>152402142.18360004</v>
      </c>
      <c r="F826">
        <f t="shared" si="38"/>
        <v>0</v>
      </c>
      <c r="G826">
        <f>VLOOKUP(A826,balance!Z:AD,5,FALSE)</f>
        <v>0</v>
      </c>
    </row>
    <row r="827" spans="1:7" x14ac:dyDescent="0.3">
      <c r="A827">
        <v>825</v>
      </c>
      <c r="B827">
        <f t="shared" si="36"/>
        <v>9031</v>
      </c>
      <c r="C827" s="1">
        <f>VLOOKUP(A827,balance!Z:AD,2,FALSE)</f>
        <v>23000000</v>
      </c>
      <c r="D827">
        <f t="shared" si="37"/>
        <v>60</v>
      </c>
      <c r="E827">
        <f>VLOOKUP(A827,balance!L:R,6,FALSE)/100</f>
        <v>153323280.64540005</v>
      </c>
      <c r="F827">
        <f t="shared" si="38"/>
        <v>327</v>
      </c>
      <c r="G827">
        <f>VLOOKUP(A827,balance!Z:AD,5,FALSE)</f>
        <v>0</v>
      </c>
    </row>
    <row r="828" spans="1:7" x14ac:dyDescent="0.3">
      <c r="A828">
        <v>826</v>
      </c>
      <c r="B828">
        <f t="shared" si="36"/>
        <v>9031</v>
      </c>
      <c r="C828" s="1">
        <f>VLOOKUP(A828,balance!Z:AD,2,FALSE)</f>
        <v>23000000</v>
      </c>
      <c r="D828">
        <f t="shared" si="37"/>
        <v>60</v>
      </c>
      <c r="E828">
        <f>VLOOKUP(A828,balance!L:R,6,FALSE)/100</f>
        <v>154249024.80440006</v>
      </c>
      <c r="F828">
        <f t="shared" si="38"/>
        <v>0</v>
      </c>
      <c r="G828">
        <f>VLOOKUP(A828,balance!Z:AD,5,FALSE)</f>
        <v>0</v>
      </c>
    </row>
    <row r="829" spans="1:7" x14ac:dyDescent="0.3">
      <c r="A829">
        <v>827</v>
      </c>
      <c r="B829">
        <f t="shared" si="36"/>
        <v>9031</v>
      </c>
      <c r="C829" s="1">
        <f>VLOOKUP(A829,balance!Z:AD,2,FALSE)</f>
        <v>23000000</v>
      </c>
      <c r="D829">
        <f t="shared" si="37"/>
        <v>60</v>
      </c>
      <c r="E829">
        <f>VLOOKUP(A829,balance!L:R,6,FALSE)/100</f>
        <v>155179397.69190004</v>
      </c>
      <c r="F829">
        <f t="shared" si="38"/>
        <v>0</v>
      </c>
      <c r="G829">
        <f>VLOOKUP(A829,balance!Z:AD,5,FALSE)</f>
        <v>0</v>
      </c>
    </row>
    <row r="830" spans="1:7" x14ac:dyDescent="0.3">
      <c r="A830">
        <v>828</v>
      </c>
      <c r="B830">
        <f t="shared" si="36"/>
        <v>9031</v>
      </c>
      <c r="C830" s="1">
        <f>VLOOKUP(A830,balance!Z:AD,2,FALSE)</f>
        <v>23000000</v>
      </c>
      <c r="D830">
        <f t="shared" si="37"/>
        <v>60</v>
      </c>
      <c r="E830">
        <f>VLOOKUP(A830,balance!L:R,6,FALSE)/100</f>
        <v>156114422.44810006</v>
      </c>
      <c r="F830">
        <f t="shared" si="38"/>
        <v>0</v>
      </c>
      <c r="G830">
        <f>VLOOKUP(A830,balance!Z:AD,5,FALSE)</f>
        <v>0</v>
      </c>
    </row>
    <row r="831" spans="1:7" x14ac:dyDescent="0.3">
      <c r="A831">
        <v>829</v>
      </c>
      <c r="B831">
        <f t="shared" si="36"/>
        <v>9031</v>
      </c>
      <c r="C831" s="1">
        <f>VLOOKUP(A831,balance!Z:AD,2,FALSE)</f>
        <v>23000000</v>
      </c>
      <c r="D831">
        <f t="shared" si="37"/>
        <v>60</v>
      </c>
      <c r="E831">
        <f>VLOOKUP(A831,balance!L:R,6,FALSE)/100</f>
        <v>157054122.33030003</v>
      </c>
      <c r="F831">
        <f t="shared" si="38"/>
        <v>0</v>
      </c>
      <c r="G831">
        <f>VLOOKUP(A831,balance!Z:AD,5,FALSE)</f>
        <v>0</v>
      </c>
    </row>
    <row r="832" spans="1:7" x14ac:dyDescent="0.3">
      <c r="A832">
        <v>830</v>
      </c>
      <c r="B832">
        <f t="shared" si="36"/>
        <v>9031</v>
      </c>
      <c r="C832" s="1">
        <f>VLOOKUP(A832,balance!Z:AD,2,FALSE)</f>
        <v>23000000</v>
      </c>
      <c r="D832">
        <f t="shared" si="37"/>
        <v>60</v>
      </c>
      <c r="E832">
        <f>VLOOKUP(A832,balance!L:R,6,FALSE)/100</f>
        <v>157998520.71310005</v>
      </c>
      <c r="F832">
        <f t="shared" si="38"/>
        <v>328</v>
      </c>
      <c r="G832">
        <f>VLOOKUP(A832,balance!Z:AD,5,FALSE)</f>
        <v>0</v>
      </c>
    </row>
    <row r="833" spans="1:7" x14ac:dyDescent="0.3">
      <c r="A833">
        <v>831</v>
      </c>
      <c r="B833">
        <f t="shared" si="36"/>
        <v>9031</v>
      </c>
      <c r="C833" s="1">
        <f>VLOOKUP(A833,balance!Z:AD,2,FALSE)</f>
        <v>23000000</v>
      </c>
      <c r="D833">
        <f t="shared" si="37"/>
        <v>60</v>
      </c>
      <c r="E833">
        <f>VLOOKUP(A833,balance!L:R,6,FALSE)/100</f>
        <v>158947641.08840007</v>
      </c>
      <c r="F833">
        <f t="shared" si="38"/>
        <v>0</v>
      </c>
      <c r="G833">
        <f>VLOOKUP(A833,balance!Z:AD,5,FALSE)</f>
        <v>0</v>
      </c>
    </row>
    <row r="834" spans="1:7" x14ac:dyDescent="0.3">
      <c r="A834">
        <v>832</v>
      </c>
      <c r="B834">
        <f t="shared" si="36"/>
        <v>9031</v>
      </c>
      <c r="C834" s="1">
        <f>VLOOKUP(A834,balance!Z:AD,2,FALSE)</f>
        <v>23000000</v>
      </c>
      <c r="D834">
        <f t="shared" si="37"/>
        <v>60</v>
      </c>
      <c r="E834">
        <f>VLOOKUP(A834,balance!L:R,6,FALSE)/100</f>
        <v>159901507.07370007</v>
      </c>
      <c r="F834">
        <f t="shared" si="38"/>
        <v>0</v>
      </c>
      <c r="G834">
        <f>VLOOKUP(A834,balance!Z:AD,5,FALSE)</f>
        <v>0</v>
      </c>
    </row>
    <row r="835" spans="1:7" x14ac:dyDescent="0.3">
      <c r="A835">
        <v>833</v>
      </c>
      <c r="B835">
        <f t="shared" si="36"/>
        <v>9031</v>
      </c>
      <c r="C835" s="1">
        <f>VLOOKUP(A835,balance!Z:AD,2,FALSE)</f>
        <v>23000000</v>
      </c>
      <c r="D835">
        <f t="shared" si="37"/>
        <v>60</v>
      </c>
      <c r="E835">
        <f>VLOOKUP(A835,balance!L:R,6,FALSE)/100</f>
        <v>160860142.39540008</v>
      </c>
      <c r="F835">
        <f t="shared" si="38"/>
        <v>0</v>
      </c>
      <c r="G835">
        <f>VLOOKUP(A835,balance!Z:AD,5,FALSE)</f>
        <v>0</v>
      </c>
    </row>
    <row r="836" spans="1:7" x14ac:dyDescent="0.3">
      <c r="A836">
        <v>834</v>
      </c>
      <c r="B836">
        <f t="shared" ref="B836:B899" si="39">B835</f>
        <v>9031</v>
      </c>
      <c r="C836" s="1">
        <f>VLOOKUP(A836,balance!Z:AD,2,FALSE)</f>
        <v>23000000</v>
      </c>
      <c r="D836">
        <f t="shared" ref="D836:D899" si="40">D835</f>
        <v>60</v>
      </c>
      <c r="E836">
        <f>VLOOKUP(A836,balance!L:R,6,FALSE)/100</f>
        <v>161823570.89710006</v>
      </c>
      <c r="F836">
        <f t="shared" si="38"/>
        <v>0</v>
      </c>
      <c r="G836">
        <f>VLOOKUP(A836,balance!Z:AD,5,FALSE)</f>
        <v>0</v>
      </c>
    </row>
    <row r="837" spans="1:7" x14ac:dyDescent="0.3">
      <c r="A837">
        <v>835</v>
      </c>
      <c r="B837">
        <f t="shared" si="39"/>
        <v>9031</v>
      </c>
      <c r="C837" s="1">
        <f>VLOOKUP(A837,balance!Z:AD,2,FALSE)</f>
        <v>23000000</v>
      </c>
      <c r="D837">
        <f t="shared" si="40"/>
        <v>60</v>
      </c>
      <c r="E837">
        <f>VLOOKUP(A837,balance!L:R,6,FALSE)/100</f>
        <v>162791816.54800007</v>
      </c>
      <c r="F837">
        <f t="shared" si="38"/>
        <v>329</v>
      </c>
      <c r="G837">
        <f>VLOOKUP(A837,balance!Z:AD,5,FALSE)</f>
        <v>0</v>
      </c>
    </row>
    <row r="838" spans="1:7" x14ac:dyDescent="0.3">
      <c r="A838">
        <v>836</v>
      </c>
      <c r="B838">
        <f t="shared" si="39"/>
        <v>9031</v>
      </c>
      <c r="C838" s="1">
        <f>VLOOKUP(A838,balance!Z:AD,2,FALSE)</f>
        <v>23000000</v>
      </c>
      <c r="D838">
        <f t="shared" si="40"/>
        <v>60</v>
      </c>
      <c r="E838">
        <f>VLOOKUP(A838,balance!L:R,6,FALSE)/100</f>
        <v>163764903.43470007</v>
      </c>
      <c r="F838">
        <f t="shared" si="38"/>
        <v>0</v>
      </c>
      <c r="G838">
        <f>VLOOKUP(A838,balance!Z:AD,5,FALSE)</f>
        <v>0</v>
      </c>
    </row>
    <row r="839" spans="1:7" x14ac:dyDescent="0.3">
      <c r="A839">
        <v>837</v>
      </c>
      <c r="B839">
        <f t="shared" si="39"/>
        <v>9031</v>
      </c>
      <c r="C839" s="1">
        <f>VLOOKUP(A839,balance!Z:AD,2,FALSE)</f>
        <v>23000000</v>
      </c>
      <c r="D839">
        <f t="shared" si="40"/>
        <v>60</v>
      </c>
      <c r="E839">
        <f>VLOOKUP(A839,balance!L:R,6,FALSE)/100</f>
        <v>164742855.76090008</v>
      </c>
      <c r="F839">
        <f t="shared" si="38"/>
        <v>0</v>
      </c>
      <c r="G839">
        <f>VLOOKUP(A839,balance!Z:AD,5,FALSE)</f>
        <v>0</v>
      </c>
    </row>
    <row r="840" spans="1:7" x14ac:dyDescent="0.3">
      <c r="A840">
        <v>838</v>
      </c>
      <c r="B840">
        <f t="shared" si="39"/>
        <v>9031</v>
      </c>
      <c r="C840" s="1">
        <f>VLOOKUP(A840,balance!Z:AD,2,FALSE)</f>
        <v>23000000</v>
      </c>
      <c r="D840">
        <f t="shared" si="40"/>
        <v>60</v>
      </c>
      <c r="E840">
        <f>VLOOKUP(A840,balance!L:R,6,FALSE)/100</f>
        <v>165725697.85590008</v>
      </c>
      <c r="F840">
        <f t="shared" si="38"/>
        <v>0</v>
      </c>
      <c r="G840">
        <f>VLOOKUP(A840,balance!Z:AD,5,FALSE)</f>
        <v>0</v>
      </c>
    </row>
    <row r="841" spans="1:7" x14ac:dyDescent="0.3">
      <c r="A841">
        <v>839</v>
      </c>
      <c r="B841">
        <f t="shared" si="39"/>
        <v>9031</v>
      </c>
      <c r="C841" s="1">
        <f>VLOOKUP(A841,balance!Z:AD,2,FALSE)</f>
        <v>23000000</v>
      </c>
      <c r="D841">
        <f t="shared" si="40"/>
        <v>60</v>
      </c>
      <c r="E841">
        <f>VLOOKUP(A841,balance!L:R,6,FALSE)/100</f>
        <v>166713454.16640007</v>
      </c>
      <c r="F841">
        <f t="shared" si="38"/>
        <v>0</v>
      </c>
      <c r="G841">
        <f>VLOOKUP(A841,balance!Z:AD,5,FALSE)</f>
        <v>0</v>
      </c>
    </row>
    <row r="842" spans="1:7" x14ac:dyDescent="0.3">
      <c r="A842">
        <v>840</v>
      </c>
      <c r="B842">
        <f t="shared" si="39"/>
        <v>9031</v>
      </c>
      <c r="C842" s="1">
        <f>VLOOKUP(A842,balance!Z:AD,2,FALSE)</f>
        <v>23000000</v>
      </c>
      <c r="D842">
        <f t="shared" si="40"/>
        <v>60</v>
      </c>
      <c r="E842">
        <f>VLOOKUP(A842,balance!L:R,6,FALSE)/100</f>
        <v>167706149.26470006</v>
      </c>
      <c r="F842">
        <f t="shared" si="38"/>
        <v>330</v>
      </c>
      <c r="G842">
        <f>VLOOKUP(A842,balance!Z:AD,5,FALSE)</f>
        <v>0</v>
      </c>
    </row>
    <row r="843" spans="1:7" x14ac:dyDescent="0.3">
      <c r="A843">
        <v>841</v>
      </c>
      <c r="B843">
        <f t="shared" si="39"/>
        <v>9031</v>
      </c>
      <c r="C843" s="1">
        <f>VLOOKUP(A843,balance!Z:AD,2,FALSE)</f>
        <v>24000000</v>
      </c>
      <c r="D843">
        <f t="shared" si="40"/>
        <v>60</v>
      </c>
      <c r="E843">
        <f>VLOOKUP(A843,balance!L:R,6,FALSE)/100</f>
        <v>168703807.84020007</v>
      </c>
      <c r="F843">
        <f t="shared" si="38"/>
        <v>0</v>
      </c>
      <c r="G843">
        <f>VLOOKUP(A843,balance!Z:AD,5,FALSE)</f>
        <v>0</v>
      </c>
    </row>
    <row r="844" spans="1:7" x14ac:dyDescent="0.3">
      <c r="A844">
        <v>842</v>
      </c>
      <c r="B844">
        <f t="shared" si="39"/>
        <v>9031</v>
      </c>
      <c r="C844" s="1">
        <f>VLOOKUP(A844,balance!Z:AD,2,FALSE)</f>
        <v>24000000</v>
      </c>
      <c r="D844">
        <f t="shared" si="40"/>
        <v>60</v>
      </c>
      <c r="E844">
        <f>VLOOKUP(A844,balance!L:R,6,FALSE)/100</f>
        <v>169706454.71650004</v>
      </c>
      <c r="F844">
        <f t="shared" si="38"/>
        <v>0</v>
      </c>
      <c r="G844">
        <f>VLOOKUP(A844,balance!Z:AD,5,FALSE)</f>
        <v>0</v>
      </c>
    </row>
    <row r="845" spans="1:7" x14ac:dyDescent="0.3">
      <c r="A845">
        <v>843</v>
      </c>
      <c r="B845">
        <f t="shared" si="39"/>
        <v>9031</v>
      </c>
      <c r="C845" s="1">
        <f>VLOOKUP(A845,balance!Z:AD,2,FALSE)</f>
        <v>24000000</v>
      </c>
      <c r="D845">
        <f t="shared" si="40"/>
        <v>60</v>
      </c>
      <c r="E845">
        <f>VLOOKUP(A845,balance!L:R,6,FALSE)/100</f>
        <v>170714114.83430007</v>
      </c>
      <c r="F845">
        <f t="shared" ref="F845:F908" si="41">IF(F835=0,0,F835+2)</f>
        <v>0</v>
      </c>
      <c r="G845">
        <f>VLOOKUP(A845,balance!Z:AD,5,FALSE)</f>
        <v>0</v>
      </c>
    </row>
    <row r="846" spans="1:7" x14ac:dyDescent="0.3">
      <c r="A846">
        <v>844</v>
      </c>
      <c r="B846">
        <f t="shared" si="39"/>
        <v>9031</v>
      </c>
      <c r="C846" s="1">
        <f>VLOOKUP(A846,balance!Z:AD,2,FALSE)</f>
        <v>24000000</v>
      </c>
      <c r="D846">
        <f t="shared" si="40"/>
        <v>60</v>
      </c>
      <c r="E846">
        <f>VLOOKUP(A846,balance!L:R,6,FALSE)/100</f>
        <v>171726813.26000005</v>
      </c>
      <c r="F846">
        <f t="shared" si="41"/>
        <v>0</v>
      </c>
      <c r="G846">
        <f>VLOOKUP(A846,balance!Z:AD,5,FALSE)</f>
        <v>0</v>
      </c>
    </row>
    <row r="847" spans="1:7" x14ac:dyDescent="0.3">
      <c r="A847">
        <v>845</v>
      </c>
      <c r="B847">
        <f t="shared" si="39"/>
        <v>9031</v>
      </c>
      <c r="C847" s="1">
        <f>VLOOKUP(A847,balance!Z:AD,2,FALSE)</f>
        <v>24000000</v>
      </c>
      <c r="D847">
        <f t="shared" si="40"/>
        <v>60</v>
      </c>
      <c r="E847">
        <f>VLOOKUP(A847,balance!L:R,6,FALSE)/100</f>
        <v>172744575.18550006</v>
      </c>
      <c r="F847">
        <f t="shared" si="41"/>
        <v>331</v>
      </c>
      <c r="G847">
        <f>VLOOKUP(A847,balance!Z:AD,5,FALSE)</f>
        <v>0</v>
      </c>
    </row>
    <row r="848" spans="1:7" x14ac:dyDescent="0.3">
      <c r="A848">
        <v>846</v>
      </c>
      <c r="B848">
        <f t="shared" si="39"/>
        <v>9031</v>
      </c>
      <c r="C848" s="1">
        <f>VLOOKUP(A848,balance!Z:AD,2,FALSE)</f>
        <v>24000000</v>
      </c>
      <c r="D848">
        <f t="shared" si="40"/>
        <v>60</v>
      </c>
      <c r="E848">
        <f>VLOOKUP(A848,balance!L:R,6,FALSE)/100</f>
        <v>173767425.92850006</v>
      </c>
      <c r="F848">
        <f t="shared" si="41"/>
        <v>0</v>
      </c>
      <c r="G848">
        <f>VLOOKUP(A848,balance!Z:AD,5,FALSE)</f>
        <v>0</v>
      </c>
    </row>
    <row r="849" spans="1:7" x14ac:dyDescent="0.3">
      <c r="A849">
        <v>847</v>
      </c>
      <c r="B849">
        <f t="shared" si="39"/>
        <v>9031</v>
      </c>
      <c r="C849" s="1">
        <f>VLOOKUP(A849,balance!Z:AD,2,FALSE)</f>
        <v>24000000</v>
      </c>
      <c r="D849">
        <f t="shared" si="40"/>
        <v>60</v>
      </c>
      <c r="E849">
        <f>VLOOKUP(A849,balance!L:R,6,FALSE)/100</f>
        <v>174795390.93230006</v>
      </c>
      <c r="F849">
        <f t="shared" si="41"/>
        <v>0</v>
      </c>
      <c r="G849">
        <f>VLOOKUP(A849,balance!Z:AD,5,FALSE)</f>
        <v>0</v>
      </c>
    </row>
    <row r="850" spans="1:7" x14ac:dyDescent="0.3">
      <c r="A850">
        <v>848</v>
      </c>
      <c r="B850">
        <f t="shared" si="39"/>
        <v>9031</v>
      </c>
      <c r="C850" s="1">
        <f>VLOOKUP(A850,balance!Z:AD,2,FALSE)</f>
        <v>24000000</v>
      </c>
      <c r="D850">
        <f t="shared" si="40"/>
        <v>60</v>
      </c>
      <c r="E850">
        <f>VLOOKUP(A850,balance!L:R,6,FALSE)/100</f>
        <v>175828495.76570007</v>
      </c>
      <c r="F850">
        <f t="shared" si="41"/>
        <v>0</v>
      </c>
      <c r="G850">
        <f>VLOOKUP(A850,balance!Z:AD,5,FALSE)</f>
        <v>0</v>
      </c>
    </row>
    <row r="851" spans="1:7" x14ac:dyDescent="0.3">
      <c r="A851">
        <v>849</v>
      </c>
      <c r="B851">
        <f t="shared" si="39"/>
        <v>9031</v>
      </c>
      <c r="C851" s="1">
        <f>VLOOKUP(A851,balance!Z:AD,2,FALSE)</f>
        <v>24000000</v>
      </c>
      <c r="D851">
        <f t="shared" si="40"/>
        <v>60</v>
      </c>
      <c r="E851">
        <f>VLOOKUP(A851,balance!L:R,6,FALSE)/100</f>
        <v>176866766.13160008</v>
      </c>
      <c r="F851">
        <f t="shared" si="41"/>
        <v>0</v>
      </c>
      <c r="G851">
        <f>VLOOKUP(A851,balance!Z:AD,5,FALSE)</f>
        <v>0</v>
      </c>
    </row>
    <row r="852" spans="1:7" x14ac:dyDescent="0.3">
      <c r="A852">
        <v>850</v>
      </c>
      <c r="B852">
        <f t="shared" si="39"/>
        <v>9031</v>
      </c>
      <c r="C852" s="1">
        <f>VLOOKUP(A852,balance!Z:AD,2,FALSE)</f>
        <v>24000000</v>
      </c>
      <c r="D852">
        <f t="shared" si="40"/>
        <v>60</v>
      </c>
      <c r="E852">
        <f>VLOOKUP(A852,balance!L:R,6,FALSE)/100</f>
        <v>177910227.85010007</v>
      </c>
      <c r="F852">
        <f t="shared" si="41"/>
        <v>332</v>
      </c>
      <c r="G852">
        <f>VLOOKUP(A852,balance!Z:AD,5,FALSE)</f>
        <v>0</v>
      </c>
    </row>
    <row r="853" spans="1:7" x14ac:dyDescent="0.3">
      <c r="A853">
        <v>851</v>
      </c>
      <c r="B853">
        <f t="shared" si="39"/>
        <v>9031</v>
      </c>
      <c r="C853" s="1">
        <f>VLOOKUP(A853,balance!Z:AD,2,FALSE)</f>
        <v>24000000</v>
      </c>
      <c r="D853">
        <f t="shared" si="40"/>
        <v>60</v>
      </c>
      <c r="E853">
        <f>VLOOKUP(A853,balance!L:R,6,FALSE)/100</f>
        <v>178958906.88380006</v>
      </c>
      <c r="F853">
        <f t="shared" si="41"/>
        <v>0</v>
      </c>
      <c r="G853">
        <f>VLOOKUP(A853,balance!Z:AD,5,FALSE)</f>
        <v>0</v>
      </c>
    </row>
    <row r="854" spans="1:7" x14ac:dyDescent="0.3">
      <c r="A854">
        <v>852</v>
      </c>
      <c r="B854">
        <f t="shared" si="39"/>
        <v>9031</v>
      </c>
      <c r="C854" s="1">
        <f>VLOOKUP(A854,balance!Z:AD,2,FALSE)</f>
        <v>24000000</v>
      </c>
      <c r="D854">
        <f t="shared" si="40"/>
        <v>60</v>
      </c>
      <c r="E854">
        <f>VLOOKUP(A854,balance!L:R,6,FALSE)/100</f>
        <v>180012829.32070005</v>
      </c>
      <c r="F854">
        <f t="shared" si="41"/>
        <v>0</v>
      </c>
      <c r="G854">
        <f>VLOOKUP(A854,balance!Z:AD,5,FALSE)</f>
        <v>0</v>
      </c>
    </row>
    <row r="855" spans="1:7" x14ac:dyDescent="0.3">
      <c r="A855">
        <v>853</v>
      </c>
      <c r="B855">
        <f t="shared" si="39"/>
        <v>9031</v>
      </c>
      <c r="C855" s="1">
        <f>VLOOKUP(A855,balance!Z:AD,2,FALSE)</f>
        <v>24000000</v>
      </c>
      <c r="D855">
        <f t="shared" si="40"/>
        <v>60</v>
      </c>
      <c r="E855">
        <f>VLOOKUP(A855,balance!L:R,6,FALSE)/100</f>
        <v>181072021.37460002</v>
      </c>
      <c r="F855">
        <f t="shared" si="41"/>
        <v>0</v>
      </c>
      <c r="G855">
        <f>VLOOKUP(A855,balance!Z:AD,5,FALSE)</f>
        <v>0</v>
      </c>
    </row>
    <row r="856" spans="1:7" x14ac:dyDescent="0.3">
      <c r="A856">
        <v>854</v>
      </c>
      <c r="B856">
        <f t="shared" si="39"/>
        <v>9031</v>
      </c>
      <c r="C856" s="1">
        <f>VLOOKUP(A856,balance!Z:AD,2,FALSE)</f>
        <v>24000000</v>
      </c>
      <c r="D856">
        <f t="shared" si="40"/>
        <v>60</v>
      </c>
      <c r="E856">
        <f>VLOOKUP(A856,balance!L:R,6,FALSE)/100</f>
        <v>182136509.39330003</v>
      </c>
      <c r="F856">
        <f t="shared" si="41"/>
        <v>0</v>
      </c>
      <c r="G856">
        <f>VLOOKUP(A856,balance!Z:AD,5,FALSE)</f>
        <v>0</v>
      </c>
    </row>
    <row r="857" spans="1:7" x14ac:dyDescent="0.3">
      <c r="A857">
        <v>855</v>
      </c>
      <c r="B857">
        <f t="shared" si="39"/>
        <v>9031</v>
      </c>
      <c r="C857" s="1">
        <f>VLOOKUP(A857,balance!Z:AD,2,FALSE)</f>
        <v>24000000</v>
      </c>
      <c r="D857">
        <f t="shared" si="40"/>
        <v>60</v>
      </c>
      <c r="E857">
        <f>VLOOKUP(A857,balance!L:R,6,FALSE)/100</f>
        <v>183206319.85850003</v>
      </c>
      <c r="F857">
        <f t="shared" si="41"/>
        <v>333</v>
      </c>
      <c r="G857">
        <f>VLOOKUP(A857,balance!Z:AD,5,FALSE)</f>
        <v>0</v>
      </c>
    </row>
    <row r="858" spans="1:7" x14ac:dyDescent="0.3">
      <c r="A858">
        <v>856</v>
      </c>
      <c r="B858">
        <f t="shared" si="39"/>
        <v>9031</v>
      </c>
      <c r="C858" s="1">
        <f>VLOOKUP(A858,balance!Z:AD,2,FALSE)</f>
        <v>24000000</v>
      </c>
      <c r="D858">
        <f t="shared" si="40"/>
        <v>60</v>
      </c>
      <c r="E858">
        <f>VLOOKUP(A858,balance!L:R,6,FALSE)/100</f>
        <v>184281479.37750003</v>
      </c>
      <c r="F858">
        <f t="shared" si="41"/>
        <v>0</v>
      </c>
      <c r="G858">
        <f>VLOOKUP(A858,balance!Z:AD,5,FALSE)</f>
        <v>0</v>
      </c>
    </row>
    <row r="859" spans="1:7" x14ac:dyDescent="0.3">
      <c r="A859">
        <v>857</v>
      </c>
      <c r="B859">
        <f t="shared" si="39"/>
        <v>9031</v>
      </c>
      <c r="C859" s="1">
        <f>VLOOKUP(A859,balance!Z:AD,2,FALSE)</f>
        <v>24000000</v>
      </c>
      <c r="D859">
        <f t="shared" si="40"/>
        <v>60</v>
      </c>
      <c r="E859">
        <f>VLOOKUP(A859,balance!L:R,6,FALSE)/100</f>
        <v>185362014.70020005</v>
      </c>
      <c r="F859">
        <f t="shared" si="41"/>
        <v>0</v>
      </c>
      <c r="G859">
        <f>VLOOKUP(A859,balance!Z:AD,5,FALSE)</f>
        <v>0</v>
      </c>
    </row>
    <row r="860" spans="1:7" x14ac:dyDescent="0.3">
      <c r="A860">
        <v>858</v>
      </c>
      <c r="B860">
        <f t="shared" si="39"/>
        <v>9031</v>
      </c>
      <c r="C860" s="1">
        <f>VLOOKUP(A860,balance!Z:AD,2,FALSE)</f>
        <v>24000000</v>
      </c>
      <c r="D860">
        <f t="shared" si="40"/>
        <v>60</v>
      </c>
      <c r="E860">
        <f>VLOOKUP(A860,balance!L:R,6,FALSE)/100</f>
        <v>186447952.70190004</v>
      </c>
      <c r="F860">
        <f t="shared" si="41"/>
        <v>0</v>
      </c>
      <c r="G860">
        <f>VLOOKUP(A860,balance!Z:AD,5,FALSE)</f>
        <v>0</v>
      </c>
    </row>
    <row r="861" spans="1:7" x14ac:dyDescent="0.3">
      <c r="A861">
        <v>859</v>
      </c>
      <c r="B861">
        <f t="shared" si="39"/>
        <v>9031</v>
      </c>
      <c r="C861" s="1">
        <f>VLOOKUP(A861,balance!Z:AD,2,FALSE)</f>
        <v>24000000</v>
      </c>
      <c r="D861">
        <f t="shared" si="40"/>
        <v>60</v>
      </c>
      <c r="E861">
        <f>VLOOKUP(A861,balance!L:R,6,FALSE)/100</f>
        <v>187539320.40030003</v>
      </c>
      <c r="F861">
        <f t="shared" si="41"/>
        <v>0</v>
      </c>
      <c r="G861">
        <f>VLOOKUP(A861,balance!Z:AD,5,FALSE)</f>
        <v>0</v>
      </c>
    </row>
    <row r="862" spans="1:7" x14ac:dyDescent="0.3">
      <c r="A862">
        <v>860</v>
      </c>
      <c r="B862">
        <f t="shared" si="39"/>
        <v>9031</v>
      </c>
      <c r="C862" s="1">
        <f>VLOOKUP(A862,balance!Z:AD,2,FALSE)</f>
        <v>24000000</v>
      </c>
      <c r="D862">
        <f t="shared" si="40"/>
        <v>60</v>
      </c>
      <c r="E862">
        <f>VLOOKUP(A862,balance!L:R,6,FALSE)/100</f>
        <v>188636144.93880001</v>
      </c>
      <c r="F862">
        <f t="shared" si="41"/>
        <v>334</v>
      </c>
      <c r="G862">
        <f>VLOOKUP(A862,balance!Z:AD,5,FALSE)</f>
        <v>0</v>
      </c>
    </row>
    <row r="863" spans="1:7" x14ac:dyDescent="0.3">
      <c r="A863">
        <v>861</v>
      </c>
      <c r="B863">
        <f t="shared" si="39"/>
        <v>9031</v>
      </c>
      <c r="C863" s="1">
        <f>VLOOKUP(A863,balance!Z:AD,2,FALSE)</f>
        <v>24000000</v>
      </c>
      <c r="D863">
        <f t="shared" si="40"/>
        <v>60</v>
      </c>
      <c r="E863">
        <f>VLOOKUP(A863,balance!L:R,6,FALSE)/100</f>
        <v>189738453.60319999</v>
      </c>
      <c r="F863">
        <f t="shared" si="41"/>
        <v>0</v>
      </c>
      <c r="G863">
        <f>VLOOKUP(A863,balance!Z:AD,5,FALSE)</f>
        <v>0</v>
      </c>
    </row>
    <row r="864" spans="1:7" x14ac:dyDescent="0.3">
      <c r="A864">
        <v>862</v>
      </c>
      <c r="B864">
        <f t="shared" si="39"/>
        <v>9031</v>
      </c>
      <c r="C864" s="1">
        <f>VLOOKUP(A864,balance!Z:AD,2,FALSE)</f>
        <v>24000000</v>
      </c>
      <c r="D864">
        <f t="shared" si="40"/>
        <v>60</v>
      </c>
      <c r="E864">
        <f>VLOOKUP(A864,balance!L:R,6,FALSE)/100</f>
        <v>190846273.8132</v>
      </c>
      <c r="F864">
        <f t="shared" si="41"/>
        <v>0</v>
      </c>
      <c r="G864">
        <f>VLOOKUP(A864,balance!Z:AD,5,FALSE)</f>
        <v>0</v>
      </c>
    </row>
    <row r="865" spans="1:7" x14ac:dyDescent="0.3">
      <c r="A865">
        <v>863</v>
      </c>
      <c r="B865">
        <f t="shared" si="39"/>
        <v>9031</v>
      </c>
      <c r="C865" s="1">
        <f>VLOOKUP(A865,balance!Z:AD,2,FALSE)</f>
        <v>24000000</v>
      </c>
      <c r="D865">
        <f t="shared" si="40"/>
        <v>60</v>
      </c>
      <c r="E865">
        <f>VLOOKUP(A865,balance!L:R,6,FALSE)/100</f>
        <v>191959633.13099998</v>
      </c>
      <c r="F865">
        <f t="shared" si="41"/>
        <v>0</v>
      </c>
      <c r="G865">
        <f>VLOOKUP(A865,balance!Z:AD,5,FALSE)</f>
        <v>0</v>
      </c>
    </row>
    <row r="866" spans="1:7" x14ac:dyDescent="0.3">
      <c r="A866">
        <v>864</v>
      </c>
      <c r="B866">
        <f t="shared" si="39"/>
        <v>9031</v>
      </c>
      <c r="C866" s="1">
        <f>VLOOKUP(A866,balance!Z:AD,2,FALSE)</f>
        <v>24000000</v>
      </c>
      <c r="D866">
        <f t="shared" si="40"/>
        <v>60</v>
      </c>
      <c r="E866">
        <f>VLOOKUP(A866,balance!L:R,6,FALSE)/100</f>
        <v>193078559.25269997</v>
      </c>
      <c r="F866">
        <f t="shared" si="41"/>
        <v>0</v>
      </c>
      <c r="G866">
        <f>VLOOKUP(A866,balance!Z:AD,5,FALSE)</f>
        <v>0</v>
      </c>
    </row>
    <row r="867" spans="1:7" x14ac:dyDescent="0.3">
      <c r="A867">
        <v>865</v>
      </c>
      <c r="B867">
        <f t="shared" si="39"/>
        <v>9031</v>
      </c>
      <c r="C867" s="1">
        <f>VLOOKUP(A867,balance!Z:AD,2,FALSE)</f>
        <v>24000000</v>
      </c>
      <c r="D867">
        <f t="shared" si="40"/>
        <v>60</v>
      </c>
      <c r="E867">
        <f>VLOOKUP(A867,balance!L:R,6,FALSE)/100</f>
        <v>194203080.00839996</v>
      </c>
      <c r="F867">
        <f t="shared" si="41"/>
        <v>335</v>
      </c>
      <c r="G867">
        <f>VLOOKUP(A867,balance!Z:AD,5,FALSE)</f>
        <v>0</v>
      </c>
    </row>
    <row r="868" spans="1:7" x14ac:dyDescent="0.3">
      <c r="A868">
        <v>866</v>
      </c>
      <c r="B868">
        <f t="shared" si="39"/>
        <v>9031</v>
      </c>
      <c r="C868" s="1">
        <f>VLOOKUP(A868,balance!Z:AD,2,FALSE)</f>
        <v>24000000</v>
      </c>
      <c r="D868">
        <f t="shared" si="40"/>
        <v>60</v>
      </c>
      <c r="E868">
        <f>VLOOKUP(A868,balance!L:R,6,FALSE)/100</f>
        <v>195333223.37059999</v>
      </c>
      <c r="F868">
        <f t="shared" si="41"/>
        <v>0</v>
      </c>
      <c r="G868">
        <f>VLOOKUP(A868,balance!Z:AD,5,FALSE)</f>
        <v>0</v>
      </c>
    </row>
    <row r="869" spans="1:7" x14ac:dyDescent="0.3">
      <c r="A869">
        <v>867</v>
      </c>
      <c r="B869">
        <f t="shared" si="39"/>
        <v>9031</v>
      </c>
      <c r="C869" s="1">
        <f>VLOOKUP(A869,balance!Z:AD,2,FALSE)</f>
        <v>24000000</v>
      </c>
      <c r="D869">
        <f t="shared" si="40"/>
        <v>60</v>
      </c>
      <c r="E869">
        <f>VLOOKUP(A869,balance!L:R,6,FALSE)/100</f>
        <v>196469017.45409995</v>
      </c>
      <c r="F869">
        <f t="shared" si="41"/>
        <v>0</v>
      </c>
      <c r="G869">
        <f>VLOOKUP(A869,balance!Z:AD,5,FALSE)</f>
        <v>0</v>
      </c>
    </row>
    <row r="870" spans="1:7" x14ac:dyDescent="0.3">
      <c r="A870">
        <v>868</v>
      </c>
      <c r="B870">
        <f t="shared" si="39"/>
        <v>9031</v>
      </c>
      <c r="C870" s="1">
        <f>VLOOKUP(A870,balance!Z:AD,2,FALSE)</f>
        <v>24000000</v>
      </c>
      <c r="D870">
        <f t="shared" si="40"/>
        <v>60</v>
      </c>
      <c r="E870">
        <f>VLOOKUP(A870,balance!L:R,6,FALSE)/100</f>
        <v>197610490.51629996</v>
      </c>
      <c r="F870">
        <f t="shared" si="41"/>
        <v>0</v>
      </c>
      <c r="G870">
        <f>VLOOKUP(A870,balance!Z:AD,5,FALSE)</f>
        <v>0</v>
      </c>
    </row>
    <row r="871" spans="1:7" x14ac:dyDescent="0.3">
      <c r="A871">
        <v>869</v>
      </c>
      <c r="B871">
        <f t="shared" si="39"/>
        <v>9031</v>
      </c>
      <c r="C871" s="1">
        <f>VLOOKUP(A871,balance!Z:AD,2,FALSE)</f>
        <v>24000000</v>
      </c>
      <c r="D871">
        <f t="shared" si="40"/>
        <v>60</v>
      </c>
      <c r="E871">
        <f>VLOOKUP(A871,balance!L:R,6,FALSE)/100</f>
        <v>198757670.94829997</v>
      </c>
      <c r="F871">
        <f t="shared" si="41"/>
        <v>0</v>
      </c>
      <c r="G871">
        <f>VLOOKUP(A871,balance!Z:AD,5,FALSE)</f>
        <v>0</v>
      </c>
    </row>
    <row r="872" spans="1:7" x14ac:dyDescent="0.3">
      <c r="A872">
        <v>870</v>
      </c>
      <c r="B872">
        <f t="shared" si="39"/>
        <v>9031</v>
      </c>
      <c r="C872" s="1">
        <f>VLOOKUP(A872,balance!Z:AD,2,FALSE)</f>
        <v>24000000</v>
      </c>
      <c r="D872">
        <f t="shared" si="40"/>
        <v>60</v>
      </c>
      <c r="E872">
        <f>VLOOKUP(A872,balance!L:R,6,FALSE)/100</f>
        <v>199910587.28379998</v>
      </c>
      <c r="F872">
        <f t="shared" si="41"/>
        <v>336</v>
      </c>
      <c r="G872">
        <f>VLOOKUP(A872,balance!Z:AD,5,FALSE)</f>
        <v>0</v>
      </c>
    </row>
    <row r="873" spans="1:7" x14ac:dyDescent="0.3">
      <c r="A873">
        <v>871</v>
      </c>
      <c r="B873">
        <f t="shared" si="39"/>
        <v>9031</v>
      </c>
      <c r="C873" s="1">
        <f>VLOOKUP(A873,balance!Z:AD,2,FALSE)</f>
        <v>24000000</v>
      </c>
      <c r="D873">
        <f t="shared" si="40"/>
        <v>60</v>
      </c>
      <c r="E873">
        <f>VLOOKUP(A873,balance!L:R,6,FALSE)/100</f>
        <v>201069268.20719996</v>
      </c>
      <c r="F873">
        <f t="shared" si="41"/>
        <v>0</v>
      </c>
      <c r="G873">
        <f>VLOOKUP(A873,balance!Z:AD,5,FALSE)</f>
        <v>0</v>
      </c>
    </row>
    <row r="874" spans="1:7" x14ac:dyDescent="0.3">
      <c r="A874">
        <v>872</v>
      </c>
      <c r="B874">
        <f t="shared" si="39"/>
        <v>9031</v>
      </c>
      <c r="C874" s="1">
        <f>VLOOKUP(A874,balance!Z:AD,2,FALSE)</f>
        <v>24000000</v>
      </c>
      <c r="D874">
        <f t="shared" si="40"/>
        <v>60</v>
      </c>
      <c r="E874">
        <f>VLOOKUP(A874,balance!L:R,6,FALSE)/100</f>
        <v>202233742.53689998</v>
      </c>
      <c r="F874">
        <f t="shared" si="41"/>
        <v>0</v>
      </c>
      <c r="G874">
        <f>VLOOKUP(A874,balance!Z:AD,5,FALSE)</f>
        <v>0</v>
      </c>
    </row>
    <row r="875" spans="1:7" x14ac:dyDescent="0.3">
      <c r="A875">
        <v>873</v>
      </c>
      <c r="B875">
        <f t="shared" si="39"/>
        <v>9031</v>
      </c>
      <c r="C875" s="1">
        <f>VLOOKUP(A875,balance!Z:AD,2,FALSE)</f>
        <v>24000000</v>
      </c>
      <c r="D875">
        <f t="shared" si="40"/>
        <v>60</v>
      </c>
      <c r="E875">
        <f>VLOOKUP(A875,balance!L:R,6,FALSE)/100</f>
        <v>203404039.2419</v>
      </c>
      <c r="F875">
        <f t="shared" si="41"/>
        <v>0</v>
      </c>
      <c r="G875">
        <f>VLOOKUP(A875,balance!Z:AD,5,FALSE)</f>
        <v>0</v>
      </c>
    </row>
    <row r="876" spans="1:7" x14ac:dyDescent="0.3">
      <c r="A876">
        <v>874</v>
      </c>
      <c r="B876">
        <f t="shared" si="39"/>
        <v>9031</v>
      </c>
      <c r="C876" s="1">
        <f>VLOOKUP(A876,balance!Z:AD,2,FALSE)</f>
        <v>24000000</v>
      </c>
      <c r="D876">
        <f t="shared" si="40"/>
        <v>60</v>
      </c>
      <c r="E876">
        <f>VLOOKUP(A876,balance!L:R,6,FALSE)/100</f>
        <v>204580187.43379998</v>
      </c>
      <c r="F876">
        <f t="shared" si="41"/>
        <v>0</v>
      </c>
      <c r="G876">
        <f>VLOOKUP(A876,balance!Z:AD,5,FALSE)</f>
        <v>0</v>
      </c>
    </row>
    <row r="877" spans="1:7" x14ac:dyDescent="0.3">
      <c r="A877">
        <v>875</v>
      </c>
      <c r="B877">
        <f t="shared" si="39"/>
        <v>9031</v>
      </c>
      <c r="C877" s="1">
        <f>VLOOKUP(A877,balance!Z:AD,2,FALSE)</f>
        <v>24000000</v>
      </c>
      <c r="D877">
        <f t="shared" si="40"/>
        <v>60</v>
      </c>
      <c r="E877">
        <f>VLOOKUP(A877,balance!L:R,6,FALSE)/100</f>
        <v>205762216.37479997</v>
      </c>
      <c r="F877">
        <f t="shared" si="41"/>
        <v>337</v>
      </c>
      <c r="G877">
        <f>VLOOKUP(A877,balance!Z:AD,5,FALSE)</f>
        <v>0</v>
      </c>
    </row>
    <row r="878" spans="1:7" x14ac:dyDescent="0.3">
      <c r="A878">
        <v>876</v>
      </c>
      <c r="B878">
        <f t="shared" si="39"/>
        <v>9031</v>
      </c>
      <c r="C878" s="1">
        <f>VLOOKUP(A878,balance!Z:AD,2,FALSE)</f>
        <v>24000000</v>
      </c>
      <c r="D878">
        <f t="shared" si="40"/>
        <v>60</v>
      </c>
      <c r="E878">
        <f>VLOOKUP(A878,balance!L:R,6,FALSE)/100</f>
        <v>206950155.46119994</v>
      </c>
      <c r="F878">
        <f t="shared" si="41"/>
        <v>0</v>
      </c>
      <c r="G878">
        <f>VLOOKUP(A878,balance!Z:AD,5,FALSE)</f>
        <v>0</v>
      </c>
    </row>
    <row r="879" spans="1:7" x14ac:dyDescent="0.3">
      <c r="A879">
        <v>877</v>
      </c>
      <c r="B879">
        <f t="shared" si="39"/>
        <v>9031</v>
      </c>
      <c r="C879" s="1">
        <f>VLOOKUP(A879,balance!Z:AD,2,FALSE)</f>
        <v>24000000</v>
      </c>
      <c r="D879">
        <f t="shared" si="40"/>
        <v>60</v>
      </c>
      <c r="E879">
        <f>VLOOKUP(A879,balance!L:R,6,FALSE)/100</f>
        <v>208144034.24839997</v>
      </c>
      <c r="F879">
        <f t="shared" si="41"/>
        <v>0</v>
      </c>
      <c r="G879">
        <f>VLOOKUP(A879,balance!Z:AD,5,FALSE)</f>
        <v>0</v>
      </c>
    </row>
    <row r="880" spans="1:7" x14ac:dyDescent="0.3">
      <c r="A880">
        <v>878</v>
      </c>
      <c r="B880">
        <f t="shared" si="39"/>
        <v>9031</v>
      </c>
      <c r="C880" s="1">
        <f>VLOOKUP(A880,balance!Z:AD,2,FALSE)</f>
        <v>24000000</v>
      </c>
      <c r="D880">
        <f t="shared" si="40"/>
        <v>60</v>
      </c>
      <c r="E880">
        <f>VLOOKUP(A880,balance!L:R,6,FALSE)/100</f>
        <v>209343882.43409997</v>
      </c>
      <c r="F880">
        <f t="shared" si="41"/>
        <v>0</v>
      </c>
      <c r="G880">
        <f>VLOOKUP(A880,balance!Z:AD,5,FALSE)</f>
        <v>0</v>
      </c>
    </row>
    <row r="881" spans="1:7" x14ac:dyDescent="0.3">
      <c r="A881">
        <v>879</v>
      </c>
      <c r="B881">
        <f t="shared" si="39"/>
        <v>9031</v>
      </c>
      <c r="C881" s="1">
        <f>VLOOKUP(A881,balance!Z:AD,2,FALSE)</f>
        <v>24000000</v>
      </c>
      <c r="D881">
        <f t="shared" si="40"/>
        <v>60</v>
      </c>
      <c r="E881">
        <f>VLOOKUP(A881,balance!L:R,6,FALSE)/100</f>
        <v>210549729.86679995</v>
      </c>
      <c r="F881">
        <f t="shared" si="41"/>
        <v>0</v>
      </c>
      <c r="G881">
        <f>VLOOKUP(A881,balance!Z:AD,5,FALSE)</f>
        <v>0</v>
      </c>
    </row>
    <row r="882" spans="1:7" x14ac:dyDescent="0.3">
      <c r="A882">
        <v>880</v>
      </c>
      <c r="B882">
        <f t="shared" si="39"/>
        <v>9031</v>
      </c>
      <c r="C882" s="1">
        <f>VLOOKUP(A882,balance!Z:AD,2,FALSE)</f>
        <v>24000000</v>
      </c>
      <c r="D882">
        <f t="shared" si="40"/>
        <v>60</v>
      </c>
      <c r="E882">
        <f>VLOOKUP(A882,balance!L:R,6,FALSE)/100</f>
        <v>211761606.53729996</v>
      </c>
      <c r="F882">
        <f t="shared" si="41"/>
        <v>338</v>
      </c>
      <c r="G882">
        <f>VLOOKUP(A882,balance!Z:AD,5,FALSE)</f>
        <v>0</v>
      </c>
    </row>
    <row r="883" spans="1:7" x14ac:dyDescent="0.3">
      <c r="A883">
        <v>881</v>
      </c>
      <c r="B883">
        <f t="shared" si="39"/>
        <v>9031</v>
      </c>
      <c r="C883" s="1">
        <f>VLOOKUP(A883,balance!Z:AD,2,FALSE)</f>
        <v>25000000</v>
      </c>
      <c r="D883">
        <f t="shared" si="40"/>
        <v>60</v>
      </c>
      <c r="E883">
        <f>VLOOKUP(A883,balance!L:R,6,FALSE)/100</f>
        <v>212979542.59569997</v>
      </c>
      <c r="F883">
        <f t="shared" si="41"/>
        <v>0</v>
      </c>
      <c r="G883">
        <f>VLOOKUP(A883,balance!Z:AD,5,FALSE)</f>
        <v>0</v>
      </c>
    </row>
    <row r="884" spans="1:7" x14ac:dyDescent="0.3">
      <c r="A884">
        <v>882</v>
      </c>
      <c r="B884">
        <f t="shared" si="39"/>
        <v>9031</v>
      </c>
      <c r="C884" s="1">
        <f>VLOOKUP(A884,balance!Z:AD,2,FALSE)</f>
        <v>25000000</v>
      </c>
      <c r="D884">
        <f t="shared" si="40"/>
        <v>60</v>
      </c>
      <c r="E884">
        <f>VLOOKUP(A884,balance!L:R,6,FALSE)/100</f>
        <v>214203568.34269997</v>
      </c>
      <c r="F884">
        <f t="shared" si="41"/>
        <v>0</v>
      </c>
      <c r="G884">
        <f>VLOOKUP(A884,balance!Z:AD,5,FALSE)</f>
        <v>0</v>
      </c>
    </row>
    <row r="885" spans="1:7" x14ac:dyDescent="0.3">
      <c r="A885">
        <v>883</v>
      </c>
      <c r="B885">
        <f t="shared" si="39"/>
        <v>9031</v>
      </c>
      <c r="C885" s="1">
        <f>VLOOKUP(A885,balance!Z:AD,2,FALSE)</f>
        <v>25000000</v>
      </c>
      <c r="D885">
        <f t="shared" si="40"/>
        <v>60</v>
      </c>
      <c r="E885">
        <f>VLOOKUP(A885,balance!L:R,6,FALSE)/100</f>
        <v>215433714.22149998</v>
      </c>
      <c r="F885">
        <f t="shared" si="41"/>
        <v>0</v>
      </c>
      <c r="G885">
        <f>VLOOKUP(A885,balance!Z:AD,5,FALSE)</f>
        <v>0</v>
      </c>
    </row>
    <row r="886" spans="1:7" x14ac:dyDescent="0.3">
      <c r="A886">
        <v>884</v>
      </c>
      <c r="B886">
        <f t="shared" si="39"/>
        <v>9031</v>
      </c>
      <c r="C886" s="1">
        <f>VLOOKUP(A886,balance!Z:AD,2,FALSE)</f>
        <v>25000000</v>
      </c>
      <c r="D886">
        <f t="shared" si="40"/>
        <v>60</v>
      </c>
      <c r="E886">
        <f>VLOOKUP(A886,balance!L:R,6,FALSE)/100</f>
        <v>216670010.83429995</v>
      </c>
      <c r="F886">
        <f t="shared" si="41"/>
        <v>0</v>
      </c>
      <c r="G886">
        <f>VLOOKUP(A886,balance!Z:AD,5,FALSE)</f>
        <v>0</v>
      </c>
    </row>
    <row r="887" spans="1:7" x14ac:dyDescent="0.3">
      <c r="A887">
        <v>885</v>
      </c>
      <c r="B887">
        <f t="shared" si="39"/>
        <v>9031</v>
      </c>
      <c r="C887" s="1">
        <f>VLOOKUP(A887,balance!Z:AD,2,FALSE)</f>
        <v>25000000</v>
      </c>
      <c r="D887">
        <f t="shared" si="40"/>
        <v>60</v>
      </c>
      <c r="E887">
        <f>VLOOKUP(A887,balance!L:R,6,FALSE)/100</f>
        <v>217912488.93409997</v>
      </c>
      <c r="F887">
        <f t="shared" si="41"/>
        <v>339</v>
      </c>
      <c r="G887">
        <f>VLOOKUP(A887,balance!Z:AD,5,FALSE)</f>
        <v>0</v>
      </c>
    </row>
    <row r="888" spans="1:7" x14ac:dyDescent="0.3">
      <c r="A888">
        <v>886</v>
      </c>
      <c r="B888">
        <f t="shared" si="39"/>
        <v>9031</v>
      </c>
      <c r="C888" s="1">
        <f>VLOOKUP(A888,balance!Z:AD,2,FALSE)</f>
        <v>25000000</v>
      </c>
      <c r="D888">
        <f t="shared" si="40"/>
        <v>60</v>
      </c>
      <c r="E888">
        <f>VLOOKUP(A888,balance!L:R,6,FALSE)/100</f>
        <v>219161179.42459995</v>
      </c>
      <c r="F888">
        <f t="shared" si="41"/>
        <v>0</v>
      </c>
      <c r="G888">
        <f>VLOOKUP(A888,balance!Z:AD,5,FALSE)</f>
        <v>0</v>
      </c>
    </row>
    <row r="889" spans="1:7" x14ac:dyDescent="0.3">
      <c r="A889">
        <v>887</v>
      </c>
      <c r="B889">
        <f t="shared" si="39"/>
        <v>9031</v>
      </c>
      <c r="C889" s="1">
        <f>VLOOKUP(A889,balance!Z:AD,2,FALSE)</f>
        <v>25000000</v>
      </c>
      <c r="D889">
        <f t="shared" si="40"/>
        <v>60</v>
      </c>
      <c r="E889">
        <f>VLOOKUP(A889,balance!L:R,6,FALSE)/100</f>
        <v>220416113.36879992</v>
      </c>
      <c r="F889">
        <f t="shared" si="41"/>
        <v>0</v>
      </c>
      <c r="G889">
        <f>VLOOKUP(A889,balance!Z:AD,5,FALSE)</f>
        <v>0</v>
      </c>
    </row>
    <row r="890" spans="1:7" x14ac:dyDescent="0.3">
      <c r="A890">
        <v>888</v>
      </c>
      <c r="B890">
        <f t="shared" si="39"/>
        <v>9031</v>
      </c>
      <c r="C890" s="1">
        <f>VLOOKUP(A890,balance!Z:AD,2,FALSE)</f>
        <v>25000000</v>
      </c>
      <c r="D890">
        <f t="shared" si="40"/>
        <v>60</v>
      </c>
      <c r="E890">
        <f>VLOOKUP(A890,balance!L:R,6,FALSE)/100</f>
        <v>221677321.98859993</v>
      </c>
      <c r="F890">
        <f t="shared" si="41"/>
        <v>0</v>
      </c>
      <c r="G890">
        <f>VLOOKUP(A890,balance!Z:AD,5,FALSE)</f>
        <v>0</v>
      </c>
    </row>
    <row r="891" spans="1:7" x14ac:dyDescent="0.3">
      <c r="A891">
        <v>889</v>
      </c>
      <c r="B891">
        <f t="shared" si="39"/>
        <v>9031</v>
      </c>
      <c r="C891" s="1">
        <f>VLOOKUP(A891,balance!Z:AD,2,FALSE)</f>
        <v>25000000</v>
      </c>
      <c r="D891">
        <f t="shared" si="40"/>
        <v>60</v>
      </c>
      <c r="E891">
        <f>VLOOKUP(A891,balance!L:R,6,FALSE)/100</f>
        <v>222944836.65679991</v>
      </c>
      <c r="F891">
        <f t="shared" si="41"/>
        <v>0</v>
      </c>
      <c r="G891">
        <f>VLOOKUP(A891,balance!Z:AD,5,FALSE)</f>
        <v>0</v>
      </c>
    </row>
    <row r="892" spans="1:7" x14ac:dyDescent="0.3">
      <c r="A892">
        <v>890</v>
      </c>
      <c r="B892">
        <f t="shared" si="39"/>
        <v>9031</v>
      </c>
      <c r="C892" s="1">
        <f>VLOOKUP(A892,balance!Z:AD,2,FALSE)</f>
        <v>25000000</v>
      </c>
      <c r="D892">
        <f t="shared" si="40"/>
        <v>60</v>
      </c>
      <c r="E892">
        <f>VLOOKUP(A892,balance!L:R,6,FALSE)/100</f>
        <v>224218688.90519992</v>
      </c>
      <c r="F892">
        <f t="shared" si="41"/>
        <v>340</v>
      </c>
      <c r="G892">
        <f>VLOOKUP(A892,balance!Z:AD,5,FALSE)</f>
        <v>0</v>
      </c>
    </row>
    <row r="893" spans="1:7" x14ac:dyDescent="0.3">
      <c r="A893">
        <v>891</v>
      </c>
      <c r="B893">
        <f t="shared" si="39"/>
        <v>9031</v>
      </c>
      <c r="C893" s="1">
        <f>VLOOKUP(A893,balance!Z:AD,2,FALSE)</f>
        <v>25000000</v>
      </c>
      <c r="D893">
        <f t="shared" si="40"/>
        <v>60</v>
      </c>
      <c r="E893">
        <f>VLOOKUP(A893,balance!L:R,6,FALSE)/100</f>
        <v>225498910.41649994</v>
      </c>
      <c r="F893">
        <f t="shared" si="41"/>
        <v>0</v>
      </c>
      <c r="G893">
        <f>VLOOKUP(A893,balance!Z:AD,5,FALSE)</f>
        <v>0</v>
      </c>
    </row>
    <row r="894" spans="1:7" x14ac:dyDescent="0.3">
      <c r="A894">
        <v>892</v>
      </c>
      <c r="B894">
        <f t="shared" si="39"/>
        <v>9031</v>
      </c>
      <c r="C894" s="1">
        <f>VLOOKUP(A894,balance!Z:AD,2,FALSE)</f>
        <v>25000000</v>
      </c>
      <c r="D894">
        <f t="shared" si="40"/>
        <v>60</v>
      </c>
      <c r="E894">
        <f>VLOOKUP(A894,balance!L:R,6,FALSE)/100</f>
        <v>226785533.04079995</v>
      </c>
      <c r="F894">
        <f t="shared" si="41"/>
        <v>0</v>
      </c>
      <c r="G894">
        <f>VLOOKUP(A894,balance!Z:AD,5,FALSE)</f>
        <v>0</v>
      </c>
    </row>
    <row r="895" spans="1:7" x14ac:dyDescent="0.3">
      <c r="A895">
        <v>893</v>
      </c>
      <c r="B895">
        <f t="shared" si="39"/>
        <v>9031</v>
      </c>
      <c r="C895" s="1">
        <f>VLOOKUP(A895,balance!Z:AD,2,FALSE)</f>
        <v>25000000</v>
      </c>
      <c r="D895">
        <f t="shared" si="40"/>
        <v>60</v>
      </c>
      <c r="E895">
        <f>VLOOKUP(A895,balance!L:R,6,FALSE)/100</f>
        <v>228078588.77899992</v>
      </c>
      <c r="F895">
        <f t="shared" si="41"/>
        <v>0</v>
      </c>
      <c r="G895">
        <f>VLOOKUP(A895,balance!Z:AD,5,FALSE)</f>
        <v>0</v>
      </c>
    </row>
    <row r="896" spans="1:7" x14ac:dyDescent="0.3">
      <c r="A896">
        <v>894</v>
      </c>
      <c r="B896">
        <f t="shared" si="39"/>
        <v>9031</v>
      </c>
      <c r="C896" s="1">
        <f>VLOOKUP(A896,balance!Z:AD,2,FALSE)</f>
        <v>25000000</v>
      </c>
      <c r="D896">
        <f t="shared" si="40"/>
        <v>60</v>
      </c>
      <c r="E896">
        <f>VLOOKUP(A896,balance!L:R,6,FALSE)/100</f>
        <v>229378109.79939994</v>
      </c>
      <c r="F896">
        <f t="shared" si="41"/>
        <v>0</v>
      </c>
      <c r="G896">
        <f>VLOOKUP(A896,balance!Z:AD,5,FALSE)</f>
        <v>0</v>
      </c>
    </row>
    <row r="897" spans="1:7" x14ac:dyDescent="0.3">
      <c r="A897">
        <v>895</v>
      </c>
      <c r="B897">
        <f t="shared" si="39"/>
        <v>9031</v>
      </c>
      <c r="C897" s="1">
        <f>VLOOKUP(A897,balance!Z:AD,2,FALSE)</f>
        <v>25000000</v>
      </c>
      <c r="D897">
        <f t="shared" si="40"/>
        <v>60</v>
      </c>
      <c r="E897">
        <f>VLOOKUP(A897,balance!L:R,6,FALSE)/100</f>
        <v>230684128.42959994</v>
      </c>
      <c r="F897">
        <f t="shared" si="41"/>
        <v>341</v>
      </c>
      <c r="G897">
        <f>VLOOKUP(A897,balance!Z:AD,5,FALSE)</f>
        <v>0</v>
      </c>
    </row>
    <row r="898" spans="1:7" x14ac:dyDescent="0.3">
      <c r="A898">
        <v>896</v>
      </c>
      <c r="B898">
        <f t="shared" si="39"/>
        <v>9031</v>
      </c>
      <c r="C898" s="1">
        <f>VLOOKUP(A898,balance!Z:AD,2,FALSE)</f>
        <v>25000000</v>
      </c>
      <c r="D898">
        <f t="shared" si="40"/>
        <v>60</v>
      </c>
      <c r="E898">
        <f>VLOOKUP(A898,balance!L:R,6,FALSE)/100</f>
        <v>231996677.15609998</v>
      </c>
      <c r="F898">
        <f t="shared" si="41"/>
        <v>0</v>
      </c>
      <c r="G898">
        <f>VLOOKUP(A898,balance!Z:AD,5,FALSE)</f>
        <v>0</v>
      </c>
    </row>
    <row r="899" spans="1:7" x14ac:dyDescent="0.3">
      <c r="A899">
        <v>897</v>
      </c>
      <c r="B899">
        <f t="shared" si="39"/>
        <v>9031</v>
      </c>
      <c r="C899" s="1">
        <f>VLOOKUP(A899,balance!Z:AD,2,FALSE)</f>
        <v>25000000</v>
      </c>
      <c r="D899">
        <f t="shared" si="40"/>
        <v>60</v>
      </c>
      <c r="E899">
        <f>VLOOKUP(A899,balance!L:R,6,FALSE)/100</f>
        <v>233315788.63309997</v>
      </c>
      <c r="F899">
        <f t="shared" si="41"/>
        <v>0</v>
      </c>
      <c r="G899">
        <f>VLOOKUP(A899,balance!Z:AD,5,FALSE)</f>
        <v>0</v>
      </c>
    </row>
    <row r="900" spans="1:7" x14ac:dyDescent="0.3">
      <c r="A900">
        <v>898</v>
      </c>
      <c r="B900">
        <f t="shared" ref="B900:B963" si="42">B899</f>
        <v>9031</v>
      </c>
      <c r="C900" s="1">
        <f>VLOOKUP(A900,balance!Z:AD,2,FALSE)</f>
        <v>25000000</v>
      </c>
      <c r="D900">
        <f t="shared" ref="D900:D963" si="43">D899</f>
        <v>60</v>
      </c>
      <c r="E900">
        <f>VLOOKUP(A900,balance!L:R,6,FALSE)/100</f>
        <v>234641495.67390001</v>
      </c>
      <c r="F900">
        <f t="shared" si="41"/>
        <v>0</v>
      </c>
      <c r="G900">
        <f>VLOOKUP(A900,balance!Z:AD,5,FALSE)</f>
        <v>0</v>
      </c>
    </row>
    <row r="901" spans="1:7" x14ac:dyDescent="0.3">
      <c r="A901">
        <v>899</v>
      </c>
      <c r="B901">
        <f t="shared" si="42"/>
        <v>9031</v>
      </c>
      <c r="C901" s="1">
        <f>VLOOKUP(A901,balance!Z:AD,2,FALSE)</f>
        <v>25000000</v>
      </c>
      <c r="D901">
        <f t="shared" si="43"/>
        <v>60</v>
      </c>
      <c r="E901">
        <f>VLOOKUP(A901,balance!L:R,6,FALSE)/100</f>
        <v>235973831.25079998</v>
      </c>
      <c r="F901">
        <f t="shared" si="41"/>
        <v>0</v>
      </c>
      <c r="G901">
        <f>VLOOKUP(A901,balance!Z:AD,5,FALSE)</f>
        <v>0</v>
      </c>
    </row>
    <row r="902" spans="1:7" x14ac:dyDescent="0.3">
      <c r="A902">
        <v>900</v>
      </c>
      <c r="B902">
        <f t="shared" si="42"/>
        <v>9031</v>
      </c>
      <c r="C902" s="1">
        <f>VLOOKUP(A902,balance!Z:AD,2,FALSE)</f>
        <v>25000000</v>
      </c>
      <c r="D902">
        <f t="shared" si="43"/>
        <v>60</v>
      </c>
      <c r="E902">
        <f>VLOOKUP(A902,balance!L:R,6,FALSE)/100</f>
        <v>237312828.51209998</v>
      </c>
      <c r="F902">
        <v>350</v>
      </c>
      <c r="G902">
        <f>VLOOKUP(A902,balance!Z:AD,5,FALSE)</f>
        <v>0</v>
      </c>
    </row>
    <row r="903" spans="1:7" x14ac:dyDescent="0.3">
      <c r="A903">
        <v>901</v>
      </c>
      <c r="B903">
        <f t="shared" si="42"/>
        <v>9031</v>
      </c>
      <c r="C903" s="1">
        <f>VLOOKUP(A903,balance!Z:AD,2,FALSE)</f>
        <v>25000000</v>
      </c>
      <c r="D903">
        <f t="shared" si="43"/>
        <v>60</v>
      </c>
      <c r="E903">
        <f>VLOOKUP(A903,balance!L:R,6,FALSE)/100</f>
        <v>238658520.76509997</v>
      </c>
      <c r="F903">
        <f t="shared" si="41"/>
        <v>0</v>
      </c>
      <c r="G903">
        <f>VLOOKUP(A903,balance!Z:AD,5,FALSE)</f>
        <v>0</v>
      </c>
    </row>
    <row r="904" spans="1:7" x14ac:dyDescent="0.3">
      <c r="A904">
        <v>902</v>
      </c>
      <c r="B904">
        <f t="shared" si="42"/>
        <v>9031</v>
      </c>
      <c r="C904" s="1">
        <f>VLOOKUP(A904,balance!Z:AD,2,FALSE)</f>
        <v>25000000</v>
      </c>
      <c r="D904">
        <f t="shared" si="43"/>
        <v>60</v>
      </c>
      <c r="E904">
        <f>VLOOKUP(A904,balance!L:R,6,FALSE)/100</f>
        <v>240010941.48479998</v>
      </c>
      <c r="F904">
        <f t="shared" si="41"/>
        <v>0</v>
      </c>
      <c r="G904">
        <f>VLOOKUP(A904,balance!Z:AD,5,FALSE)</f>
        <v>0</v>
      </c>
    </row>
    <row r="905" spans="1:7" x14ac:dyDescent="0.3">
      <c r="A905">
        <v>903</v>
      </c>
      <c r="B905">
        <f t="shared" si="42"/>
        <v>9031</v>
      </c>
      <c r="C905" s="1">
        <f>VLOOKUP(A905,balance!Z:AD,2,FALSE)</f>
        <v>25000000</v>
      </c>
      <c r="D905">
        <f t="shared" si="43"/>
        <v>60</v>
      </c>
      <c r="E905">
        <f>VLOOKUP(A905,balance!L:R,6,FALSE)/100</f>
        <v>241370124.31349999</v>
      </c>
      <c r="F905">
        <f t="shared" si="41"/>
        <v>0</v>
      </c>
      <c r="G905">
        <f>VLOOKUP(A905,balance!Z:AD,5,FALSE)</f>
        <v>0</v>
      </c>
    </row>
    <row r="906" spans="1:7" x14ac:dyDescent="0.3">
      <c r="A906">
        <v>904</v>
      </c>
      <c r="B906">
        <f t="shared" si="42"/>
        <v>9031</v>
      </c>
      <c r="C906" s="1">
        <f>VLOOKUP(A906,balance!Z:AD,2,FALSE)</f>
        <v>25000000</v>
      </c>
      <c r="D906">
        <f t="shared" si="43"/>
        <v>60</v>
      </c>
      <c r="E906">
        <f>VLOOKUP(A906,balance!L:R,6,FALSE)/100</f>
        <v>242736103.06099999</v>
      </c>
      <c r="F906">
        <f t="shared" si="41"/>
        <v>0</v>
      </c>
      <c r="G906">
        <f>VLOOKUP(A906,balance!Z:AD,5,FALSE)</f>
        <v>0</v>
      </c>
    </row>
    <row r="907" spans="1:7" x14ac:dyDescent="0.3">
      <c r="A907">
        <v>905</v>
      </c>
      <c r="B907">
        <f t="shared" si="42"/>
        <v>9031</v>
      </c>
      <c r="C907" s="1">
        <f>VLOOKUP(A907,balance!Z:AD,2,FALSE)</f>
        <v>25000000</v>
      </c>
      <c r="D907">
        <f t="shared" si="43"/>
        <v>60</v>
      </c>
      <c r="E907">
        <f>VLOOKUP(A907,balance!L:R,6,FALSE)/100</f>
        <v>244108911.70480001</v>
      </c>
      <c r="F907">
        <v>351</v>
      </c>
      <c r="G907">
        <f>VLOOKUP(A907,balance!Z:AD,5,FALSE)</f>
        <v>0</v>
      </c>
    </row>
    <row r="908" spans="1:7" x14ac:dyDescent="0.3">
      <c r="A908">
        <v>906</v>
      </c>
      <c r="B908">
        <f t="shared" si="42"/>
        <v>9031</v>
      </c>
      <c r="C908" s="1">
        <f>VLOOKUP(A908,balance!Z:AD,2,FALSE)</f>
        <v>25000000</v>
      </c>
      <c r="D908">
        <f t="shared" si="43"/>
        <v>60</v>
      </c>
      <c r="E908">
        <f>VLOOKUP(A908,balance!L:R,6,FALSE)/100</f>
        <v>245488584.39810002</v>
      </c>
      <c r="F908">
        <f t="shared" si="41"/>
        <v>0</v>
      </c>
      <c r="G908">
        <f>VLOOKUP(A908,balance!Z:AD,5,FALSE)</f>
        <v>0</v>
      </c>
    </row>
    <row r="909" spans="1:7" x14ac:dyDescent="0.3">
      <c r="A909">
        <v>907</v>
      </c>
      <c r="B909">
        <f t="shared" si="42"/>
        <v>9031</v>
      </c>
      <c r="C909" s="1">
        <f>VLOOKUP(A909,balance!Z:AD,2,FALSE)</f>
        <v>25000000</v>
      </c>
      <c r="D909">
        <f t="shared" si="43"/>
        <v>60</v>
      </c>
      <c r="E909">
        <f>VLOOKUP(A909,balance!L:R,6,FALSE)/100</f>
        <v>246875155.46160001</v>
      </c>
      <c r="F909">
        <f t="shared" ref="F909:F972" si="44">IF(F899=0,0,F899+2)</f>
        <v>0</v>
      </c>
      <c r="G909">
        <f>VLOOKUP(A909,balance!Z:AD,5,FALSE)</f>
        <v>0</v>
      </c>
    </row>
    <row r="910" spans="1:7" x14ac:dyDescent="0.3">
      <c r="A910">
        <v>908</v>
      </c>
      <c r="B910">
        <f t="shared" si="42"/>
        <v>9031</v>
      </c>
      <c r="C910" s="1">
        <f>VLOOKUP(A910,balance!Z:AD,2,FALSE)</f>
        <v>25000000</v>
      </c>
      <c r="D910">
        <f t="shared" si="43"/>
        <v>60</v>
      </c>
      <c r="E910">
        <f>VLOOKUP(A910,balance!L:R,6,FALSE)/100</f>
        <v>248268659.3836</v>
      </c>
      <c r="F910">
        <f t="shared" si="44"/>
        <v>0</v>
      </c>
      <c r="G910">
        <f>VLOOKUP(A910,balance!Z:AD,5,FALSE)</f>
        <v>0</v>
      </c>
    </row>
    <row r="911" spans="1:7" x14ac:dyDescent="0.3">
      <c r="A911">
        <v>909</v>
      </c>
      <c r="B911">
        <f t="shared" si="42"/>
        <v>9031</v>
      </c>
      <c r="C911" s="1">
        <f>VLOOKUP(A911,balance!Z:AD,2,FALSE)</f>
        <v>25000000</v>
      </c>
      <c r="D911">
        <f t="shared" si="43"/>
        <v>60</v>
      </c>
      <c r="E911">
        <f>VLOOKUP(A911,balance!L:R,6,FALSE)/100</f>
        <v>249669130.82830003</v>
      </c>
      <c r="F911">
        <f t="shared" si="44"/>
        <v>0</v>
      </c>
      <c r="G911">
        <f>VLOOKUP(A911,balance!Z:AD,5,FALSE)</f>
        <v>0</v>
      </c>
    </row>
    <row r="912" spans="1:7" x14ac:dyDescent="0.3">
      <c r="A912">
        <v>910</v>
      </c>
      <c r="B912">
        <f t="shared" si="42"/>
        <v>9031</v>
      </c>
      <c r="C912" s="1">
        <f>VLOOKUP(A912,balance!Z:AD,2,FALSE)</f>
        <v>25000000</v>
      </c>
      <c r="D912">
        <f t="shared" si="43"/>
        <v>60</v>
      </c>
      <c r="E912">
        <f>VLOOKUP(A912,balance!L:R,6,FALSE)/100</f>
        <v>251076604.6356</v>
      </c>
      <c r="F912">
        <f t="shared" si="44"/>
        <v>352</v>
      </c>
      <c r="G912">
        <f>VLOOKUP(A912,balance!Z:AD,5,FALSE)</f>
        <v>0</v>
      </c>
    </row>
    <row r="913" spans="1:7" x14ac:dyDescent="0.3">
      <c r="A913">
        <v>911</v>
      </c>
      <c r="B913">
        <f t="shared" si="42"/>
        <v>9031</v>
      </c>
      <c r="C913" s="1">
        <f>VLOOKUP(A913,balance!Z:AD,2,FALSE)</f>
        <v>25000000</v>
      </c>
      <c r="D913">
        <f t="shared" si="43"/>
        <v>60</v>
      </c>
      <c r="E913">
        <f>VLOOKUP(A913,balance!L:R,6,FALSE)/100</f>
        <v>252491115.81300002</v>
      </c>
      <c r="F913">
        <f t="shared" si="44"/>
        <v>0</v>
      </c>
      <c r="G913">
        <f>VLOOKUP(A913,balance!Z:AD,5,FALSE)</f>
        <v>0</v>
      </c>
    </row>
    <row r="914" spans="1:7" x14ac:dyDescent="0.3">
      <c r="A914">
        <v>912</v>
      </c>
      <c r="B914">
        <f t="shared" si="42"/>
        <v>9031</v>
      </c>
      <c r="C914" s="1">
        <f>VLOOKUP(A914,balance!Z:AD,2,FALSE)</f>
        <v>25000000</v>
      </c>
      <c r="D914">
        <f t="shared" si="43"/>
        <v>60</v>
      </c>
      <c r="E914">
        <f>VLOOKUP(A914,balance!L:R,6,FALSE)/100</f>
        <v>253912699.55230004</v>
      </c>
      <c r="F914">
        <f t="shared" si="44"/>
        <v>0</v>
      </c>
      <c r="G914">
        <f>VLOOKUP(A914,balance!Z:AD,5,FALSE)</f>
        <v>0</v>
      </c>
    </row>
    <row r="915" spans="1:7" x14ac:dyDescent="0.3">
      <c r="A915">
        <v>913</v>
      </c>
      <c r="B915">
        <f t="shared" si="42"/>
        <v>9031</v>
      </c>
      <c r="C915" s="1">
        <f>VLOOKUP(A915,balance!Z:AD,2,FALSE)</f>
        <v>25000000</v>
      </c>
      <c r="D915">
        <f t="shared" si="43"/>
        <v>60</v>
      </c>
      <c r="E915">
        <f>VLOOKUP(A915,balance!L:R,6,FALSE)/100</f>
        <v>255341391.21270004</v>
      </c>
      <c r="F915">
        <f t="shared" si="44"/>
        <v>0</v>
      </c>
      <c r="G915">
        <f>VLOOKUP(A915,balance!Z:AD,5,FALSE)</f>
        <v>0</v>
      </c>
    </row>
    <row r="916" spans="1:7" x14ac:dyDescent="0.3">
      <c r="A916">
        <v>914</v>
      </c>
      <c r="B916">
        <f t="shared" si="42"/>
        <v>9031</v>
      </c>
      <c r="C916" s="1">
        <f>VLOOKUP(A916,balance!Z:AD,2,FALSE)</f>
        <v>25000000</v>
      </c>
      <c r="D916">
        <f t="shared" si="43"/>
        <v>60</v>
      </c>
      <c r="E916">
        <f>VLOOKUP(A916,balance!L:R,6,FALSE)/100</f>
        <v>256777226.33770004</v>
      </c>
      <c r="F916">
        <f t="shared" si="44"/>
        <v>0</v>
      </c>
      <c r="G916">
        <f>VLOOKUP(A916,balance!Z:AD,5,FALSE)</f>
        <v>0</v>
      </c>
    </row>
    <row r="917" spans="1:7" x14ac:dyDescent="0.3">
      <c r="A917">
        <v>915</v>
      </c>
      <c r="B917">
        <f t="shared" si="42"/>
        <v>9031</v>
      </c>
      <c r="C917" s="1">
        <f>VLOOKUP(A917,balance!Z:AD,2,FALSE)</f>
        <v>25000000</v>
      </c>
      <c r="D917">
        <f t="shared" si="43"/>
        <v>60</v>
      </c>
      <c r="E917">
        <f>VLOOKUP(A917,balance!L:R,6,FALSE)/100</f>
        <v>258220240.63840005</v>
      </c>
      <c r="F917">
        <f t="shared" si="44"/>
        <v>353</v>
      </c>
      <c r="G917">
        <f>VLOOKUP(A917,balance!Z:AD,5,FALSE)</f>
        <v>0</v>
      </c>
    </row>
    <row r="918" spans="1:7" x14ac:dyDescent="0.3">
      <c r="A918">
        <v>916</v>
      </c>
      <c r="B918">
        <f t="shared" si="42"/>
        <v>9031</v>
      </c>
      <c r="C918" s="1">
        <f>VLOOKUP(A918,balance!Z:AD,2,FALSE)</f>
        <v>25000000</v>
      </c>
      <c r="D918">
        <f t="shared" si="43"/>
        <v>60</v>
      </c>
      <c r="E918">
        <f>VLOOKUP(A918,balance!L:R,6,FALSE)/100</f>
        <v>259670470.01830006</v>
      </c>
      <c r="F918">
        <f t="shared" si="44"/>
        <v>0</v>
      </c>
      <c r="G918">
        <f>VLOOKUP(A918,balance!Z:AD,5,FALSE)</f>
        <v>0</v>
      </c>
    </row>
    <row r="919" spans="1:7" x14ac:dyDescent="0.3">
      <c r="A919">
        <v>917</v>
      </c>
      <c r="B919">
        <f t="shared" si="42"/>
        <v>9031</v>
      </c>
      <c r="C919" s="1">
        <f>VLOOKUP(A919,balance!Z:AD,2,FALSE)</f>
        <v>25000000</v>
      </c>
      <c r="D919">
        <f t="shared" si="43"/>
        <v>60</v>
      </c>
      <c r="E919">
        <f>VLOOKUP(A919,balance!L:R,6,FALSE)/100</f>
        <v>261127950.54860005</v>
      </c>
      <c r="F919">
        <f t="shared" si="44"/>
        <v>0</v>
      </c>
      <c r="G919">
        <f>VLOOKUP(A919,balance!Z:AD,5,FALSE)</f>
        <v>0</v>
      </c>
    </row>
    <row r="920" spans="1:7" x14ac:dyDescent="0.3">
      <c r="A920">
        <v>918</v>
      </c>
      <c r="B920">
        <f t="shared" si="42"/>
        <v>9031</v>
      </c>
      <c r="C920" s="1">
        <f>VLOOKUP(A920,balance!Z:AD,2,FALSE)</f>
        <v>25000000</v>
      </c>
      <c r="D920">
        <f t="shared" si="43"/>
        <v>60</v>
      </c>
      <c r="E920">
        <f>VLOOKUP(A920,balance!L:R,6,FALSE)/100</f>
        <v>262592718.48460004</v>
      </c>
      <c r="F920">
        <f t="shared" si="44"/>
        <v>0</v>
      </c>
      <c r="G920">
        <f>VLOOKUP(A920,balance!Z:AD,5,FALSE)</f>
        <v>0</v>
      </c>
    </row>
    <row r="921" spans="1:7" x14ac:dyDescent="0.3">
      <c r="A921">
        <v>919</v>
      </c>
      <c r="B921">
        <f t="shared" si="42"/>
        <v>9031</v>
      </c>
      <c r="C921" s="1">
        <f>VLOOKUP(A921,balance!Z:AD,2,FALSE)</f>
        <v>25000000</v>
      </c>
      <c r="D921">
        <f t="shared" si="43"/>
        <v>60</v>
      </c>
      <c r="E921">
        <f>VLOOKUP(A921,balance!L:R,6,FALSE)/100</f>
        <v>264064810.26600003</v>
      </c>
      <c r="F921">
        <f t="shared" si="44"/>
        <v>0</v>
      </c>
      <c r="G921">
        <f>VLOOKUP(A921,balance!Z:AD,5,FALSE)</f>
        <v>0</v>
      </c>
    </row>
    <row r="922" spans="1:7" x14ac:dyDescent="0.3">
      <c r="A922">
        <v>920</v>
      </c>
      <c r="B922">
        <f t="shared" si="42"/>
        <v>9031</v>
      </c>
      <c r="C922" s="1">
        <f>VLOOKUP(A922,balance!Z:AD,2,FALSE)</f>
        <v>25000000</v>
      </c>
      <c r="D922">
        <f t="shared" si="43"/>
        <v>60</v>
      </c>
      <c r="E922">
        <f>VLOOKUP(A922,balance!L:R,6,FALSE)/100</f>
        <v>265544262.50830001</v>
      </c>
      <c r="F922">
        <f t="shared" si="44"/>
        <v>354</v>
      </c>
      <c r="G922">
        <f>VLOOKUP(A922,balance!Z:AD,5,FALSE)</f>
        <v>0</v>
      </c>
    </row>
    <row r="923" spans="1:7" x14ac:dyDescent="0.3">
      <c r="A923">
        <v>921</v>
      </c>
      <c r="B923">
        <f t="shared" si="42"/>
        <v>9031</v>
      </c>
      <c r="C923" s="1">
        <f>VLOOKUP(A923,balance!Z:AD,2,FALSE)</f>
        <v>26000000</v>
      </c>
      <c r="D923">
        <f t="shared" si="43"/>
        <v>60</v>
      </c>
      <c r="E923">
        <f>VLOOKUP(A923,balance!L:R,6,FALSE)/100</f>
        <v>267031112.01960003</v>
      </c>
      <c r="F923">
        <f t="shared" si="44"/>
        <v>0</v>
      </c>
      <c r="G923">
        <f>VLOOKUP(A923,balance!Z:AD,5,FALSE)</f>
        <v>0</v>
      </c>
    </row>
    <row r="924" spans="1:7" x14ac:dyDescent="0.3">
      <c r="A924">
        <v>922</v>
      </c>
      <c r="B924">
        <f t="shared" si="42"/>
        <v>9031</v>
      </c>
      <c r="C924" s="1">
        <f>VLOOKUP(A924,balance!Z:AD,2,FALSE)</f>
        <v>26000000</v>
      </c>
      <c r="D924">
        <f t="shared" si="43"/>
        <v>60</v>
      </c>
      <c r="E924">
        <f>VLOOKUP(A924,balance!L:R,6,FALSE)/100</f>
        <v>268525395.78390002</v>
      </c>
      <c r="F924">
        <f t="shared" si="44"/>
        <v>0</v>
      </c>
      <c r="G924">
        <f>VLOOKUP(A924,balance!Z:AD,5,FALSE)</f>
        <v>0</v>
      </c>
    </row>
    <row r="925" spans="1:7" x14ac:dyDescent="0.3">
      <c r="A925">
        <v>923</v>
      </c>
      <c r="B925">
        <f t="shared" si="42"/>
        <v>9031</v>
      </c>
      <c r="C925" s="1">
        <f>VLOOKUP(A925,balance!Z:AD,2,FALSE)</f>
        <v>26000000</v>
      </c>
      <c r="D925">
        <f t="shared" si="43"/>
        <v>60</v>
      </c>
      <c r="E925">
        <f>VLOOKUP(A925,balance!L:R,6,FALSE)/100</f>
        <v>270027150.96940005</v>
      </c>
      <c r="F925">
        <f t="shared" si="44"/>
        <v>0</v>
      </c>
      <c r="G925">
        <f>VLOOKUP(A925,balance!Z:AD,5,FALSE)</f>
        <v>0</v>
      </c>
    </row>
    <row r="926" spans="1:7" x14ac:dyDescent="0.3">
      <c r="A926">
        <v>924</v>
      </c>
      <c r="B926">
        <f t="shared" si="42"/>
        <v>9031</v>
      </c>
      <c r="C926" s="1">
        <f>VLOOKUP(A926,balance!Z:AD,2,FALSE)</f>
        <v>26000000</v>
      </c>
      <c r="D926">
        <f t="shared" si="43"/>
        <v>60</v>
      </c>
      <c r="E926">
        <f>VLOOKUP(A926,balance!L:R,6,FALSE)/100</f>
        <v>271536414.93710005</v>
      </c>
      <c r="F926">
        <f t="shared" si="44"/>
        <v>0</v>
      </c>
      <c r="G926">
        <f>VLOOKUP(A926,balance!Z:AD,5,FALSE)</f>
        <v>0</v>
      </c>
    </row>
    <row r="927" spans="1:7" x14ac:dyDescent="0.3">
      <c r="A927">
        <v>925</v>
      </c>
      <c r="B927">
        <f t="shared" si="42"/>
        <v>9031</v>
      </c>
      <c r="C927" s="1">
        <f>VLOOKUP(A927,balance!Z:AD,2,FALSE)</f>
        <v>26000000</v>
      </c>
      <c r="D927">
        <f t="shared" si="43"/>
        <v>60</v>
      </c>
      <c r="E927">
        <f>VLOOKUP(A927,balance!L:R,6,FALSE)/100</f>
        <v>273053225.23200005</v>
      </c>
      <c r="F927">
        <f t="shared" si="44"/>
        <v>355</v>
      </c>
      <c r="G927">
        <f>VLOOKUP(A927,balance!Z:AD,5,FALSE)</f>
        <v>0</v>
      </c>
    </row>
    <row r="928" spans="1:7" x14ac:dyDescent="0.3">
      <c r="A928">
        <v>926</v>
      </c>
      <c r="B928">
        <f t="shared" si="42"/>
        <v>9031</v>
      </c>
      <c r="C928" s="1">
        <f>VLOOKUP(A928,balance!Z:AD,2,FALSE)</f>
        <v>26000000</v>
      </c>
      <c r="D928">
        <f t="shared" si="43"/>
        <v>60</v>
      </c>
      <c r="E928">
        <f>VLOOKUP(A928,balance!L:R,6,FALSE)/100</f>
        <v>274577619.58350009</v>
      </c>
      <c r="F928">
        <f t="shared" si="44"/>
        <v>0</v>
      </c>
      <c r="G928">
        <f>VLOOKUP(A928,balance!Z:AD,5,FALSE)</f>
        <v>0</v>
      </c>
    </row>
    <row r="929" spans="1:7" x14ac:dyDescent="0.3">
      <c r="A929">
        <v>927</v>
      </c>
      <c r="B929">
        <f t="shared" si="42"/>
        <v>9031</v>
      </c>
      <c r="C929" s="1">
        <f>VLOOKUP(A929,balance!Z:AD,2,FALSE)</f>
        <v>26000000</v>
      </c>
      <c r="D929">
        <f t="shared" si="43"/>
        <v>60</v>
      </c>
      <c r="E929">
        <f>VLOOKUP(A929,balance!L:R,6,FALSE)/100</f>
        <v>276109635.91370004</v>
      </c>
      <c r="F929">
        <f t="shared" si="44"/>
        <v>0</v>
      </c>
      <c r="G929">
        <f>VLOOKUP(A929,balance!Z:AD,5,FALSE)</f>
        <v>0</v>
      </c>
    </row>
    <row r="930" spans="1:7" x14ac:dyDescent="0.3">
      <c r="A930">
        <v>928</v>
      </c>
      <c r="B930">
        <f t="shared" si="42"/>
        <v>9031</v>
      </c>
      <c r="C930" s="1">
        <f>VLOOKUP(A930,balance!Z:AD,2,FALSE)</f>
        <v>26000000</v>
      </c>
      <c r="D930">
        <f t="shared" si="43"/>
        <v>60</v>
      </c>
      <c r="E930">
        <f>VLOOKUP(A930,balance!L:R,6,FALSE)/100</f>
        <v>277649312.32870007</v>
      </c>
      <c r="F930">
        <f t="shared" si="44"/>
        <v>0</v>
      </c>
      <c r="G930">
        <f>VLOOKUP(A930,balance!Z:AD,5,FALSE)</f>
        <v>0</v>
      </c>
    </row>
    <row r="931" spans="1:7" x14ac:dyDescent="0.3">
      <c r="A931">
        <v>929</v>
      </c>
      <c r="B931">
        <f t="shared" si="42"/>
        <v>9031</v>
      </c>
      <c r="C931" s="1">
        <f>VLOOKUP(A931,balance!Z:AD,2,FALSE)</f>
        <v>26000000</v>
      </c>
      <c r="D931">
        <f t="shared" si="43"/>
        <v>60</v>
      </c>
      <c r="E931">
        <f>VLOOKUP(A931,balance!L:R,6,FALSE)/100</f>
        <v>279196687.12750006</v>
      </c>
      <c r="F931">
        <f t="shared" si="44"/>
        <v>0</v>
      </c>
      <c r="G931">
        <f>VLOOKUP(A931,balance!Z:AD,5,FALSE)</f>
        <v>0</v>
      </c>
    </row>
    <row r="932" spans="1:7" x14ac:dyDescent="0.3">
      <c r="A932">
        <v>930</v>
      </c>
      <c r="B932">
        <f t="shared" si="42"/>
        <v>9031</v>
      </c>
      <c r="C932" s="1">
        <f>VLOOKUP(A932,balance!Z:AD,2,FALSE)</f>
        <v>26000000</v>
      </c>
      <c r="D932">
        <f t="shared" si="43"/>
        <v>60</v>
      </c>
      <c r="E932">
        <f>VLOOKUP(A932,balance!L:R,6,FALSE)/100</f>
        <v>280751798.80150008</v>
      </c>
      <c r="F932">
        <f t="shared" si="44"/>
        <v>356</v>
      </c>
      <c r="G932">
        <f>VLOOKUP(A932,balance!Z:AD,5,FALSE)</f>
        <v>0</v>
      </c>
    </row>
    <row r="933" spans="1:7" x14ac:dyDescent="0.3">
      <c r="A933">
        <v>931</v>
      </c>
      <c r="B933">
        <f t="shared" si="42"/>
        <v>9031</v>
      </c>
      <c r="C933" s="1">
        <f>VLOOKUP(A933,balance!Z:AD,2,FALSE)</f>
        <v>26000000</v>
      </c>
      <c r="D933">
        <f t="shared" si="43"/>
        <v>60</v>
      </c>
      <c r="E933">
        <f>VLOOKUP(A933,balance!L:R,6,FALSE)/100</f>
        <v>282314686.03490007</v>
      </c>
      <c r="F933">
        <f t="shared" si="44"/>
        <v>0</v>
      </c>
      <c r="G933">
        <f>VLOOKUP(A933,balance!Z:AD,5,FALSE)</f>
        <v>0</v>
      </c>
    </row>
    <row r="934" spans="1:7" x14ac:dyDescent="0.3">
      <c r="A934">
        <v>932</v>
      </c>
      <c r="B934">
        <f t="shared" si="42"/>
        <v>9031</v>
      </c>
      <c r="C934" s="1">
        <f>VLOOKUP(A934,balance!Z:AD,2,FALSE)</f>
        <v>26000000</v>
      </c>
      <c r="D934">
        <f t="shared" si="43"/>
        <v>60</v>
      </c>
      <c r="E934">
        <f>VLOOKUP(A934,balance!L:R,6,FALSE)/100</f>
        <v>283885387.71280009</v>
      </c>
      <c r="F934">
        <f t="shared" si="44"/>
        <v>0</v>
      </c>
      <c r="G934">
        <f>VLOOKUP(A934,balance!Z:AD,5,FALSE)</f>
        <v>0</v>
      </c>
    </row>
    <row r="935" spans="1:7" x14ac:dyDescent="0.3">
      <c r="A935">
        <v>933</v>
      </c>
      <c r="B935">
        <f t="shared" si="42"/>
        <v>9031</v>
      </c>
      <c r="C935" s="1">
        <f>VLOOKUP(A935,balance!Z:AD,2,FALSE)</f>
        <v>26000000</v>
      </c>
      <c r="D935">
        <f t="shared" si="43"/>
        <v>60</v>
      </c>
      <c r="E935">
        <f>VLOOKUP(A935,balance!L:R,6,FALSE)/100</f>
        <v>285463942.90460008</v>
      </c>
      <c r="F935">
        <f t="shared" si="44"/>
        <v>0</v>
      </c>
      <c r="G935">
        <f>VLOOKUP(A935,balance!Z:AD,5,FALSE)</f>
        <v>0</v>
      </c>
    </row>
    <row r="936" spans="1:7" x14ac:dyDescent="0.3">
      <c r="A936">
        <v>934</v>
      </c>
      <c r="B936">
        <f t="shared" si="42"/>
        <v>9031</v>
      </c>
      <c r="C936" s="1">
        <f>VLOOKUP(A936,balance!Z:AD,2,FALSE)</f>
        <v>26000000</v>
      </c>
      <c r="D936">
        <f t="shared" si="43"/>
        <v>60</v>
      </c>
      <c r="E936">
        <f>VLOOKUP(A936,balance!L:R,6,FALSE)/100</f>
        <v>287050390.88060009</v>
      </c>
      <c r="F936">
        <f t="shared" si="44"/>
        <v>0</v>
      </c>
      <c r="G936">
        <f>VLOOKUP(A936,balance!Z:AD,5,FALSE)</f>
        <v>0</v>
      </c>
    </row>
    <row r="937" spans="1:7" x14ac:dyDescent="0.3">
      <c r="A937">
        <v>935</v>
      </c>
      <c r="B937">
        <f t="shared" si="42"/>
        <v>9031</v>
      </c>
      <c r="C937" s="1">
        <f>VLOOKUP(A937,balance!Z:AD,2,FALSE)</f>
        <v>26000000</v>
      </c>
      <c r="D937">
        <f t="shared" si="43"/>
        <v>60</v>
      </c>
      <c r="E937">
        <f>VLOOKUP(A937,balance!L:R,6,FALSE)/100</f>
        <v>288644771.10390013</v>
      </c>
      <c r="F937">
        <f t="shared" si="44"/>
        <v>357</v>
      </c>
      <c r="G937">
        <f>VLOOKUP(A937,balance!Z:AD,5,FALSE)</f>
        <v>0</v>
      </c>
    </row>
    <row r="938" spans="1:7" x14ac:dyDescent="0.3">
      <c r="A938">
        <v>936</v>
      </c>
      <c r="B938">
        <f t="shared" si="42"/>
        <v>9031</v>
      </c>
      <c r="C938" s="1">
        <f>VLOOKUP(A938,balance!Z:AD,2,FALSE)</f>
        <v>26000000</v>
      </c>
      <c r="D938">
        <f t="shared" si="43"/>
        <v>60</v>
      </c>
      <c r="E938">
        <f>VLOOKUP(A938,balance!L:R,6,FALSE)/100</f>
        <v>290247123.2301001</v>
      </c>
      <c r="F938">
        <f t="shared" si="44"/>
        <v>0</v>
      </c>
      <c r="G938">
        <f>VLOOKUP(A938,balance!Z:AD,5,FALSE)</f>
        <v>0</v>
      </c>
    </row>
    <row r="939" spans="1:7" x14ac:dyDescent="0.3">
      <c r="A939">
        <v>937</v>
      </c>
      <c r="B939">
        <f t="shared" si="42"/>
        <v>9031</v>
      </c>
      <c r="C939" s="1">
        <f>VLOOKUP(A939,balance!Z:AD,2,FALSE)</f>
        <v>26000000</v>
      </c>
      <c r="D939">
        <f t="shared" si="43"/>
        <v>60</v>
      </c>
      <c r="E939">
        <f>VLOOKUP(A939,balance!L:R,6,FALSE)/100</f>
        <v>291857487.12410009</v>
      </c>
      <c r="F939">
        <f t="shared" si="44"/>
        <v>0</v>
      </c>
      <c r="G939">
        <f>VLOOKUP(A939,balance!Z:AD,5,FALSE)</f>
        <v>0</v>
      </c>
    </row>
    <row r="940" spans="1:7" x14ac:dyDescent="0.3">
      <c r="A940">
        <v>938</v>
      </c>
      <c r="B940">
        <f t="shared" si="42"/>
        <v>9031</v>
      </c>
      <c r="C940" s="1">
        <f>VLOOKUP(A940,balance!Z:AD,2,FALSE)</f>
        <v>26000000</v>
      </c>
      <c r="D940">
        <f t="shared" si="43"/>
        <v>60</v>
      </c>
      <c r="E940">
        <f>VLOOKUP(A940,balance!L:R,6,FALSE)/100</f>
        <v>293475902.84360009</v>
      </c>
      <c r="F940">
        <f t="shared" si="44"/>
        <v>0</v>
      </c>
      <c r="G940">
        <f>VLOOKUP(A940,balance!Z:AD,5,FALSE)</f>
        <v>0</v>
      </c>
    </row>
    <row r="941" spans="1:7" x14ac:dyDescent="0.3">
      <c r="A941">
        <v>939</v>
      </c>
      <c r="B941">
        <f t="shared" si="42"/>
        <v>9031</v>
      </c>
      <c r="C941" s="1">
        <f>VLOOKUP(A941,balance!Z:AD,2,FALSE)</f>
        <v>26000000</v>
      </c>
      <c r="D941">
        <f t="shared" si="43"/>
        <v>60</v>
      </c>
      <c r="E941">
        <f>VLOOKUP(A941,balance!L:R,6,FALSE)/100</f>
        <v>295102410.64730012</v>
      </c>
      <c r="F941">
        <f t="shared" si="44"/>
        <v>0</v>
      </c>
      <c r="G941">
        <f>VLOOKUP(A941,balance!Z:AD,5,FALSE)</f>
        <v>0</v>
      </c>
    </row>
    <row r="942" spans="1:7" x14ac:dyDescent="0.3">
      <c r="A942">
        <v>940</v>
      </c>
      <c r="B942">
        <f t="shared" si="42"/>
        <v>9031</v>
      </c>
      <c r="C942" s="1">
        <f>VLOOKUP(A942,balance!Z:AD,2,FALSE)</f>
        <v>26000000</v>
      </c>
      <c r="D942">
        <f t="shared" si="43"/>
        <v>60</v>
      </c>
      <c r="E942">
        <f>VLOOKUP(A942,balance!L:R,6,FALSE)/100</f>
        <v>296737050.99470013</v>
      </c>
      <c r="F942">
        <f t="shared" si="44"/>
        <v>358</v>
      </c>
      <c r="G942">
        <f>VLOOKUP(A942,balance!Z:AD,5,FALSE)</f>
        <v>0</v>
      </c>
    </row>
    <row r="943" spans="1:7" x14ac:dyDescent="0.3">
      <c r="A943">
        <v>941</v>
      </c>
      <c r="B943">
        <f t="shared" si="42"/>
        <v>9031</v>
      </c>
      <c r="C943" s="1">
        <f>VLOOKUP(A943,balance!Z:AD,2,FALSE)</f>
        <v>26000000</v>
      </c>
      <c r="D943">
        <f t="shared" si="43"/>
        <v>60</v>
      </c>
      <c r="E943">
        <f>VLOOKUP(A943,balance!L:R,6,FALSE)/100</f>
        <v>298379864.54650015</v>
      </c>
      <c r="F943">
        <f t="shared" si="44"/>
        <v>0</v>
      </c>
      <c r="G943">
        <f>VLOOKUP(A943,balance!Z:AD,5,FALSE)</f>
        <v>0</v>
      </c>
    </row>
    <row r="944" spans="1:7" x14ac:dyDescent="0.3">
      <c r="A944">
        <v>942</v>
      </c>
      <c r="B944">
        <f t="shared" si="42"/>
        <v>9031</v>
      </c>
      <c r="C944" s="1">
        <f>VLOOKUP(A944,balance!Z:AD,2,FALSE)</f>
        <v>26000000</v>
      </c>
      <c r="D944">
        <f t="shared" si="43"/>
        <v>60</v>
      </c>
      <c r="E944">
        <f>VLOOKUP(A944,balance!L:R,6,FALSE)/100</f>
        <v>300030892.17270011</v>
      </c>
      <c r="F944">
        <f t="shared" si="44"/>
        <v>0</v>
      </c>
      <c r="G944">
        <f>VLOOKUP(A944,balance!Z:AD,5,FALSE)</f>
        <v>0</v>
      </c>
    </row>
    <row r="945" spans="1:7" x14ac:dyDescent="0.3">
      <c r="A945">
        <v>943</v>
      </c>
      <c r="B945">
        <f t="shared" si="42"/>
        <v>9031</v>
      </c>
      <c r="C945" s="1">
        <f>VLOOKUP(A945,balance!Z:AD,2,FALSE)</f>
        <v>26000000</v>
      </c>
      <c r="D945">
        <f t="shared" si="43"/>
        <v>60</v>
      </c>
      <c r="E945">
        <f>VLOOKUP(A945,balance!L:R,6,FALSE)/100</f>
        <v>301690174.94420016</v>
      </c>
      <c r="F945">
        <f t="shared" si="44"/>
        <v>0</v>
      </c>
      <c r="G945">
        <f>VLOOKUP(A945,balance!Z:AD,5,FALSE)</f>
        <v>0</v>
      </c>
    </row>
    <row r="946" spans="1:7" x14ac:dyDescent="0.3">
      <c r="A946">
        <v>944</v>
      </c>
      <c r="B946">
        <f t="shared" si="42"/>
        <v>9031</v>
      </c>
      <c r="C946" s="1">
        <f>VLOOKUP(A946,balance!Z:AD,2,FALSE)</f>
        <v>26000000</v>
      </c>
      <c r="D946">
        <f t="shared" si="43"/>
        <v>60</v>
      </c>
      <c r="E946">
        <f>VLOOKUP(A946,balance!L:R,6,FALSE)/100</f>
        <v>303357754.13310015</v>
      </c>
      <c r="F946">
        <f t="shared" si="44"/>
        <v>0</v>
      </c>
      <c r="G946">
        <f>VLOOKUP(A946,balance!Z:AD,5,FALSE)</f>
        <v>0</v>
      </c>
    </row>
    <row r="947" spans="1:7" x14ac:dyDescent="0.3">
      <c r="A947">
        <v>945</v>
      </c>
      <c r="B947">
        <f t="shared" si="42"/>
        <v>9031</v>
      </c>
      <c r="C947" s="1">
        <f>VLOOKUP(A947,balance!Z:AD,2,FALSE)</f>
        <v>26000000</v>
      </c>
      <c r="D947">
        <f t="shared" si="43"/>
        <v>60</v>
      </c>
      <c r="E947">
        <f>VLOOKUP(A947,balance!L:R,6,FALSE)/100</f>
        <v>305033671.22080016</v>
      </c>
      <c r="F947">
        <f t="shared" si="44"/>
        <v>359</v>
      </c>
      <c r="G947">
        <f>VLOOKUP(A947,balance!Z:AD,5,FALSE)</f>
        <v>0</v>
      </c>
    </row>
    <row r="948" spans="1:7" x14ac:dyDescent="0.3">
      <c r="A948">
        <v>946</v>
      </c>
      <c r="B948">
        <f t="shared" si="42"/>
        <v>9031</v>
      </c>
      <c r="C948" s="1">
        <f>VLOOKUP(A948,balance!Z:AD,2,FALSE)</f>
        <v>26000000</v>
      </c>
      <c r="D948">
        <f t="shared" si="43"/>
        <v>60</v>
      </c>
      <c r="E948">
        <f>VLOOKUP(A948,balance!L:R,6,FALSE)/100</f>
        <v>306717967.89800012</v>
      </c>
      <c r="F948">
        <f t="shared" si="44"/>
        <v>0</v>
      </c>
      <c r="G948">
        <f>VLOOKUP(A948,balance!Z:AD,5,FALSE)</f>
        <v>0</v>
      </c>
    </row>
    <row r="949" spans="1:7" x14ac:dyDescent="0.3">
      <c r="A949">
        <v>947</v>
      </c>
      <c r="B949">
        <f t="shared" si="42"/>
        <v>9031</v>
      </c>
      <c r="C949" s="1">
        <f>VLOOKUP(A949,balance!Z:AD,2,FALSE)</f>
        <v>26000000</v>
      </c>
      <c r="D949">
        <f t="shared" si="43"/>
        <v>60</v>
      </c>
      <c r="E949">
        <f>VLOOKUP(A949,balance!L:R,6,FALSE)/100</f>
        <v>308410686.06480014</v>
      </c>
      <c r="F949">
        <f t="shared" si="44"/>
        <v>0</v>
      </c>
      <c r="G949">
        <f>VLOOKUP(A949,balance!Z:AD,5,FALSE)</f>
        <v>0</v>
      </c>
    </row>
    <row r="950" spans="1:7" x14ac:dyDescent="0.3">
      <c r="A950">
        <v>948</v>
      </c>
      <c r="B950">
        <f t="shared" si="42"/>
        <v>9031</v>
      </c>
      <c r="C950" s="1">
        <f>VLOOKUP(A950,balance!Z:AD,2,FALSE)</f>
        <v>26000000</v>
      </c>
      <c r="D950">
        <f t="shared" si="43"/>
        <v>60</v>
      </c>
      <c r="E950">
        <f>VLOOKUP(A950,balance!L:R,6,FALSE)/100</f>
        <v>310111867.83070016</v>
      </c>
      <c r="F950">
        <f t="shared" si="44"/>
        <v>0</v>
      </c>
      <c r="G950">
        <f>VLOOKUP(A950,balance!Z:AD,5,FALSE)</f>
        <v>0</v>
      </c>
    </row>
    <row r="951" spans="1:7" x14ac:dyDescent="0.3">
      <c r="A951">
        <v>949</v>
      </c>
      <c r="B951">
        <f t="shared" si="42"/>
        <v>9031</v>
      </c>
      <c r="C951" s="1">
        <f>VLOOKUP(A951,balance!Z:AD,2,FALSE)</f>
        <v>26000000</v>
      </c>
      <c r="D951">
        <f t="shared" si="43"/>
        <v>60</v>
      </c>
      <c r="E951">
        <f>VLOOKUP(A951,balance!L:R,6,FALSE)/100</f>
        <v>311821555.50620013</v>
      </c>
      <c r="F951">
        <f t="shared" si="44"/>
        <v>0</v>
      </c>
      <c r="G951">
        <f>VLOOKUP(A951,balance!Z:AD,5,FALSE)</f>
        <v>0</v>
      </c>
    </row>
    <row r="952" spans="1:7" x14ac:dyDescent="0.3">
      <c r="A952">
        <v>950</v>
      </c>
      <c r="B952">
        <f t="shared" si="42"/>
        <v>9031</v>
      </c>
      <c r="C952" s="1">
        <f>VLOOKUP(A952,balance!Z:AD,2,FALSE)</f>
        <v>26000000</v>
      </c>
      <c r="D952">
        <f t="shared" si="43"/>
        <v>60</v>
      </c>
      <c r="E952">
        <f>VLOOKUP(A952,balance!L:R,6,FALSE)/100</f>
        <v>313539791.62800014</v>
      </c>
      <c r="F952">
        <f t="shared" si="44"/>
        <v>360</v>
      </c>
      <c r="G952">
        <f>VLOOKUP(A952,balance!Z:AD,5,FALSE)</f>
        <v>0</v>
      </c>
    </row>
    <row r="953" spans="1:7" x14ac:dyDescent="0.3">
      <c r="A953">
        <v>951</v>
      </c>
      <c r="B953">
        <f t="shared" si="42"/>
        <v>9031</v>
      </c>
      <c r="C953" s="1">
        <f>VLOOKUP(A953,balance!Z:AD,2,FALSE)</f>
        <v>26000000</v>
      </c>
      <c r="D953">
        <f t="shared" si="43"/>
        <v>60</v>
      </c>
      <c r="E953">
        <f>VLOOKUP(A953,balance!L:R,6,FALSE)/100</f>
        <v>315266618.93370014</v>
      </c>
      <c r="F953">
        <f t="shared" si="44"/>
        <v>0</v>
      </c>
      <c r="G953">
        <f>VLOOKUP(A953,balance!Z:AD,5,FALSE)</f>
        <v>0</v>
      </c>
    </row>
    <row r="954" spans="1:7" x14ac:dyDescent="0.3">
      <c r="A954">
        <v>952</v>
      </c>
      <c r="B954">
        <f t="shared" si="42"/>
        <v>9031</v>
      </c>
      <c r="C954" s="1">
        <f>VLOOKUP(A954,balance!Z:AD,2,FALSE)</f>
        <v>26000000</v>
      </c>
      <c r="D954">
        <f t="shared" si="43"/>
        <v>60</v>
      </c>
      <c r="E954">
        <f>VLOOKUP(A954,balance!L:R,6,FALSE)/100</f>
        <v>317002080.37860018</v>
      </c>
      <c r="F954">
        <f t="shared" si="44"/>
        <v>0</v>
      </c>
      <c r="G954">
        <f>VLOOKUP(A954,balance!Z:AD,5,FALSE)</f>
        <v>0</v>
      </c>
    </row>
    <row r="955" spans="1:7" x14ac:dyDescent="0.3">
      <c r="A955">
        <v>953</v>
      </c>
      <c r="B955">
        <f t="shared" si="42"/>
        <v>9031</v>
      </c>
      <c r="C955" s="1">
        <f>VLOOKUP(A955,balance!Z:AD,2,FALSE)</f>
        <v>26000000</v>
      </c>
      <c r="D955">
        <f t="shared" si="43"/>
        <v>60</v>
      </c>
      <c r="E955">
        <f>VLOOKUP(A955,balance!L:R,6,FALSE)/100</f>
        <v>318746219.13590014</v>
      </c>
      <c r="F955">
        <f t="shared" si="44"/>
        <v>0</v>
      </c>
      <c r="G955">
        <f>VLOOKUP(A955,balance!Z:AD,5,FALSE)</f>
        <v>0</v>
      </c>
    </row>
    <row r="956" spans="1:7" x14ac:dyDescent="0.3">
      <c r="A956">
        <v>954</v>
      </c>
      <c r="B956">
        <f t="shared" si="42"/>
        <v>9031</v>
      </c>
      <c r="C956" s="1">
        <f>VLOOKUP(A956,balance!Z:AD,2,FALSE)</f>
        <v>26000000</v>
      </c>
      <c r="D956">
        <f t="shared" si="43"/>
        <v>60</v>
      </c>
      <c r="E956">
        <f>VLOOKUP(A956,balance!L:R,6,FALSE)/100</f>
        <v>320499078.58810019</v>
      </c>
      <c r="F956">
        <f t="shared" si="44"/>
        <v>0</v>
      </c>
      <c r="G956">
        <f>VLOOKUP(A956,balance!Z:AD,5,FALSE)</f>
        <v>0</v>
      </c>
    </row>
    <row r="957" spans="1:7" x14ac:dyDescent="0.3">
      <c r="A957">
        <v>955</v>
      </c>
      <c r="B957">
        <f t="shared" si="42"/>
        <v>9031</v>
      </c>
      <c r="C957" s="1">
        <f>VLOOKUP(A957,balance!Z:AD,2,FALSE)</f>
        <v>26000000</v>
      </c>
      <c r="D957">
        <f t="shared" si="43"/>
        <v>60</v>
      </c>
      <c r="E957">
        <f>VLOOKUP(A957,balance!L:R,6,FALSE)/100</f>
        <v>322260702.34380019</v>
      </c>
      <c r="F957">
        <f t="shared" si="44"/>
        <v>361</v>
      </c>
      <c r="G957">
        <f>VLOOKUP(A957,balance!Z:AD,5,FALSE)</f>
        <v>0</v>
      </c>
    </row>
    <row r="958" spans="1:7" x14ac:dyDescent="0.3">
      <c r="A958">
        <v>956</v>
      </c>
      <c r="B958">
        <f t="shared" si="42"/>
        <v>9031</v>
      </c>
      <c r="C958" s="1">
        <f>VLOOKUP(A958,balance!Z:AD,2,FALSE)</f>
        <v>26000000</v>
      </c>
      <c r="D958">
        <f t="shared" si="43"/>
        <v>60</v>
      </c>
      <c r="E958">
        <f>VLOOKUP(A958,balance!L:R,6,FALSE)/100</f>
        <v>324031134.22100019</v>
      </c>
      <c r="F958">
        <f t="shared" si="44"/>
        <v>0</v>
      </c>
      <c r="G958">
        <f>VLOOKUP(A958,balance!Z:AD,5,FALSE)</f>
        <v>0</v>
      </c>
    </row>
    <row r="959" spans="1:7" x14ac:dyDescent="0.3">
      <c r="A959">
        <v>957</v>
      </c>
      <c r="B959">
        <f t="shared" si="42"/>
        <v>9031</v>
      </c>
      <c r="C959" s="1">
        <f>VLOOKUP(A959,balance!Z:AD,2,FALSE)</f>
        <v>26000000</v>
      </c>
      <c r="D959">
        <f t="shared" si="43"/>
        <v>60</v>
      </c>
      <c r="E959">
        <f>VLOOKUP(A959,balance!L:R,6,FALSE)/100</f>
        <v>325810418.26380014</v>
      </c>
      <c r="F959">
        <f t="shared" si="44"/>
        <v>0</v>
      </c>
      <c r="G959">
        <f>VLOOKUP(A959,balance!Z:AD,5,FALSE)</f>
        <v>0</v>
      </c>
    </row>
    <row r="960" spans="1:7" x14ac:dyDescent="0.3">
      <c r="A960">
        <v>958</v>
      </c>
      <c r="B960">
        <f t="shared" si="42"/>
        <v>9031</v>
      </c>
      <c r="C960" s="1">
        <f>VLOOKUP(A960,balance!Z:AD,2,FALSE)</f>
        <v>26000000</v>
      </c>
      <c r="D960">
        <f t="shared" si="43"/>
        <v>60</v>
      </c>
      <c r="E960">
        <f>VLOOKUP(A960,balance!L:R,6,FALSE)/100</f>
        <v>327598598.73410016</v>
      </c>
      <c r="F960">
        <f t="shared" si="44"/>
        <v>0</v>
      </c>
      <c r="G960">
        <f>VLOOKUP(A960,balance!Z:AD,5,FALSE)</f>
        <v>0</v>
      </c>
    </row>
    <row r="961" spans="1:7" x14ac:dyDescent="0.3">
      <c r="A961">
        <v>959</v>
      </c>
      <c r="B961">
        <f t="shared" si="42"/>
        <v>9031</v>
      </c>
      <c r="C961" s="1">
        <f>VLOOKUP(A961,balance!Z:AD,2,FALSE)</f>
        <v>26000000</v>
      </c>
      <c r="D961">
        <f t="shared" si="43"/>
        <v>60</v>
      </c>
      <c r="E961">
        <f>VLOOKUP(A961,balance!L:R,6,FALSE)/100</f>
        <v>329395720.11150014</v>
      </c>
      <c r="F961">
        <f t="shared" si="44"/>
        <v>0</v>
      </c>
      <c r="G961">
        <f>VLOOKUP(A961,balance!Z:AD,5,FALSE)</f>
        <v>0</v>
      </c>
    </row>
    <row r="962" spans="1:7" x14ac:dyDescent="0.3">
      <c r="A962">
        <v>960</v>
      </c>
      <c r="B962">
        <f t="shared" si="42"/>
        <v>9031</v>
      </c>
      <c r="C962" s="1">
        <f>VLOOKUP(A962,balance!Z:AD,2,FALSE)</f>
        <v>26000000</v>
      </c>
      <c r="D962">
        <f t="shared" si="43"/>
        <v>60</v>
      </c>
      <c r="E962">
        <f>VLOOKUP(A962,balance!L:R,6,FALSE)/100</f>
        <v>331201827.10180014</v>
      </c>
      <c r="F962">
        <f t="shared" si="44"/>
        <v>362</v>
      </c>
      <c r="G962">
        <f>VLOOKUP(A962,balance!Z:AD,5,FALSE)</f>
        <v>0</v>
      </c>
    </row>
    <row r="963" spans="1:7" x14ac:dyDescent="0.3">
      <c r="A963">
        <v>961</v>
      </c>
      <c r="B963">
        <f t="shared" si="42"/>
        <v>9031</v>
      </c>
      <c r="C963" s="1">
        <f>VLOOKUP(A963,balance!Z:AD,2,FALSE)</f>
        <v>27000000</v>
      </c>
      <c r="D963">
        <f t="shared" si="43"/>
        <v>60</v>
      </c>
      <c r="E963">
        <f>VLOOKUP(A963,balance!L:R,6,FALSE)/100</f>
        <v>333016964.62850016</v>
      </c>
      <c r="F963">
        <f t="shared" si="44"/>
        <v>0</v>
      </c>
      <c r="G963">
        <f>VLOOKUP(A963,balance!Z:AD,5,FALSE)</f>
        <v>0</v>
      </c>
    </row>
    <row r="964" spans="1:7" x14ac:dyDescent="0.3">
      <c r="A964">
        <v>962</v>
      </c>
      <c r="B964">
        <f t="shared" ref="B964:B1027" si="45">B963</f>
        <v>9031</v>
      </c>
      <c r="C964" s="1">
        <f>VLOOKUP(A964,balance!Z:AD,2,FALSE)</f>
        <v>27000000</v>
      </c>
      <c r="D964">
        <f t="shared" ref="D964:D1027" si="46">D963</f>
        <v>60</v>
      </c>
      <c r="E964">
        <f>VLOOKUP(A964,balance!L:R,6,FALSE)/100</f>
        <v>334841177.84950012</v>
      </c>
      <c r="F964">
        <f t="shared" si="44"/>
        <v>0</v>
      </c>
      <c r="G964">
        <f>VLOOKUP(A964,balance!Z:AD,5,FALSE)</f>
        <v>0</v>
      </c>
    </row>
    <row r="965" spans="1:7" x14ac:dyDescent="0.3">
      <c r="A965">
        <v>963</v>
      </c>
      <c r="B965">
        <f t="shared" si="45"/>
        <v>9031</v>
      </c>
      <c r="C965" s="1">
        <f>VLOOKUP(A965,balance!Z:AD,2,FALSE)</f>
        <v>27000000</v>
      </c>
      <c r="D965">
        <f t="shared" si="46"/>
        <v>60</v>
      </c>
      <c r="E965">
        <f>VLOOKUP(A965,balance!L:R,6,FALSE)/100</f>
        <v>336674512.1407001</v>
      </c>
      <c r="F965">
        <f t="shared" si="44"/>
        <v>0</v>
      </c>
      <c r="G965">
        <f>VLOOKUP(A965,balance!Z:AD,5,FALSE)</f>
        <v>0</v>
      </c>
    </row>
    <row r="966" spans="1:7" x14ac:dyDescent="0.3">
      <c r="A966">
        <v>964</v>
      </c>
      <c r="B966">
        <f t="shared" si="45"/>
        <v>9031</v>
      </c>
      <c r="C966" s="1">
        <f>VLOOKUP(A966,balance!Z:AD,2,FALSE)</f>
        <v>27000000</v>
      </c>
      <c r="D966">
        <f t="shared" si="46"/>
        <v>60</v>
      </c>
      <c r="E966">
        <f>VLOOKUP(A966,balance!L:R,6,FALSE)/100</f>
        <v>338517013.10390013</v>
      </c>
      <c r="F966">
        <f t="shared" si="44"/>
        <v>0</v>
      </c>
      <c r="G966">
        <f>VLOOKUP(A966,balance!Z:AD,5,FALSE)</f>
        <v>0</v>
      </c>
    </row>
    <row r="967" spans="1:7" x14ac:dyDescent="0.3">
      <c r="A967">
        <v>965</v>
      </c>
      <c r="B967">
        <f t="shared" si="45"/>
        <v>9031</v>
      </c>
      <c r="C967" s="1">
        <f>VLOOKUP(A967,balance!Z:AD,2,FALSE)</f>
        <v>27000000</v>
      </c>
      <c r="D967">
        <f t="shared" si="46"/>
        <v>60</v>
      </c>
      <c r="E967">
        <f>VLOOKUP(A967,balance!L:R,6,FALSE)/100</f>
        <v>340368726.57540011</v>
      </c>
      <c r="F967">
        <f t="shared" si="44"/>
        <v>363</v>
      </c>
      <c r="G967">
        <f>VLOOKUP(A967,balance!Z:AD,5,FALSE)</f>
        <v>0</v>
      </c>
    </row>
    <row r="968" spans="1:7" x14ac:dyDescent="0.3">
      <c r="A968">
        <v>966</v>
      </c>
      <c r="B968">
        <f t="shared" si="45"/>
        <v>9031</v>
      </c>
      <c r="C968" s="1">
        <f>VLOOKUP(A968,balance!Z:AD,2,FALSE)</f>
        <v>27000000</v>
      </c>
      <c r="D968">
        <f t="shared" si="46"/>
        <v>60</v>
      </c>
      <c r="E968">
        <f>VLOOKUP(A968,balance!L:R,6,FALSE)/100</f>
        <v>342229698.61780012</v>
      </c>
      <c r="F968">
        <f t="shared" si="44"/>
        <v>0</v>
      </c>
      <c r="G968">
        <f>VLOOKUP(A968,balance!Z:AD,5,FALSE)</f>
        <v>0</v>
      </c>
    </row>
    <row r="969" spans="1:7" x14ac:dyDescent="0.3">
      <c r="A969">
        <v>967</v>
      </c>
      <c r="B969">
        <f t="shared" si="45"/>
        <v>9031</v>
      </c>
      <c r="C969" s="1">
        <f>VLOOKUP(A969,balance!Z:AD,2,FALSE)</f>
        <v>27000000</v>
      </c>
      <c r="D969">
        <f t="shared" si="46"/>
        <v>60</v>
      </c>
      <c r="E969">
        <f>VLOOKUP(A969,balance!L:R,6,FALSE)/100</f>
        <v>344099975.52810013</v>
      </c>
      <c r="F969">
        <f t="shared" si="44"/>
        <v>0</v>
      </c>
      <c r="G969">
        <f>VLOOKUP(A969,balance!Z:AD,5,FALSE)</f>
        <v>0</v>
      </c>
    </row>
    <row r="970" spans="1:7" x14ac:dyDescent="0.3">
      <c r="A970">
        <v>968</v>
      </c>
      <c r="B970">
        <f t="shared" si="45"/>
        <v>9031</v>
      </c>
      <c r="C970" s="1">
        <f>VLOOKUP(A970,balance!Z:AD,2,FALSE)</f>
        <v>27000000</v>
      </c>
      <c r="D970">
        <f t="shared" si="46"/>
        <v>60</v>
      </c>
      <c r="E970">
        <f>VLOOKUP(A970,balance!L:R,6,FALSE)/100</f>
        <v>345979603.82940012</v>
      </c>
      <c r="F970">
        <f t="shared" si="44"/>
        <v>0</v>
      </c>
      <c r="G970">
        <f>VLOOKUP(A970,balance!Z:AD,5,FALSE)</f>
        <v>0</v>
      </c>
    </row>
    <row r="971" spans="1:7" x14ac:dyDescent="0.3">
      <c r="A971">
        <v>969</v>
      </c>
      <c r="B971">
        <f t="shared" si="45"/>
        <v>9031</v>
      </c>
      <c r="C971" s="1">
        <f>VLOOKUP(A971,balance!Z:AD,2,FALSE)</f>
        <v>27000000</v>
      </c>
      <c r="D971">
        <f t="shared" si="46"/>
        <v>60</v>
      </c>
      <c r="E971">
        <f>VLOOKUP(A971,balance!L:R,6,FALSE)/100</f>
        <v>347868630.27930009</v>
      </c>
      <c r="F971">
        <f t="shared" si="44"/>
        <v>0</v>
      </c>
      <c r="G971">
        <f>VLOOKUP(A971,balance!Z:AD,5,FALSE)</f>
        <v>0</v>
      </c>
    </row>
    <row r="972" spans="1:7" x14ac:dyDescent="0.3">
      <c r="A972">
        <v>970</v>
      </c>
      <c r="B972">
        <f t="shared" si="45"/>
        <v>9031</v>
      </c>
      <c r="C972" s="1">
        <f>VLOOKUP(A972,balance!Z:AD,2,FALSE)</f>
        <v>27000000</v>
      </c>
      <c r="D972">
        <f t="shared" si="46"/>
        <v>60</v>
      </c>
      <c r="E972">
        <f>VLOOKUP(A972,balance!L:R,6,FALSE)/100</f>
        <v>349767101.8616001</v>
      </c>
      <c r="F972">
        <f t="shared" si="44"/>
        <v>364</v>
      </c>
      <c r="G972">
        <f>VLOOKUP(A972,balance!Z:AD,5,FALSE)</f>
        <v>0</v>
      </c>
    </row>
    <row r="973" spans="1:7" x14ac:dyDescent="0.3">
      <c r="A973">
        <v>971</v>
      </c>
      <c r="B973">
        <f t="shared" si="45"/>
        <v>9031</v>
      </c>
      <c r="C973" s="1">
        <f>VLOOKUP(A973,balance!Z:AD,2,FALSE)</f>
        <v>27000000</v>
      </c>
      <c r="D973">
        <f t="shared" si="46"/>
        <v>60</v>
      </c>
      <c r="E973">
        <f>VLOOKUP(A973,balance!L:R,6,FALSE)/100</f>
        <v>351675065.80290008</v>
      </c>
      <c r="F973">
        <f t="shared" ref="F973:F1036" si="47">IF(F963=0,0,F963+2)</f>
        <v>0</v>
      </c>
      <c r="G973">
        <f>VLOOKUP(A973,balance!Z:AD,5,FALSE)</f>
        <v>0</v>
      </c>
    </row>
    <row r="974" spans="1:7" x14ac:dyDescent="0.3">
      <c r="A974">
        <v>972</v>
      </c>
      <c r="B974">
        <f t="shared" si="45"/>
        <v>9031</v>
      </c>
      <c r="C974" s="1">
        <f>VLOOKUP(A974,balance!Z:AD,2,FALSE)</f>
        <v>27000000</v>
      </c>
      <c r="D974">
        <f t="shared" si="46"/>
        <v>60</v>
      </c>
      <c r="E974">
        <f>VLOOKUP(A974,balance!L:R,6,FALSE)/100</f>
        <v>353592569.56430006</v>
      </c>
      <c r="F974">
        <f t="shared" si="47"/>
        <v>0</v>
      </c>
      <c r="G974">
        <f>VLOOKUP(A974,balance!Z:AD,5,FALSE)</f>
        <v>0</v>
      </c>
    </row>
    <row r="975" spans="1:7" x14ac:dyDescent="0.3">
      <c r="A975">
        <v>973</v>
      </c>
      <c r="B975">
        <f t="shared" si="45"/>
        <v>9031</v>
      </c>
      <c r="C975" s="1">
        <f>VLOOKUP(A975,balance!Z:AD,2,FALSE)</f>
        <v>27000000</v>
      </c>
      <c r="D975">
        <f t="shared" si="46"/>
        <v>60</v>
      </c>
      <c r="E975">
        <f>VLOOKUP(A975,balance!L:R,6,FALSE)/100</f>
        <v>355519660.84980011</v>
      </c>
      <c r="F975">
        <f t="shared" si="47"/>
        <v>0</v>
      </c>
      <c r="G975">
        <f>VLOOKUP(A975,balance!Z:AD,5,FALSE)</f>
        <v>0</v>
      </c>
    </row>
    <row r="976" spans="1:7" x14ac:dyDescent="0.3">
      <c r="A976">
        <v>974</v>
      </c>
      <c r="B976">
        <f t="shared" si="45"/>
        <v>9031</v>
      </c>
      <c r="C976" s="1">
        <f>VLOOKUP(A976,balance!Z:AD,2,FALSE)</f>
        <v>27000000</v>
      </c>
      <c r="D976">
        <f t="shared" si="46"/>
        <v>60</v>
      </c>
      <c r="E976">
        <f>VLOOKUP(A976,balance!L:R,6,FALSE)/100</f>
        <v>357456387.59800011</v>
      </c>
      <c r="F976">
        <f t="shared" si="47"/>
        <v>0</v>
      </c>
      <c r="G976">
        <f>VLOOKUP(A976,balance!Z:AD,5,FALSE)</f>
        <v>0</v>
      </c>
    </row>
    <row r="977" spans="1:7" x14ac:dyDescent="0.3">
      <c r="A977">
        <v>975</v>
      </c>
      <c r="B977">
        <f t="shared" si="45"/>
        <v>9031</v>
      </c>
      <c r="C977" s="1">
        <f>VLOOKUP(A977,balance!Z:AD,2,FALSE)</f>
        <v>27000000</v>
      </c>
      <c r="D977">
        <f t="shared" si="46"/>
        <v>60</v>
      </c>
      <c r="E977">
        <f>VLOOKUP(A977,balance!L:R,6,FALSE)/100</f>
        <v>359402797.98180008</v>
      </c>
      <c r="F977">
        <f t="shared" si="47"/>
        <v>365</v>
      </c>
      <c r="G977">
        <f>VLOOKUP(A977,balance!Z:AD,5,FALSE)</f>
        <v>0</v>
      </c>
    </row>
    <row r="978" spans="1:7" x14ac:dyDescent="0.3">
      <c r="A978">
        <v>976</v>
      </c>
      <c r="B978">
        <f t="shared" si="45"/>
        <v>9031</v>
      </c>
      <c r="C978" s="1">
        <f>VLOOKUP(A978,balance!Z:AD,2,FALSE)</f>
        <v>27000000</v>
      </c>
      <c r="D978">
        <f t="shared" si="46"/>
        <v>60</v>
      </c>
      <c r="E978">
        <f>VLOOKUP(A978,balance!L:R,6,FALSE)/100</f>
        <v>361358940.42550009</v>
      </c>
      <c r="F978">
        <f t="shared" si="47"/>
        <v>0</v>
      </c>
      <c r="G978">
        <f>VLOOKUP(A978,balance!Z:AD,5,FALSE)</f>
        <v>0</v>
      </c>
    </row>
    <row r="979" spans="1:7" x14ac:dyDescent="0.3">
      <c r="A979">
        <v>977</v>
      </c>
      <c r="B979">
        <f t="shared" si="45"/>
        <v>9031</v>
      </c>
      <c r="C979" s="1">
        <f>VLOOKUP(A979,balance!Z:AD,2,FALSE)</f>
        <v>27000000</v>
      </c>
      <c r="D979">
        <f t="shared" si="46"/>
        <v>60</v>
      </c>
      <c r="E979">
        <f>VLOOKUP(A979,balance!L:R,6,FALSE)/100</f>
        <v>363324863.58780015</v>
      </c>
      <c r="F979">
        <f t="shared" si="47"/>
        <v>0</v>
      </c>
      <c r="G979">
        <f>VLOOKUP(A979,balance!Z:AD,5,FALSE)</f>
        <v>0</v>
      </c>
    </row>
    <row r="980" spans="1:7" x14ac:dyDescent="0.3">
      <c r="A980">
        <v>978</v>
      </c>
      <c r="B980">
        <f t="shared" si="45"/>
        <v>9031</v>
      </c>
      <c r="C980" s="1">
        <f>VLOOKUP(A980,balance!Z:AD,2,FALSE)</f>
        <v>27000000</v>
      </c>
      <c r="D980">
        <f t="shared" si="46"/>
        <v>60</v>
      </c>
      <c r="E980">
        <f>VLOOKUP(A980,balance!L:R,6,FALSE)/100</f>
        <v>365300616.37030011</v>
      </c>
      <c r="F980">
        <f t="shared" si="47"/>
        <v>0</v>
      </c>
      <c r="G980">
        <f>VLOOKUP(A980,balance!Z:AD,5,FALSE)</f>
        <v>0</v>
      </c>
    </row>
    <row r="981" spans="1:7" x14ac:dyDescent="0.3">
      <c r="A981">
        <v>979</v>
      </c>
      <c r="B981">
        <f t="shared" si="45"/>
        <v>9031</v>
      </c>
      <c r="C981" s="1">
        <f>VLOOKUP(A981,balance!Z:AD,2,FALSE)</f>
        <v>27000000</v>
      </c>
      <c r="D981">
        <f t="shared" si="46"/>
        <v>60</v>
      </c>
      <c r="E981">
        <f>VLOOKUP(A981,balance!L:R,6,FALSE)/100</f>
        <v>367286247.91760015</v>
      </c>
      <c r="F981">
        <f t="shared" si="47"/>
        <v>0</v>
      </c>
      <c r="G981">
        <f>VLOOKUP(A981,balance!Z:AD,5,FALSE)</f>
        <v>0</v>
      </c>
    </row>
    <row r="982" spans="1:7" x14ac:dyDescent="0.3">
      <c r="A982">
        <v>980</v>
      </c>
      <c r="B982">
        <f t="shared" si="45"/>
        <v>9031</v>
      </c>
      <c r="C982" s="1">
        <f>VLOOKUP(A982,balance!Z:AD,2,FALSE)</f>
        <v>27000000</v>
      </c>
      <c r="D982">
        <f t="shared" si="46"/>
        <v>60</v>
      </c>
      <c r="E982">
        <f>VLOOKUP(A982,balance!L:R,6,FALSE)/100</f>
        <v>369281807.62540019</v>
      </c>
      <c r="F982">
        <f t="shared" si="47"/>
        <v>366</v>
      </c>
      <c r="G982">
        <f>VLOOKUP(A982,balance!Z:AD,5,FALSE)</f>
        <v>0</v>
      </c>
    </row>
    <row r="983" spans="1:7" x14ac:dyDescent="0.3">
      <c r="A983">
        <v>981</v>
      </c>
      <c r="B983">
        <f t="shared" si="45"/>
        <v>9031</v>
      </c>
      <c r="C983" s="1">
        <f>VLOOKUP(A983,balance!Z:AD,2,FALSE)</f>
        <v>27000000</v>
      </c>
      <c r="D983">
        <f t="shared" si="46"/>
        <v>60</v>
      </c>
      <c r="E983">
        <f>VLOOKUP(A983,balance!L:R,6,FALSE)/100</f>
        <v>371287345.1323002</v>
      </c>
      <c r="F983">
        <f t="shared" si="47"/>
        <v>0</v>
      </c>
      <c r="G983">
        <f>VLOOKUP(A983,balance!Z:AD,5,FALSE)</f>
        <v>0</v>
      </c>
    </row>
    <row r="984" spans="1:7" x14ac:dyDescent="0.3">
      <c r="A984">
        <v>982</v>
      </c>
      <c r="B984">
        <f t="shared" si="45"/>
        <v>9031</v>
      </c>
      <c r="C984" s="1">
        <f>VLOOKUP(A984,balance!Z:AD,2,FALSE)</f>
        <v>27000000</v>
      </c>
      <c r="D984">
        <f t="shared" si="46"/>
        <v>60</v>
      </c>
      <c r="E984">
        <f>VLOOKUP(A984,balance!L:R,6,FALSE)/100</f>
        <v>373302910.32820016</v>
      </c>
      <c r="F984">
        <f t="shared" si="47"/>
        <v>0</v>
      </c>
      <c r="G984">
        <f>VLOOKUP(A984,balance!Z:AD,5,FALSE)</f>
        <v>0</v>
      </c>
    </row>
    <row r="985" spans="1:7" x14ac:dyDescent="0.3">
      <c r="A985">
        <v>983</v>
      </c>
      <c r="B985">
        <f t="shared" si="45"/>
        <v>9031</v>
      </c>
      <c r="C985" s="1">
        <f>VLOOKUP(A985,balance!Z:AD,2,FALSE)</f>
        <v>27000000</v>
      </c>
      <c r="D985">
        <f t="shared" si="46"/>
        <v>60</v>
      </c>
      <c r="E985">
        <f>VLOOKUP(A985,balance!L:R,6,FALSE)/100</f>
        <v>375328553.35420012</v>
      </c>
      <c r="F985">
        <f t="shared" si="47"/>
        <v>0</v>
      </c>
      <c r="G985">
        <f>VLOOKUP(A985,balance!Z:AD,5,FALSE)</f>
        <v>0</v>
      </c>
    </row>
    <row r="986" spans="1:7" x14ac:dyDescent="0.3">
      <c r="A986">
        <v>984</v>
      </c>
      <c r="B986">
        <f t="shared" si="45"/>
        <v>9031</v>
      </c>
      <c r="C986" s="1">
        <f>VLOOKUP(A986,balance!Z:AD,2,FALSE)</f>
        <v>27000000</v>
      </c>
      <c r="D986">
        <f t="shared" si="46"/>
        <v>60</v>
      </c>
      <c r="E986">
        <f>VLOOKUP(A986,balance!L:R,6,FALSE)/100</f>
        <v>377364324.60270011</v>
      </c>
      <c r="F986">
        <f t="shared" si="47"/>
        <v>0</v>
      </c>
      <c r="G986">
        <f>VLOOKUP(A986,balance!Z:AD,5,FALSE)</f>
        <v>0</v>
      </c>
    </row>
    <row r="987" spans="1:7" x14ac:dyDescent="0.3">
      <c r="A987">
        <v>985</v>
      </c>
      <c r="B987">
        <f t="shared" si="45"/>
        <v>9031</v>
      </c>
      <c r="C987" s="1">
        <f>VLOOKUP(A987,balance!Z:AD,2,FALSE)</f>
        <v>27000000</v>
      </c>
      <c r="D987">
        <f t="shared" si="46"/>
        <v>60</v>
      </c>
      <c r="E987">
        <f>VLOOKUP(A987,balance!L:R,6,FALSE)/100</f>
        <v>379410274.70900011</v>
      </c>
      <c r="F987">
        <f t="shared" si="47"/>
        <v>367</v>
      </c>
      <c r="G987">
        <f>VLOOKUP(A987,balance!Z:AD,5,FALSE)</f>
        <v>0</v>
      </c>
    </row>
    <row r="988" spans="1:7" x14ac:dyDescent="0.3">
      <c r="A988">
        <v>986</v>
      </c>
      <c r="B988">
        <f t="shared" si="45"/>
        <v>9031</v>
      </c>
      <c r="C988" s="1">
        <f>VLOOKUP(A988,balance!Z:AD,2,FALSE)</f>
        <v>27000000</v>
      </c>
      <c r="D988">
        <f t="shared" si="46"/>
        <v>60</v>
      </c>
      <c r="E988">
        <f>VLOOKUP(A988,balance!L:R,6,FALSE)/100</f>
        <v>381466454.56790006</v>
      </c>
      <c r="F988">
        <f t="shared" si="47"/>
        <v>0</v>
      </c>
      <c r="G988">
        <f>VLOOKUP(A988,balance!Z:AD,5,FALSE)</f>
        <v>0</v>
      </c>
    </row>
    <row r="989" spans="1:7" x14ac:dyDescent="0.3">
      <c r="A989">
        <v>987</v>
      </c>
      <c r="B989">
        <f t="shared" si="45"/>
        <v>9031</v>
      </c>
      <c r="C989" s="1">
        <f>VLOOKUP(A989,balance!Z:AD,2,FALSE)</f>
        <v>27000000</v>
      </c>
      <c r="D989">
        <f t="shared" si="46"/>
        <v>60</v>
      </c>
      <c r="E989">
        <f>VLOOKUP(A989,balance!L:R,6,FALSE)/100</f>
        <v>383532915.33390009</v>
      </c>
      <c r="F989">
        <f t="shared" si="47"/>
        <v>0</v>
      </c>
      <c r="G989">
        <f>VLOOKUP(A989,balance!Z:AD,5,FALSE)</f>
        <v>0</v>
      </c>
    </row>
    <row r="990" spans="1:7" x14ac:dyDescent="0.3">
      <c r="A990">
        <v>988</v>
      </c>
      <c r="B990">
        <f t="shared" si="45"/>
        <v>9031</v>
      </c>
      <c r="C990" s="1">
        <f>VLOOKUP(A990,balance!Z:AD,2,FALSE)</f>
        <v>27000000</v>
      </c>
      <c r="D990">
        <f t="shared" si="46"/>
        <v>60</v>
      </c>
      <c r="E990">
        <f>VLOOKUP(A990,balance!L:R,6,FALSE)/100</f>
        <v>385609708.40440011</v>
      </c>
      <c r="F990">
        <f t="shared" si="47"/>
        <v>0</v>
      </c>
      <c r="G990">
        <f>VLOOKUP(A990,balance!Z:AD,5,FALSE)</f>
        <v>0</v>
      </c>
    </row>
    <row r="991" spans="1:7" x14ac:dyDescent="0.3">
      <c r="A991">
        <v>989</v>
      </c>
      <c r="B991">
        <f t="shared" si="45"/>
        <v>9031</v>
      </c>
      <c r="C991" s="1">
        <f>VLOOKUP(A991,balance!Z:AD,2,FALSE)</f>
        <v>27000000</v>
      </c>
      <c r="D991">
        <f t="shared" si="46"/>
        <v>60</v>
      </c>
      <c r="E991">
        <f>VLOOKUP(A991,balance!L:R,6,FALSE)/100</f>
        <v>387696885.44480014</v>
      </c>
      <c r="F991">
        <f t="shared" si="47"/>
        <v>0</v>
      </c>
      <c r="G991">
        <f>VLOOKUP(A991,balance!Z:AD,5,FALSE)</f>
        <v>0</v>
      </c>
    </row>
    <row r="992" spans="1:7" x14ac:dyDescent="0.3">
      <c r="A992">
        <v>990</v>
      </c>
      <c r="B992">
        <f t="shared" si="45"/>
        <v>9031</v>
      </c>
      <c r="C992" s="1">
        <f>VLOOKUP(A992,balance!Z:AD,2,FALSE)</f>
        <v>27000000</v>
      </c>
      <c r="D992">
        <f t="shared" si="46"/>
        <v>60</v>
      </c>
      <c r="E992">
        <f>VLOOKUP(A992,balance!L:R,6,FALSE)/100</f>
        <v>389794498.37170011</v>
      </c>
      <c r="F992">
        <f t="shared" si="47"/>
        <v>368</v>
      </c>
      <c r="G992">
        <f>VLOOKUP(A992,balance!Z:AD,5,FALSE)</f>
        <v>0</v>
      </c>
    </row>
    <row r="993" spans="1:7" x14ac:dyDescent="0.3">
      <c r="A993">
        <v>991</v>
      </c>
      <c r="B993">
        <f t="shared" si="45"/>
        <v>9031</v>
      </c>
      <c r="C993" s="1">
        <f>VLOOKUP(A993,balance!Z:AD,2,FALSE)</f>
        <v>27000000</v>
      </c>
      <c r="D993">
        <f t="shared" si="46"/>
        <v>60</v>
      </c>
      <c r="E993">
        <f>VLOOKUP(A993,balance!L:R,6,FALSE)/100</f>
        <v>391902599.36970019</v>
      </c>
      <c r="F993">
        <f t="shared" si="47"/>
        <v>0</v>
      </c>
      <c r="G993">
        <f>VLOOKUP(A993,balance!Z:AD,5,FALSE)</f>
        <v>0</v>
      </c>
    </row>
    <row r="994" spans="1:7" x14ac:dyDescent="0.3">
      <c r="A994">
        <v>992</v>
      </c>
      <c r="B994">
        <f t="shared" si="45"/>
        <v>9031</v>
      </c>
      <c r="C994" s="1">
        <f>VLOOKUP(A994,balance!Z:AD,2,FALSE)</f>
        <v>27000000</v>
      </c>
      <c r="D994">
        <f t="shared" si="46"/>
        <v>60</v>
      </c>
      <c r="E994">
        <f>VLOOKUP(A994,balance!L:R,6,FALSE)/100</f>
        <v>394021240.87470019</v>
      </c>
      <c r="F994">
        <f t="shared" si="47"/>
        <v>0</v>
      </c>
      <c r="G994">
        <f>VLOOKUP(A994,balance!Z:AD,5,FALSE)</f>
        <v>0</v>
      </c>
    </row>
    <row r="995" spans="1:7" x14ac:dyDescent="0.3">
      <c r="A995">
        <v>993</v>
      </c>
      <c r="B995">
        <f t="shared" si="45"/>
        <v>9031</v>
      </c>
      <c r="C995" s="1">
        <f>VLOOKUP(A995,balance!Z:AD,2,FALSE)</f>
        <v>27000000</v>
      </c>
      <c r="D995">
        <f t="shared" si="46"/>
        <v>60</v>
      </c>
      <c r="E995">
        <f>VLOOKUP(A995,balance!L:R,6,FALSE)/100</f>
        <v>396150475.59060013</v>
      </c>
      <c r="F995">
        <f t="shared" si="47"/>
        <v>0</v>
      </c>
      <c r="G995">
        <f>VLOOKUP(A995,balance!Z:AD,5,FALSE)</f>
        <v>0</v>
      </c>
    </row>
    <row r="996" spans="1:7" x14ac:dyDescent="0.3">
      <c r="A996">
        <v>994</v>
      </c>
      <c r="B996">
        <f t="shared" si="45"/>
        <v>9031</v>
      </c>
      <c r="C996" s="1">
        <f>VLOOKUP(A996,balance!Z:AD,2,FALSE)</f>
        <v>27000000</v>
      </c>
      <c r="D996">
        <f t="shared" si="46"/>
        <v>60</v>
      </c>
      <c r="E996">
        <f>VLOOKUP(A996,balance!L:R,6,FALSE)/100</f>
        <v>398290356.48090011</v>
      </c>
      <c r="F996">
        <f t="shared" si="47"/>
        <v>0</v>
      </c>
      <c r="G996">
        <f>VLOOKUP(A996,balance!Z:AD,5,FALSE)</f>
        <v>0</v>
      </c>
    </row>
    <row r="997" spans="1:7" x14ac:dyDescent="0.3">
      <c r="A997">
        <v>995</v>
      </c>
      <c r="B997">
        <f t="shared" si="45"/>
        <v>9031</v>
      </c>
      <c r="C997" s="1">
        <f>VLOOKUP(A997,balance!Z:AD,2,FALSE)</f>
        <v>27000000</v>
      </c>
      <c r="D997">
        <f t="shared" si="46"/>
        <v>60</v>
      </c>
      <c r="E997">
        <f>VLOOKUP(A997,balance!L:R,6,FALSE)/100</f>
        <v>400440936.77710015</v>
      </c>
      <c r="F997">
        <f t="shared" si="47"/>
        <v>369</v>
      </c>
      <c r="G997">
        <f>VLOOKUP(A997,balance!Z:AD,5,FALSE)</f>
        <v>0</v>
      </c>
    </row>
    <row r="998" spans="1:7" x14ac:dyDescent="0.3">
      <c r="A998">
        <v>996</v>
      </c>
      <c r="B998">
        <f t="shared" si="45"/>
        <v>9031</v>
      </c>
      <c r="C998" s="1">
        <f>VLOOKUP(A998,balance!Z:AD,2,FALSE)</f>
        <v>27000000</v>
      </c>
      <c r="D998">
        <f t="shared" si="46"/>
        <v>60</v>
      </c>
      <c r="E998">
        <f>VLOOKUP(A998,balance!L:R,6,FALSE)/100</f>
        <v>402602269.97860014</v>
      </c>
      <c r="F998">
        <f t="shared" si="47"/>
        <v>0</v>
      </c>
      <c r="G998">
        <f>VLOOKUP(A998,balance!Z:AD,5,FALSE)</f>
        <v>0</v>
      </c>
    </row>
    <row r="999" spans="1:7" x14ac:dyDescent="0.3">
      <c r="A999">
        <v>997</v>
      </c>
      <c r="B999">
        <f t="shared" si="45"/>
        <v>9031</v>
      </c>
      <c r="C999" s="1">
        <f>VLOOKUP(A999,balance!Z:AD,2,FALSE)</f>
        <v>27000000</v>
      </c>
      <c r="D999">
        <f t="shared" si="46"/>
        <v>60</v>
      </c>
      <c r="E999">
        <f>VLOOKUP(A999,balance!L:R,6,FALSE)/100</f>
        <v>404774409.85300016</v>
      </c>
      <c r="F999">
        <f t="shared" si="47"/>
        <v>0</v>
      </c>
      <c r="G999">
        <f>VLOOKUP(A999,balance!Z:AD,5,FALSE)</f>
        <v>0</v>
      </c>
    </row>
    <row r="1000" spans="1:7" x14ac:dyDescent="0.3">
      <c r="A1000">
        <v>998</v>
      </c>
      <c r="B1000">
        <f t="shared" si="45"/>
        <v>9031</v>
      </c>
      <c r="C1000" s="1">
        <f>VLOOKUP(A1000,balance!Z:AD,2,FALSE)</f>
        <v>27000000</v>
      </c>
      <c r="D1000">
        <f t="shared" si="46"/>
        <v>60</v>
      </c>
      <c r="E1000">
        <f>VLOOKUP(A1000,balance!L:R,6,FALSE)/100</f>
        <v>406957410.42740023</v>
      </c>
      <c r="F1000">
        <f t="shared" si="47"/>
        <v>0</v>
      </c>
      <c r="G1000">
        <f>VLOOKUP(A1000,balance!Z:AD,5,FALSE)</f>
        <v>0</v>
      </c>
    </row>
    <row r="1001" spans="1:7" x14ac:dyDescent="0.3">
      <c r="A1001">
        <v>999</v>
      </c>
      <c r="B1001">
        <f t="shared" si="45"/>
        <v>9031</v>
      </c>
      <c r="C1001" s="1">
        <f>VLOOKUP(A1001,balance!Z:AD,2,FALSE)</f>
        <v>27000000</v>
      </c>
      <c r="D1001">
        <f t="shared" si="46"/>
        <v>60</v>
      </c>
      <c r="E1001">
        <f>VLOOKUP(A1001,balance!L:R,6,FALSE)/100</f>
        <v>409151326.00530022</v>
      </c>
      <c r="F1001">
        <f t="shared" si="47"/>
        <v>0</v>
      </c>
      <c r="G1001">
        <f>VLOOKUP(A1001,balance!Z:AD,5,FALSE)</f>
        <v>0</v>
      </c>
    </row>
    <row r="1002" spans="1:7" x14ac:dyDescent="0.3">
      <c r="A1002">
        <v>1000</v>
      </c>
      <c r="B1002">
        <f t="shared" si="45"/>
        <v>9031</v>
      </c>
      <c r="C1002" s="1">
        <f>VLOOKUP(A1002,balance!Z:AD,2,FALSE)</f>
        <v>27000000</v>
      </c>
      <c r="D1002">
        <f t="shared" si="46"/>
        <v>60</v>
      </c>
      <c r="E1002">
        <f>VLOOKUP(A1002,balance!L:R,6,FALSE)/100</f>
        <v>411356211.16660017</v>
      </c>
      <c r="F1002">
        <f t="shared" si="47"/>
        <v>370</v>
      </c>
      <c r="G1002">
        <f>VLOOKUP(A1002,balance!Z:AD,5,FALSE)</f>
        <v>0</v>
      </c>
    </row>
    <row r="1003" spans="1:7" x14ac:dyDescent="0.3">
      <c r="A1003">
        <v>1001</v>
      </c>
      <c r="B1003">
        <f t="shared" si="45"/>
        <v>9031</v>
      </c>
      <c r="C1003" s="1">
        <f>VLOOKUP(A1003,balance!Z:AD,2,FALSE)</f>
        <v>28000000</v>
      </c>
      <c r="D1003">
        <f t="shared" si="46"/>
        <v>60</v>
      </c>
      <c r="E1003">
        <f>VLOOKUP(A1003,balance!L:R,6,FALSE)/100</f>
        <v>413572120.7591002</v>
      </c>
      <c r="F1003">
        <f t="shared" si="47"/>
        <v>0</v>
      </c>
      <c r="G1003">
        <f>VLOOKUP(A1003,balance!Z:AD,5,FALSE)</f>
        <v>0</v>
      </c>
    </row>
    <row r="1004" spans="1:7" x14ac:dyDescent="0.3">
      <c r="A1004">
        <v>1002</v>
      </c>
      <c r="B1004">
        <f t="shared" si="45"/>
        <v>9031</v>
      </c>
      <c r="C1004" s="1">
        <f>VLOOKUP(A1004,balance!Z:AD,2,FALSE)</f>
        <v>28000000</v>
      </c>
      <c r="D1004">
        <f t="shared" si="46"/>
        <v>60</v>
      </c>
      <c r="E1004">
        <f>VLOOKUP(A1004,balance!L:R,6,FALSE)/100</f>
        <v>415799109.9071002</v>
      </c>
      <c r="F1004">
        <f t="shared" si="47"/>
        <v>0</v>
      </c>
      <c r="G1004">
        <f>VLOOKUP(A1004,balance!Z:AD,5,FALSE)</f>
        <v>0</v>
      </c>
    </row>
    <row r="1005" spans="1:7" x14ac:dyDescent="0.3">
      <c r="A1005">
        <v>1003</v>
      </c>
      <c r="B1005">
        <f t="shared" si="45"/>
        <v>9031</v>
      </c>
      <c r="C1005" s="1">
        <f>VLOOKUP(A1005,balance!Z:AD,2,FALSE)</f>
        <v>28000000</v>
      </c>
      <c r="D1005">
        <f t="shared" si="46"/>
        <v>60</v>
      </c>
      <c r="E1005">
        <f>VLOOKUP(A1005,balance!L:R,6,FALSE)/100</f>
        <v>418037234.00290024</v>
      </c>
      <c r="F1005">
        <f t="shared" si="47"/>
        <v>0</v>
      </c>
      <c r="G1005">
        <f>VLOOKUP(A1005,balance!Z:AD,5,FALSE)</f>
        <v>0</v>
      </c>
    </row>
    <row r="1006" spans="1:7" x14ac:dyDescent="0.3">
      <c r="A1006">
        <v>1004</v>
      </c>
      <c r="B1006">
        <f t="shared" si="45"/>
        <v>9031</v>
      </c>
      <c r="C1006" s="1">
        <f>VLOOKUP(A1006,balance!Z:AD,2,FALSE)</f>
        <v>28000000</v>
      </c>
      <c r="D1006">
        <f t="shared" si="46"/>
        <v>60</v>
      </c>
      <c r="E1006">
        <f>VLOOKUP(A1006,balance!L:R,6,FALSE)/100</f>
        <v>420286548.72340029</v>
      </c>
      <c r="F1006">
        <f t="shared" si="47"/>
        <v>0</v>
      </c>
      <c r="G1006">
        <f>VLOOKUP(A1006,balance!Z:AD,5,FALSE)</f>
        <v>0</v>
      </c>
    </row>
    <row r="1007" spans="1:7" x14ac:dyDescent="0.3">
      <c r="A1007">
        <v>1005</v>
      </c>
      <c r="B1007">
        <f t="shared" si="45"/>
        <v>9031</v>
      </c>
      <c r="C1007" s="1">
        <f>VLOOKUP(A1007,balance!Z:AD,2,FALSE)</f>
        <v>28000000</v>
      </c>
      <c r="D1007">
        <f t="shared" si="46"/>
        <v>60</v>
      </c>
      <c r="E1007">
        <f>VLOOKUP(A1007,balance!L:R,6,FALSE)/100</f>
        <v>422547110.02210027</v>
      </c>
      <c r="F1007">
        <f t="shared" si="47"/>
        <v>371</v>
      </c>
      <c r="G1007">
        <f>VLOOKUP(A1007,balance!Z:AD,5,FALSE)</f>
        <v>0</v>
      </c>
    </row>
    <row r="1008" spans="1:7" x14ac:dyDescent="0.3">
      <c r="A1008">
        <v>1006</v>
      </c>
      <c r="B1008">
        <f t="shared" si="45"/>
        <v>9031</v>
      </c>
      <c r="C1008" s="1">
        <f>VLOOKUP(A1008,balance!Z:AD,2,FALSE)</f>
        <v>28000000</v>
      </c>
      <c r="D1008">
        <f t="shared" si="46"/>
        <v>60</v>
      </c>
      <c r="E1008">
        <f>VLOOKUP(A1008,balance!L:R,6,FALSE)/100</f>
        <v>424818974.1286003</v>
      </c>
      <c r="F1008">
        <f t="shared" si="47"/>
        <v>0</v>
      </c>
      <c r="G1008">
        <f>VLOOKUP(A1008,balance!Z:AD,5,FALSE)</f>
        <v>0</v>
      </c>
    </row>
    <row r="1009" spans="1:7" x14ac:dyDescent="0.3">
      <c r="A1009">
        <v>1007</v>
      </c>
      <c r="B1009">
        <f t="shared" si="45"/>
        <v>9031</v>
      </c>
      <c r="C1009" s="1">
        <f>VLOOKUP(A1009,balance!Z:AD,2,FALSE)</f>
        <v>28000000</v>
      </c>
      <c r="D1009">
        <f t="shared" si="46"/>
        <v>60</v>
      </c>
      <c r="E1009">
        <f>VLOOKUP(A1009,balance!L:R,6,FALSE)/100</f>
        <v>427102197.5575003</v>
      </c>
      <c r="F1009">
        <f t="shared" si="47"/>
        <v>0</v>
      </c>
      <c r="G1009">
        <f>VLOOKUP(A1009,balance!Z:AD,5,FALSE)</f>
        <v>0</v>
      </c>
    </row>
    <row r="1010" spans="1:7" x14ac:dyDescent="0.3">
      <c r="A1010">
        <v>1008</v>
      </c>
      <c r="B1010">
        <f t="shared" si="45"/>
        <v>9031</v>
      </c>
      <c r="C1010" s="1">
        <f>VLOOKUP(A1010,balance!Z:AD,2,FALSE)</f>
        <v>28000000</v>
      </c>
      <c r="D1010">
        <f t="shared" si="46"/>
        <v>60</v>
      </c>
      <c r="E1010">
        <f>VLOOKUP(A1010,balance!L:R,6,FALSE)/100</f>
        <v>429396837.10800034</v>
      </c>
      <c r="F1010">
        <f t="shared" si="47"/>
        <v>0</v>
      </c>
      <c r="G1010">
        <f>VLOOKUP(A1010,balance!Z:AD,5,FALSE)</f>
        <v>0</v>
      </c>
    </row>
    <row r="1011" spans="1:7" x14ac:dyDescent="0.3">
      <c r="A1011">
        <v>1009</v>
      </c>
      <c r="B1011">
        <f t="shared" si="45"/>
        <v>9031</v>
      </c>
      <c r="C1011" s="1">
        <f>VLOOKUP(A1011,balance!Z:AD,2,FALSE)</f>
        <v>28000000</v>
      </c>
      <c r="D1011">
        <f t="shared" si="46"/>
        <v>60</v>
      </c>
      <c r="E1011">
        <f>VLOOKUP(A1011,balance!L:R,6,FALSE)/100</f>
        <v>431702949.86420035</v>
      </c>
      <c r="F1011">
        <f t="shared" si="47"/>
        <v>0</v>
      </c>
      <c r="G1011">
        <f>VLOOKUP(A1011,balance!Z:AD,5,FALSE)</f>
        <v>0</v>
      </c>
    </row>
    <row r="1012" spans="1:7" x14ac:dyDescent="0.3">
      <c r="A1012">
        <v>1010</v>
      </c>
      <c r="B1012">
        <f t="shared" si="45"/>
        <v>9031</v>
      </c>
      <c r="C1012" s="1">
        <f>VLOOKUP(A1012,balance!Z:AD,2,FALSE)</f>
        <v>28000000</v>
      </c>
      <c r="D1012">
        <f t="shared" si="46"/>
        <v>60</v>
      </c>
      <c r="E1012">
        <f>VLOOKUP(A1012,balance!L:R,6,FALSE)/100</f>
        <v>434020593.18640035</v>
      </c>
      <c r="F1012">
        <f t="shared" si="47"/>
        <v>372</v>
      </c>
      <c r="G1012">
        <f>VLOOKUP(A1012,balance!Z:AD,5,FALSE)</f>
        <v>0</v>
      </c>
    </row>
    <row r="1013" spans="1:7" x14ac:dyDescent="0.3">
      <c r="A1013">
        <v>1011</v>
      </c>
      <c r="B1013">
        <f t="shared" si="45"/>
        <v>9031</v>
      </c>
      <c r="C1013" s="1">
        <f>VLOOKUP(A1013,balance!Z:AD,2,FALSE)</f>
        <v>28000000</v>
      </c>
      <c r="D1013">
        <f t="shared" si="46"/>
        <v>60</v>
      </c>
      <c r="E1013">
        <f>VLOOKUP(A1013,balance!L:R,6,FALSE)/100</f>
        <v>436349824.72810036</v>
      </c>
      <c r="F1013">
        <f t="shared" si="47"/>
        <v>0</v>
      </c>
      <c r="G1013">
        <f>VLOOKUP(A1013,balance!Z:AD,5,FALSE)</f>
        <v>0</v>
      </c>
    </row>
    <row r="1014" spans="1:7" x14ac:dyDescent="0.3">
      <c r="A1014">
        <v>1012</v>
      </c>
      <c r="B1014">
        <f t="shared" si="45"/>
        <v>9031</v>
      </c>
      <c r="C1014" s="1">
        <f>VLOOKUP(A1014,balance!Z:AD,2,FALSE)</f>
        <v>28000000</v>
      </c>
      <c r="D1014">
        <f t="shared" si="46"/>
        <v>60</v>
      </c>
      <c r="E1014">
        <f>VLOOKUP(A1014,balance!L:R,6,FALSE)/100</f>
        <v>438690702.42750037</v>
      </c>
      <c r="F1014">
        <f t="shared" si="47"/>
        <v>0</v>
      </c>
      <c r="G1014">
        <f>VLOOKUP(A1014,balance!Z:AD,5,FALSE)</f>
        <v>0</v>
      </c>
    </row>
    <row r="1015" spans="1:7" x14ac:dyDescent="0.3">
      <c r="A1015">
        <v>1013</v>
      </c>
      <c r="B1015">
        <f t="shared" si="45"/>
        <v>9031</v>
      </c>
      <c r="C1015" s="1">
        <f>VLOOKUP(A1015,balance!Z:AD,2,FALSE)</f>
        <v>28000000</v>
      </c>
      <c r="D1015">
        <f t="shared" si="46"/>
        <v>60</v>
      </c>
      <c r="E1015">
        <f>VLOOKUP(A1015,balance!L:R,6,FALSE)/100</f>
        <v>441043284.51600039</v>
      </c>
      <c r="F1015">
        <f t="shared" si="47"/>
        <v>0</v>
      </c>
      <c r="G1015">
        <f>VLOOKUP(A1015,balance!Z:AD,5,FALSE)</f>
        <v>0</v>
      </c>
    </row>
    <row r="1016" spans="1:7" x14ac:dyDescent="0.3">
      <c r="A1016">
        <v>1014</v>
      </c>
      <c r="B1016">
        <f t="shared" si="45"/>
        <v>9031</v>
      </c>
      <c r="C1016" s="1">
        <f>VLOOKUP(A1016,balance!Z:AD,2,FALSE)</f>
        <v>28000000</v>
      </c>
      <c r="D1016">
        <f t="shared" si="46"/>
        <v>60</v>
      </c>
      <c r="E1016">
        <f>VLOOKUP(A1016,balance!L:R,6,FALSE)/100</f>
        <v>443407629.5182004</v>
      </c>
      <c r="F1016">
        <f t="shared" si="47"/>
        <v>0</v>
      </c>
      <c r="G1016">
        <f>VLOOKUP(A1016,balance!Z:AD,5,FALSE)</f>
        <v>0</v>
      </c>
    </row>
    <row r="1017" spans="1:7" x14ac:dyDescent="0.3">
      <c r="A1017">
        <v>1015</v>
      </c>
      <c r="B1017">
        <f t="shared" si="45"/>
        <v>9031</v>
      </c>
      <c r="C1017" s="1">
        <f>VLOOKUP(A1017,balance!Z:AD,2,FALSE)</f>
        <v>28000000</v>
      </c>
      <c r="D1017">
        <f t="shared" si="46"/>
        <v>60</v>
      </c>
      <c r="E1017">
        <f>VLOOKUP(A1017,balance!L:R,6,FALSE)/100</f>
        <v>445783796.25160033</v>
      </c>
      <c r="F1017">
        <f t="shared" si="47"/>
        <v>373</v>
      </c>
      <c r="G1017">
        <f>VLOOKUP(A1017,balance!Z:AD,5,FALSE)</f>
        <v>0</v>
      </c>
    </row>
    <row r="1018" spans="1:7" x14ac:dyDescent="0.3">
      <c r="A1018">
        <v>1016</v>
      </c>
      <c r="B1018">
        <f t="shared" si="45"/>
        <v>9031</v>
      </c>
      <c r="C1018" s="1">
        <f>VLOOKUP(A1018,balance!Z:AD,2,FALSE)</f>
        <v>28000000</v>
      </c>
      <c r="D1018">
        <f t="shared" si="46"/>
        <v>60</v>
      </c>
      <c r="E1018">
        <f>VLOOKUP(A1018,balance!L:R,6,FALSE)/100</f>
        <v>448171843.82700038</v>
      </c>
      <c r="F1018">
        <f t="shared" si="47"/>
        <v>0</v>
      </c>
      <c r="G1018">
        <f>VLOOKUP(A1018,balance!Z:AD,5,FALSE)</f>
        <v>0</v>
      </c>
    </row>
    <row r="1019" spans="1:7" x14ac:dyDescent="0.3">
      <c r="A1019">
        <v>1017</v>
      </c>
      <c r="B1019">
        <f t="shared" si="45"/>
        <v>9031</v>
      </c>
      <c r="C1019" s="1">
        <f>VLOOKUP(A1019,balance!Z:AD,2,FALSE)</f>
        <v>28000000</v>
      </c>
      <c r="D1019">
        <f t="shared" si="46"/>
        <v>60</v>
      </c>
      <c r="E1019">
        <f>VLOOKUP(A1019,balance!L:R,6,FALSE)/100</f>
        <v>450571831.64830035</v>
      </c>
      <c r="F1019">
        <f t="shared" si="47"/>
        <v>0</v>
      </c>
      <c r="G1019">
        <f>VLOOKUP(A1019,balance!Z:AD,5,FALSE)</f>
        <v>0</v>
      </c>
    </row>
    <row r="1020" spans="1:7" x14ac:dyDescent="0.3">
      <c r="A1020">
        <v>1018</v>
      </c>
      <c r="B1020">
        <f t="shared" si="45"/>
        <v>9031</v>
      </c>
      <c r="C1020" s="1">
        <f>VLOOKUP(A1020,balance!Z:AD,2,FALSE)</f>
        <v>28000000</v>
      </c>
      <c r="D1020">
        <f t="shared" si="46"/>
        <v>60</v>
      </c>
      <c r="E1020">
        <f>VLOOKUP(A1020,balance!L:R,6,FALSE)/100</f>
        <v>452983819.41250032</v>
      </c>
      <c r="F1020">
        <f t="shared" si="47"/>
        <v>0</v>
      </c>
      <c r="G1020">
        <f>VLOOKUP(A1020,balance!Z:AD,5,FALSE)</f>
        <v>0</v>
      </c>
    </row>
    <row r="1021" spans="1:7" x14ac:dyDescent="0.3">
      <c r="A1021">
        <v>1019</v>
      </c>
      <c r="B1021">
        <f t="shared" si="45"/>
        <v>9031</v>
      </c>
      <c r="C1021" s="1">
        <f>VLOOKUP(A1021,balance!Z:AD,2,FALSE)</f>
        <v>28000000</v>
      </c>
      <c r="D1021">
        <f t="shared" si="46"/>
        <v>60</v>
      </c>
      <c r="E1021">
        <f>VLOOKUP(A1021,balance!L:R,6,FALSE)/100</f>
        <v>455407867.11800033</v>
      </c>
      <c r="F1021">
        <f t="shared" si="47"/>
        <v>0</v>
      </c>
      <c r="G1021">
        <f>VLOOKUP(A1021,balance!Z:AD,5,FALSE)</f>
        <v>0</v>
      </c>
    </row>
    <row r="1022" spans="1:7" x14ac:dyDescent="0.3">
      <c r="A1022">
        <v>1020</v>
      </c>
      <c r="B1022">
        <f t="shared" si="45"/>
        <v>9031</v>
      </c>
      <c r="C1022" s="1">
        <f>VLOOKUP(A1022,balance!Z:AD,2,FALSE)</f>
        <v>28000000</v>
      </c>
      <c r="D1022">
        <f t="shared" si="46"/>
        <v>60</v>
      </c>
      <c r="E1022">
        <f>VLOOKUP(A1022,balance!L:R,6,FALSE)/100</f>
        <v>457844035.06490034</v>
      </c>
      <c r="F1022">
        <f t="shared" si="47"/>
        <v>374</v>
      </c>
      <c r="G1022">
        <f>VLOOKUP(A1022,balance!Z:AD,5,FALSE)</f>
        <v>0</v>
      </c>
    </row>
    <row r="1023" spans="1:7" x14ac:dyDescent="0.3">
      <c r="A1023">
        <v>1021</v>
      </c>
      <c r="B1023">
        <f t="shared" si="45"/>
        <v>9031</v>
      </c>
      <c r="C1023" s="1">
        <f>VLOOKUP(A1023,balance!Z:AD,2,FALSE)</f>
        <v>28000000</v>
      </c>
      <c r="D1023">
        <f t="shared" si="46"/>
        <v>60</v>
      </c>
      <c r="E1023">
        <f>VLOOKUP(A1023,balance!L:R,6,FALSE)/100</f>
        <v>460292383.85470039</v>
      </c>
      <c r="F1023">
        <f t="shared" si="47"/>
        <v>0</v>
      </c>
      <c r="G1023">
        <f>VLOOKUP(A1023,balance!Z:AD,5,FALSE)</f>
        <v>0</v>
      </c>
    </row>
    <row r="1024" spans="1:7" x14ac:dyDescent="0.3">
      <c r="A1024">
        <v>1022</v>
      </c>
      <c r="B1024">
        <f t="shared" si="45"/>
        <v>9031</v>
      </c>
      <c r="C1024" s="1">
        <f>VLOOKUP(A1024,balance!Z:AD,2,FALSE)</f>
        <v>28000000</v>
      </c>
      <c r="D1024">
        <f t="shared" si="46"/>
        <v>60</v>
      </c>
      <c r="E1024">
        <f>VLOOKUP(A1024,balance!L:R,6,FALSE)/100</f>
        <v>462752974.39040041</v>
      </c>
      <c r="F1024">
        <f t="shared" si="47"/>
        <v>0</v>
      </c>
      <c r="G1024">
        <f>VLOOKUP(A1024,balance!Z:AD,5,FALSE)</f>
        <v>0</v>
      </c>
    </row>
    <row r="1025" spans="1:7" x14ac:dyDescent="0.3">
      <c r="A1025">
        <v>1023</v>
      </c>
      <c r="B1025">
        <f t="shared" si="45"/>
        <v>9031</v>
      </c>
      <c r="C1025" s="1">
        <f>VLOOKUP(A1025,balance!Z:AD,2,FALSE)</f>
        <v>28000000</v>
      </c>
      <c r="D1025">
        <f t="shared" si="46"/>
        <v>60</v>
      </c>
      <c r="E1025">
        <f>VLOOKUP(A1025,balance!L:R,6,FALSE)/100</f>
        <v>465225867.88480043</v>
      </c>
      <c r="F1025">
        <f t="shared" si="47"/>
        <v>0</v>
      </c>
      <c r="G1025">
        <f>VLOOKUP(A1025,balance!Z:AD,5,FALSE)</f>
        <v>0</v>
      </c>
    </row>
    <row r="1026" spans="1:7" x14ac:dyDescent="0.3">
      <c r="A1026">
        <v>1024</v>
      </c>
      <c r="B1026">
        <f t="shared" si="45"/>
        <v>9031</v>
      </c>
      <c r="C1026" s="1">
        <f>VLOOKUP(A1026,balance!Z:AD,2,FALSE)</f>
        <v>28000000</v>
      </c>
      <c r="D1026">
        <f t="shared" si="46"/>
        <v>60</v>
      </c>
      <c r="E1026">
        <f>VLOOKUP(A1026,balance!L:R,6,FALSE)/100</f>
        <v>467711125.85230041</v>
      </c>
      <c r="F1026">
        <f t="shared" si="47"/>
        <v>0</v>
      </c>
      <c r="G1026">
        <f>VLOOKUP(A1026,balance!Z:AD,5,FALSE)</f>
        <v>0</v>
      </c>
    </row>
    <row r="1027" spans="1:7" x14ac:dyDescent="0.3">
      <c r="A1027">
        <v>1025</v>
      </c>
      <c r="B1027">
        <f t="shared" si="45"/>
        <v>9031</v>
      </c>
      <c r="C1027" s="1">
        <f>VLOOKUP(A1027,balance!Z:AD,2,FALSE)</f>
        <v>28000000</v>
      </c>
      <c r="D1027">
        <f t="shared" si="46"/>
        <v>60</v>
      </c>
      <c r="E1027">
        <f>VLOOKUP(A1027,balance!L:R,6,FALSE)/100</f>
        <v>470208810.11720037</v>
      </c>
      <c r="F1027">
        <f t="shared" si="47"/>
        <v>375</v>
      </c>
      <c r="G1027">
        <f>VLOOKUP(A1027,balance!Z:AD,5,FALSE)</f>
        <v>0</v>
      </c>
    </row>
    <row r="1028" spans="1:7" x14ac:dyDescent="0.3">
      <c r="A1028">
        <v>1026</v>
      </c>
      <c r="B1028">
        <f t="shared" ref="B1028:B1091" si="48">B1027</f>
        <v>9031</v>
      </c>
      <c r="C1028" s="1">
        <f>VLOOKUP(A1028,balance!Z:AD,2,FALSE)</f>
        <v>28000000</v>
      </c>
      <c r="D1028">
        <f t="shared" ref="D1028:D1091" si="49">D1027</f>
        <v>60</v>
      </c>
      <c r="E1028">
        <f>VLOOKUP(A1028,balance!L:R,6,FALSE)/100</f>
        <v>472718982.8052004</v>
      </c>
      <c r="F1028">
        <f t="shared" si="47"/>
        <v>0</v>
      </c>
      <c r="G1028">
        <f>VLOOKUP(A1028,balance!Z:AD,5,FALSE)</f>
        <v>0</v>
      </c>
    </row>
    <row r="1029" spans="1:7" x14ac:dyDescent="0.3">
      <c r="A1029">
        <v>1027</v>
      </c>
      <c r="B1029">
        <f t="shared" si="48"/>
        <v>9031</v>
      </c>
      <c r="C1029" s="1">
        <f>VLOOKUP(A1029,balance!Z:AD,2,FALSE)</f>
        <v>28000000</v>
      </c>
      <c r="D1029">
        <f t="shared" si="49"/>
        <v>60</v>
      </c>
      <c r="E1029">
        <f>VLOOKUP(A1029,balance!L:R,6,FALSE)/100</f>
        <v>475241706.36040038</v>
      </c>
      <c r="F1029">
        <f t="shared" si="47"/>
        <v>0</v>
      </c>
      <c r="G1029">
        <f>VLOOKUP(A1029,balance!Z:AD,5,FALSE)</f>
        <v>0</v>
      </c>
    </row>
    <row r="1030" spans="1:7" x14ac:dyDescent="0.3">
      <c r="A1030">
        <v>1028</v>
      </c>
      <c r="B1030">
        <f t="shared" si="48"/>
        <v>9031</v>
      </c>
      <c r="C1030" s="1">
        <f>VLOOKUP(A1030,balance!Z:AD,2,FALSE)</f>
        <v>28000000</v>
      </c>
      <c r="D1030">
        <f t="shared" si="49"/>
        <v>60</v>
      </c>
      <c r="E1030">
        <f>VLOOKUP(A1030,balance!L:R,6,FALSE)/100</f>
        <v>477777043.53660041</v>
      </c>
      <c r="F1030">
        <f t="shared" si="47"/>
        <v>0</v>
      </c>
      <c r="G1030">
        <f>VLOOKUP(A1030,balance!Z:AD,5,FALSE)</f>
        <v>0</v>
      </c>
    </row>
    <row r="1031" spans="1:7" x14ac:dyDescent="0.3">
      <c r="A1031">
        <v>1029</v>
      </c>
      <c r="B1031">
        <f t="shared" si="48"/>
        <v>9031</v>
      </c>
      <c r="C1031" s="1">
        <f>VLOOKUP(A1031,balance!Z:AD,2,FALSE)</f>
        <v>28000000</v>
      </c>
      <c r="D1031">
        <f t="shared" si="49"/>
        <v>60</v>
      </c>
      <c r="E1031">
        <f>VLOOKUP(A1031,balance!L:R,6,FALSE)/100</f>
        <v>480325057.40590042</v>
      </c>
      <c r="F1031">
        <f t="shared" si="47"/>
        <v>0</v>
      </c>
      <c r="G1031">
        <f>VLOOKUP(A1031,balance!Z:AD,5,FALSE)</f>
        <v>0</v>
      </c>
    </row>
    <row r="1032" spans="1:7" x14ac:dyDescent="0.3">
      <c r="A1032">
        <v>1030</v>
      </c>
      <c r="B1032">
        <f t="shared" si="48"/>
        <v>9031</v>
      </c>
      <c r="C1032" s="1">
        <f>VLOOKUP(A1032,balance!Z:AD,2,FALSE)</f>
        <v>28000000</v>
      </c>
      <c r="D1032">
        <f t="shared" si="49"/>
        <v>60</v>
      </c>
      <c r="E1032">
        <f>VLOOKUP(A1032,balance!L:R,6,FALSE)/100</f>
        <v>482885811.35030043</v>
      </c>
      <c r="F1032">
        <f t="shared" si="47"/>
        <v>376</v>
      </c>
      <c r="G1032">
        <f>VLOOKUP(A1032,balance!Z:AD,5,FALSE)</f>
        <v>0</v>
      </c>
    </row>
    <row r="1033" spans="1:7" x14ac:dyDescent="0.3">
      <c r="A1033">
        <v>1031</v>
      </c>
      <c r="B1033">
        <f t="shared" si="48"/>
        <v>9031</v>
      </c>
      <c r="C1033" s="1">
        <f>VLOOKUP(A1033,balance!Z:AD,2,FALSE)</f>
        <v>28000000</v>
      </c>
      <c r="D1033">
        <f t="shared" si="49"/>
        <v>60</v>
      </c>
      <c r="E1033">
        <f>VLOOKUP(A1033,balance!L:R,6,FALSE)/100</f>
        <v>485459369.07010049</v>
      </c>
      <c r="F1033">
        <f t="shared" si="47"/>
        <v>0</v>
      </c>
      <c r="G1033">
        <f>VLOOKUP(A1033,balance!Z:AD,5,FALSE)</f>
        <v>0</v>
      </c>
    </row>
    <row r="1034" spans="1:7" x14ac:dyDescent="0.3">
      <c r="A1034">
        <v>1032</v>
      </c>
      <c r="B1034">
        <f t="shared" si="48"/>
        <v>9031</v>
      </c>
      <c r="C1034" s="1">
        <f>VLOOKUP(A1034,balance!Z:AD,2,FALSE)</f>
        <v>28000000</v>
      </c>
      <c r="D1034">
        <f t="shared" si="49"/>
        <v>60</v>
      </c>
      <c r="E1034">
        <f>VLOOKUP(A1034,balance!L:R,6,FALSE)/100</f>
        <v>488045794.58380049</v>
      </c>
      <c r="F1034">
        <f t="shared" si="47"/>
        <v>0</v>
      </c>
      <c r="G1034">
        <f>VLOOKUP(A1034,balance!Z:AD,5,FALSE)</f>
        <v>0</v>
      </c>
    </row>
    <row r="1035" spans="1:7" x14ac:dyDescent="0.3">
      <c r="A1035">
        <v>1033</v>
      </c>
      <c r="B1035">
        <f t="shared" si="48"/>
        <v>9031</v>
      </c>
      <c r="C1035" s="1">
        <f>VLOOKUP(A1035,balance!Z:AD,2,FALSE)</f>
        <v>28000000</v>
      </c>
      <c r="D1035">
        <f t="shared" si="49"/>
        <v>60</v>
      </c>
      <c r="E1035">
        <f>VLOOKUP(A1035,balance!L:R,6,FALSE)/100</f>
        <v>490645152.22810054</v>
      </c>
      <c r="F1035">
        <f t="shared" si="47"/>
        <v>0</v>
      </c>
      <c r="G1035">
        <f>VLOOKUP(A1035,balance!Z:AD,5,FALSE)</f>
        <v>0</v>
      </c>
    </row>
    <row r="1036" spans="1:7" x14ac:dyDescent="0.3">
      <c r="A1036">
        <v>1034</v>
      </c>
      <c r="B1036">
        <f t="shared" si="48"/>
        <v>9031</v>
      </c>
      <c r="C1036" s="1">
        <f>VLOOKUP(A1036,balance!Z:AD,2,FALSE)</f>
        <v>28000000</v>
      </c>
      <c r="D1036">
        <f t="shared" si="49"/>
        <v>60</v>
      </c>
      <c r="E1036">
        <f>VLOOKUP(A1036,balance!L:R,6,FALSE)/100</f>
        <v>493257506.66640055</v>
      </c>
      <c r="F1036">
        <f t="shared" si="47"/>
        <v>0</v>
      </c>
      <c r="G1036">
        <f>VLOOKUP(A1036,balance!Z:AD,5,FALSE)</f>
        <v>0</v>
      </c>
    </row>
    <row r="1037" spans="1:7" x14ac:dyDescent="0.3">
      <c r="A1037">
        <v>1035</v>
      </c>
      <c r="B1037">
        <f t="shared" si="48"/>
        <v>9031</v>
      </c>
      <c r="C1037" s="1">
        <f>VLOOKUP(A1037,balance!Z:AD,2,FALSE)</f>
        <v>28000000</v>
      </c>
      <c r="D1037">
        <f t="shared" si="49"/>
        <v>60</v>
      </c>
      <c r="E1037">
        <f>VLOOKUP(A1037,balance!L:R,6,FALSE)/100</f>
        <v>495882922.88030052</v>
      </c>
      <c r="F1037">
        <f t="shared" ref="F1037:F1100" si="50">IF(F1027=0,0,F1027+2)</f>
        <v>377</v>
      </c>
      <c r="G1037">
        <f>VLOOKUP(A1037,balance!Z:AD,5,FALSE)</f>
        <v>0</v>
      </c>
    </row>
    <row r="1038" spans="1:7" x14ac:dyDescent="0.3">
      <c r="A1038">
        <v>1036</v>
      </c>
      <c r="B1038">
        <f t="shared" si="48"/>
        <v>9031</v>
      </c>
      <c r="C1038" s="1">
        <f>VLOOKUP(A1038,balance!Z:AD,2,FALSE)</f>
        <v>28000000</v>
      </c>
      <c r="D1038">
        <f t="shared" si="49"/>
        <v>60</v>
      </c>
      <c r="E1038">
        <f>VLOOKUP(A1038,balance!L:R,6,FALSE)/100</f>
        <v>498521466.17810053</v>
      </c>
      <c r="F1038">
        <f t="shared" si="50"/>
        <v>0</v>
      </c>
      <c r="G1038">
        <f>VLOOKUP(A1038,balance!Z:AD,5,FALSE)</f>
        <v>0</v>
      </c>
    </row>
    <row r="1039" spans="1:7" x14ac:dyDescent="0.3">
      <c r="A1039">
        <v>1037</v>
      </c>
      <c r="B1039">
        <f t="shared" si="48"/>
        <v>9031</v>
      </c>
      <c r="C1039" s="1">
        <f>VLOOKUP(A1039,balance!Z:AD,2,FALSE)</f>
        <v>28000000</v>
      </c>
      <c r="D1039">
        <f t="shared" si="49"/>
        <v>60</v>
      </c>
      <c r="E1039">
        <f>VLOOKUP(A1039,balance!L:R,6,FALSE)/100</f>
        <v>501173202.19460052</v>
      </c>
      <c r="F1039">
        <f t="shared" si="50"/>
        <v>0</v>
      </c>
      <c r="G1039">
        <f>VLOOKUP(A1039,balance!Z:AD,5,FALSE)</f>
        <v>0</v>
      </c>
    </row>
    <row r="1040" spans="1:7" x14ac:dyDescent="0.3">
      <c r="A1040">
        <v>1038</v>
      </c>
      <c r="B1040">
        <f t="shared" si="48"/>
        <v>9031</v>
      </c>
      <c r="C1040" s="1">
        <f>VLOOKUP(A1040,balance!Z:AD,2,FALSE)</f>
        <v>28000000</v>
      </c>
      <c r="D1040">
        <f t="shared" si="49"/>
        <v>60</v>
      </c>
      <c r="E1040">
        <f>VLOOKUP(A1040,balance!L:R,6,FALSE)/100</f>
        <v>503838196.89140052</v>
      </c>
      <c r="F1040">
        <f t="shared" si="50"/>
        <v>0</v>
      </c>
      <c r="G1040">
        <f>VLOOKUP(A1040,balance!Z:AD,5,FALSE)</f>
        <v>0</v>
      </c>
    </row>
    <row r="1041" spans="1:7" x14ac:dyDescent="0.3">
      <c r="A1041">
        <v>1039</v>
      </c>
      <c r="B1041">
        <f t="shared" si="48"/>
        <v>9031</v>
      </c>
      <c r="C1041" s="1">
        <f>VLOOKUP(A1041,balance!Z:AD,2,FALSE)</f>
        <v>28000000</v>
      </c>
      <c r="D1041">
        <f t="shared" si="49"/>
        <v>60</v>
      </c>
      <c r="E1041">
        <f>VLOOKUP(A1041,balance!L:R,6,FALSE)/100</f>
        <v>506516516.56490052</v>
      </c>
      <c r="F1041">
        <f t="shared" si="50"/>
        <v>0</v>
      </c>
      <c r="G1041">
        <f>VLOOKUP(A1041,balance!Z:AD,5,FALSE)</f>
        <v>0</v>
      </c>
    </row>
    <row r="1042" spans="1:7" x14ac:dyDescent="0.3">
      <c r="A1042">
        <v>1040</v>
      </c>
      <c r="B1042">
        <f t="shared" si="48"/>
        <v>9031</v>
      </c>
      <c r="C1042" s="1">
        <f>VLOOKUP(A1042,balance!Z:AD,2,FALSE)</f>
        <v>28000000</v>
      </c>
      <c r="D1042">
        <f t="shared" si="49"/>
        <v>60</v>
      </c>
      <c r="E1042">
        <f>VLOOKUP(A1042,balance!L:R,6,FALSE)/100</f>
        <v>509208227.83830047</v>
      </c>
      <c r="F1042">
        <f t="shared" si="50"/>
        <v>378</v>
      </c>
      <c r="G1042">
        <f>VLOOKUP(A1042,balance!Z:AD,5,FALSE)</f>
        <v>0</v>
      </c>
    </row>
    <row r="1043" spans="1:7" x14ac:dyDescent="0.3">
      <c r="A1043">
        <v>1041</v>
      </c>
      <c r="B1043">
        <f t="shared" si="48"/>
        <v>9031</v>
      </c>
      <c r="C1043" s="1">
        <f>VLOOKUP(A1043,balance!Z:AD,2,FALSE)</f>
        <v>29000000</v>
      </c>
      <c r="D1043">
        <f t="shared" si="49"/>
        <v>60</v>
      </c>
      <c r="E1043">
        <f>VLOOKUP(A1043,balance!L:R,6,FALSE)/100</f>
        <v>511913397.66970044</v>
      </c>
      <c r="F1043">
        <f t="shared" si="50"/>
        <v>0</v>
      </c>
      <c r="G1043">
        <f>VLOOKUP(A1043,balance!Z:AD,5,FALSE)</f>
        <v>0</v>
      </c>
    </row>
    <row r="1044" spans="1:7" x14ac:dyDescent="0.3">
      <c r="A1044">
        <v>1042</v>
      </c>
      <c r="B1044">
        <f t="shared" si="48"/>
        <v>9031</v>
      </c>
      <c r="C1044" s="1">
        <f>VLOOKUP(A1044,balance!Z:AD,2,FALSE)</f>
        <v>29000000</v>
      </c>
      <c r="D1044">
        <f t="shared" si="49"/>
        <v>60</v>
      </c>
      <c r="E1044">
        <f>VLOOKUP(A1044,balance!L:R,6,FALSE)/100</f>
        <v>514632093.35220045</v>
      </c>
      <c r="F1044">
        <f t="shared" si="50"/>
        <v>0</v>
      </c>
      <c r="G1044">
        <f>VLOOKUP(A1044,balance!Z:AD,5,FALSE)</f>
        <v>0</v>
      </c>
    </row>
    <row r="1045" spans="1:7" x14ac:dyDescent="0.3">
      <c r="A1045">
        <v>1043</v>
      </c>
      <c r="B1045">
        <f t="shared" si="48"/>
        <v>9031</v>
      </c>
      <c r="C1045" s="1">
        <f>VLOOKUP(A1045,balance!Z:AD,2,FALSE)</f>
        <v>29000000</v>
      </c>
      <c r="D1045">
        <f t="shared" si="49"/>
        <v>60</v>
      </c>
      <c r="E1045">
        <f>VLOOKUP(A1045,balance!L:R,6,FALSE)/100</f>
        <v>517364382.51400048</v>
      </c>
      <c r="F1045">
        <f t="shared" si="50"/>
        <v>0</v>
      </c>
      <c r="G1045">
        <f>VLOOKUP(A1045,balance!Z:AD,5,FALSE)</f>
        <v>0</v>
      </c>
    </row>
    <row r="1046" spans="1:7" x14ac:dyDescent="0.3">
      <c r="A1046">
        <v>1044</v>
      </c>
      <c r="B1046">
        <f t="shared" si="48"/>
        <v>9031</v>
      </c>
      <c r="C1046" s="1">
        <f>VLOOKUP(A1046,balance!Z:AD,2,FALSE)</f>
        <v>29000000</v>
      </c>
      <c r="D1046">
        <f t="shared" si="49"/>
        <v>60</v>
      </c>
      <c r="E1046">
        <f>VLOOKUP(A1046,balance!L:R,6,FALSE)/100</f>
        <v>520110333.12650049</v>
      </c>
      <c r="F1046">
        <f t="shared" si="50"/>
        <v>0</v>
      </c>
      <c r="G1046">
        <f>VLOOKUP(A1046,balance!Z:AD,5,FALSE)</f>
        <v>0</v>
      </c>
    </row>
    <row r="1047" spans="1:7" x14ac:dyDescent="0.3">
      <c r="A1047">
        <v>1045</v>
      </c>
      <c r="B1047">
        <f t="shared" si="48"/>
        <v>9031</v>
      </c>
      <c r="C1047" s="1">
        <f>VLOOKUP(A1047,balance!Z:AD,2,FALSE)</f>
        <v>29000000</v>
      </c>
      <c r="D1047">
        <f t="shared" si="49"/>
        <v>60</v>
      </c>
      <c r="E1047">
        <f>VLOOKUP(A1047,balance!L:R,6,FALSE)/100</f>
        <v>522870013.49630052</v>
      </c>
      <c r="F1047">
        <f t="shared" si="50"/>
        <v>379</v>
      </c>
      <c r="G1047">
        <f>VLOOKUP(A1047,balance!Z:AD,5,FALSE)</f>
        <v>0</v>
      </c>
    </row>
    <row r="1048" spans="1:7" x14ac:dyDescent="0.3">
      <c r="A1048">
        <v>1046</v>
      </c>
      <c r="B1048">
        <f t="shared" si="48"/>
        <v>9031</v>
      </c>
      <c r="C1048" s="1">
        <f>VLOOKUP(A1048,balance!Z:AD,2,FALSE)</f>
        <v>29000000</v>
      </c>
      <c r="D1048">
        <f t="shared" si="49"/>
        <v>60</v>
      </c>
      <c r="E1048">
        <f>VLOOKUP(A1048,balance!L:R,6,FALSE)/100</f>
        <v>525643492.27320051</v>
      </c>
      <c r="F1048">
        <f t="shared" si="50"/>
        <v>0</v>
      </c>
      <c r="G1048">
        <f>VLOOKUP(A1048,balance!Z:AD,5,FALSE)</f>
        <v>0</v>
      </c>
    </row>
    <row r="1049" spans="1:7" x14ac:dyDescent="0.3">
      <c r="A1049">
        <v>1047</v>
      </c>
      <c r="B1049">
        <f t="shared" si="48"/>
        <v>9031</v>
      </c>
      <c r="C1049" s="1">
        <f>VLOOKUP(A1049,balance!Z:AD,2,FALSE)</f>
        <v>29000000</v>
      </c>
      <c r="D1049">
        <f t="shared" si="49"/>
        <v>60</v>
      </c>
      <c r="E1049">
        <f>VLOOKUP(A1049,balance!L:R,6,FALSE)/100</f>
        <v>528430838.45050055</v>
      </c>
      <c r="F1049">
        <f t="shared" si="50"/>
        <v>0</v>
      </c>
      <c r="G1049">
        <f>VLOOKUP(A1049,balance!Z:AD,5,FALSE)</f>
        <v>0</v>
      </c>
    </row>
    <row r="1050" spans="1:7" x14ac:dyDescent="0.3">
      <c r="A1050">
        <v>1048</v>
      </c>
      <c r="B1050">
        <f t="shared" si="48"/>
        <v>9031</v>
      </c>
      <c r="C1050" s="1">
        <f>VLOOKUP(A1050,balance!Z:AD,2,FALSE)</f>
        <v>29000000</v>
      </c>
      <c r="D1050">
        <f t="shared" si="49"/>
        <v>60</v>
      </c>
      <c r="E1050">
        <f>VLOOKUP(A1050,balance!L:R,6,FALSE)/100</f>
        <v>531232121.36480057</v>
      </c>
      <c r="F1050">
        <f t="shared" si="50"/>
        <v>0</v>
      </c>
      <c r="G1050">
        <f>VLOOKUP(A1050,balance!Z:AD,5,FALSE)</f>
        <v>0</v>
      </c>
    </row>
    <row r="1051" spans="1:7" x14ac:dyDescent="0.3">
      <c r="A1051">
        <v>1049</v>
      </c>
      <c r="B1051">
        <f t="shared" si="48"/>
        <v>9031</v>
      </c>
      <c r="C1051" s="1">
        <f>VLOOKUP(A1051,balance!Z:AD,2,FALSE)</f>
        <v>29000000</v>
      </c>
      <c r="D1051">
        <f t="shared" si="49"/>
        <v>60</v>
      </c>
      <c r="E1051">
        <f>VLOOKUP(A1051,balance!L:R,6,FALSE)/100</f>
        <v>534047410.69610053</v>
      </c>
      <c r="F1051">
        <f t="shared" si="50"/>
        <v>0</v>
      </c>
      <c r="G1051">
        <f>VLOOKUP(A1051,balance!Z:AD,5,FALSE)</f>
        <v>0</v>
      </c>
    </row>
    <row r="1052" spans="1:7" x14ac:dyDescent="0.3">
      <c r="A1052">
        <v>1050</v>
      </c>
      <c r="B1052">
        <f t="shared" si="48"/>
        <v>9031</v>
      </c>
      <c r="C1052" s="1">
        <f>VLOOKUP(A1052,balance!Z:AD,2,FALSE)</f>
        <v>29000000</v>
      </c>
      <c r="D1052">
        <f t="shared" si="49"/>
        <v>60</v>
      </c>
      <c r="E1052">
        <f>VLOOKUP(A1052,balance!L:R,6,FALSE)/100</f>
        <v>536876776.47610056</v>
      </c>
      <c r="F1052">
        <f t="shared" si="50"/>
        <v>380</v>
      </c>
      <c r="G1052">
        <f>VLOOKUP(A1052,balance!Z:AD,5,FALSE)</f>
        <v>0</v>
      </c>
    </row>
    <row r="1053" spans="1:7" x14ac:dyDescent="0.3">
      <c r="A1053">
        <v>1051</v>
      </c>
      <c r="B1053">
        <f t="shared" si="48"/>
        <v>9031</v>
      </c>
      <c r="C1053" s="1">
        <f>VLOOKUP(A1053,balance!Z:AD,2,FALSE)</f>
        <v>29000000</v>
      </c>
      <c r="D1053">
        <f t="shared" si="49"/>
        <v>60</v>
      </c>
      <c r="E1053">
        <f>VLOOKUP(A1053,balance!L:R,6,FALSE)/100</f>
        <v>539720289.0884006</v>
      </c>
      <c r="F1053">
        <f t="shared" si="50"/>
        <v>0</v>
      </c>
      <c r="G1053">
        <f>VLOOKUP(A1053,balance!Z:AD,5,FALSE)</f>
        <v>0</v>
      </c>
    </row>
    <row r="1054" spans="1:7" x14ac:dyDescent="0.3">
      <c r="A1054">
        <v>1052</v>
      </c>
      <c r="B1054">
        <f t="shared" si="48"/>
        <v>9031</v>
      </c>
      <c r="C1054" s="1">
        <f>VLOOKUP(A1054,balance!Z:AD,2,FALSE)</f>
        <v>29000000</v>
      </c>
      <c r="D1054">
        <f t="shared" si="49"/>
        <v>60</v>
      </c>
      <c r="E1054">
        <f>VLOOKUP(A1054,balance!L:R,6,FALSE)/100</f>
        <v>542578019.26820064</v>
      </c>
      <c r="F1054">
        <f t="shared" si="50"/>
        <v>0</v>
      </c>
      <c r="G1054">
        <f>VLOOKUP(A1054,balance!Z:AD,5,FALSE)</f>
        <v>0</v>
      </c>
    </row>
    <row r="1055" spans="1:7" x14ac:dyDescent="0.3">
      <c r="A1055">
        <v>1053</v>
      </c>
      <c r="B1055">
        <f t="shared" si="48"/>
        <v>9031</v>
      </c>
      <c r="C1055" s="1">
        <f>VLOOKUP(A1055,balance!Z:AD,2,FALSE)</f>
        <v>29000000</v>
      </c>
      <c r="D1055">
        <f t="shared" si="49"/>
        <v>60</v>
      </c>
      <c r="E1055">
        <f>VLOOKUP(A1055,balance!L:R,6,FALSE)/100</f>
        <v>545450038.10250056</v>
      </c>
      <c r="F1055">
        <f t="shared" si="50"/>
        <v>0</v>
      </c>
      <c r="G1055">
        <f>VLOOKUP(A1055,balance!Z:AD,5,FALSE)</f>
        <v>0</v>
      </c>
    </row>
    <row r="1056" spans="1:7" x14ac:dyDescent="0.3">
      <c r="A1056">
        <v>1054</v>
      </c>
      <c r="B1056">
        <f t="shared" si="48"/>
        <v>9031</v>
      </c>
      <c r="C1056" s="1">
        <f>VLOOKUP(A1056,balance!Z:AD,2,FALSE)</f>
        <v>29000000</v>
      </c>
      <c r="D1056">
        <f t="shared" si="49"/>
        <v>60</v>
      </c>
      <c r="E1056">
        <f>VLOOKUP(A1056,balance!L:R,6,FALSE)/100</f>
        <v>548336417.03840053</v>
      </c>
      <c r="F1056">
        <f t="shared" si="50"/>
        <v>0</v>
      </c>
      <c r="G1056">
        <f>VLOOKUP(A1056,balance!Z:AD,5,FALSE)</f>
        <v>0</v>
      </c>
    </row>
    <row r="1057" spans="1:7" x14ac:dyDescent="0.3">
      <c r="A1057">
        <v>1055</v>
      </c>
      <c r="B1057">
        <f t="shared" si="48"/>
        <v>9031</v>
      </c>
      <c r="C1057" s="1">
        <f>VLOOKUP(A1057,balance!Z:AD,2,FALSE)</f>
        <v>29000000</v>
      </c>
      <c r="D1057">
        <f t="shared" si="49"/>
        <v>60</v>
      </c>
      <c r="E1057">
        <f>VLOOKUP(A1057,balance!L:R,6,FALSE)/100</f>
        <v>551237227.87480056</v>
      </c>
      <c r="F1057">
        <f t="shared" si="50"/>
        <v>381</v>
      </c>
      <c r="G1057">
        <f>VLOOKUP(A1057,balance!Z:AD,5,FALSE)</f>
        <v>0</v>
      </c>
    </row>
    <row r="1058" spans="1:7" x14ac:dyDescent="0.3">
      <c r="A1058">
        <v>1056</v>
      </c>
      <c r="B1058">
        <f t="shared" si="48"/>
        <v>9031</v>
      </c>
      <c r="C1058" s="1">
        <f>VLOOKUP(A1058,balance!Z:AD,2,FALSE)</f>
        <v>29000000</v>
      </c>
      <c r="D1058">
        <f t="shared" si="49"/>
        <v>60</v>
      </c>
      <c r="E1058">
        <f>VLOOKUP(A1058,balance!L:R,6,FALSE)/100</f>
        <v>554152542.77070057</v>
      </c>
      <c r="F1058">
        <f t="shared" si="50"/>
        <v>0</v>
      </c>
      <c r="G1058">
        <f>VLOOKUP(A1058,balance!Z:AD,5,FALSE)</f>
        <v>0</v>
      </c>
    </row>
    <row r="1059" spans="1:7" x14ac:dyDescent="0.3">
      <c r="A1059">
        <v>1057</v>
      </c>
      <c r="B1059">
        <f t="shared" si="48"/>
        <v>9031</v>
      </c>
      <c r="C1059" s="1">
        <f>VLOOKUP(A1059,balance!Z:AD,2,FALSE)</f>
        <v>29000000</v>
      </c>
      <c r="D1059">
        <f t="shared" si="49"/>
        <v>60</v>
      </c>
      <c r="E1059">
        <f>VLOOKUP(A1059,balance!L:R,6,FALSE)/100</f>
        <v>557082434.24520051</v>
      </c>
      <c r="F1059">
        <f t="shared" si="50"/>
        <v>0</v>
      </c>
      <c r="G1059">
        <f>VLOOKUP(A1059,balance!Z:AD,5,FALSE)</f>
        <v>0</v>
      </c>
    </row>
    <row r="1060" spans="1:7" x14ac:dyDescent="0.3">
      <c r="A1060">
        <v>1058</v>
      </c>
      <c r="B1060">
        <f t="shared" si="48"/>
        <v>9031</v>
      </c>
      <c r="C1060" s="1">
        <f>VLOOKUP(A1060,balance!Z:AD,2,FALSE)</f>
        <v>29000000</v>
      </c>
      <c r="D1060">
        <f t="shared" si="49"/>
        <v>60</v>
      </c>
      <c r="E1060">
        <f>VLOOKUP(A1060,balance!L:R,6,FALSE)/100</f>
        <v>560026975.1776005</v>
      </c>
      <c r="F1060">
        <f t="shared" si="50"/>
        <v>0</v>
      </c>
      <c r="G1060">
        <f>VLOOKUP(A1060,balance!Z:AD,5,FALSE)</f>
        <v>0</v>
      </c>
    </row>
    <row r="1061" spans="1:7" x14ac:dyDescent="0.3">
      <c r="A1061">
        <v>1059</v>
      </c>
      <c r="B1061">
        <f t="shared" si="48"/>
        <v>9031</v>
      </c>
      <c r="C1061" s="1">
        <f>VLOOKUP(A1061,balance!Z:AD,2,FALSE)</f>
        <v>29000000</v>
      </c>
      <c r="D1061">
        <f t="shared" si="49"/>
        <v>60</v>
      </c>
      <c r="E1061">
        <f>VLOOKUP(A1061,balance!L:R,6,FALSE)/100</f>
        <v>562986238.81560051</v>
      </c>
      <c r="F1061">
        <f t="shared" si="50"/>
        <v>0</v>
      </c>
      <c r="G1061">
        <f>VLOOKUP(A1061,balance!Z:AD,5,FALSE)</f>
        <v>0</v>
      </c>
    </row>
    <row r="1062" spans="1:7" x14ac:dyDescent="0.3">
      <c r="A1062">
        <v>1060</v>
      </c>
      <c r="B1062">
        <f t="shared" si="48"/>
        <v>9031</v>
      </c>
      <c r="C1062" s="1">
        <f>VLOOKUP(A1062,balance!Z:AD,2,FALSE)</f>
        <v>29000000</v>
      </c>
      <c r="D1062">
        <f t="shared" si="49"/>
        <v>60</v>
      </c>
      <c r="E1062">
        <f>VLOOKUP(A1062,balance!L:R,6,FALSE)/100</f>
        <v>565960298.77550054</v>
      </c>
      <c r="F1062">
        <f t="shared" si="50"/>
        <v>382</v>
      </c>
      <c r="G1062">
        <f>VLOOKUP(A1062,balance!Z:AD,5,FALSE)</f>
        <v>0</v>
      </c>
    </row>
    <row r="1063" spans="1:7" x14ac:dyDescent="0.3">
      <c r="A1063">
        <v>1061</v>
      </c>
      <c r="B1063">
        <f t="shared" si="48"/>
        <v>9031</v>
      </c>
      <c r="C1063" s="1">
        <f>VLOOKUP(A1063,balance!Z:AD,2,FALSE)</f>
        <v>29000000</v>
      </c>
      <c r="D1063">
        <f t="shared" si="49"/>
        <v>60</v>
      </c>
      <c r="E1063">
        <f>VLOOKUP(A1063,balance!L:R,6,FALSE)/100</f>
        <v>568949229.04200053</v>
      </c>
      <c r="F1063">
        <f t="shared" si="50"/>
        <v>0</v>
      </c>
      <c r="G1063">
        <f>VLOOKUP(A1063,balance!Z:AD,5,FALSE)</f>
        <v>0</v>
      </c>
    </row>
    <row r="1064" spans="1:7" x14ac:dyDescent="0.3">
      <c r="A1064">
        <v>1062</v>
      </c>
      <c r="B1064">
        <f t="shared" si="48"/>
        <v>9031</v>
      </c>
      <c r="C1064" s="1">
        <f>VLOOKUP(A1064,balance!Z:AD,2,FALSE)</f>
        <v>29000000</v>
      </c>
      <c r="D1064">
        <f t="shared" si="49"/>
        <v>60</v>
      </c>
      <c r="E1064">
        <f>VLOOKUP(A1064,balance!L:R,6,FALSE)/100</f>
        <v>571953103.96000051</v>
      </c>
      <c r="F1064">
        <f t="shared" si="50"/>
        <v>0</v>
      </c>
      <c r="G1064">
        <f>VLOOKUP(A1064,balance!Z:AD,5,FALSE)</f>
        <v>0</v>
      </c>
    </row>
    <row r="1065" spans="1:7" x14ac:dyDescent="0.3">
      <c r="A1065">
        <v>1063</v>
      </c>
      <c r="B1065">
        <f t="shared" si="48"/>
        <v>9031</v>
      </c>
      <c r="C1065" s="1">
        <f>VLOOKUP(A1065,balance!Z:AD,2,FALSE)</f>
        <v>29000000</v>
      </c>
      <c r="D1065">
        <f t="shared" si="49"/>
        <v>60</v>
      </c>
      <c r="E1065">
        <f>VLOOKUP(A1065,balance!L:R,6,FALSE)/100</f>
        <v>574971998.25970054</v>
      </c>
      <c r="F1065">
        <f t="shared" si="50"/>
        <v>0</v>
      </c>
      <c r="G1065">
        <f>VLOOKUP(A1065,balance!Z:AD,5,FALSE)</f>
        <v>0</v>
      </c>
    </row>
    <row r="1066" spans="1:7" x14ac:dyDescent="0.3">
      <c r="A1066">
        <v>1064</v>
      </c>
      <c r="B1066">
        <f t="shared" si="48"/>
        <v>9031</v>
      </c>
      <c r="C1066" s="1">
        <f>VLOOKUP(A1066,balance!Z:AD,2,FALSE)</f>
        <v>29000000</v>
      </c>
      <c r="D1066">
        <f t="shared" si="49"/>
        <v>60</v>
      </c>
      <c r="E1066">
        <f>VLOOKUP(A1066,balance!L:R,6,FALSE)/100</f>
        <v>578005987.03120053</v>
      </c>
      <c r="F1066">
        <f t="shared" si="50"/>
        <v>0</v>
      </c>
      <c r="G1066">
        <f>VLOOKUP(A1066,balance!Z:AD,5,FALSE)</f>
        <v>0</v>
      </c>
    </row>
    <row r="1067" spans="1:7" x14ac:dyDescent="0.3">
      <c r="A1067">
        <v>1065</v>
      </c>
      <c r="B1067">
        <f t="shared" si="48"/>
        <v>9031</v>
      </c>
      <c r="C1067" s="1">
        <f>VLOOKUP(A1067,balance!Z:AD,2,FALSE)</f>
        <v>29000000</v>
      </c>
      <c r="D1067">
        <f t="shared" si="49"/>
        <v>60</v>
      </c>
      <c r="E1067">
        <f>VLOOKUP(A1067,balance!L:R,6,FALSE)/100</f>
        <v>581055145.75010061</v>
      </c>
      <c r="F1067">
        <f t="shared" si="50"/>
        <v>383</v>
      </c>
      <c r="G1067">
        <f>VLOOKUP(A1067,balance!Z:AD,5,FALSE)</f>
        <v>0</v>
      </c>
    </row>
    <row r="1068" spans="1:7" x14ac:dyDescent="0.3">
      <c r="A1068">
        <v>1066</v>
      </c>
      <c r="B1068">
        <f t="shared" si="48"/>
        <v>9031</v>
      </c>
      <c r="C1068" s="1">
        <f>VLOOKUP(A1068,balance!Z:AD,2,FALSE)</f>
        <v>29000000</v>
      </c>
      <c r="D1068">
        <f t="shared" si="49"/>
        <v>60</v>
      </c>
      <c r="E1068">
        <f>VLOOKUP(A1068,balance!L:R,6,FALSE)/100</f>
        <v>584119550.26880062</v>
      </c>
      <c r="F1068">
        <f t="shared" si="50"/>
        <v>0</v>
      </c>
      <c r="G1068">
        <f>VLOOKUP(A1068,balance!Z:AD,5,FALSE)</f>
        <v>0</v>
      </c>
    </row>
    <row r="1069" spans="1:7" x14ac:dyDescent="0.3">
      <c r="A1069">
        <v>1067</v>
      </c>
      <c r="B1069">
        <f t="shared" si="48"/>
        <v>9031</v>
      </c>
      <c r="C1069" s="1">
        <f>VLOOKUP(A1069,balance!Z:AD,2,FALSE)</f>
        <v>29000000</v>
      </c>
      <c r="D1069">
        <f t="shared" si="49"/>
        <v>60</v>
      </c>
      <c r="E1069">
        <f>VLOOKUP(A1069,balance!L:R,6,FALSE)/100</f>
        <v>587199276.81650054</v>
      </c>
      <c r="F1069">
        <f t="shared" si="50"/>
        <v>0</v>
      </c>
      <c r="G1069">
        <f>VLOOKUP(A1069,balance!Z:AD,5,FALSE)</f>
        <v>0</v>
      </c>
    </row>
    <row r="1070" spans="1:7" x14ac:dyDescent="0.3">
      <c r="A1070">
        <v>1068</v>
      </c>
      <c r="B1070">
        <f t="shared" si="48"/>
        <v>9031</v>
      </c>
      <c r="C1070" s="1">
        <f>VLOOKUP(A1070,balance!Z:AD,2,FALSE)</f>
        <v>29000000</v>
      </c>
      <c r="D1070">
        <f t="shared" si="49"/>
        <v>60</v>
      </c>
      <c r="E1070">
        <f>VLOOKUP(A1070,balance!L:R,6,FALSE)/100</f>
        <v>590294401.99930048</v>
      </c>
      <c r="F1070">
        <f t="shared" si="50"/>
        <v>0</v>
      </c>
      <c r="G1070">
        <f>VLOOKUP(A1070,balance!Z:AD,5,FALSE)</f>
        <v>0</v>
      </c>
    </row>
    <row r="1071" spans="1:7" x14ac:dyDescent="0.3">
      <c r="A1071">
        <v>1069</v>
      </c>
      <c r="B1071">
        <f t="shared" si="48"/>
        <v>9031</v>
      </c>
      <c r="C1071" s="1">
        <f>VLOOKUP(A1071,balance!Z:AD,2,FALSE)</f>
        <v>29000000</v>
      </c>
      <c r="D1071">
        <f t="shared" si="49"/>
        <v>60</v>
      </c>
      <c r="E1071">
        <f>VLOOKUP(A1071,balance!L:R,6,FALSE)/100</f>
        <v>593405002.80860054</v>
      </c>
      <c r="F1071">
        <f t="shared" si="50"/>
        <v>0</v>
      </c>
      <c r="G1071">
        <f>VLOOKUP(A1071,balance!Z:AD,5,FALSE)</f>
        <v>0</v>
      </c>
    </row>
    <row r="1072" spans="1:7" x14ac:dyDescent="0.3">
      <c r="A1072">
        <v>1070</v>
      </c>
      <c r="B1072">
        <f t="shared" si="48"/>
        <v>9031</v>
      </c>
      <c r="C1072" s="1">
        <f>VLOOKUP(A1072,balance!Z:AD,2,FALSE)</f>
        <v>29000000</v>
      </c>
      <c r="D1072">
        <f t="shared" si="49"/>
        <v>60</v>
      </c>
      <c r="E1072">
        <f>VLOOKUP(A1072,balance!L:R,6,FALSE)/100</f>
        <v>596531156.62940061</v>
      </c>
      <c r="F1072">
        <f t="shared" si="50"/>
        <v>384</v>
      </c>
      <c r="G1072">
        <f>VLOOKUP(A1072,balance!Z:AD,5,FALSE)</f>
        <v>0</v>
      </c>
    </row>
    <row r="1073" spans="1:7" x14ac:dyDescent="0.3">
      <c r="A1073">
        <v>1071</v>
      </c>
      <c r="B1073">
        <f t="shared" si="48"/>
        <v>9031</v>
      </c>
      <c r="C1073" s="1">
        <f>VLOOKUP(A1073,balance!Z:AD,2,FALSE)</f>
        <v>29000000</v>
      </c>
      <c r="D1073">
        <f t="shared" si="49"/>
        <v>60</v>
      </c>
      <c r="E1073">
        <f>VLOOKUP(A1073,balance!L:R,6,FALSE)/100</f>
        <v>599672941.22360051</v>
      </c>
      <c r="F1073">
        <f t="shared" si="50"/>
        <v>0</v>
      </c>
      <c r="G1073">
        <f>VLOOKUP(A1073,balance!Z:AD,5,FALSE)</f>
        <v>0</v>
      </c>
    </row>
    <row r="1074" spans="1:7" x14ac:dyDescent="0.3">
      <c r="A1074">
        <v>1072</v>
      </c>
      <c r="B1074">
        <f t="shared" si="48"/>
        <v>9031</v>
      </c>
      <c r="C1074" s="1">
        <f>VLOOKUP(A1074,balance!Z:AD,2,FALSE)</f>
        <v>29000000</v>
      </c>
      <c r="D1074">
        <f t="shared" si="49"/>
        <v>60</v>
      </c>
      <c r="E1074">
        <f>VLOOKUP(A1074,balance!L:R,6,FALSE)/100</f>
        <v>602830434.74660063</v>
      </c>
      <c r="F1074">
        <f t="shared" si="50"/>
        <v>0</v>
      </c>
      <c r="G1074">
        <f>VLOOKUP(A1074,balance!Z:AD,5,FALSE)</f>
        <v>0</v>
      </c>
    </row>
    <row r="1075" spans="1:7" x14ac:dyDescent="0.3">
      <c r="A1075">
        <v>1073</v>
      </c>
      <c r="B1075">
        <f t="shared" si="48"/>
        <v>9031</v>
      </c>
      <c r="C1075" s="1">
        <f>VLOOKUP(A1075,balance!Z:AD,2,FALSE)</f>
        <v>29000000</v>
      </c>
      <c r="D1075">
        <f t="shared" si="49"/>
        <v>60</v>
      </c>
      <c r="E1075">
        <f>VLOOKUP(A1075,balance!L:R,6,FALSE)/100</f>
        <v>606003715.73930049</v>
      </c>
      <c r="F1075">
        <f t="shared" si="50"/>
        <v>0</v>
      </c>
      <c r="G1075">
        <f>VLOOKUP(A1075,balance!Z:AD,5,FALSE)</f>
        <v>0</v>
      </c>
    </row>
    <row r="1076" spans="1:7" x14ac:dyDescent="0.3">
      <c r="A1076">
        <v>1074</v>
      </c>
      <c r="B1076">
        <f t="shared" si="48"/>
        <v>9031</v>
      </c>
      <c r="C1076" s="1">
        <f>VLOOKUP(A1076,balance!Z:AD,2,FALSE)</f>
        <v>29000000</v>
      </c>
      <c r="D1076">
        <f t="shared" si="49"/>
        <v>60</v>
      </c>
      <c r="E1076">
        <f>VLOOKUP(A1076,balance!L:R,6,FALSE)/100</f>
        <v>609192863.14430058</v>
      </c>
      <c r="F1076">
        <f t="shared" si="50"/>
        <v>0</v>
      </c>
      <c r="G1076">
        <f>VLOOKUP(A1076,balance!Z:AD,5,FALSE)</f>
        <v>0</v>
      </c>
    </row>
    <row r="1077" spans="1:7" x14ac:dyDescent="0.3">
      <c r="A1077">
        <v>1075</v>
      </c>
      <c r="B1077">
        <f t="shared" si="48"/>
        <v>9031</v>
      </c>
      <c r="C1077" s="1">
        <f>VLOOKUP(A1077,balance!Z:AD,2,FALSE)</f>
        <v>29000000</v>
      </c>
      <c r="D1077">
        <f t="shared" si="49"/>
        <v>60</v>
      </c>
      <c r="E1077">
        <f>VLOOKUP(A1077,balance!L:R,6,FALSE)/100</f>
        <v>612397956.28970051</v>
      </c>
      <c r="F1077">
        <f t="shared" si="50"/>
        <v>385</v>
      </c>
      <c r="G1077">
        <f>VLOOKUP(A1077,balance!Z:AD,5,FALSE)</f>
        <v>0</v>
      </c>
    </row>
    <row r="1078" spans="1:7" x14ac:dyDescent="0.3">
      <c r="A1078">
        <v>1076</v>
      </c>
      <c r="B1078">
        <f t="shared" si="48"/>
        <v>9031</v>
      </c>
      <c r="C1078" s="1">
        <f>VLOOKUP(A1078,balance!Z:AD,2,FALSE)</f>
        <v>29000000</v>
      </c>
      <c r="D1078">
        <f t="shared" si="49"/>
        <v>60</v>
      </c>
      <c r="E1078">
        <f>VLOOKUP(A1078,balance!L:R,6,FALSE)/100</f>
        <v>615619074.90550053</v>
      </c>
      <c r="F1078">
        <f t="shared" si="50"/>
        <v>0</v>
      </c>
      <c r="G1078">
        <f>VLOOKUP(A1078,balance!Z:AD,5,FALSE)</f>
        <v>0</v>
      </c>
    </row>
    <row r="1079" spans="1:7" x14ac:dyDescent="0.3">
      <c r="A1079">
        <v>1077</v>
      </c>
      <c r="B1079">
        <f t="shared" si="48"/>
        <v>9031</v>
      </c>
      <c r="C1079" s="1">
        <f>VLOOKUP(A1079,balance!Z:AD,2,FALSE)</f>
        <v>29000000</v>
      </c>
      <c r="D1079">
        <f t="shared" si="49"/>
        <v>60</v>
      </c>
      <c r="E1079">
        <f>VLOOKUP(A1079,balance!L:R,6,FALSE)/100</f>
        <v>618856299.11530066</v>
      </c>
      <c r="F1079">
        <f t="shared" si="50"/>
        <v>0</v>
      </c>
      <c r="G1079">
        <f>VLOOKUP(A1079,balance!Z:AD,5,FALSE)</f>
        <v>0</v>
      </c>
    </row>
    <row r="1080" spans="1:7" x14ac:dyDescent="0.3">
      <c r="A1080">
        <v>1078</v>
      </c>
      <c r="B1080">
        <f t="shared" si="48"/>
        <v>9031</v>
      </c>
      <c r="C1080" s="1">
        <f>VLOOKUP(A1080,balance!Z:AD,2,FALSE)</f>
        <v>29000000</v>
      </c>
      <c r="D1080">
        <f t="shared" si="49"/>
        <v>60</v>
      </c>
      <c r="E1080">
        <f>VLOOKUP(A1080,balance!L:R,6,FALSE)/100</f>
        <v>622109709.45310056</v>
      </c>
      <c r="F1080">
        <f t="shared" si="50"/>
        <v>0</v>
      </c>
      <c r="G1080">
        <f>VLOOKUP(A1080,balance!Z:AD,5,FALSE)</f>
        <v>0</v>
      </c>
    </row>
    <row r="1081" spans="1:7" x14ac:dyDescent="0.3">
      <c r="A1081">
        <v>1079</v>
      </c>
      <c r="B1081">
        <f t="shared" si="48"/>
        <v>9031</v>
      </c>
      <c r="C1081" s="1">
        <f>VLOOKUP(A1081,balance!Z:AD,2,FALSE)</f>
        <v>29000000</v>
      </c>
      <c r="D1081">
        <f t="shared" si="49"/>
        <v>60</v>
      </c>
      <c r="E1081">
        <f>VLOOKUP(A1081,balance!L:R,6,FALSE)/100</f>
        <v>625379386.84650052</v>
      </c>
      <c r="F1081">
        <f t="shared" si="50"/>
        <v>0</v>
      </c>
      <c r="G1081">
        <f>VLOOKUP(A1081,balance!Z:AD,5,FALSE)</f>
        <v>0</v>
      </c>
    </row>
    <row r="1082" spans="1:7" x14ac:dyDescent="0.3">
      <c r="A1082">
        <v>1080</v>
      </c>
      <c r="B1082">
        <f t="shared" si="48"/>
        <v>9031</v>
      </c>
      <c r="C1082" s="1">
        <f>VLOOKUP(A1082,balance!Z:AD,2,FALSE)</f>
        <v>29000000</v>
      </c>
      <c r="D1082">
        <f t="shared" si="49"/>
        <v>60</v>
      </c>
      <c r="E1082">
        <f>VLOOKUP(A1082,balance!L:R,6,FALSE)/100</f>
        <v>628665412.63350058</v>
      </c>
      <c r="F1082">
        <f t="shared" si="50"/>
        <v>386</v>
      </c>
      <c r="G1082">
        <f>VLOOKUP(A1082,balance!Z:AD,5,FALSE)</f>
        <v>0</v>
      </c>
    </row>
    <row r="1083" spans="1:7" x14ac:dyDescent="0.3">
      <c r="A1083">
        <v>1081</v>
      </c>
      <c r="B1083">
        <f t="shared" si="48"/>
        <v>9031</v>
      </c>
      <c r="C1083" s="1">
        <f>VLOOKUP(A1083,balance!Z:AD,2,FALSE)</f>
        <v>30000000</v>
      </c>
      <c r="D1083">
        <f t="shared" si="49"/>
        <v>60</v>
      </c>
      <c r="E1083">
        <f>VLOOKUP(A1083,balance!L:R,6,FALSE)/100</f>
        <v>631967868.55420053</v>
      </c>
      <c r="F1083">
        <f t="shared" si="50"/>
        <v>0</v>
      </c>
      <c r="G1083">
        <f>VLOOKUP(A1083,balance!Z:AD,5,FALSE)</f>
        <v>0</v>
      </c>
    </row>
    <row r="1084" spans="1:7" x14ac:dyDescent="0.3">
      <c r="A1084">
        <v>1082</v>
      </c>
      <c r="B1084">
        <f t="shared" si="48"/>
        <v>9031</v>
      </c>
      <c r="C1084" s="1">
        <f>VLOOKUP(A1084,balance!Z:AD,2,FALSE)</f>
        <v>30000000</v>
      </c>
      <c r="D1084">
        <f t="shared" si="49"/>
        <v>60</v>
      </c>
      <c r="E1084">
        <f>VLOOKUP(A1084,balance!L:R,6,FALSE)/100</f>
        <v>635286836.75890052</v>
      </c>
      <c r="F1084">
        <f t="shared" si="50"/>
        <v>0</v>
      </c>
      <c r="G1084">
        <f>VLOOKUP(A1084,balance!Z:AD,5,FALSE)</f>
        <v>0</v>
      </c>
    </row>
    <row r="1085" spans="1:7" x14ac:dyDescent="0.3">
      <c r="A1085">
        <v>1083</v>
      </c>
      <c r="B1085">
        <f t="shared" si="48"/>
        <v>9031</v>
      </c>
      <c r="C1085" s="1">
        <f>VLOOKUP(A1085,balance!Z:AD,2,FALSE)</f>
        <v>30000000</v>
      </c>
      <c r="D1085">
        <f t="shared" si="49"/>
        <v>60</v>
      </c>
      <c r="E1085">
        <f>VLOOKUP(A1085,balance!L:R,6,FALSE)/100</f>
        <v>638622399.8083005</v>
      </c>
      <c r="F1085">
        <f t="shared" si="50"/>
        <v>0</v>
      </c>
      <c r="G1085">
        <f>VLOOKUP(A1085,balance!Z:AD,5,FALSE)</f>
        <v>0</v>
      </c>
    </row>
    <row r="1086" spans="1:7" x14ac:dyDescent="0.3">
      <c r="A1086">
        <v>1084</v>
      </c>
      <c r="B1086">
        <f t="shared" si="48"/>
        <v>9031</v>
      </c>
      <c r="C1086" s="1">
        <f>VLOOKUP(A1086,balance!Z:AD,2,FALSE)</f>
        <v>30000000</v>
      </c>
      <c r="D1086">
        <f t="shared" si="49"/>
        <v>60</v>
      </c>
      <c r="E1086">
        <f>VLOOKUP(A1086,balance!L:R,6,FALSE)/100</f>
        <v>641974640.67360055</v>
      </c>
      <c r="F1086">
        <f t="shared" si="50"/>
        <v>0</v>
      </c>
      <c r="G1086">
        <f>VLOOKUP(A1086,balance!Z:AD,5,FALSE)</f>
        <v>0</v>
      </c>
    </row>
    <row r="1087" spans="1:7" x14ac:dyDescent="0.3">
      <c r="A1087">
        <v>1085</v>
      </c>
      <c r="B1087">
        <f t="shared" si="48"/>
        <v>9031</v>
      </c>
      <c r="C1087" s="1">
        <f>VLOOKUP(A1087,balance!Z:AD,2,FALSE)</f>
        <v>30000000</v>
      </c>
      <c r="D1087">
        <f t="shared" si="49"/>
        <v>60</v>
      </c>
      <c r="E1087">
        <f>VLOOKUP(A1087,balance!L:R,6,FALSE)/100</f>
        <v>645343642.74460053</v>
      </c>
      <c r="F1087">
        <f t="shared" si="50"/>
        <v>387</v>
      </c>
      <c r="G1087">
        <f>VLOOKUP(A1087,balance!Z:AD,5,FALSE)</f>
        <v>0</v>
      </c>
    </row>
    <row r="1088" spans="1:7" x14ac:dyDescent="0.3">
      <c r="A1088">
        <v>1086</v>
      </c>
      <c r="B1088">
        <f t="shared" si="48"/>
        <v>9031</v>
      </c>
      <c r="C1088" s="1">
        <f>VLOOKUP(A1088,balance!Z:AD,2,FALSE)</f>
        <v>30000000</v>
      </c>
      <c r="D1088">
        <f t="shared" si="49"/>
        <v>60</v>
      </c>
      <c r="E1088">
        <f>VLOOKUP(A1088,balance!L:R,6,FALSE)/100</f>
        <v>648729489.83000052</v>
      </c>
      <c r="F1088">
        <f t="shared" si="50"/>
        <v>0</v>
      </c>
      <c r="G1088">
        <f>VLOOKUP(A1088,balance!Z:AD,5,FALSE)</f>
        <v>0</v>
      </c>
    </row>
    <row r="1089" spans="1:7" x14ac:dyDescent="0.3">
      <c r="A1089">
        <v>1087</v>
      </c>
      <c r="B1089">
        <f t="shared" si="48"/>
        <v>9031</v>
      </c>
      <c r="C1089" s="1">
        <f>VLOOKUP(A1089,balance!Z:AD,2,FALSE)</f>
        <v>30000000</v>
      </c>
      <c r="D1089">
        <f t="shared" si="49"/>
        <v>60</v>
      </c>
      <c r="E1089">
        <f>VLOOKUP(A1089,balance!L:R,6,FALSE)/100</f>
        <v>652132266.15720057</v>
      </c>
      <c r="F1089">
        <f t="shared" si="50"/>
        <v>0</v>
      </c>
      <c r="G1089">
        <f>VLOOKUP(A1089,balance!Z:AD,5,FALSE)</f>
        <v>0</v>
      </c>
    </row>
    <row r="1090" spans="1:7" x14ac:dyDescent="0.3">
      <c r="A1090">
        <v>1088</v>
      </c>
      <c r="B1090">
        <f t="shared" si="48"/>
        <v>9031</v>
      </c>
      <c r="C1090" s="1">
        <f>VLOOKUP(A1090,balance!Z:AD,2,FALSE)</f>
        <v>30000000</v>
      </c>
      <c r="D1090">
        <f t="shared" si="49"/>
        <v>60</v>
      </c>
      <c r="E1090">
        <f>VLOOKUP(A1090,balance!L:R,6,FALSE)/100</f>
        <v>655552056.37220049</v>
      </c>
      <c r="F1090">
        <f t="shared" si="50"/>
        <v>0</v>
      </c>
      <c r="G1090">
        <f>VLOOKUP(A1090,balance!Z:AD,5,FALSE)</f>
        <v>0</v>
      </c>
    </row>
    <row r="1091" spans="1:7" x14ac:dyDescent="0.3">
      <c r="A1091">
        <v>1089</v>
      </c>
      <c r="B1091">
        <f t="shared" si="48"/>
        <v>9031</v>
      </c>
      <c r="C1091" s="1">
        <f>VLOOKUP(A1091,balance!Z:AD,2,FALSE)</f>
        <v>30000000</v>
      </c>
      <c r="D1091">
        <f t="shared" si="49"/>
        <v>60</v>
      </c>
      <c r="E1091">
        <f>VLOOKUP(A1091,balance!L:R,6,FALSE)/100</f>
        <v>658988945.54000056</v>
      </c>
      <c r="F1091">
        <f t="shared" si="50"/>
        <v>0</v>
      </c>
      <c r="G1091">
        <f>VLOOKUP(A1091,balance!Z:AD,5,FALSE)</f>
        <v>0</v>
      </c>
    </row>
    <row r="1092" spans="1:7" x14ac:dyDescent="0.3">
      <c r="A1092">
        <v>1090</v>
      </c>
      <c r="B1092">
        <f t="shared" ref="B1092:B1155" si="51">B1091</f>
        <v>9031</v>
      </c>
      <c r="C1092" s="1">
        <f>VLOOKUP(A1092,balance!Z:AD,2,FALSE)</f>
        <v>30000000</v>
      </c>
      <c r="D1092">
        <f t="shared" ref="D1092:D1155" si="52">D1091</f>
        <v>60</v>
      </c>
      <c r="E1092">
        <f>VLOOKUP(A1092,balance!L:R,6,FALSE)/100</f>
        <v>662443019.16090047</v>
      </c>
      <c r="F1092">
        <f t="shared" si="50"/>
        <v>388</v>
      </c>
      <c r="G1092">
        <f>VLOOKUP(A1092,balance!Z:AD,5,FALSE)</f>
        <v>0</v>
      </c>
    </row>
    <row r="1093" spans="1:7" x14ac:dyDescent="0.3">
      <c r="A1093">
        <v>1091</v>
      </c>
      <c r="B1093">
        <f t="shared" si="51"/>
        <v>9031</v>
      </c>
      <c r="C1093" s="1">
        <f>VLOOKUP(A1093,balance!Z:AD,2,FALSE)</f>
        <v>30000000</v>
      </c>
      <c r="D1093">
        <f t="shared" si="52"/>
        <v>60</v>
      </c>
      <c r="E1093">
        <f>VLOOKUP(A1093,balance!L:R,6,FALSE)/100</f>
        <v>665914363.15410054</v>
      </c>
      <c r="F1093">
        <f t="shared" si="50"/>
        <v>0</v>
      </c>
      <c r="G1093">
        <f>VLOOKUP(A1093,balance!Z:AD,5,FALSE)</f>
        <v>0</v>
      </c>
    </row>
    <row r="1094" spans="1:7" x14ac:dyDescent="0.3">
      <c r="A1094">
        <v>1092</v>
      </c>
      <c r="B1094">
        <f t="shared" si="51"/>
        <v>9031</v>
      </c>
      <c r="C1094" s="1">
        <f>VLOOKUP(A1094,balance!Z:AD,2,FALSE)</f>
        <v>30000000</v>
      </c>
      <c r="D1094">
        <f t="shared" si="52"/>
        <v>60</v>
      </c>
      <c r="E1094">
        <f>VLOOKUP(A1094,balance!L:R,6,FALSE)/100</f>
        <v>669403063.87410045</v>
      </c>
      <c r="F1094">
        <f t="shared" si="50"/>
        <v>0</v>
      </c>
      <c r="G1094">
        <f>VLOOKUP(A1094,balance!Z:AD,5,FALSE)</f>
        <v>0</v>
      </c>
    </row>
    <row r="1095" spans="1:7" x14ac:dyDescent="0.3">
      <c r="A1095">
        <v>1093</v>
      </c>
      <c r="B1095">
        <f t="shared" si="51"/>
        <v>9031</v>
      </c>
      <c r="C1095" s="1">
        <f>VLOOKUP(A1095,balance!Z:AD,2,FALSE)</f>
        <v>30000000</v>
      </c>
      <c r="D1095">
        <f t="shared" si="52"/>
        <v>60</v>
      </c>
      <c r="E1095">
        <f>VLOOKUP(A1095,balance!L:R,6,FALSE)/100</f>
        <v>672909208.10280049</v>
      </c>
      <c r="F1095">
        <f t="shared" si="50"/>
        <v>0</v>
      </c>
      <c r="G1095">
        <f>VLOOKUP(A1095,balance!Z:AD,5,FALSE)</f>
        <v>0</v>
      </c>
    </row>
    <row r="1096" spans="1:7" x14ac:dyDescent="0.3">
      <c r="A1096">
        <v>1094</v>
      </c>
      <c r="B1096">
        <f t="shared" si="51"/>
        <v>9031</v>
      </c>
      <c r="C1096" s="1">
        <f>VLOOKUP(A1096,balance!Z:AD,2,FALSE)</f>
        <v>30000000</v>
      </c>
      <c r="D1096">
        <f t="shared" si="52"/>
        <v>60</v>
      </c>
      <c r="E1096">
        <f>VLOOKUP(A1096,balance!L:R,6,FALSE)/100</f>
        <v>676432883.05730045</v>
      </c>
      <c r="F1096">
        <f t="shared" si="50"/>
        <v>0</v>
      </c>
      <c r="G1096">
        <f>VLOOKUP(A1096,balance!Z:AD,5,FALSE)</f>
        <v>0</v>
      </c>
    </row>
    <row r="1097" spans="1:7" x14ac:dyDescent="0.3">
      <c r="A1097">
        <v>1095</v>
      </c>
      <c r="B1097">
        <f t="shared" si="51"/>
        <v>9031</v>
      </c>
      <c r="C1097" s="1">
        <f>VLOOKUP(A1097,balance!Z:AD,2,FALSE)</f>
        <v>30000000</v>
      </c>
      <c r="D1097">
        <f t="shared" si="52"/>
        <v>60</v>
      </c>
      <c r="E1097">
        <f>VLOOKUP(A1097,balance!L:R,6,FALSE)/100</f>
        <v>679974176.39050055</v>
      </c>
      <c r="F1097">
        <f t="shared" si="50"/>
        <v>389</v>
      </c>
      <c r="G1097">
        <f>VLOOKUP(A1097,balance!Z:AD,5,FALSE)</f>
        <v>0</v>
      </c>
    </row>
    <row r="1098" spans="1:7" x14ac:dyDescent="0.3">
      <c r="A1098">
        <v>1096</v>
      </c>
      <c r="B1098">
        <f t="shared" si="51"/>
        <v>9031</v>
      </c>
      <c r="C1098" s="1">
        <f>VLOOKUP(A1098,balance!Z:AD,2,FALSE)</f>
        <v>30000000</v>
      </c>
      <c r="D1098">
        <f t="shared" si="52"/>
        <v>60</v>
      </c>
      <c r="E1098">
        <f>VLOOKUP(A1098,balance!L:R,6,FALSE)/100</f>
        <v>683533176.1905005</v>
      </c>
      <c r="F1098">
        <f t="shared" si="50"/>
        <v>0</v>
      </c>
      <c r="G1098">
        <f>VLOOKUP(A1098,balance!Z:AD,5,FALSE)</f>
        <v>0</v>
      </c>
    </row>
    <row r="1099" spans="1:7" x14ac:dyDescent="0.3">
      <c r="A1099">
        <v>1097</v>
      </c>
      <c r="B1099">
        <f t="shared" si="51"/>
        <v>9031</v>
      </c>
      <c r="C1099" s="1">
        <f>VLOOKUP(A1099,balance!Z:AD,2,FALSE)</f>
        <v>30000000</v>
      </c>
      <c r="D1099">
        <f t="shared" si="52"/>
        <v>60</v>
      </c>
      <c r="E1099">
        <f>VLOOKUP(A1099,balance!L:R,6,FALSE)/100</f>
        <v>687109970.98950052</v>
      </c>
      <c r="F1099">
        <f t="shared" si="50"/>
        <v>0</v>
      </c>
      <c r="G1099">
        <f>VLOOKUP(A1099,balance!Z:AD,5,FALSE)</f>
        <v>0</v>
      </c>
    </row>
    <row r="1100" spans="1:7" x14ac:dyDescent="0.3">
      <c r="A1100">
        <v>1098</v>
      </c>
      <c r="B1100">
        <f t="shared" si="51"/>
        <v>9031</v>
      </c>
      <c r="C1100" s="1">
        <f>VLOOKUP(A1100,balance!Z:AD,2,FALSE)</f>
        <v>30000000</v>
      </c>
      <c r="D1100">
        <f t="shared" si="52"/>
        <v>60</v>
      </c>
      <c r="E1100">
        <f>VLOOKUP(A1100,balance!L:R,6,FALSE)/100</f>
        <v>690704649.76350057</v>
      </c>
      <c r="F1100">
        <f t="shared" si="50"/>
        <v>0</v>
      </c>
      <c r="G1100">
        <f>VLOOKUP(A1100,balance!Z:AD,5,FALSE)</f>
        <v>0</v>
      </c>
    </row>
    <row r="1101" spans="1:7" x14ac:dyDescent="0.3">
      <c r="A1101">
        <v>1099</v>
      </c>
      <c r="B1101">
        <f t="shared" si="51"/>
        <v>9031</v>
      </c>
      <c r="C1101" s="1">
        <f>VLOOKUP(A1101,balance!Z:AD,2,FALSE)</f>
        <v>30000000</v>
      </c>
      <c r="D1101">
        <f t="shared" si="52"/>
        <v>60</v>
      </c>
      <c r="E1101">
        <f>VLOOKUP(A1101,balance!L:R,6,FALSE)/100</f>
        <v>694317301.93240047</v>
      </c>
      <c r="F1101">
        <f t="shared" ref="F1101" si="53">IF(F1091=0,0,F1091+2)</f>
        <v>0</v>
      </c>
      <c r="G1101">
        <f>VLOOKUP(A1101,balance!Z:AD,5,FALSE)</f>
        <v>0</v>
      </c>
    </row>
    <row r="1102" spans="1:7" x14ac:dyDescent="0.3">
      <c r="A1102">
        <v>1100</v>
      </c>
      <c r="B1102">
        <f t="shared" si="51"/>
        <v>9031</v>
      </c>
      <c r="C1102" s="1">
        <f>VLOOKUP(A1102,balance!Z:AD,2,FALSE)</f>
        <v>30000000</v>
      </c>
      <c r="D1102">
        <f t="shared" si="52"/>
        <v>60</v>
      </c>
      <c r="E1102">
        <f>VLOOKUP(A1102,balance!L:R,6,FALSE)/100</f>
        <v>697948017.36830044</v>
      </c>
      <c r="F1102">
        <v>406</v>
      </c>
      <c r="G1102">
        <f>VLOOKUP(A1102,balance!Z:AD,5,FALSE)</f>
        <v>0</v>
      </c>
    </row>
    <row r="1103" spans="1:7" x14ac:dyDescent="0.3">
      <c r="A1103">
        <v>1101</v>
      </c>
      <c r="B1103">
        <f t="shared" si="51"/>
        <v>9031</v>
      </c>
      <c r="C1103" s="1">
        <f>VLOOKUP(A1103,balance!Z:AD,2,FALSE)</f>
        <v>30000000</v>
      </c>
      <c r="D1103">
        <f t="shared" si="52"/>
        <v>60</v>
      </c>
      <c r="E1103">
        <f>VLOOKUP(A1103,balance!L:R,6,FALSE)/100</f>
        <v>701596886.38720047</v>
      </c>
      <c r="F1103">
        <f t="shared" ref="F1103:F1166" si="54">IF(F1093=0,0,F1093+2)</f>
        <v>0</v>
      </c>
      <c r="G1103">
        <f>VLOOKUP(A1103,balance!Z:AD,5,FALSE)</f>
        <v>0</v>
      </c>
    </row>
    <row r="1104" spans="1:7" x14ac:dyDescent="0.3">
      <c r="A1104">
        <v>1102</v>
      </c>
      <c r="B1104">
        <f t="shared" si="51"/>
        <v>9031</v>
      </c>
      <c r="C1104" s="1">
        <f>VLOOKUP(A1104,balance!Z:AD,2,FALSE)</f>
        <v>30000000</v>
      </c>
      <c r="D1104">
        <f t="shared" si="52"/>
        <v>60</v>
      </c>
      <c r="E1104">
        <f>VLOOKUP(A1104,balance!L:R,6,FALSE)/100</f>
        <v>705263999.75740051</v>
      </c>
      <c r="F1104">
        <f t="shared" si="54"/>
        <v>0</v>
      </c>
      <c r="G1104">
        <f>VLOOKUP(A1104,balance!Z:AD,5,FALSE)</f>
        <v>0</v>
      </c>
    </row>
    <row r="1105" spans="1:7" x14ac:dyDescent="0.3">
      <c r="A1105">
        <v>1103</v>
      </c>
      <c r="B1105">
        <f t="shared" si="51"/>
        <v>9031</v>
      </c>
      <c r="C1105" s="1">
        <f>VLOOKUP(A1105,balance!Z:AD,2,FALSE)</f>
        <v>30000000</v>
      </c>
      <c r="D1105">
        <f t="shared" si="52"/>
        <v>60</v>
      </c>
      <c r="E1105">
        <f>VLOOKUP(A1105,balance!L:R,6,FALSE)/100</f>
        <v>708949448.69930053</v>
      </c>
      <c r="F1105">
        <f t="shared" si="54"/>
        <v>0</v>
      </c>
      <c r="G1105">
        <f>VLOOKUP(A1105,balance!Z:AD,5,FALSE)</f>
        <v>0</v>
      </c>
    </row>
    <row r="1106" spans="1:7" x14ac:dyDescent="0.3">
      <c r="A1106">
        <v>1104</v>
      </c>
      <c r="B1106">
        <f t="shared" si="51"/>
        <v>9031</v>
      </c>
      <c r="C1106" s="1">
        <f>VLOOKUP(A1106,balance!Z:AD,2,FALSE)</f>
        <v>30000000</v>
      </c>
      <c r="D1106">
        <f t="shared" si="52"/>
        <v>60</v>
      </c>
      <c r="E1106">
        <f>VLOOKUP(A1106,balance!L:R,6,FALSE)/100</f>
        <v>712653324.89410055</v>
      </c>
      <c r="F1106">
        <f t="shared" si="54"/>
        <v>0</v>
      </c>
      <c r="G1106">
        <f>VLOOKUP(A1106,balance!Z:AD,5,FALSE)</f>
        <v>0</v>
      </c>
    </row>
    <row r="1107" spans="1:7" x14ac:dyDescent="0.3">
      <c r="A1107">
        <v>1105</v>
      </c>
      <c r="B1107">
        <f t="shared" si="51"/>
        <v>9031</v>
      </c>
      <c r="C1107" s="1">
        <f>VLOOKUP(A1107,balance!Z:AD,2,FALSE)</f>
        <v>30000000</v>
      </c>
      <c r="D1107">
        <f t="shared" si="52"/>
        <v>60</v>
      </c>
      <c r="E1107">
        <f>VLOOKUP(A1107,balance!L:R,6,FALSE)/100</f>
        <v>716375720.47510052</v>
      </c>
      <c r="F1107">
        <v>407</v>
      </c>
      <c r="G1107">
        <f>VLOOKUP(A1107,balance!Z:AD,5,FALSE)</f>
        <v>0</v>
      </c>
    </row>
    <row r="1108" spans="1:7" x14ac:dyDescent="0.3">
      <c r="A1108">
        <v>1106</v>
      </c>
      <c r="B1108">
        <f t="shared" si="51"/>
        <v>9031</v>
      </c>
      <c r="C1108" s="1">
        <f>VLOOKUP(A1108,balance!Z:AD,2,FALSE)</f>
        <v>30000000</v>
      </c>
      <c r="D1108">
        <f t="shared" si="52"/>
        <v>60</v>
      </c>
      <c r="E1108">
        <f>VLOOKUP(A1108,balance!L:R,6,FALSE)/100</f>
        <v>720116728.03640056</v>
      </c>
      <c r="F1108">
        <f t="shared" si="54"/>
        <v>0</v>
      </c>
      <c r="G1108">
        <f>VLOOKUP(A1108,balance!Z:AD,5,FALSE)</f>
        <v>0</v>
      </c>
    </row>
    <row r="1109" spans="1:7" x14ac:dyDescent="0.3">
      <c r="A1109">
        <v>1107</v>
      </c>
      <c r="B1109">
        <f t="shared" si="51"/>
        <v>9031</v>
      </c>
      <c r="C1109" s="1">
        <f>VLOOKUP(A1109,balance!Z:AD,2,FALSE)</f>
        <v>30000000</v>
      </c>
      <c r="D1109">
        <f t="shared" si="52"/>
        <v>60</v>
      </c>
      <c r="E1109">
        <f>VLOOKUP(A1109,balance!L:R,6,FALSE)/100</f>
        <v>723876440.64090061</v>
      </c>
      <c r="F1109">
        <f t="shared" si="54"/>
        <v>0</v>
      </c>
      <c r="G1109">
        <f>VLOOKUP(A1109,balance!Z:AD,5,FALSE)</f>
        <v>0</v>
      </c>
    </row>
    <row r="1110" spans="1:7" x14ac:dyDescent="0.3">
      <c r="A1110">
        <v>1108</v>
      </c>
      <c r="B1110">
        <f t="shared" si="51"/>
        <v>9031</v>
      </c>
      <c r="C1110" s="1">
        <f>VLOOKUP(A1110,balance!Z:AD,2,FALSE)</f>
        <v>30000000</v>
      </c>
      <c r="D1110">
        <f t="shared" si="52"/>
        <v>60</v>
      </c>
      <c r="E1110">
        <f>VLOOKUP(A1110,balance!L:R,6,FALSE)/100</f>
        <v>727654951.81230056</v>
      </c>
      <c r="F1110">
        <f t="shared" si="54"/>
        <v>0</v>
      </c>
      <c r="G1110">
        <f>VLOOKUP(A1110,balance!Z:AD,5,FALSE)</f>
        <v>0</v>
      </c>
    </row>
    <row r="1111" spans="1:7" x14ac:dyDescent="0.3">
      <c r="A1111">
        <v>1109</v>
      </c>
      <c r="B1111">
        <f t="shared" si="51"/>
        <v>9031</v>
      </c>
      <c r="C1111" s="1">
        <f>VLOOKUP(A1111,balance!Z:AD,2,FALSE)</f>
        <v>30000000</v>
      </c>
      <c r="D1111">
        <f t="shared" si="52"/>
        <v>60</v>
      </c>
      <c r="E1111">
        <f>VLOOKUP(A1111,balance!L:R,6,FALSE)/100</f>
        <v>731452355.54320049</v>
      </c>
      <c r="F1111">
        <f t="shared" si="54"/>
        <v>0</v>
      </c>
      <c r="G1111">
        <f>VLOOKUP(A1111,balance!Z:AD,5,FALSE)</f>
        <v>0</v>
      </c>
    </row>
    <row r="1112" spans="1:7" x14ac:dyDescent="0.3">
      <c r="A1112">
        <v>1110</v>
      </c>
      <c r="B1112">
        <f t="shared" si="51"/>
        <v>9031</v>
      </c>
      <c r="C1112" s="1">
        <f>VLOOKUP(A1112,balance!Z:AD,2,FALSE)</f>
        <v>30000000</v>
      </c>
      <c r="D1112">
        <f t="shared" si="52"/>
        <v>60</v>
      </c>
      <c r="E1112">
        <f>VLOOKUP(A1112,balance!L:R,6,FALSE)/100</f>
        <v>735268746.29520047</v>
      </c>
      <c r="F1112">
        <f t="shared" si="54"/>
        <v>408</v>
      </c>
      <c r="G1112">
        <f>VLOOKUP(A1112,balance!Z:AD,5,FALSE)</f>
        <v>0</v>
      </c>
    </row>
    <row r="1113" spans="1:7" x14ac:dyDescent="0.3">
      <c r="A1113">
        <v>1111</v>
      </c>
      <c r="B1113">
        <f t="shared" si="51"/>
        <v>9031</v>
      </c>
      <c r="C1113" s="1">
        <f>VLOOKUP(A1113,balance!Z:AD,2,FALSE)</f>
        <v>30000000</v>
      </c>
      <c r="D1113">
        <f t="shared" si="52"/>
        <v>60</v>
      </c>
      <c r="E1113">
        <f>VLOOKUP(A1113,balance!L:R,6,FALSE)/100</f>
        <v>739104219.00740051</v>
      </c>
      <c r="F1113">
        <f t="shared" si="54"/>
        <v>0</v>
      </c>
      <c r="G1113">
        <f>VLOOKUP(A1113,balance!Z:AD,5,FALSE)</f>
        <v>0</v>
      </c>
    </row>
    <row r="1114" spans="1:7" x14ac:dyDescent="0.3">
      <c r="A1114">
        <v>1112</v>
      </c>
      <c r="B1114">
        <f t="shared" si="51"/>
        <v>9031</v>
      </c>
      <c r="C1114" s="1">
        <f>VLOOKUP(A1114,balance!Z:AD,2,FALSE)</f>
        <v>30000000</v>
      </c>
      <c r="D1114">
        <f t="shared" si="52"/>
        <v>60</v>
      </c>
      <c r="E1114">
        <f>VLOOKUP(A1114,balance!L:R,6,FALSE)/100</f>
        <v>742958869.08770049</v>
      </c>
      <c r="F1114">
        <f t="shared" si="54"/>
        <v>0</v>
      </c>
      <c r="G1114">
        <f>VLOOKUP(A1114,balance!Z:AD,5,FALSE)</f>
        <v>0</v>
      </c>
    </row>
    <row r="1115" spans="1:7" x14ac:dyDescent="0.3">
      <c r="A1115">
        <v>1113</v>
      </c>
      <c r="B1115">
        <f t="shared" si="51"/>
        <v>9031</v>
      </c>
      <c r="C1115" s="1">
        <f>VLOOKUP(A1115,balance!Z:AD,2,FALSE)</f>
        <v>30000000</v>
      </c>
      <c r="D1115">
        <f t="shared" si="52"/>
        <v>60</v>
      </c>
      <c r="E1115">
        <f>VLOOKUP(A1115,balance!L:R,6,FALSE)/100</f>
        <v>746832792.42150056</v>
      </c>
      <c r="F1115">
        <f t="shared" si="54"/>
        <v>0</v>
      </c>
      <c r="G1115">
        <f>VLOOKUP(A1115,balance!Z:AD,5,FALSE)</f>
        <v>0</v>
      </c>
    </row>
    <row r="1116" spans="1:7" x14ac:dyDescent="0.3">
      <c r="A1116">
        <v>1114</v>
      </c>
      <c r="B1116">
        <f t="shared" si="51"/>
        <v>9031</v>
      </c>
      <c r="C1116" s="1">
        <f>VLOOKUP(A1116,balance!Z:AD,2,FALSE)</f>
        <v>30000000</v>
      </c>
      <c r="D1116">
        <f t="shared" si="52"/>
        <v>60</v>
      </c>
      <c r="E1116">
        <f>VLOOKUP(A1116,balance!L:R,6,FALSE)/100</f>
        <v>750726085.37990046</v>
      </c>
      <c r="F1116">
        <f t="shared" si="54"/>
        <v>0</v>
      </c>
      <c r="G1116">
        <f>VLOOKUP(A1116,balance!Z:AD,5,FALSE)</f>
        <v>0</v>
      </c>
    </row>
    <row r="1117" spans="1:7" x14ac:dyDescent="0.3">
      <c r="A1117">
        <v>1115</v>
      </c>
      <c r="B1117">
        <f t="shared" si="51"/>
        <v>9031</v>
      </c>
      <c r="C1117" s="1">
        <f>VLOOKUP(A1117,balance!Z:AD,2,FALSE)</f>
        <v>30000000</v>
      </c>
      <c r="D1117">
        <f t="shared" si="52"/>
        <v>60</v>
      </c>
      <c r="E1117">
        <f>VLOOKUP(A1117,balance!L:R,6,FALSE)/100</f>
        <v>754638844.81140041</v>
      </c>
      <c r="F1117">
        <f t="shared" si="54"/>
        <v>409</v>
      </c>
      <c r="G1117">
        <f>VLOOKUP(A1117,balance!Z:AD,5,FALSE)</f>
        <v>0</v>
      </c>
    </row>
    <row r="1118" spans="1:7" x14ac:dyDescent="0.3">
      <c r="A1118">
        <v>1116</v>
      </c>
      <c r="B1118">
        <f t="shared" si="51"/>
        <v>9031</v>
      </c>
      <c r="C1118" s="1">
        <f>VLOOKUP(A1118,balance!Z:AD,2,FALSE)</f>
        <v>30000000</v>
      </c>
      <c r="D1118">
        <f t="shared" si="52"/>
        <v>60</v>
      </c>
      <c r="E1118">
        <f>VLOOKUP(A1118,balance!L:R,6,FALSE)/100</f>
        <v>758571168.04190052</v>
      </c>
      <c r="F1118">
        <f t="shared" si="54"/>
        <v>0</v>
      </c>
      <c r="G1118">
        <f>VLOOKUP(A1118,balance!Z:AD,5,FALSE)</f>
        <v>0</v>
      </c>
    </row>
    <row r="1119" spans="1:7" x14ac:dyDescent="0.3">
      <c r="A1119">
        <v>1117</v>
      </c>
      <c r="B1119">
        <f t="shared" si="51"/>
        <v>9031</v>
      </c>
      <c r="C1119" s="1">
        <f>VLOOKUP(A1119,balance!Z:AD,2,FALSE)</f>
        <v>30000000</v>
      </c>
      <c r="D1119">
        <f t="shared" si="52"/>
        <v>60</v>
      </c>
      <c r="E1119">
        <f>VLOOKUP(A1119,balance!L:R,6,FALSE)/100</f>
        <v>762523152.89140046</v>
      </c>
      <c r="F1119">
        <f t="shared" si="54"/>
        <v>0</v>
      </c>
      <c r="G1119">
        <f>VLOOKUP(A1119,balance!Z:AD,5,FALSE)</f>
        <v>0</v>
      </c>
    </row>
    <row r="1120" spans="1:7" x14ac:dyDescent="0.3">
      <c r="A1120">
        <v>1118</v>
      </c>
      <c r="B1120">
        <f t="shared" si="51"/>
        <v>9031</v>
      </c>
      <c r="C1120" s="1">
        <f>VLOOKUP(A1120,balance!Z:AD,2,FALSE)</f>
        <v>30000000</v>
      </c>
      <c r="D1120">
        <f t="shared" si="52"/>
        <v>60</v>
      </c>
      <c r="E1120">
        <f>VLOOKUP(A1120,balance!L:R,6,FALSE)/100</f>
        <v>766494897.66570044</v>
      </c>
      <c r="F1120">
        <f t="shared" si="54"/>
        <v>0</v>
      </c>
      <c r="G1120">
        <f>VLOOKUP(A1120,balance!Z:AD,5,FALSE)</f>
        <v>0</v>
      </c>
    </row>
    <row r="1121" spans="1:7" x14ac:dyDescent="0.3">
      <c r="A1121">
        <v>1119</v>
      </c>
      <c r="B1121">
        <f t="shared" si="51"/>
        <v>9031</v>
      </c>
      <c r="C1121" s="1">
        <f>VLOOKUP(A1121,balance!Z:AD,2,FALSE)</f>
        <v>30000000</v>
      </c>
      <c r="D1121">
        <f t="shared" si="52"/>
        <v>60</v>
      </c>
      <c r="E1121">
        <f>VLOOKUP(A1121,balance!L:R,6,FALSE)/100</f>
        <v>770486501.16460037</v>
      </c>
      <c r="F1121">
        <f t="shared" si="54"/>
        <v>0</v>
      </c>
      <c r="G1121">
        <f>VLOOKUP(A1121,balance!Z:AD,5,FALSE)</f>
        <v>0</v>
      </c>
    </row>
    <row r="1122" spans="1:7" x14ac:dyDescent="0.3">
      <c r="A1122">
        <v>1120</v>
      </c>
      <c r="B1122">
        <f t="shared" si="51"/>
        <v>9031</v>
      </c>
      <c r="C1122" s="1">
        <f>VLOOKUP(A1122,balance!Z:AD,2,FALSE)</f>
        <v>30000000</v>
      </c>
      <c r="D1122">
        <f t="shared" si="52"/>
        <v>60</v>
      </c>
      <c r="E1122">
        <f>VLOOKUP(A1122,balance!L:R,6,FALSE)/100</f>
        <v>774498062.68210042</v>
      </c>
      <c r="F1122">
        <f t="shared" si="54"/>
        <v>410</v>
      </c>
      <c r="G1122">
        <f>VLOOKUP(A1122,balance!Z:AD,5,FALSE)</f>
        <v>0</v>
      </c>
    </row>
    <row r="1123" spans="1:7" x14ac:dyDescent="0.3">
      <c r="A1123">
        <v>1121</v>
      </c>
      <c r="B1123">
        <f t="shared" si="51"/>
        <v>9031</v>
      </c>
      <c r="C1123" s="1">
        <f>VLOOKUP(A1123,balance!Z:AD,2,FALSE)</f>
        <v>31000000</v>
      </c>
      <c r="D1123">
        <f t="shared" si="52"/>
        <v>60</v>
      </c>
      <c r="E1123">
        <f>VLOOKUP(A1123,balance!L:R,6,FALSE)/100</f>
        <v>778529682.01480043</v>
      </c>
      <c r="F1123">
        <f t="shared" si="54"/>
        <v>0</v>
      </c>
      <c r="G1123">
        <f>VLOOKUP(A1123,balance!Z:AD,5,FALSE)</f>
        <v>0</v>
      </c>
    </row>
    <row r="1124" spans="1:7" x14ac:dyDescent="0.3">
      <c r="A1124">
        <v>1122</v>
      </c>
      <c r="B1124">
        <f t="shared" si="51"/>
        <v>9031</v>
      </c>
      <c r="C1124" s="1">
        <f>VLOOKUP(A1124,balance!Z:AD,2,FALSE)</f>
        <v>31000000</v>
      </c>
      <c r="D1124">
        <f t="shared" si="52"/>
        <v>60</v>
      </c>
      <c r="E1124">
        <f>VLOOKUP(A1124,balance!L:R,6,FALSE)/100</f>
        <v>782581459.44480038</v>
      </c>
      <c r="F1124">
        <f t="shared" si="54"/>
        <v>0</v>
      </c>
      <c r="G1124">
        <f>VLOOKUP(A1124,balance!Z:AD,5,FALSE)</f>
        <v>0</v>
      </c>
    </row>
    <row r="1125" spans="1:7" x14ac:dyDescent="0.3">
      <c r="A1125">
        <v>1123</v>
      </c>
      <c r="B1125">
        <f t="shared" si="51"/>
        <v>9031</v>
      </c>
      <c r="C1125" s="1">
        <f>VLOOKUP(A1125,balance!Z:AD,2,FALSE)</f>
        <v>31000000</v>
      </c>
      <c r="D1125">
        <f t="shared" si="52"/>
        <v>60</v>
      </c>
      <c r="E1125">
        <f>VLOOKUP(A1125,balance!L:R,6,FALSE)/100</f>
        <v>786653495.76530039</v>
      </c>
      <c r="F1125">
        <f t="shared" si="54"/>
        <v>0</v>
      </c>
      <c r="G1125">
        <f>VLOOKUP(A1125,balance!Z:AD,5,FALSE)</f>
        <v>0</v>
      </c>
    </row>
    <row r="1126" spans="1:7" x14ac:dyDescent="0.3">
      <c r="A1126">
        <v>1124</v>
      </c>
      <c r="B1126">
        <f t="shared" si="51"/>
        <v>9031</v>
      </c>
      <c r="C1126" s="1">
        <f>VLOOKUP(A1126,balance!Z:AD,2,FALSE)</f>
        <v>31000000</v>
      </c>
      <c r="D1126">
        <f t="shared" si="52"/>
        <v>60</v>
      </c>
      <c r="E1126">
        <f>VLOOKUP(A1126,balance!L:R,6,FALSE)/100</f>
        <v>790745892.27200043</v>
      </c>
      <c r="F1126">
        <f t="shared" si="54"/>
        <v>0</v>
      </c>
      <c r="G1126">
        <f>VLOOKUP(A1126,balance!Z:AD,5,FALSE)</f>
        <v>0</v>
      </c>
    </row>
    <row r="1127" spans="1:7" x14ac:dyDescent="0.3">
      <c r="A1127">
        <v>1125</v>
      </c>
      <c r="B1127">
        <f t="shared" si="51"/>
        <v>9031</v>
      </c>
      <c r="C1127" s="1">
        <f>VLOOKUP(A1127,balance!Z:AD,2,FALSE)</f>
        <v>31000000</v>
      </c>
      <c r="D1127">
        <f t="shared" si="52"/>
        <v>60</v>
      </c>
      <c r="E1127">
        <f>VLOOKUP(A1127,balance!L:R,6,FALSE)/100</f>
        <v>794858750.76290035</v>
      </c>
      <c r="F1127">
        <f t="shared" si="54"/>
        <v>411</v>
      </c>
      <c r="G1127">
        <f>VLOOKUP(A1127,balance!Z:AD,5,FALSE)</f>
        <v>0</v>
      </c>
    </row>
    <row r="1128" spans="1:7" x14ac:dyDescent="0.3">
      <c r="A1128">
        <v>1126</v>
      </c>
      <c r="B1128">
        <f t="shared" si="51"/>
        <v>9031</v>
      </c>
      <c r="C1128" s="1">
        <f>VLOOKUP(A1128,balance!Z:AD,2,FALSE)</f>
        <v>31000000</v>
      </c>
      <c r="D1128">
        <f t="shared" si="52"/>
        <v>60</v>
      </c>
      <c r="E1128">
        <f>VLOOKUP(A1128,balance!L:R,6,FALSE)/100</f>
        <v>798992173.54710042</v>
      </c>
      <c r="F1128">
        <f t="shared" si="54"/>
        <v>0</v>
      </c>
      <c r="G1128">
        <f>VLOOKUP(A1128,balance!Z:AD,5,FALSE)</f>
        <v>0</v>
      </c>
    </row>
    <row r="1129" spans="1:7" x14ac:dyDescent="0.3">
      <c r="A1129">
        <v>1127</v>
      </c>
      <c r="B1129">
        <f t="shared" si="51"/>
        <v>9031</v>
      </c>
      <c r="C1129" s="1">
        <f>VLOOKUP(A1129,balance!Z:AD,2,FALSE)</f>
        <v>31000000</v>
      </c>
      <c r="D1129">
        <f t="shared" si="52"/>
        <v>60</v>
      </c>
      <c r="E1129">
        <f>VLOOKUP(A1129,balance!L:R,6,FALSE)/100</f>
        <v>803146263.45280039</v>
      </c>
      <c r="F1129">
        <f t="shared" si="54"/>
        <v>0</v>
      </c>
      <c r="G1129">
        <f>VLOOKUP(A1129,balance!Z:AD,5,FALSE)</f>
        <v>0</v>
      </c>
    </row>
    <row r="1130" spans="1:7" x14ac:dyDescent="0.3">
      <c r="A1130">
        <v>1128</v>
      </c>
      <c r="B1130">
        <f t="shared" si="51"/>
        <v>9031</v>
      </c>
      <c r="C1130" s="1">
        <f>VLOOKUP(A1130,balance!Z:AD,2,FALSE)</f>
        <v>31000000</v>
      </c>
      <c r="D1130">
        <f t="shared" si="52"/>
        <v>60</v>
      </c>
      <c r="E1130">
        <f>VLOOKUP(A1130,balance!L:R,6,FALSE)/100</f>
        <v>807321123.81070042</v>
      </c>
      <c r="F1130">
        <f t="shared" si="54"/>
        <v>0</v>
      </c>
      <c r="G1130">
        <f>VLOOKUP(A1130,balance!Z:AD,5,FALSE)</f>
        <v>0</v>
      </c>
    </row>
    <row r="1131" spans="1:7" x14ac:dyDescent="0.3">
      <c r="A1131">
        <v>1129</v>
      </c>
      <c r="B1131">
        <f t="shared" si="51"/>
        <v>9031</v>
      </c>
      <c r="C1131" s="1">
        <f>VLOOKUP(A1131,balance!Z:AD,2,FALSE)</f>
        <v>31000000</v>
      </c>
      <c r="D1131">
        <f t="shared" si="52"/>
        <v>60</v>
      </c>
      <c r="E1131">
        <f>VLOOKUP(A1131,balance!L:R,6,FALSE)/100</f>
        <v>811516858.47090042</v>
      </c>
      <c r="F1131">
        <f t="shared" si="54"/>
        <v>0</v>
      </c>
      <c r="G1131">
        <f>VLOOKUP(A1131,balance!Z:AD,5,FALSE)</f>
        <v>0</v>
      </c>
    </row>
    <row r="1132" spans="1:7" x14ac:dyDescent="0.3">
      <c r="A1132">
        <v>1130</v>
      </c>
      <c r="B1132">
        <f t="shared" si="51"/>
        <v>9031</v>
      </c>
      <c r="C1132" s="1">
        <f>VLOOKUP(A1132,balance!Z:AD,2,FALSE)</f>
        <v>31000000</v>
      </c>
      <c r="D1132">
        <f t="shared" si="52"/>
        <v>60</v>
      </c>
      <c r="E1132">
        <f>VLOOKUP(A1132,balance!L:R,6,FALSE)/100</f>
        <v>815733571.81090045</v>
      </c>
      <c r="F1132">
        <f t="shared" si="54"/>
        <v>412</v>
      </c>
      <c r="G1132">
        <f>VLOOKUP(A1132,balance!Z:AD,5,FALSE)</f>
        <v>0</v>
      </c>
    </row>
    <row r="1133" spans="1:7" x14ac:dyDescent="0.3">
      <c r="A1133">
        <v>1131</v>
      </c>
      <c r="B1133">
        <f t="shared" si="51"/>
        <v>9031</v>
      </c>
      <c r="C1133" s="1">
        <f>VLOOKUP(A1133,balance!Z:AD,2,FALSE)</f>
        <v>31000000</v>
      </c>
      <c r="D1133">
        <f t="shared" si="52"/>
        <v>60</v>
      </c>
      <c r="E1133">
        <f>VLOOKUP(A1133,balance!L:R,6,FALSE)/100</f>
        <v>819971368.71930039</v>
      </c>
      <c r="F1133">
        <f t="shared" si="54"/>
        <v>0</v>
      </c>
      <c r="G1133">
        <f>VLOOKUP(A1133,balance!Z:AD,5,FALSE)</f>
        <v>0</v>
      </c>
    </row>
    <row r="1134" spans="1:7" x14ac:dyDescent="0.3">
      <c r="A1134">
        <v>1132</v>
      </c>
      <c r="B1134">
        <f t="shared" si="51"/>
        <v>9031</v>
      </c>
      <c r="C1134" s="1">
        <f>VLOOKUP(A1134,balance!Z:AD,2,FALSE)</f>
        <v>31000000</v>
      </c>
      <c r="D1134">
        <f t="shared" si="52"/>
        <v>60</v>
      </c>
      <c r="E1134">
        <f>VLOOKUP(A1134,balance!L:R,6,FALSE)/100</f>
        <v>824230354.62060046</v>
      </c>
      <c r="F1134">
        <f t="shared" si="54"/>
        <v>0</v>
      </c>
      <c r="G1134">
        <f>VLOOKUP(A1134,balance!Z:AD,5,FALSE)</f>
        <v>0</v>
      </c>
    </row>
    <row r="1135" spans="1:7" x14ac:dyDescent="0.3">
      <c r="A1135">
        <v>1133</v>
      </c>
      <c r="B1135">
        <f t="shared" si="51"/>
        <v>9031</v>
      </c>
      <c r="C1135" s="1">
        <f>VLOOKUP(A1135,balance!Z:AD,2,FALSE)</f>
        <v>31000000</v>
      </c>
      <c r="D1135">
        <f t="shared" si="52"/>
        <v>60</v>
      </c>
      <c r="E1135">
        <f>VLOOKUP(A1135,balance!L:R,6,FALSE)/100</f>
        <v>828510635.45850039</v>
      </c>
      <c r="F1135">
        <f t="shared" si="54"/>
        <v>0</v>
      </c>
      <c r="G1135">
        <f>VLOOKUP(A1135,balance!Z:AD,5,FALSE)</f>
        <v>0</v>
      </c>
    </row>
    <row r="1136" spans="1:7" x14ac:dyDescent="0.3">
      <c r="A1136">
        <v>1134</v>
      </c>
      <c r="B1136">
        <f t="shared" si="51"/>
        <v>9031</v>
      </c>
      <c r="C1136" s="1">
        <f>VLOOKUP(A1136,balance!Z:AD,2,FALSE)</f>
        <v>31000000</v>
      </c>
      <c r="D1136">
        <f t="shared" si="52"/>
        <v>60</v>
      </c>
      <c r="E1136">
        <f>VLOOKUP(A1136,balance!L:R,6,FALSE)/100</f>
        <v>832812317.7044003</v>
      </c>
      <c r="F1136">
        <f t="shared" si="54"/>
        <v>0</v>
      </c>
      <c r="G1136">
        <f>VLOOKUP(A1136,balance!Z:AD,5,FALSE)</f>
        <v>0</v>
      </c>
    </row>
    <row r="1137" spans="1:7" x14ac:dyDescent="0.3">
      <c r="A1137">
        <v>1135</v>
      </c>
      <c r="B1137">
        <f t="shared" si="51"/>
        <v>9031</v>
      </c>
      <c r="C1137" s="1">
        <f>VLOOKUP(A1137,balance!Z:AD,2,FALSE)</f>
        <v>31000000</v>
      </c>
      <c r="D1137">
        <f t="shared" si="52"/>
        <v>60</v>
      </c>
      <c r="E1137">
        <f>VLOOKUP(A1137,balance!L:R,6,FALSE)/100</f>
        <v>837135508.36570036</v>
      </c>
      <c r="F1137">
        <f t="shared" si="54"/>
        <v>413</v>
      </c>
      <c r="G1137">
        <f>VLOOKUP(A1137,balance!Z:AD,5,FALSE)</f>
        <v>0</v>
      </c>
    </row>
    <row r="1138" spans="1:7" x14ac:dyDescent="0.3">
      <c r="A1138">
        <v>1136</v>
      </c>
      <c r="B1138">
        <f t="shared" si="51"/>
        <v>9031</v>
      </c>
      <c r="C1138" s="1">
        <f>VLOOKUP(A1138,balance!Z:AD,2,FALSE)</f>
        <v>31000000</v>
      </c>
      <c r="D1138">
        <f t="shared" si="52"/>
        <v>60</v>
      </c>
      <c r="E1138">
        <f>VLOOKUP(A1138,balance!L:R,6,FALSE)/100</f>
        <v>841480314.98570037</v>
      </c>
      <c r="F1138">
        <f t="shared" si="54"/>
        <v>0</v>
      </c>
      <c r="G1138">
        <f>VLOOKUP(A1138,balance!Z:AD,5,FALSE)</f>
        <v>0</v>
      </c>
    </row>
    <row r="1139" spans="1:7" x14ac:dyDescent="0.3">
      <c r="A1139">
        <v>1137</v>
      </c>
      <c r="B1139">
        <f t="shared" si="51"/>
        <v>9031</v>
      </c>
      <c r="C1139" s="1">
        <f>VLOOKUP(A1139,balance!Z:AD,2,FALSE)</f>
        <v>31000000</v>
      </c>
      <c r="D1139">
        <f t="shared" si="52"/>
        <v>60</v>
      </c>
      <c r="E1139">
        <f>VLOOKUP(A1139,balance!L:R,6,FALSE)/100</f>
        <v>845846845.64390039</v>
      </c>
      <c r="F1139">
        <f t="shared" si="54"/>
        <v>0</v>
      </c>
      <c r="G1139">
        <f>VLOOKUP(A1139,balance!Z:AD,5,FALSE)</f>
        <v>0</v>
      </c>
    </row>
    <row r="1140" spans="1:7" x14ac:dyDescent="0.3">
      <c r="A1140">
        <v>1138</v>
      </c>
      <c r="B1140">
        <f t="shared" si="51"/>
        <v>9031</v>
      </c>
      <c r="C1140" s="1">
        <f>VLOOKUP(A1140,balance!Z:AD,2,FALSE)</f>
        <v>31000000</v>
      </c>
      <c r="D1140">
        <f t="shared" si="52"/>
        <v>60</v>
      </c>
      <c r="E1140">
        <f>VLOOKUP(A1140,balance!L:R,6,FALSE)/100</f>
        <v>850235208.95560038</v>
      </c>
      <c r="F1140">
        <f t="shared" si="54"/>
        <v>0</v>
      </c>
      <c r="G1140">
        <f>VLOOKUP(A1140,balance!Z:AD,5,FALSE)</f>
        <v>0</v>
      </c>
    </row>
    <row r="1141" spans="1:7" x14ac:dyDescent="0.3">
      <c r="A1141">
        <v>1139</v>
      </c>
      <c r="B1141">
        <f t="shared" si="51"/>
        <v>9031</v>
      </c>
      <c r="C1141" s="1">
        <f>VLOOKUP(A1141,balance!Z:AD,2,FALSE)</f>
        <v>31000000</v>
      </c>
      <c r="D1141">
        <f t="shared" si="52"/>
        <v>60</v>
      </c>
      <c r="E1141">
        <f>VLOOKUP(A1141,balance!L:R,6,FALSE)/100</f>
        <v>854645514.08890045</v>
      </c>
      <c r="F1141">
        <f t="shared" si="54"/>
        <v>0</v>
      </c>
      <c r="G1141">
        <f>VLOOKUP(A1141,balance!Z:AD,5,FALSE)</f>
        <v>0</v>
      </c>
    </row>
    <row r="1142" spans="1:7" x14ac:dyDescent="0.3">
      <c r="A1142">
        <v>1140</v>
      </c>
      <c r="B1142">
        <f t="shared" si="51"/>
        <v>9031</v>
      </c>
      <c r="C1142" s="1">
        <f>VLOOKUP(A1142,balance!Z:AD,2,FALSE)</f>
        <v>31000000</v>
      </c>
      <c r="D1142">
        <f t="shared" si="52"/>
        <v>60</v>
      </c>
      <c r="E1142">
        <f>VLOOKUP(A1142,balance!L:R,6,FALSE)/100</f>
        <v>859077870.74790037</v>
      </c>
      <c r="F1142">
        <f t="shared" si="54"/>
        <v>414</v>
      </c>
      <c r="G1142">
        <f>VLOOKUP(A1142,balance!Z:AD,5,FALSE)</f>
        <v>0</v>
      </c>
    </row>
    <row r="1143" spans="1:7" x14ac:dyDescent="0.3">
      <c r="A1143">
        <v>1141</v>
      </c>
      <c r="B1143">
        <f t="shared" si="51"/>
        <v>9031</v>
      </c>
      <c r="C1143" s="1">
        <f>VLOOKUP(A1143,balance!Z:AD,2,FALSE)</f>
        <v>31000000</v>
      </c>
      <c r="D1143">
        <f t="shared" si="52"/>
        <v>60</v>
      </c>
      <c r="E1143">
        <f>VLOOKUP(A1143,balance!L:R,6,FALSE)/100</f>
        <v>863532389.19790041</v>
      </c>
      <c r="F1143">
        <f t="shared" si="54"/>
        <v>0</v>
      </c>
      <c r="G1143">
        <f>VLOOKUP(A1143,balance!Z:AD,5,FALSE)</f>
        <v>0</v>
      </c>
    </row>
    <row r="1144" spans="1:7" x14ac:dyDescent="0.3">
      <c r="A1144">
        <v>1142</v>
      </c>
      <c r="B1144">
        <f t="shared" si="51"/>
        <v>9031</v>
      </c>
      <c r="C1144" s="1">
        <f>VLOOKUP(A1144,balance!Z:AD,2,FALSE)</f>
        <v>31000000</v>
      </c>
      <c r="D1144">
        <f t="shared" si="52"/>
        <v>60</v>
      </c>
      <c r="E1144">
        <f>VLOOKUP(A1144,balance!L:R,6,FALSE)/100</f>
        <v>868009180.2402004</v>
      </c>
      <c r="F1144">
        <f t="shared" si="54"/>
        <v>0</v>
      </c>
      <c r="G1144">
        <f>VLOOKUP(A1144,balance!Z:AD,5,FALSE)</f>
        <v>0</v>
      </c>
    </row>
    <row r="1145" spans="1:7" x14ac:dyDescent="0.3">
      <c r="A1145">
        <v>1143</v>
      </c>
      <c r="B1145">
        <f t="shared" si="51"/>
        <v>9031</v>
      </c>
      <c r="C1145" s="1">
        <f>VLOOKUP(A1145,balance!Z:AD,2,FALSE)</f>
        <v>31000000</v>
      </c>
      <c r="D1145">
        <f t="shared" si="52"/>
        <v>60</v>
      </c>
      <c r="E1145">
        <f>VLOOKUP(A1145,balance!L:R,6,FALSE)/100</f>
        <v>872508355.24550033</v>
      </c>
      <c r="F1145">
        <f t="shared" si="54"/>
        <v>0</v>
      </c>
      <c r="G1145">
        <f>VLOOKUP(A1145,balance!Z:AD,5,FALSE)</f>
        <v>0</v>
      </c>
    </row>
    <row r="1146" spans="1:7" x14ac:dyDescent="0.3">
      <c r="A1146">
        <v>1144</v>
      </c>
      <c r="B1146">
        <f t="shared" si="51"/>
        <v>9031</v>
      </c>
      <c r="C1146" s="1">
        <f>VLOOKUP(A1146,balance!Z:AD,2,FALSE)</f>
        <v>31000000</v>
      </c>
      <c r="D1146">
        <f t="shared" si="52"/>
        <v>60</v>
      </c>
      <c r="E1146">
        <f>VLOOKUP(A1146,balance!L:R,6,FALSE)/100</f>
        <v>877030026.12890029</v>
      </c>
      <c r="F1146">
        <f t="shared" si="54"/>
        <v>0</v>
      </c>
      <c r="G1146">
        <f>VLOOKUP(A1146,balance!Z:AD,5,FALSE)</f>
        <v>0</v>
      </c>
    </row>
    <row r="1147" spans="1:7" x14ac:dyDescent="0.3">
      <c r="A1147">
        <v>1145</v>
      </c>
      <c r="B1147">
        <f t="shared" si="51"/>
        <v>9031</v>
      </c>
      <c r="C1147" s="1">
        <f>VLOOKUP(A1147,balance!Z:AD,2,FALSE)</f>
        <v>31000000</v>
      </c>
      <c r="D1147">
        <f t="shared" si="52"/>
        <v>60</v>
      </c>
      <c r="E1147">
        <f>VLOOKUP(A1147,balance!L:R,6,FALSE)/100</f>
        <v>881574305.37510026</v>
      </c>
      <c r="F1147">
        <f t="shared" si="54"/>
        <v>415</v>
      </c>
      <c r="G1147">
        <f>VLOOKUP(A1147,balance!Z:AD,5,FALSE)</f>
        <v>0</v>
      </c>
    </row>
    <row r="1148" spans="1:7" x14ac:dyDescent="0.3">
      <c r="A1148">
        <v>1146</v>
      </c>
      <c r="B1148">
        <f t="shared" si="51"/>
        <v>9031</v>
      </c>
      <c r="C1148" s="1">
        <f>VLOOKUP(A1148,balance!Z:AD,2,FALSE)</f>
        <v>31000000</v>
      </c>
      <c r="D1148">
        <f t="shared" si="52"/>
        <v>60</v>
      </c>
      <c r="E1148">
        <f>VLOOKUP(A1148,balance!L:R,6,FALSE)/100</f>
        <v>886141306.02140033</v>
      </c>
      <c r="F1148">
        <f t="shared" si="54"/>
        <v>0</v>
      </c>
      <c r="G1148">
        <f>VLOOKUP(A1148,balance!Z:AD,5,FALSE)</f>
        <v>0</v>
      </c>
    </row>
    <row r="1149" spans="1:7" x14ac:dyDescent="0.3">
      <c r="A1149">
        <v>1147</v>
      </c>
      <c r="B1149">
        <f t="shared" si="51"/>
        <v>9031</v>
      </c>
      <c r="C1149" s="1">
        <f>VLOOKUP(A1149,balance!Z:AD,2,FALSE)</f>
        <v>31000000</v>
      </c>
      <c r="D1149">
        <f t="shared" si="52"/>
        <v>60</v>
      </c>
      <c r="E1149">
        <f>VLOOKUP(A1149,balance!L:R,6,FALSE)/100</f>
        <v>890731141.67470026</v>
      </c>
      <c r="F1149">
        <f t="shared" si="54"/>
        <v>0</v>
      </c>
      <c r="G1149">
        <f>VLOOKUP(A1149,balance!Z:AD,5,FALSE)</f>
        <v>0</v>
      </c>
    </row>
    <row r="1150" spans="1:7" x14ac:dyDescent="0.3">
      <c r="A1150">
        <v>1148</v>
      </c>
      <c r="B1150">
        <f t="shared" si="51"/>
        <v>9031</v>
      </c>
      <c r="C1150" s="1">
        <f>VLOOKUP(A1150,balance!Z:AD,2,FALSE)</f>
        <v>31000000</v>
      </c>
      <c r="D1150">
        <f t="shared" si="52"/>
        <v>60</v>
      </c>
      <c r="E1150">
        <f>VLOOKUP(A1150,balance!L:R,6,FALSE)/100</f>
        <v>895343926.51140034</v>
      </c>
      <c r="F1150">
        <f t="shared" si="54"/>
        <v>0</v>
      </c>
      <c r="G1150">
        <f>VLOOKUP(A1150,balance!Z:AD,5,FALSE)</f>
        <v>0</v>
      </c>
    </row>
    <row r="1151" spans="1:7" x14ac:dyDescent="0.3">
      <c r="A1151">
        <v>1149</v>
      </c>
      <c r="B1151">
        <f t="shared" si="51"/>
        <v>9031</v>
      </c>
      <c r="C1151" s="1">
        <f>VLOOKUP(A1151,balance!Z:AD,2,FALSE)</f>
        <v>31000000</v>
      </c>
      <c r="D1151">
        <f t="shared" si="52"/>
        <v>60</v>
      </c>
      <c r="E1151">
        <f>VLOOKUP(A1151,balance!L:R,6,FALSE)/100</f>
        <v>899979775.27730024</v>
      </c>
      <c r="F1151">
        <f t="shared" si="54"/>
        <v>0</v>
      </c>
      <c r="G1151">
        <f>VLOOKUP(A1151,balance!Z:AD,5,FALSE)</f>
        <v>0</v>
      </c>
    </row>
    <row r="1152" spans="1:7" x14ac:dyDescent="0.3">
      <c r="A1152">
        <v>1150</v>
      </c>
      <c r="B1152">
        <f t="shared" si="51"/>
        <v>9031</v>
      </c>
      <c r="C1152" s="1">
        <f>VLOOKUP(A1152,balance!Z:AD,2,FALSE)</f>
        <v>31000000</v>
      </c>
      <c r="D1152">
        <f t="shared" si="52"/>
        <v>60</v>
      </c>
      <c r="E1152">
        <f>VLOOKUP(A1152,balance!L:R,6,FALSE)/100</f>
        <v>904638803.28780031</v>
      </c>
      <c r="F1152">
        <f t="shared" si="54"/>
        <v>416</v>
      </c>
      <c r="G1152">
        <f>VLOOKUP(A1152,balance!Z:AD,5,FALSE)</f>
        <v>0</v>
      </c>
    </row>
    <row r="1153" spans="1:7" x14ac:dyDescent="0.3">
      <c r="A1153">
        <v>1151</v>
      </c>
      <c r="B1153">
        <f t="shared" si="51"/>
        <v>9031</v>
      </c>
      <c r="C1153" s="1">
        <f>VLOOKUP(A1153,balance!Z:AD,2,FALSE)</f>
        <v>31000000</v>
      </c>
      <c r="D1153">
        <f t="shared" si="52"/>
        <v>60</v>
      </c>
      <c r="E1153">
        <f>VLOOKUP(A1153,balance!L:R,6,FALSE)/100</f>
        <v>909321126.44460022</v>
      </c>
      <c r="F1153">
        <f t="shared" si="54"/>
        <v>0</v>
      </c>
      <c r="G1153">
        <f>VLOOKUP(A1153,balance!Z:AD,5,FALSE)</f>
        <v>0</v>
      </c>
    </row>
    <row r="1154" spans="1:7" x14ac:dyDescent="0.3">
      <c r="A1154">
        <v>1152</v>
      </c>
      <c r="B1154">
        <f t="shared" si="51"/>
        <v>9031</v>
      </c>
      <c r="C1154" s="1">
        <f>VLOOKUP(A1154,balance!Z:AD,2,FALSE)</f>
        <v>31000000</v>
      </c>
      <c r="D1154">
        <f t="shared" si="52"/>
        <v>60</v>
      </c>
      <c r="E1154">
        <f>VLOOKUP(A1154,balance!L:R,6,FALSE)/100</f>
        <v>914026861.21880019</v>
      </c>
      <c r="F1154">
        <f t="shared" si="54"/>
        <v>0</v>
      </c>
      <c r="G1154">
        <f>VLOOKUP(A1154,balance!Z:AD,5,FALSE)</f>
        <v>0</v>
      </c>
    </row>
    <row r="1155" spans="1:7" x14ac:dyDescent="0.3">
      <c r="A1155">
        <v>1153</v>
      </c>
      <c r="B1155">
        <f t="shared" si="51"/>
        <v>9031</v>
      </c>
      <c r="C1155" s="1">
        <f>VLOOKUP(A1155,balance!Z:AD,2,FALSE)</f>
        <v>31000000</v>
      </c>
      <c r="D1155">
        <f t="shared" si="52"/>
        <v>60</v>
      </c>
      <c r="E1155">
        <f>VLOOKUP(A1155,balance!L:R,6,FALSE)/100</f>
        <v>918756124.66770017</v>
      </c>
      <c r="F1155">
        <f t="shared" si="54"/>
        <v>0</v>
      </c>
      <c r="G1155">
        <f>VLOOKUP(A1155,balance!Z:AD,5,FALSE)</f>
        <v>0</v>
      </c>
    </row>
    <row r="1156" spans="1:7" x14ac:dyDescent="0.3">
      <c r="A1156">
        <v>1154</v>
      </c>
      <c r="B1156">
        <f t="shared" ref="B1156:B1219" si="55">B1155</f>
        <v>9031</v>
      </c>
      <c r="C1156" s="1">
        <f>VLOOKUP(A1156,balance!Z:AD,2,FALSE)</f>
        <v>31000000</v>
      </c>
      <c r="D1156">
        <f t="shared" ref="D1156:D1219" si="56">D1155</f>
        <v>60</v>
      </c>
      <c r="E1156">
        <f>VLOOKUP(A1156,balance!L:R,6,FALSE)/100</f>
        <v>923509034.43500018</v>
      </c>
      <c r="F1156">
        <f t="shared" si="54"/>
        <v>0</v>
      </c>
      <c r="G1156">
        <f>VLOOKUP(A1156,balance!Z:AD,5,FALSE)</f>
        <v>0</v>
      </c>
    </row>
    <row r="1157" spans="1:7" x14ac:dyDescent="0.3">
      <c r="A1157">
        <v>1155</v>
      </c>
      <c r="B1157">
        <f t="shared" si="55"/>
        <v>9031</v>
      </c>
      <c r="C1157" s="1">
        <f>VLOOKUP(A1157,balance!Z:AD,2,FALSE)</f>
        <v>31000000</v>
      </c>
      <c r="D1157">
        <f t="shared" si="56"/>
        <v>60</v>
      </c>
      <c r="E1157">
        <f>VLOOKUP(A1157,balance!L:R,6,FALSE)/100</f>
        <v>928285708.75890017</v>
      </c>
      <c r="F1157">
        <f t="shared" si="54"/>
        <v>417</v>
      </c>
      <c r="G1157">
        <f>VLOOKUP(A1157,balance!Z:AD,5,FALSE)</f>
        <v>0</v>
      </c>
    </row>
    <row r="1158" spans="1:7" x14ac:dyDescent="0.3">
      <c r="A1158">
        <v>1156</v>
      </c>
      <c r="B1158">
        <f t="shared" si="55"/>
        <v>9031</v>
      </c>
      <c r="C1158" s="1">
        <f>VLOOKUP(A1158,balance!Z:AD,2,FALSE)</f>
        <v>31000000</v>
      </c>
      <c r="D1158">
        <f t="shared" si="56"/>
        <v>60</v>
      </c>
      <c r="E1158">
        <f>VLOOKUP(A1158,balance!L:R,6,FALSE)/100</f>
        <v>933086266.45560014</v>
      </c>
      <c r="F1158">
        <f t="shared" si="54"/>
        <v>0</v>
      </c>
      <c r="G1158">
        <f>VLOOKUP(A1158,balance!Z:AD,5,FALSE)</f>
        <v>0</v>
      </c>
    </row>
    <row r="1159" spans="1:7" x14ac:dyDescent="0.3">
      <c r="A1159">
        <v>1157</v>
      </c>
      <c r="B1159">
        <f t="shared" si="55"/>
        <v>9031</v>
      </c>
      <c r="C1159" s="1">
        <f>VLOOKUP(A1159,balance!Z:AD,2,FALSE)</f>
        <v>31000000</v>
      </c>
      <c r="D1159">
        <f t="shared" si="56"/>
        <v>60</v>
      </c>
      <c r="E1159">
        <f>VLOOKUP(A1159,balance!L:R,6,FALSE)/100</f>
        <v>937910826.94410014</v>
      </c>
      <c r="F1159">
        <f t="shared" si="54"/>
        <v>0</v>
      </c>
      <c r="G1159">
        <f>VLOOKUP(A1159,balance!Z:AD,5,FALSE)</f>
        <v>0</v>
      </c>
    </row>
    <row r="1160" spans="1:7" x14ac:dyDescent="0.3">
      <c r="A1160">
        <v>1158</v>
      </c>
      <c r="B1160">
        <f t="shared" si="55"/>
        <v>9031</v>
      </c>
      <c r="C1160" s="1">
        <f>VLOOKUP(A1160,balance!Z:AD,2,FALSE)</f>
        <v>31000000</v>
      </c>
      <c r="D1160">
        <f t="shared" si="56"/>
        <v>60</v>
      </c>
      <c r="E1160">
        <f>VLOOKUP(A1160,balance!L:R,6,FALSE)/100</f>
        <v>942759510.2383002</v>
      </c>
      <c r="F1160">
        <f t="shared" si="54"/>
        <v>0</v>
      </c>
      <c r="G1160">
        <f>VLOOKUP(A1160,balance!Z:AD,5,FALSE)</f>
        <v>0</v>
      </c>
    </row>
    <row r="1161" spans="1:7" x14ac:dyDescent="0.3">
      <c r="A1161">
        <v>1159</v>
      </c>
      <c r="B1161">
        <f t="shared" si="55"/>
        <v>9031</v>
      </c>
      <c r="C1161" s="1">
        <f>VLOOKUP(A1161,balance!Z:AD,2,FALSE)</f>
        <v>31000000</v>
      </c>
      <c r="D1161">
        <f t="shared" si="56"/>
        <v>60</v>
      </c>
      <c r="E1161">
        <f>VLOOKUP(A1161,balance!L:R,6,FALSE)/100</f>
        <v>947632436.95480013</v>
      </c>
      <c r="F1161">
        <f t="shared" si="54"/>
        <v>0</v>
      </c>
      <c r="G1161">
        <f>VLOOKUP(A1161,balance!Z:AD,5,FALSE)</f>
        <v>0</v>
      </c>
    </row>
    <row r="1162" spans="1:7" x14ac:dyDescent="0.3">
      <c r="A1162">
        <v>1160</v>
      </c>
      <c r="B1162">
        <f t="shared" si="55"/>
        <v>9031</v>
      </c>
      <c r="C1162" s="1">
        <f>VLOOKUP(A1162,balance!Z:AD,2,FALSE)</f>
        <v>31000000</v>
      </c>
      <c r="D1162">
        <f t="shared" si="56"/>
        <v>60</v>
      </c>
      <c r="E1162">
        <f>VLOOKUP(A1162,balance!L:R,6,FALSE)/100</f>
        <v>952529728.30510008</v>
      </c>
      <c r="F1162">
        <f t="shared" si="54"/>
        <v>418</v>
      </c>
      <c r="G1162">
        <f>VLOOKUP(A1162,balance!Z:AD,5,FALSE)</f>
        <v>0</v>
      </c>
    </row>
    <row r="1163" spans="1:7" x14ac:dyDescent="0.3">
      <c r="A1163">
        <v>1161</v>
      </c>
      <c r="B1163">
        <f t="shared" si="55"/>
        <v>9031</v>
      </c>
      <c r="C1163" s="1">
        <f>VLOOKUP(A1163,balance!Z:AD,2,FALSE)</f>
        <v>32000000</v>
      </c>
      <c r="D1163">
        <f t="shared" si="56"/>
        <v>60</v>
      </c>
      <c r="E1163">
        <f>VLOOKUP(A1163,balance!L:R,6,FALSE)/100</f>
        <v>957451506.12030017</v>
      </c>
      <c r="F1163">
        <f t="shared" si="54"/>
        <v>0</v>
      </c>
      <c r="G1163">
        <f>VLOOKUP(A1163,balance!Z:AD,5,FALSE)</f>
        <v>0</v>
      </c>
    </row>
    <row r="1164" spans="1:7" x14ac:dyDescent="0.3">
      <c r="A1164">
        <v>1162</v>
      </c>
      <c r="B1164">
        <f t="shared" si="55"/>
        <v>9031</v>
      </c>
      <c r="C1164" s="1">
        <f>VLOOKUP(A1164,balance!Z:AD,2,FALSE)</f>
        <v>32000000</v>
      </c>
      <c r="D1164">
        <f t="shared" si="56"/>
        <v>60</v>
      </c>
      <c r="E1164">
        <f>VLOOKUP(A1164,balance!L:R,6,FALSE)/100</f>
        <v>962397892.82610011</v>
      </c>
      <c r="F1164">
        <f t="shared" si="54"/>
        <v>0</v>
      </c>
      <c r="G1164">
        <f>VLOOKUP(A1164,balance!Z:AD,5,FALSE)</f>
        <v>0</v>
      </c>
    </row>
    <row r="1165" spans="1:7" x14ac:dyDescent="0.3">
      <c r="A1165">
        <v>1163</v>
      </c>
      <c r="B1165">
        <f t="shared" si="55"/>
        <v>9031</v>
      </c>
      <c r="C1165" s="1">
        <f>VLOOKUP(A1165,balance!Z:AD,2,FALSE)</f>
        <v>32000000</v>
      </c>
      <c r="D1165">
        <f t="shared" si="56"/>
        <v>60</v>
      </c>
      <c r="E1165">
        <f>VLOOKUP(A1165,balance!L:R,6,FALSE)/100</f>
        <v>967369011.46800017</v>
      </c>
      <c r="F1165">
        <f t="shared" si="54"/>
        <v>0</v>
      </c>
      <c r="G1165">
        <f>VLOOKUP(A1165,balance!Z:AD,5,FALSE)</f>
        <v>0</v>
      </c>
    </row>
    <row r="1166" spans="1:7" x14ac:dyDescent="0.3">
      <c r="A1166">
        <v>1164</v>
      </c>
      <c r="B1166">
        <f t="shared" si="55"/>
        <v>9031</v>
      </c>
      <c r="C1166" s="1">
        <f>VLOOKUP(A1166,balance!Z:AD,2,FALSE)</f>
        <v>32000000</v>
      </c>
      <c r="D1166">
        <f t="shared" si="56"/>
        <v>60</v>
      </c>
      <c r="E1166">
        <f>VLOOKUP(A1166,balance!L:R,6,FALSE)/100</f>
        <v>972364985.71130025</v>
      </c>
      <c r="F1166">
        <f t="shared" si="54"/>
        <v>0</v>
      </c>
      <c r="G1166">
        <f>VLOOKUP(A1166,balance!Z:AD,5,FALSE)</f>
        <v>0</v>
      </c>
    </row>
    <row r="1167" spans="1:7" x14ac:dyDescent="0.3">
      <c r="A1167">
        <v>1165</v>
      </c>
      <c r="B1167">
        <f t="shared" si="55"/>
        <v>9031</v>
      </c>
      <c r="C1167" s="1">
        <f>VLOOKUP(A1167,balance!Z:AD,2,FALSE)</f>
        <v>32000000</v>
      </c>
      <c r="D1167">
        <f t="shared" si="56"/>
        <v>60</v>
      </c>
      <c r="E1167">
        <f>VLOOKUP(A1167,balance!L:R,6,FALSE)/100</f>
        <v>977385939.83260024</v>
      </c>
      <c r="F1167">
        <f t="shared" ref="F1167:F1230" si="57">IF(F1157=0,0,F1157+2)</f>
        <v>419</v>
      </c>
      <c r="G1167">
        <f>VLOOKUP(A1167,balance!Z:AD,5,FALSE)</f>
        <v>0</v>
      </c>
    </row>
    <row r="1168" spans="1:7" x14ac:dyDescent="0.3">
      <c r="A1168">
        <v>1166</v>
      </c>
      <c r="B1168">
        <f t="shared" si="55"/>
        <v>9031</v>
      </c>
      <c r="C1168" s="1">
        <f>VLOOKUP(A1168,balance!Z:AD,2,FALSE)</f>
        <v>32000000</v>
      </c>
      <c r="D1168">
        <f t="shared" si="56"/>
        <v>60</v>
      </c>
      <c r="E1168">
        <f>VLOOKUP(A1168,balance!L:R,6,FALSE)/100</f>
        <v>982431998.72830033</v>
      </c>
      <c r="F1168">
        <f t="shared" si="57"/>
        <v>0</v>
      </c>
      <c r="G1168">
        <f>VLOOKUP(A1168,balance!Z:AD,5,FALSE)</f>
        <v>0</v>
      </c>
    </row>
    <row r="1169" spans="1:7" x14ac:dyDescent="0.3">
      <c r="A1169">
        <v>1167</v>
      </c>
      <c r="B1169">
        <f t="shared" si="55"/>
        <v>9031</v>
      </c>
      <c r="C1169" s="1">
        <f>VLOOKUP(A1169,balance!Z:AD,2,FALSE)</f>
        <v>32000000</v>
      </c>
      <c r="D1169">
        <f t="shared" si="56"/>
        <v>60</v>
      </c>
      <c r="E1169">
        <f>VLOOKUP(A1169,balance!L:R,6,FALSE)/100</f>
        <v>987503287.9228003</v>
      </c>
      <c r="F1169">
        <f t="shared" si="57"/>
        <v>0</v>
      </c>
      <c r="G1169">
        <f>VLOOKUP(A1169,balance!Z:AD,5,FALSE)</f>
        <v>0</v>
      </c>
    </row>
    <row r="1170" spans="1:7" x14ac:dyDescent="0.3">
      <c r="A1170">
        <v>1168</v>
      </c>
      <c r="B1170">
        <f t="shared" si="55"/>
        <v>9031</v>
      </c>
      <c r="C1170" s="1">
        <f>VLOOKUP(A1170,balance!Z:AD,2,FALSE)</f>
        <v>32000000</v>
      </c>
      <c r="D1170">
        <f t="shared" si="56"/>
        <v>60</v>
      </c>
      <c r="E1170">
        <f>VLOOKUP(A1170,balance!L:R,6,FALSE)/100</f>
        <v>992599933.56880033</v>
      </c>
      <c r="F1170">
        <f t="shared" si="57"/>
        <v>0</v>
      </c>
      <c r="G1170">
        <f>VLOOKUP(A1170,balance!Z:AD,5,FALSE)</f>
        <v>0</v>
      </c>
    </row>
    <row r="1171" spans="1:7" x14ac:dyDescent="0.3">
      <c r="A1171">
        <v>1169</v>
      </c>
      <c r="B1171">
        <f t="shared" si="55"/>
        <v>9031</v>
      </c>
      <c r="C1171" s="1">
        <f>VLOOKUP(A1171,balance!Z:AD,2,FALSE)</f>
        <v>32000000</v>
      </c>
      <c r="D1171">
        <f t="shared" si="56"/>
        <v>60</v>
      </c>
      <c r="E1171">
        <f>VLOOKUP(A1171,balance!L:R,6,FALSE)/100</f>
        <v>997722062.4471004</v>
      </c>
      <c r="F1171">
        <f t="shared" si="57"/>
        <v>0</v>
      </c>
      <c r="G1171">
        <f>VLOOKUP(A1171,balance!Z:AD,5,FALSE)</f>
        <v>0</v>
      </c>
    </row>
    <row r="1172" spans="1:7" x14ac:dyDescent="0.3">
      <c r="A1172">
        <v>1170</v>
      </c>
      <c r="B1172">
        <f t="shared" si="55"/>
        <v>9031</v>
      </c>
      <c r="C1172" s="1">
        <f>VLOOKUP(A1172,balance!Z:AD,2,FALSE)</f>
        <v>32000000</v>
      </c>
      <c r="D1172">
        <f t="shared" si="56"/>
        <v>60</v>
      </c>
      <c r="E1172">
        <f>VLOOKUP(A1172,balance!L:R,6,FALSE)/100</f>
        <v>1002869801.9749004</v>
      </c>
      <c r="F1172">
        <f t="shared" si="57"/>
        <v>420</v>
      </c>
      <c r="G1172">
        <f>VLOOKUP(A1172,balance!Z:AD,5,FALSE)</f>
        <v>0</v>
      </c>
    </row>
    <row r="1173" spans="1:7" x14ac:dyDescent="0.3">
      <c r="A1173">
        <v>1171</v>
      </c>
      <c r="B1173">
        <f t="shared" si="55"/>
        <v>9031</v>
      </c>
      <c r="C1173" s="1">
        <f>VLOOKUP(A1173,balance!Z:AD,2,FALSE)</f>
        <v>32000000</v>
      </c>
      <c r="D1173">
        <f t="shared" si="56"/>
        <v>60</v>
      </c>
      <c r="E1173">
        <f>VLOOKUP(A1173,balance!L:R,6,FALSE)/100</f>
        <v>1008043280.2059004</v>
      </c>
      <c r="F1173">
        <f t="shared" si="57"/>
        <v>0</v>
      </c>
      <c r="G1173">
        <f>VLOOKUP(A1173,balance!Z:AD,5,FALSE)</f>
        <v>0</v>
      </c>
    </row>
    <row r="1174" spans="1:7" x14ac:dyDescent="0.3">
      <c r="A1174">
        <v>1172</v>
      </c>
      <c r="B1174">
        <f t="shared" si="55"/>
        <v>9031</v>
      </c>
      <c r="C1174" s="1">
        <f>VLOOKUP(A1174,balance!Z:AD,2,FALSE)</f>
        <v>32000000</v>
      </c>
      <c r="D1174">
        <f t="shared" si="56"/>
        <v>60</v>
      </c>
      <c r="E1174">
        <f>VLOOKUP(A1174,balance!L:R,6,FALSE)/100</f>
        <v>1013242625.8304003</v>
      </c>
      <c r="F1174">
        <f t="shared" si="57"/>
        <v>0</v>
      </c>
      <c r="G1174">
        <f>VLOOKUP(A1174,balance!Z:AD,5,FALSE)</f>
        <v>0</v>
      </c>
    </row>
    <row r="1175" spans="1:7" x14ac:dyDescent="0.3">
      <c r="A1175">
        <v>1173</v>
      </c>
      <c r="B1175">
        <f t="shared" si="55"/>
        <v>9031</v>
      </c>
      <c r="C1175" s="1">
        <f>VLOOKUP(A1175,balance!Z:AD,2,FALSE)</f>
        <v>32000000</v>
      </c>
      <c r="D1175">
        <f t="shared" si="56"/>
        <v>60</v>
      </c>
      <c r="E1175">
        <f>VLOOKUP(A1175,balance!L:R,6,FALSE)/100</f>
        <v>1018467968.1836004</v>
      </c>
      <c r="F1175">
        <f t="shared" si="57"/>
        <v>0</v>
      </c>
      <c r="G1175">
        <f>VLOOKUP(A1175,balance!Z:AD,5,FALSE)</f>
        <v>0</v>
      </c>
    </row>
    <row r="1176" spans="1:7" x14ac:dyDescent="0.3">
      <c r="A1176">
        <v>1174</v>
      </c>
      <c r="B1176">
        <f t="shared" si="55"/>
        <v>9031</v>
      </c>
      <c r="C1176" s="1">
        <f>VLOOKUP(A1176,balance!Z:AD,2,FALSE)</f>
        <v>32000000</v>
      </c>
      <c r="D1176">
        <f t="shared" si="56"/>
        <v>60</v>
      </c>
      <c r="E1176">
        <f>VLOOKUP(A1176,balance!L:R,6,FALSE)/100</f>
        <v>1023719437.2538005</v>
      </c>
      <c r="F1176">
        <f t="shared" si="57"/>
        <v>0</v>
      </c>
      <c r="G1176">
        <f>VLOOKUP(A1176,balance!Z:AD,5,FALSE)</f>
        <v>0</v>
      </c>
    </row>
    <row r="1177" spans="1:7" x14ac:dyDescent="0.3">
      <c r="A1177">
        <v>1175</v>
      </c>
      <c r="B1177">
        <f t="shared" si="55"/>
        <v>9031</v>
      </c>
      <c r="C1177" s="1">
        <f>VLOOKUP(A1177,balance!Z:AD,2,FALSE)</f>
        <v>32000000</v>
      </c>
      <c r="D1177">
        <f t="shared" si="56"/>
        <v>60</v>
      </c>
      <c r="E1177">
        <f>VLOOKUP(A1177,balance!L:R,6,FALSE)/100</f>
        <v>1028997163.6742004</v>
      </c>
      <c r="F1177">
        <f t="shared" si="57"/>
        <v>421</v>
      </c>
      <c r="G1177">
        <f>VLOOKUP(A1177,balance!Z:AD,5,FALSE)</f>
        <v>0</v>
      </c>
    </row>
    <row r="1178" spans="1:7" x14ac:dyDescent="0.3">
      <c r="A1178">
        <v>1176</v>
      </c>
      <c r="B1178">
        <f t="shared" si="55"/>
        <v>9031</v>
      </c>
      <c r="C1178" s="1">
        <f>VLOOKUP(A1178,balance!Z:AD,2,FALSE)</f>
        <v>32000000</v>
      </c>
      <c r="D1178">
        <f t="shared" si="56"/>
        <v>60</v>
      </c>
      <c r="E1178">
        <f>VLOOKUP(A1178,balance!L:R,6,FALSE)/100</f>
        <v>1034301278.7314005</v>
      </c>
      <c r="F1178">
        <f t="shared" si="57"/>
        <v>0</v>
      </c>
      <c r="G1178">
        <f>VLOOKUP(A1178,balance!Z:AD,5,FALSE)</f>
        <v>0</v>
      </c>
    </row>
    <row r="1179" spans="1:7" x14ac:dyDescent="0.3">
      <c r="A1179">
        <v>1177</v>
      </c>
      <c r="B1179">
        <f t="shared" si="55"/>
        <v>9031</v>
      </c>
      <c r="C1179" s="1">
        <f>VLOOKUP(A1179,balance!Z:AD,2,FALSE)</f>
        <v>32000000</v>
      </c>
      <c r="D1179">
        <f t="shared" si="56"/>
        <v>60</v>
      </c>
      <c r="E1179">
        <f>VLOOKUP(A1179,balance!L:R,6,FALSE)/100</f>
        <v>1039631914.3651004</v>
      </c>
      <c r="F1179">
        <f t="shared" si="57"/>
        <v>0</v>
      </c>
      <c r="G1179">
        <f>VLOOKUP(A1179,balance!Z:AD,5,FALSE)</f>
        <v>0</v>
      </c>
    </row>
    <row r="1180" spans="1:7" x14ac:dyDescent="0.3">
      <c r="A1180">
        <v>1178</v>
      </c>
      <c r="B1180">
        <f t="shared" si="55"/>
        <v>9031</v>
      </c>
      <c r="C1180" s="1">
        <f>VLOOKUP(A1180,balance!Z:AD,2,FALSE)</f>
        <v>32000000</v>
      </c>
      <c r="D1180">
        <f t="shared" si="56"/>
        <v>60</v>
      </c>
      <c r="E1180">
        <f>VLOOKUP(A1180,balance!L:R,6,FALSE)/100</f>
        <v>1044989203.1850004</v>
      </c>
      <c r="F1180">
        <f t="shared" si="57"/>
        <v>0</v>
      </c>
      <c r="G1180">
        <f>VLOOKUP(A1180,balance!Z:AD,5,FALSE)</f>
        <v>0</v>
      </c>
    </row>
    <row r="1181" spans="1:7" x14ac:dyDescent="0.3">
      <c r="A1181">
        <v>1179</v>
      </c>
      <c r="B1181">
        <f t="shared" si="55"/>
        <v>9031</v>
      </c>
      <c r="C1181" s="1">
        <f>VLOOKUP(A1181,balance!Z:AD,2,FALSE)</f>
        <v>32000000</v>
      </c>
      <c r="D1181">
        <f t="shared" si="56"/>
        <v>60</v>
      </c>
      <c r="E1181">
        <f>VLOOKUP(A1181,balance!L:R,6,FALSE)/100</f>
        <v>1050373278.4542004</v>
      </c>
      <c r="F1181">
        <f t="shared" si="57"/>
        <v>0</v>
      </c>
      <c r="G1181">
        <f>VLOOKUP(A1181,balance!Z:AD,5,FALSE)</f>
        <v>0</v>
      </c>
    </row>
    <row r="1182" spans="1:7" x14ac:dyDescent="0.3">
      <c r="A1182">
        <v>1180</v>
      </c>
      <c r="B1182">
        <f t="shared" si="55"/>
        <v>9031</v>
      </c>
      <c r="C1182" s="1">
        <f>VLOOKUP(A1182,balance!Z:AD,2,FALSE)</f>
        <v>32000000</v>
      </c>
      <c r="D1182">
        <f t="shared" si="56"/>
        <v>60</v>
      </c>
      <c r="E1182">
        <f>VLOOKUP(A1182,balance!L:R,6,FALSE)/100</f>
        <v>1055784274.1056005</v>
      </c>
      <c r="F1182">
        <f t="shared" si="57"/>
        <v>422</v>
      </c>
      <c r="G1182">
        <f>VLOOKUP(A1182,balance!Z:AD,5,FALSE)</f>
        <v>0</v>
      </c>
    </row>
    <row r="1183" spans="1:7" x14ac:dyDescent="0.3">
      <c r="A1183">
        <v>1181</v>
      </c>
      <c r="B1183">
        <f t="shared" si="55"/>
        <v>9031</v>
      </c>
      <c r="C1183" s="1">
        <f>VLOOKUP(A1183,balance!Z:AD,2,FALSE)</f>
        <v>32000000</v>
      </c>
      <c r="D1183">
        <f t="shared" si="56"/>
        <v>60</v>
      </c>
      <c r="E1183">
        <f>VLOOKUP(A1183,balance!L:R,6,FALSE)/100</f>
        <v>1061222324.7423004</v>
      </c>
      <c r="F1183">
        <f t="shared" si="57"/>
        <v>0</v>
      </c>
      <c r="G1183">
        <f>VLOOKUP(A1183,balance!Z:AD,5,FALSE)</f>
        <v>0</v>
      </c>
    </row>
    <row r="1184" spans="1:7" x14ac:dyDescent="0.3">
      <c r="A1184">
        <v>1182</v>
      </c>
      <c r="B1184">
        <f t="shared" si="55"/>
        <v>9031</v>
      </c>
      <c r="C1184" s="1">
        <f>VLOOKUP(A1184,balance!Z:AD,2,FALSE)</f>
        <v>32000000</v>
      </c>
      <c r="D1184">
        <f t="shared" si="56"/>
        <v>60</v>
      </c>
      <c r="E1184">
        <f>VLOOKUP(A1184,balance!L:R,6,FALSE)/100</f>
        <v>1066687565.6372005</v>
      </c>
      <c r="F1184">
        <f t="shared" si="57"/>
        <v>0</v>
      </c>
      <c r="G1184">
        <f>VLOOKUP(A1184,balance!Z:AD,5,FALSE)</f>
        <v>0</v>
      </c>
    </row>
    <row r="1185" spans="1:7" x14ac:dyDescent="0.3">
      <c r="A1185">
        <v>1183</v>
      </c>
      <c r="B1185">
        <f t="shared" si="55"/>
        <v>9031</v>
      </c>
      <c r="C1185" s="1">
        <f>VLOOKUP(A1185,balance!Z:AD,2,FALSE)</f>
        <v>32000000</v>
      </c>
      <c r="D1185">
        <f t="shared" si="56"/>
        <v>60</v>
      </c>
      <c r="E1185">
        <f>VLOOKUP(A1185,balance!L:R,6,FALSE)/100</f>
        <v>1072180132.7417004</v>
      </c>
      <c r="F1185">
        <f t="shared" si="57"/>
        <v>0</v>
      </c>
      <c r="G1185">
        <f>VLOOKUP(A1185,balance!Z:AD,5,FALSE)</f>
        <v>0</v>
      </c>
    </row>
    <row r="1186" spans="1:7" x14ac:dyDescent="0.3">
      <c r="A1186">
        <v>1184</v>
      </c>
      <c r="B1186">
        <f t="shared" si="55"/>
        <v>9031</v>
      </c>
      <c r="C1186" s="1">
        <f>VLOOKUP(A1186,balance!Z:AD,2,FALSE)</f>
        <v>32000000</v>
      </c>
      <c r="D1186">
        <f t="shared" si="56"/>
        <v>60</v>
      </c>
      <c r="E1186">
        <f>VLOOKUP(A1186,balance!L:R,6,FALSE)/100</f>
        <v>1077700162.6856005</v>
      </c>
      <c r="F1186">
        <f t="shared" si="57"/>
        <v>0</v>
      </c>
      <c r="G1186">
        <f>VLOOKUP(A1186,balance!Z:AD,5,FALSE)</f>
        <v>0</v>
      </c>
    </row>
    <row r="1187" spans="1:7" x14ac:dyDescent="0.3">
      <c r="A1187">
        <v>1185</v>
      </c>
      <c r="B1187">
        <f t="shared" si="55"/>
        <v>9031</v>
      </c>
      <c r="C1187" s="1">
        <f>VLOOKUP(A1187,balance!Z:AD,2,FALSE)</f>
        <v>32000000</v>
      </c>
      <c r="D1187">
        <f t="shared" si="56"/>
        <v>60</v>
      </c>
      <c r="E1187">
        <f>VLOOKUP(A1187,balance!L:R,6,FALSE)/100</f>
        <v>1083247792.7854004</v>
      </c>
      <c r="F1187">
        <f t="shared" si="57"/>
        <v>423</v>
      </c>
      <c r="G1187">
        <f>VLOOKUP(A1187,balance!Z:AD,5,FALSE)</f>
        <v>0</v>
      </c>
    </row>
    <row r="1188" spans="1:7" x14ac:dyDescent="0.3">
      <c r="A1188">
        <v>1186</v>
      </c>
      <c r="B1188">
        <f t="shared" si="55"/>
        <v>9031</v>
      </c>
      <c r="C1188" s="1">
        <f>VLOOKUP(A1188,balance!Z:AD,2,FALSE)</f>
        <v>32000000</v>
      </c>
      <c r="D1188">
        <f t="shared" si="56"/>
        <v>60</v>
      </c>
      <c r="E1188">
        <f>VLOOKUP(A1188,balance!L:R,6,FALSE)/100</f>
        <v>1088823161.0359004</v>
      </c>
      <c r="F1188">
        <f t="shared" si="57"/>
        <v>0</v>
      </c>
      <c r="G1188">
        <f>VLOOKUP(A1188,balance!Z:AD,5,FALSE)</f>
        <v>0</v>
      </c>
    </row>
    <row r="1189" spans="1:7" x14ac:dyDescent="0.3">
      <c r="A1189">
        <v>1187</v>
      </c>
      <c r="B1189">
        <f t="shared" si="55"/>
        <v>9031</v>
      </c>
      <c r="C1189" s="1">
        <f>VLOOKUP(A1189,balance!Z:AD,2,FALSE)</f>
        <v>32000000</v>
      </c>
      <c r="D1189">
        <f t="shared" si="56"/>
        <v>60</v>
      </c>
      <c r="E1189">
        <f>VLOOKUP(A1189,balance!L:R,6,FALSE)/100</f>
        <v>1094426406.1356003</v>
      </c>
      <c r="F1189">
        <f t="shared" si="57"/>
        <v>0</v>
      </c>
      <c r="G1189">
        <f>VLOOKUP(A1189,balance!Z:AD,5,FALSE)</f>
        <v>0</v>
      </c>
    </row>
    <row r="1190" spans="1:7" x14ac:dyDescent="0.3">
      <c r="A1190">
        <v>1188</v>
      </c>
      <c r="B1190">
        <f t="shared" si="55"/>
        <v>9031</v>
      </c>
      <c r="C1190" s="1">
        <f>VLOOKUP(A1190,balance!Z:AD,2,FALSE)</f>
        <v>32000000</v>
      </c>
      <c r="D1190">
        <f t="shared" si="56"/>
        <v>60</v>
      </c>
      <c r="E1190">
        <f>VLOOKUP(A1190,balance!L:R,6,FALSE)/100</f>
        <v>1100057667.4611006</v>
      </c>
      <c r="F1190">
        <f t="shared" si="57"/>
        <v>0</v>
      </c>
      <c r="G1190">
        <f>VLOOKUP(A1190,balance!Z:AD,5,FALSE)</f>
        <v>0</v>
      </c>
    </row>
    <row r="1191" spans="1:7" x14ac:dyDescent="0.3">
      <c r="A1191">
        <v>1189</v>
      </c>
      <c r="B1191">
        <f t="shared" si="55"/>
        <v>9031</v>
      </c>
      <c r="C1191" s="1">
        <f>VLOOKUP(A1191,balance!Z:AD,2,FALSE)</f>
        <v>32000000</v>
      </c>
      <c r="D1191">
        <f t="shared" si="56"/>
        <v>60</v>
      </c>
      <c r="E1191">
        <f>VLOOKUP(A1191,balance!L:R,6,FALSE)/100</f>
        <v>1105717085.1011004</v>
      </c>
      <c r="F1191">
        <f t="shared" si="57"/>
        <v>0</v>
      </c>
      <c r="G1191">
        <f>VLOOKUP(A1191,balance!Z:AD,5,FALSE)</f>
        <v>0</v>
      </c>
    </row>
    <row r="1192" spans="1:7" x14ac:dyDescent="0.3">
      <c r="A1192">
        <v>1190</v>
      </c>
      <c r="B1192">
        <f t="shared" si="55"/>
        <v>9031</v>
      </c>
      <c r="C1192" s="1">
        <f>VLOOKUP(A1192,balance!Z:AD,2,FALSE)</f>
        <v>32000000</v>
      </c>
      <c r="D1192">
        <f t="shared" si="56"/>
        <v>60</v>
      </c>
      <c r="E1192">
        <f>VLOOKUP(A1192,balance!L:R,6,FALSE)/100</f>
        <v>1111404799.8310006</v>
      </c>
      <c r="F1192">
        <f t="shared" si="57"/>
        <v>424</v>
      </c>
      <c r="G1192">
        <f>VLOOKUP(A1192,balance!Z:AD,5,FALSE)</f>
        <v>0</v>
      </c>
    </row>
    <row r="1193" spans="1:7" x14ac:dyDescent="0.3">
      <c r="A1193">
        <v>1191</v>
      </c>
      <c r="B1193">
        <f t="shared" si="55"/>
        <v>9031</v>
      </c>
      <c r="C1193" s="1">
        <f>VLOOKUP(A1193,balance!Z:AD,2,FALSE)</f>
        <v>32000000</v>
      </c>
      <c r="D1193">
        <f t="shared" si="56"/>
        <v>60</v>
      </c>
      <c r="E1193">
        <f>VLOOKUP(A1193,balance!L:R,6,FALSE)/100</f>
        <v>1117120953.1380005</v>
      </c>
      <c r="F1193">
        <f t="shared" si="57"/>
        <v>0</v>
      </c>
      <c r="G1193">
        <f>VLOOKUP(A1193,balance!Z:AD,5,FALSE)</f>
        <v>0</v>
      </c>
    </row>
    <row r="1194" spans="1:7" x14ac:dyDescent="0.3">
      <c r="A1194">
        <v>1192</v>
      </c>
      <c r="B1194">
        <f t="shared" si="55"/>
        <v>9031</v>
      </c>
      <c r="C1194" s="1">
        <f>VLOOKUP(A1194,balance!Z:AD,2,FALSE)</f>
        <v>32000000</v>
      </c>
      <c r="D1194">
        <f t="shared" si="56"/>
        <v>60</v>
      </c>
      <c r="E1194">
        <f>VLOOKUP(A1194,balance!L:R,6,FALSE)/100</f>
        <v>1122865687.2129006</v>
      </c>
      <c r="F1194">
        <f t="shared" si="57"/>
        <v>0</v>
      </c>
      <c r="G1194">
        <f>VLOOKUP(A1194,balance!Z:AD,5,FALSE)</f>
        <v>0</v>
      </c>
    </row>
    <row r="1195" spans="1:7" x14ac:dyDescent="0.3">
      <c r="A1195">
        <v>1193</v>
      </c>
      <c r="B1195">
        <f t="shared" si="55"/>
        <v>9031</v>
      </c>
      <c r="C1195" s="1">
        <f>VLOOKUP(A1195,balance!Z:AD,2,FALSE)</f>
        <v>32000000</v>
      </c>
      <c r="D1195">
        <f t="shared" si="56"/>
        <v>60</v>
      </c>
      <c r="E1195">
        <f>VLOOKUP(A1195,balance!L:R,6,FALSE)/100</f>
        <v>1128639144.9583006</v>
      </c>
      <c r="F1195">
        <f t="shared" si="57"/>
        <v>0</v>
      </c>
      <c r="G1195">
        <f>VLOOKUP(A1195,balance!Z:AD,5,FALSE)</f>
        <v>0</v>
      </c>
    </row>
    <row r="1196" spans="1:7" x14ac:dyDescent="0.3">
      <c r="A1196">
        <v>1194</v>
      </c>
      <c r="B1196">
        <f t="shared" si="55"/>
        <v>9031</v>
      </c>
      <c r="C1196" s="1">
        <f>VLOOKUP(A1196,balance!Z:AD,2,FALSE)</f>
        <v>32000000</v>
      </c>
      <c r="D1196">
        <f t="shared" si="56"/>
        <v>60</v>
      </c>
      <c r="E1196">
        <f>VLOOKUP(A1196,balance!L:R,6,FALSE)/100</f>
        <v>1134441469.9971006</v>
      </c>
      <c r="F1196">
        <f t="shared" si="57"/>
        <v>0</v>
      </c>
      <c r="G1196">
        <f>VLOOKUP(A1196,balance!Z:AD,5,FALSE)</f>
        <v>0</v>
      </c>
    </row>
    <row r="1197" spans="1:7" x14ac:dyDescent="0.3">
      <c r="A1197">
        <v>1195</v>
      </c>
      <c r="B1197">
        <f t="shared" si="55"/>
        <v>9031</v>
      </c>
      <c r="C1197" s="1">
        <f>VLOOKUP(A1197,balance!Z:AD,2,FALSE)</f>
        <v>32000000</v>
      </c>
      <c r="D1197">
        <f t="shared" si="56"/>
        <v>60</v>
      </c>
      <c r="E1197">
        <f>VLOOKUP(A1197,balance!L:R,6,FALSE)/100</f>
        <v>1140272806.6640005</v>
      </c>
      <c r="F1197">
        <f t="shared" si="57"/>
        <v>425</v>
      </c>
      <c r="G1197">
        <f>VLOOKUP(A1197,balance!Z:AD,5,FALSE)</f>
        <v>0</v>
      </c>
    </row>
    <row r="1198" spans="1:7" x14ac:dyDescent="0.3">
      <c r="A1198">
        <v>1196</v>
      </c>
      <c r="B1198">
        <f t="shared" si="55"/>
        <v>9031</v>
      </c>
      <c r="C1198" s="1">
        <f>VLOOKUP(A1198,balance!Z:AD,2,FALSE)</f>
        <v>32000000</v>
      </c>
      <c r="D1198">
        <f t="shared" si="56"/>
        <v>60</v>
      </c>
      <c r="E1198">
        <f>VLOOKUP(A1198,balance!L:R,6,FALSE)/100</f>
        <v>1146133300.0224006</v>
      </c>
      <c r="F1198">
        <f t="shared" si="57"/>
        <v>0</v>
      </c>
      <c r="G1198">
        <f>VLOOKUP(A1198,balance!Z:AD,5,FALSE)</f>
        <v>0</v>
      </c>
    </row>
    <row r="1199" spans="1:7" x14ac:dyDescent="0.3">
      <c r="A1199">
        <v>1197</v>
      </c>
      <c r="B1199">
        <f t="shared" si="55"/>
        <v>9031</v>
      </c>
      <c r="C1199" s="1">
        <f>VLOOKUP(A1199,balance!Z:AD,2,FALSE)</f>
        <v>32000000</v>
      </c>
      <c r="D1199">
        <f t="shared" si="56"/>
        <v>60</v>
      </c>
      <c r="E1199">
        <f>VLOOKUP(A1199,balance!L:R,6,FALSE)/100</f>
        <v>1152023095.8559005</v>
      </c>
      <c r="F1199">
        <f t="shared" si="57"/>
        <v>0</v>
      </c>
      <c r="G1199">
        <f>VLOOKUP(A1199,balance!Z:AD,5,FALSE)</f>
        <v>0</v>
      </c>
    </row>
    <row r="1200" spans="1:7" x14ac:dyDescent="0.3">
      <c r="A1200">
        <v>1198</v>
      </c>
      <c r="B1200">
        <f t="shared" si="55"/>
        <v>9031</v>
      </c>
      <c r="C1200" s="1">
        <f>VLOOKUP(A1200,balance!Z:AD,2,FALSE)</f>
        <v>32000000</v>
      </c>
      <c r="D1200">
        <f t="shared" si="56"/>
        <v>60</v>
      </c>
      <c r="E1200">
        <f>VLOOKUP(A1200,balance!L:R,6,FALSE)/100</f>
        <v>1157942340.6768005</v>
      </c>
      <c r="F1200">
        <f t="shared" si="57"/>
        <v>0</v>
      </c>
      <c r="G1200">
        <f>VLOOKUP(A1200,balance!Z:AD,5,FALSE)</f>
        <v>0</v>
      </c>
    </row>
    <row r="1201" spans="1:7" x14ac:dyDescent="0.3">
      <c r="A1201">
        <v>1199</v>
      </c>
      <c r="B1201">
        <f t="shared" si="55"/>
        <v>9031</v>
      </c>
      <c r="C1201" s="1">
        <f>VLOOKUP(A1201,balance!Z:AD,2,FALSE)</f>
        <v>32000000</v>
      </c>
      <c r="D1201">
        <f t="shared" si="56"/>
        <v>60</v>
      </c>
      <c r="E1201">
        <f>VLOOKUP(A1201,balance!L:R,6,FALSE)/100</f>
        <v>1163891181.7260005</v>
      </c>
      <c r="F1201">
        <f t="shared" si="57"/>
        <v>0</v>
      </c>
      <c r="G1201">
        <f>VLOOKUP(A1201,balance!Z:AD,5,FALSE)</f>
        <v>0</v>
      </c>
    </row>
    <row r="1202" spans="1:7" x14ac:dyDescent="0.3">
      <c r="A1202">
        <v>1200</v>
      </c>
      <c r="B1202">
        <f t="shared" si="55"/>
        <v>9031</v>
      </c>
      <c r="C1202" s="1">
        <f>VLOOKUP(A1202,balance!Z:AD,2,FALSE)</f>
        <v>32000000</v>
      </c>
      <c r="D1202">
        <f t="shared" si="56"/>
        <v>60</v>
      </c>
      <c r="E1202">
        <f>VLOOKUP(A1202,balance!L:R,6,FALSE)/100</f>
        <v>1169869766.9813006</v>
      </c>
      <c r="F1202">
        <f t="shared" si="57"/>
        <v>426</v>
      </c>
      <c r="G1202">
        <f>VLOOKUP(A1202,balance!Z:AD,5,FALSE)</f>
        <v>0</v>
      </c>
    </row>
    <row r="1203" spans="1:7" x14ac:dyDescent="0.3">
      <c r="A1203">
        <v>1201</v>
      </c>
      <c r="B1203">
        <f t="shared" si="55"/>
        <v>9031</v>
      </c>
      <c r="C1203" s="1">
        <f>VLOOKUP(A1203,balance!Z:AD,2,FALSE)</f>
        <v>33000000</v>
      </c>
      <c r="D1203">
        <f t="shared" si="56"/>
        <v>60</v>
      </c>
      <c r="E1203">
        <f>VLOOKUP(A1203,balance!L:R,6,FALSE)/100</f>
        <v>1175878245.1660006</v>
      </c>
      <c r="F1203">
        <f t="shared" si="57"/>
        <v>0</v>
      </c>
      <c r="G1203">
        <f>VLOOKUP(A1203,balance!Z:AD,5,FALSE)</f>
        <v>0</v>
      </c>
    </row>
    <row r="1204" spans="1:7" x14ac:dyDescent="0.3">
      <c r="A1204">
        <v>1202</v>
      </c>
      <c r="B1204">
        <f t="shared" si="55"/>
        <v>9031</v>
      </c>
      <c r="C1204" s="1">
        <f>VLOOKUP(A1204,balance!Z:AD,2,FALSE)</f>
        <v>33000000</v>
      </c>
      <c r="D1204">
        <f t="shared" si="56"/>
        <v>60</v>
      </c>
      <c r="E1204">
        <f>VLOOKUP(A1204,balance!L:R,6,FALSE)/100</f>
        <v>1181916765.7487006</v>
      </c>
      <c r="F1204">
        <f t="shared" si="57"/>
        <v>0</v>
      </c>
      <c r="G1204">
        <f>VLOOKUP(A1204,balance!Z:AD,5,FALSE)</f>
        <v>0</v>
      </c>
    </row>
    <row r="1205" spans="1:7" x14ac:dyDescent="0.3">
      <c r="A1205">
        <v>1203</v>
      </c>
      <c r="B1205">
        <f t="shared" si="55"/>
        <v>9031</v>
      </c>
      <c r="C1205" s="1">
        <f>VLOOKUP(A1205,balance!Z:AD,2,FALSE)</f>
        <v>33000000</v>
      </c>
      <c r="D1205">
        <f t="shared" si="56"/>
        <v>60</v>
      </c>
      <c r="E1205">
        <f>VLOOKUP(A1205,balance!L:R,6,FALSE)/100</f>
        <v>1187985478.9350007</v>
      </c>
      <c r="F1205">
        <f t="shared" si="57"/>
        <v>0</v>
      </c>
      <c r="G1205">
        <f>VLOOKUP(A1205,balance!Z:AD,5,FALSE)</f>
        <v>0</v>
      </c>
    </row>
    <row r="1206" spans="1:7" x14ac:dyDescent="0.3">
      <c r="A1206">
        <v>1204</v>
      </c>
      <c r="B1206">
        <f t="shared" si="55"/>
        <v>9031</v>
      </c>
      <c r="C1206" s="1">
        <f>VLOOKUP(A1206,balance!Z:AD,2,FALSE)</f>
        <v>33000000</v>
      </c>
      <c r="D1206">
        <f t="shared" si="56"/>
        <v>60</v>
      </c>
      <c r="E1206">
        <f>VLOOKUP(A1206,balance!L:R,6,FALSE)/100</f>
        <v>1194084535.6927006</v>
      </c>
      <c r="F1206">
        <f t="shared" si="57"/>
        <v>0</v>
      </c>
      <c r="G1206">
        <f>VLOOKUP(A1206,balance!Z:AD,5,FALSE)</f>
        <v>0</v>
      </c>
    </row>
    <row r="1207" spans="1:7" x14ac:dyDescent="0.3">
      <c r="A1207">
        <v>1205</v>
      </c>
      <c r="B1207">
        <f t="shared" si="55"/>
        <v>9031</v>
      </c>
      <c r="C1207" s="1">
        <f>VLOOKUP(A1207,balance!Z:AD,2,FALSE)</f>
        <v>33000000</v>
      </c>
      <c r="D1207">
        <f t="shared" si="56"/>
        <v>60</v>
      </c>
      <c r="E1207">
        <f>VLOOKUP(A1207,balance!L:R,6,FALSE)/100</f>
        <v>1200214087.7349007</v>
      </c>
      <c r="F1207">
        <v>432</v>
      </c>
      <c r="G1207">
        <f>VLOOKUP(A1207,balance!Z:AD,5,FALSE)</f>
        <v>0</v>
      </c>
    </row>
    <row r="1208" spans="1:7" x14ac:dyDescent="0.3">
      <c r="A1208">
        <v>1206</v>
      </c>
      <c r="B1208">
        <f t="shared" si="55"/>
        <v>9031</v>
      </c>
      <c r="C1208" s="1">
        <f>VLOOKUP(A1208,balance!Z:AD,2,FALSE)</f>
        <v>33000000</v>
      </c>
      <c r="D1208">
        <f t="shared" si="56"/>
        <v>60</v>
      </c>
      <c r="E1208">
        <f>VLOOKUP(A1208,balance!L:R,6,FALSE)/100</f>
        <v>1206374287.5452006</v>
      </c>
      <c r="F1208">
        <f t="shared" si="57"/>
        <v>0</v>
      </c>
      <c r="G1208">
        <f>VLOOKUP(A1208,balance!Z:AD,5,FALSE)</f>
        <v>0</v>
      </c>
    </row>
    <row r="1209" spans="1:7" x14ac:dyDescent="0.3">
      <c r="A1209">
        <v>1207</v>
      </c>
      <c r="B1209">
        <f t="shared" si="55"/>
        <v>9031</v>
      </c>
      <c r="C1209" s="1">
        <f>VLOOKUP(A1209,balance!Z:AD,2,FALSE)</f>
        <v>33000000</v>
      </c>
      <c r="D1209">
        <f t="shared" si="56"/>
        <v>60</v>
      </c>
      <c r="E1209">
        <f>VLOOKUP(A1209,balance!L:R,6,FALSE)/100</f>
        <v>1212565288.3610008</v>
      </c>
      <c r="F1209">
        <f t="shared" si="57"/>
        <v>0</v>
      </c>
      <c r="G1209">
        <f>VLOOKUP(A1209,balance!Z:AD,5,FALSE)</f>
        <v>0</v>
      </c>
    </row>
    <row r="1210" spans="1:7" x14ac:dyDescent="0.3">
      <c r="A1210">
        <v>1208</v>
      </c>
      <c r="B1210">
        <f t="shared" si="55"/>
        <v>9031</v>
      </c>
      <c r="C1210" s="1">
        <f>VLOOKUP(A1210,balance!Z:AD,2,FALSE)</f>
        <v>33000000</v>
      </c>
      <c r="D1210">
        <f t="shared" si="56"/>
        <v>60</v>
      </c>
      <c r="E1210">
        <f>VLOOKUP(A1210,balance!L:R,6,FALSE)/100</f>
        <v>1218787244.1818006</v>
      </c>
      <c r="F1210">
        <f t="shared" si="57"/>
        <v>0</v>
      </c>
      <c r="G1210">
        <f>VLOOKUP(A1210,balance!Z:AD,5,FALSE)</f>
        <v>0</v>
      </c>
    </row>
    <row r="1211" spans="1:7" x14ac:dyDescent="0.3">
      <c r="A1211">
        <v>1209</v>
      </c>
      <c r="B1211">
        <f t="shared" si="55"/>
        <v>9031</v>
      </c>
      <c r="C1211" s="1">
        <f>VLOOKUP(A1211,balance!Z:AD,2,FALSE)</f>
        <v>33000000</v>
      </c>
      <c r="D1211">
        <f t="shared" si="56"/>
        <v>60</v>
      </c>
      <c r="E1211">
        <f>VLOOKUP(A1211,balance!L:R,6,FALSE)/100</f>
        <v>1225040309.7860007</v>
      </c>
      <c r="F1211">
        <f t="shared" si="57"/>
        <v>0</v>
      </c>
      <c r="G1211">
        <f>VLOOKUP(A1211,balance!Z:AD,5,FALSE)</f>
        <v>0</v>
      </c>
    </row>
    <row r="1212" spans="1:7" x14ac:dyDescent="0.3">
      <c r="A1212">
        <v>1210</v>
      </c>
      <c r="B1212">
        <f t="shared" si="55"/>
        <v>9031</v>
      </c>
      <c r="C1212" s="1">
        <f>VLOOKUP(A1212,balance!Z:AD,2,FALSE)</f>
        <v>33000000</v>
      </c>
      <c r="D1212">
        <f t="shared" si="56"/>
        <v>60</v>
      </c>
      <c r="E1212">
        <f>VLOOKUP(A1212,balance!L:R,6,FALSE)/100</f>
        <v>1231324640.7224007</v>
      </c>
      <c r="F1212">
        <v>433</v>
      </c>
      <c r="G1212">
        <f>VLOOKUP(A1212,balance!Z:AD,5,FALSE)</f>
        <v>0</v>
      </c>
    </row>
    <row r="1213" spans="1:7" x14ac:dyDescent="0.3">
      <c r="A1213">
        <v>1211</v>
      </c>
      <c r="B1213">
        <f t="shared" si="55"/>
        <v>9031</v>
      </c>
      <c r="C1213" s="1">
        <f>VLOOKUP(A1213,balance!Z:AD,2,FALSE)</f>
        <v>33000000</v>
      </c>
      <c r="D1213">
        <f t="shared" si="56"/>
        <v>60</v>
      </c>
      <c r="E1213">
        <f>VLOOKUP(A1213,balance!L:R,6,FALSE)/100</f>
        <v>1237640393.3188007</v>
      </c>
      <c r="F1213">
        <f t="shared" si="57"/>
        <v>0</v>
      </c>
      <c r="G1213">
        <f>VLOOKUP(A1213,balance!Z:AD,5,FALSE)</f>
        <v>0</v>
      </c>
    </row>
    <row r="1214" spans="1:7" x14ac:dyDescent="0.3">
      <c r="A1214">
        <v>1212</v>
      </c>
      <c r="B1214">
        <f t="shared" si="55"/>
        <v>9031</v>
      </c>
      <c r="C1214" s="1">
        <f>VLOOKUP(A1214,balance!Z:AD,2,FALSE)</f>
        <v>33000000</v>
      </c>
      <c r="D1214">
        <f t="shared" si="56"/>
        <v>60</v>
      </c>
      <c r="E1214">
        <f>VLOOKUP(A1214,balance!L:R,6,FALSE)/100</f>
        <v>1243987724.6818006</v>
      </c>
      <c r="F1214">
        <f t="shared" si="57"/>
        <v>0</v>
      </c>
      <c r="G1214">
        <f>VLOOKUP(A1214,balance!Z:AD,5,FALSE)</f>
        <v>0</v>
      </c>
    </row>
    <row r="1215" spans="1:7" x14ac:dyDescent="0.3">
      <c r="A1215">
        <v>1213</v>
      </c>
      <c r="B1215">
        <f t="shared" si="55"/>
        <v>9031</v>
      </c>
      <c r="C1215" s="1">
        <f>VLOOKUP(A1215,balance!Z:AD,2,FALSE)</f>
        <v>33000000</v>
      </c>
      <c r="D1215">
        <f t="shared" si="56"/>
        <v>60</v>
      </c>
      <c r="E1215">
        <f>VLOOKUP(A1215,balance!L:R,6,FALSE)/100</f>
        <v>1250366792.7053008</v>
      </c>
      <c r="F1215">
        <f t="shared" si="57"/>
        <v>0</v>
      </c>
      <c r="G1215">
        <f>VLOOKUP(A1215,balance!Z:AD,5,FALSE)</f>
        <v>0</v>
      </c>
    </row>
    <row r="1216" spans="1:7" x14ac:dyDescent="0.3">
      <c r="A1216">
        <v>1214</v>
      </c>
      <c r="B1216">
        <f t="shared" si="55"/>
        <v>9031</v>
      </c>
      <c r="C1216" s="1">
        <f>VLOOKUP(A1216,balance!Z:AD,2,FALSE)</f>
        <v>33000000</v>
      </c>
      <c r="D1216">
        <f t="shared" si="56"/>
        <v>60</v>
      </c>
      <c r="E1216">
        <f>VLOOKUP(A1216,balance!L:R,6,FALSE)/100</f>
        <v>1256777756.0705009</v>
      </c>
      <c r="F1216">
        <f t="shared" si="57"/>
        <v>0</v>
      </c>
      <c r="G1216">
        <f>VLOOKUP(A1216,balance!Z:AD,5,FALSE)</f>
        <v>0</v>
      </c>
    </row>
    <row r="1217" spans="1:7" x14ac:dyDescent="0.3">
      <c r="A1217">
        <v>1215</v>
      </c>
      <c r="B1217">
        <f t="shared" si="55"/>
        <v>9031</v>
      </c>
      <c r="C1217" s="1">
        <f>VLOOKUP(A1217,balance!Z:AD,2,FALSE)</f>
        <v>33000000</v>
      </c>
      <c r="D1217">
        <f t="shared" si="56"/>
        <v>60</v>
      </c>
      <c r="E1217">
        <f>VLOOKUP(A1217,balance!L:R,6,FALSE)/100</f>
        <v>1263220774.2540009</v>
      </c>
      <c r="F1217">
        <f t="shared" si="57"/>
        <v>434</v>
      </c>
      <c r="G1217">
        <f>VLOOKUP(A1217,balance!Z:AD,5,FALSE)</f>
        <v>0</v>
      </c>
    </row>
    <row r="1218" spans="1:7" x14ac:dyDescent="0.3">
      <c r="A1218">
        <v>1216</v>
      </c>
      <c r="B1218">
        <f t="shared" si="55"/>
        <v>9031</v>
      </c>
      <c r="C1218" s="1">
        <f>VLOOKUP(A1218,balance!Z:AD,2,FALSE)</f>
        <v>33000000</v>
      </c>
      <c r="D1218">
        <f t="shared" si="56"/>
        <v>60</v>
      </c>
      <c r="E1218">
        <f>VLOOKUP(A1218,balance!L:R,6,FALSE)/100</f>
        <v>1269696007.536701</v>
      </c>
      <c r="F1218">
        <f t="shared" si="57"/>
        <v>0</v>
      </c>
      <c r="G1218">
        <f>VLOOKUP(A1218,balance!Z:AD,5,FALSE)</f>
        <v>0</v>
      </c>
    </row>
    <row r="1219" spans="1:7" x14ac:dyDescent="0.3">
      <c r="A1219">
        <v>1217</v>
      </c>
      <c r="B1219">
        <f t="shared" si="55"/>
        <v>9031</v>
      </c>
      <c r="C1219" s="1">
        <f>VLOOKUP(A1219,balance!Z:AD,2,FALSE)</f>
        <v>33000000</v>
      </c>
      <c r="D1219">
        <f t="shared" si="56"/>
        <v>60</v>
      </c>
      <c r="E1219">
        <f>VLOOKUP(A1219,balance!L:R,6,FALSE)/100</f>
        <v>1276203616.9865007</v>
      </c>
      <c r="F1219">
        <f t="shared" si="57"/>
        <v>0</v>
      </c>
      <c r="G1219">
        <f>VLOOKUP(A1219,balance!Z:AD,5,FALSE)</f>
        <v>0</v>
      </c>
    </row>
    <row r="1220" spans="1:7" x14ac:dyDescent="0.3">
      <c r="A1220">
        <v>1218</v>
      </c>
      <c r="B1220">
        <f t="shared" ref="B1220:B1283" si="58">B1219</f>
        <v>9031</v>
      </c>
      <c r="C1220" s="1">
        <f>VLOOKUP(A1220,balance!Z:AD,2,FALSE)</f>
        <v>33000000</v>
      </c>
      <c r="D1220">
        <f t="shared" ref="D1220:D1283" si="59">D1219</f>
        <v>60</v>
      </c>
      <c r="E1220">
        <f>VLOOKUP(A1220,balance!L:R,6,FALSE)/100</f>
        <v>1282743764.4838009</v>
      </c>
      <c r="F1220">
        <f t="shared" si="57"/>
        <v>0</v>
      </c>
      <c r="G1220">
        <f>VLOOKUP(A1220,balance!Z:AD,5,FALSE)</f>
        <v>0</v>
      </c>
    </row>
    <row r="1221" spans="1:7" x14ac:dyDescent="0.3">
      <c r="A1221">
        <v>1219</v>
      </c>
      <c r="B1221">
        <f t="shared" si="58"/>
        <v>9031</v>
      </c>
      <c r="C1221" s="1">
        <f>VLOOKUP(A1221,balance!Z:AD,2,FALSE)</f>
        <v>33000000</v>
      </c>
      <c r="D1221">
        <f t="shared" si="59"/>
        <v>60</v>
      </c>
      <c r="E1221">
        <f>VLOOKUP(A1221,balance!L:R,6,FALSE)/100</f>
        <v>1289316612.7213008</v>
      </c>
      <c r="F1221">
        <f t="shared" si="57"/>
        <v>0</v>
      </c>
      <c r="G1221">
        <f>VLOOKUP(A1221,balance!Z:AD,5,FALSE)</f>
        <v>0</v>
      </c>
    </row>
    <row r="1222" spans="1:7" x14ac:dyDescent="0.3">
      <c r="A1222">
        <v>1220</v>
      </c>
      <c r="B1222">
        <f t="shared" si="58"/>
        <v>9031</v>
      </c>
      <c r="C1222" s="1">
        <f>VLOOKUP(A1222,balance!Z:AD,2,FALSE)</f>
        <v>33000000</v>
      </c>
      <c r="D1222">
        <f t="shared" si="59"/>
        <v>60</v>
      </c>
      <c r="E1222">
        <f>VLOOKUP(A1222,balance!L:R,6,FALSE)/100</f>
        <v>1295922325.2042007</v>
      </c>
      <c r="F1222">
        <f t="shared" si="57"/>
        <v>435</v>
      </c>
      <c r="G1222">
        <f>VLOOKUP(A1222,balance!Z:AD,5,FALSE)</f>
        <v>0</v>
      </c>
    </row>
    <row r="1223" spans="1:7" x14ac:dyDescent="0.3">
      <c r="A1223">
        <v>1221</v>
      </c>
      <c r="B1223">
        <f t="shared" si="58"/>
        <v>9031</v>
      </c>
      <c r="C1223" s="1">
        <f>VLOOKUP(A1223,balance!Z:AD,2,FALSE)</f>
        <v>33000000</v>
      </c>
      <c r="D1223">
        <f t="shared" si="59"/>
        <v>60</v>
      </c>
      <c r="E1223">
        <f>VLOOKUP(A1223,balance!L:R,6,FALSE)/100</f>
        <v>1302561066.2500007</v>
      </c>
      <c r="F1223">
        <f t="shared" si="57"/>
        <v>0</v>
      </c>
      <c r="G1223">
        <f>VLOOKUP(A1223,balance!Z:AD,5,FALSE)</f>
        <v>0</v>
      </c>
    </row>
    <row r="1224" spans="1:7" x14ac:dyDescent="0.3">
      <c r="A1224">
        <v>1222</v>
      </c>
      <c r="B1224">
        <f t="shared" si="58"/>
        <v>9031</v>
      </c>
      <c r="C1224" s="1">
        <f>VLOOKUP(A1224,balance!Z:AD,2,FALSE)</f>
        <v>33000000</v>
      </c>
      <c r="D1224">
        <f t="shared" si="59"/>
        <v>60</v>
      </c>
      <c r="E1224">
        <f>VLOOKUP(A1224,balance!L:R,6,FALSE)/100</f>
        <v>1309233001.0053008</v>
      </c>
      <c r="F1224">
        <f t="shared" si="57"/>
        <v>0</v>
      </c>
      <c r="G1224">
        <f>VLOOKUP(A1224,balance!Z:AD,5,FALSE)</f>
        <v>0</v>
      </c>
    </row>
    <row r="1225" spans="1:7" x14ac:dyDescent="0.3">
      <c r="A1225">
        <v>1223</v>
      </c>
      <c r="B1225">
        <f t="shared" si="58"/>
        <v>9031</v>
      </c>
      <c r="C1225" s="1">
        <f>VLOOKUP(A1225,balance!Z:AD,2,FALSE)</f>
        <v>33000000</v>
      </c>
      <c r="D1225">
        <f t="shared" si="59"/>
        <v>60</v>
      </c>
      <c r="E1225">
        <f>VLOOKUP(A1225,balance!L:R,6,FALSE)/100</f>
        <v>1315938295.4375007</v>
      </c>
      <c r="F1225">
        <f t="shared" si="57"/>
        <v>0</v>
      </c>
      <c r="G1225">
        <f>VLOOKUP(A1225,balance!Z:AD,5,FALSE)</f>
        <v>0</v>
      </c>
    </row>
    <row r="1226" spans="1:7" x14ac:dyDescent="0.3">
      <c r="A1226">
        <v>1224</v>
      </c>
      <c r="B1226">
        <f t="shared" si="58"/>
        <v>9031</v>
      </c>
      <c r="C1226" s="1">
        <f>VLOOKUP(A1226,balance!Z:AD,2,FALSE)</f>
        <v>33000000</v>
      </c>
      <c r="D1226">
        <f t="shared" si="59"/>
        <v>60</v>
      </c>
      <c r="E1226">
        <f>VLOOKUP(A1226,balance!L:R,6,FALSE)/100</f>
        <v>1322677116.3430009</v>
      </c>
      <c r="F1226">
        <f t="shared" si="57"/>
        <v>0</v>
      </c>
      <c r="G1226">
        <f>VLOOKUP(A1226,balance!Z:AD,5,FALSE)</f>
        <v>0</v>
      </c>
    </row>
    <row r="1227" spans="1:7" x14ac:dyDescent="0.3">
      <c r="A1227">
        <v>1225</v>
      </c>
      <c r="B1227">
        <f t="shared" si="58"/>
        <v>9031</v>
      </c>
      <c r="C1227" s="1">
        <f>VLOOKUP(A1227,balance!Z:AD,2,FALSE)</f>
        <v>33000000</v>
      </c>
      <c r="D1227">
        <f t="shared" si="59"/>
        <v>60</v>
      </c>
      <c r="E1227">
        <f>VLOOKUP(A1227,balance!L:R,6,FALSE)/100</f>
        <v>1329449631.3559008</v>
      </c>
      <c r="F1227">
        <f t="shared" si="57"/>
        <v>436</v>
      </c>
      <c r="G1227">
        <f>VLOOKUP(A1227,balance!Z:AD,5,FALSE)</f>
        <v>0</v>
      </c>
    </row>
    <row r="1228" spans="1:7" x14ac:dyDescent="0.3">
      <c r="A1228">
        <v>1226</v>
      </c>
      <c r="B1228">
        <f t="shared" si="58"/>
        <v>9031</v>
      </c>
      <c r="C1228" s="1">
        <f>VLOOKUP(A1228,balance!Z:AD,2,FALSE)</f>
        <v>33000000</v>
      </c>
      <c r="D1228">
        <f t="shared" si="59"/>
        <v>60</v>
      </c>
      <c r="E1228">
        <f>VLOOKUP(A1228,balance!L:R,6,FALSE)/100</f>
        <v>1336256008.9477007</v>
      </c>
      <c r="F1228">
        <f t="shared" si="57"/>
        <v>0</v>
      </c>
      <c r="G1228">
        <f>VLOOKUP(A1228,balance!Z:AD,5,FALSE)</f>
        <v>0</v>
      </c>
    </row>
    <row r="1229" spans="1:7" x14ac:dyDescent="0.3">
      <c r="A1229">
        <v>1227</v>
      </c>
      <c r="B1229">
        <f t="shared" si="58"/>
        <v>9031</v>
      </c>
      <c r="C1229" s="1">
        <f>VLOOKUP(A1229,balance!Z:AD,2,FALSE)</f>
        <v>33000000</v>
      </c>
      <c r="D1229">
        <f t="shared" si="59"/>
        <v>60</v>
      </c>
      <c r="E1229">
        <f>VLOOKUP(A1229,balance!L:R,6,FALSE)/100</f>
        <v>1343096418.4357007</v>
      </c>
      <c r="F1229">
        <f t="shared" si="57"/>
        <v>0</v>
      </c>
      <c r="G1229">
        <f>VLOOKUP(A1229,balance!Z:AD,5,FALSE)</f>
        <v>0</v>
      </c>
    </row>
    <row r="1230" spans="1:7" x14ac:dyDescent="0.3">
      <c r="A1230">
        <v>1228</v>
      </c>
      <c r="B1230">
        <f t="shared" si="58"/>
        <v>9031</v>
      </c>
      <c r="C1230" s="1">
        <f>VLOOKUP(A1230,balance!Z:AD,2,FALSE)</f>
        <v>33000000</v>
      </c>
      <c r="D1230">
        <f t="shared" si="59"/>
        <v>60</v>
      </c>
      <c r="E1230">
        <f>VLOOKUP(A1230,balance!L:R,6,FALSE)/100</f>
        <v>1349971029.9749007</v>
      </c>
      <c r="F1230">
        <f t="shared" si="57"/>
        <v>0</v>
      </c>
      <c r="G1230">
        <f>VLOOKUP(A1230,balance!Z:AD,5,FALSE)</f>
        <v>0</v>
      </c>
    </row>
    <row r="1231" spans="1:7" x14ac:dyDescent="0.3">
      <c r="A1231">
        <v>1229</v>
      </c>
      <c r="B1231">
        <f t="shared" si="58"/>
        <v>9031</v>
      </c>
      <c r="C1231" s="1">
        <f>VLOOKUP(A1231,balance!Z:AD,2,FALSE)</f>
        <v>33000000</v>
      </c>
      <c r="D1231">
        <f t="shared" si="59"/>
        <v>60</v>
      </c>
      <c r="E1231">
        <f>VLOOKUP(A1231,balance!L:R,6,FALSE)/100</f>
        <v>1356880014.5743008</v>
      </c>
      <c r="F1231">
        <f t="shared" ref="F1231:F1294" si="60">IF(F1221=0,0,F1221+2)</f>
        <v>0</v>
      </c>
      <c r="G1231">
        <f>VLOOKUP(A1231,balance!Z:AD,5,FALSE)</f>
        <v>0</v>
      </c>
    </row>
    <row r="1232" spans="1:7" x14ac:dyDescent="0.3">
      <c r="A1232">
        <v>1230</v>
      </c>
      <c r="B1232">
        <f t="shared" si="58"/>
        <v>9031</v>
      </c>
      <c r="C1232" s="1">
        <f>VLOOKUP(A1232,balance!Z:AD,2,FALSE)</f>
        <v>33000000</v>
      </c>
      <c r="D1232">
        <f t="shared" si="59"/>
        <v>60</v>
      </c>
      <c r="E1232">
        <f>VLOOKUP(A1232,balance!L:R,6,FALSE)/100</f>
        <v>1363823544.0973008</v>
      </c>
      <c r="F1232">
        <f t="shared" si="60"/>
        <v>437</v>
      </c>
      <c r="G1232">
        <f>VLOOKUP(A1232,balance!Z:AD,5,FALSE)</f>
        <v>0</v>
      </c>
    </row>
    <row r="1233" spans="1:7" x14ac:dyDescent="0.3">
      <c r="A1233">
        <v>1231</v>
      </c>
      <c r="B1233">
        <f t="shared" si="58"/>
        <v>9031</v>
      </c>
      <c r="C1233" s="1">
        <f>VLOOKUP(A1233,balance!Z:AD,2,FALSE)</f>
        <v>33000000</v>
      </c>
      <c r="D1233">
        <f t="shared" si="59"/>
        <v>60</v>
      </c>
      <c r="E1233">
        <f>VLOOKUP(A1233,balance!L:R,6,FALSE)/100</f>
        <v>1370801791.2700007</v>
      </c>
      <c r="F1233">
        <f t="shared" si="60"/>
        <v>0</v>
      </c>
      <c r="G1233">
        <f>VLOOKUP(A1233,balance!Z:AD,5,FALSE)</f>
        <v>0</v>
      </c>
    </row>
    <row r="1234" spans="1:7" x14ac:dyDescent="0.3">
      <c r="A1234">
        <v>1232</v>
      </c>
      <c r="B1234">
        <f t="shared" si="58"/>
        <v>9031</v>
      </c>
      <c r="C1234" s="1">
        <f>VLOOKUP(A1234,balance!Z:AD,2,FALSE)</f>
        <v>33000000</v>
      </c>
      <c r="D1234">
        <f t="shared" si="59"/>
        <v>60</v>
      </c>
      <c r="E1234">
        <f>VLOOKUP(A1234,balance!L:R,6,FALSE)/100</f>
        <v>1377814929.6809008</v>
      </c>
      <c r="F1234">
        <f t="shared" si="60"/>
        <v>0</v>
      </c>
      <c r="G1234">
        <f>VLOOKUP(A1234,balance!Z:AD,5,FALSE)</f>
        <v>0</v>
      </c>
    </row>
    <row r="1235" spans="1:7" x14ac:dyDescent="0.3">
      <c r="A1235">
        <v>1233</v>
      </c>
      <c r="B1235">
        <f t="shared" si="58"/>
        <v>9031</v>
      </c>
      <c r="C1235" s="1">
        <f>VLOOKUP(A1235,balance!Z:AD,2,FALSE)</f>
        <v>33000000</v>
      </c>
      <c r="D1235">
        <f t="shared" si="59"/>
        <v>60</v>
      </c>
      <c r="E1235">
        <f>VLOOKUP(A1235,balance!L:R,6,FALSE)/100</f>
        <v>1384863133.789701</v>
      </c>
      <c r="F1235">
        <f t="shared" si="60"/>
        <v>0</v>
      </c>
      <c r="G1235">
        <f>VLOOKUP(A1235,balance!Z:AD,5,FALSE)</f>
        <v>0</v>
      </c>
    </row>
    <row r="1236" spans="1:7" x14ac:dyDescent="0.3">
      <c r="A1236">
        <v>1234</v>
      </c>
      <c r="B1236">
        <f t="shared" si="58"/>
        <v>9031</v>
      </c>
      <c r="C1236" s="1">
        <f>VLOOKUP(A1236,balance!Z:AD,2,FALSE)</f>
        <v>33000000</v>
      </c>
      <c r="D1236">
        <f t="shared" si="59"/>
        <v>60</v>
      </c>
      <c r="E1236">
        <f>VLOOKUP(A1236,balance!L:R,6,FALSE)/100</f>
        <v>1391946578.927001</v>
      </c>
      <c r="F1236">
        <f t="shared" si="60"/>
        <v>0</v>
      </c>
      <c r="G1236">
        <f>VLOOKUP(A1236,balance!Z:AD,5,FALSE)</f>
        <v>0</v>
      </c>
    </row>
    <row r="1237" spans="1:7" x14ac:dyDescent="0.3">
      <c r="A1237">
        <v>1235</v>
      </c>
      <c r="B1237">
        <f t="shared" si="58"/>
        <v>9031</v>
      </c>
      <c r="C1237" s="1">
        <f>VLOOKUP(A1237,balance!Z:AD,2,FALSE)</f>
        <v>33000000</v>
      </c>
      <c r="D1237">
        <f t="shared" si="59"/>
        <v>60</v>
      </c>
      <c r="E1237">
        <f>VLOOKUP(A1237,balance!L:R,6,FALSE)/100</f>
        <v>1399065441.2944009</v>
      </c>
      <c r="F1237">
        <f t="shared" si="60"/>
        <v>438</v>
      </c>
      <c r="G1237">
        <f>VLOOKUP(A1237,balance!Z:AD,5,FALSE)</f>
        <v>0</v>
      </c>
    </row>
    <row r="1238" spans="1:7" x14ac:dyDescent="0.3">
      <c r="A1238">
        <v>1236</v>
      </c>
      <c r="B1238">
        <f t="shared" si="58"/>
        <v>9031</v>
      </c>
      <c r="C1238" s="1">
        <f>VLOOKUP(A1238,balance!Z:AD,2,FALSE)</f>
        <v>33000000</v>
      </c>
      <c r="D1238">
        <f t="shared" si="59"/>
        <v>60</v>
      </c>
      <c r="E1238">
        <f>VLOOKUP(A1238,balance!L:R,6,FALSE)/100</f>
        <v>1406219897.9813011</v>
      </c>
      <c r="F1238">
        <f t="shared" si="60"/>
        <v>0</v>
      </c>
      <c r="G1238">
        <f>VLOOKUP(A1238,balance!Z:AD,5,FALSE)</f>
        <v>0</v>
      </c>
    </row>
    <row r="1239" spans="1:7" x14ac:dyDescent="0.3">
      <c r="A1239">
        <v>1237</v>
      </c>
      <c r="B1239">
        <f t="shared" si="58"/>
        <v>9031</v>
      </c>
      <c r="C1239" s="1">
        <f>VLOOKUP(A1239,balance!Z:AD,2,FALSE)</f>
        <v>33000000</v>
      </c>
      <c r="D1239">
        <f t="shared" si="59"/>
        <v>60</v>
      </c>
      <c r="E1239">
        <f>VLOOKUP(A1239,balance!L:R,6,FALSE)/100</f>
        <v>1413410126.9565008</v>
      </c>
      <c r="F1239">
        <f t="shared" si="60"/>
        <v>0</v>
      </c>
      <c r="G1239">
        <f>VLOOKUP(A1239,balance!Z:AD,5,FALSE)</f>
        <v>0</v>
      </c>
    </row>
    <row r="1240" spans="1:7" x14ac:dyDescent="0.3">
      <c r="A1240">
        <v>1238</v>
      </c>
      <c r="B1240">
        <f t="shared" si="58"/>
        <v>9031</v>
      </c>
      <c r="C1240" s="1">
        <f>VLOOKUP(A1240,balance!Z:AD,2,FALSE)</f>
        <v>33000000</v>
      </c>
      <c r="D1240">
        <f t="shared" si="59"/>
        <v>60</v>
      </c>
      <c r="E1240">
        <f>VLOOKUP(A1240,balance!L:R,6,FALSE)/100</f>
        <v>1420636307.0848007</v>
      </c>
      <c r="F1240">
        <f t="shared" si="60"/>
        <v>0</v>
      </c>
      <c r="G1240">
        <f>VLOOKUP(A1240,balance!Z:AD,5,FALSE)</f>
        <v>0</v>
      </c>
    </row>
    <row r="1241" spans="1:7" x14ac:dyDescent="0.3">
      <c r="A1241">
        <v>1239</v>
      </c>
      <c r="B1241">
        <f t="shared" si="58"/>
        <v>9031</v>
      </c>
      <c r="C1241" s="1">
        <f>VLOOKUP(A1241,balance!Z:AD,2,FALSE)</f>
        <v>33000000</v>
      </c>
      <c r="D1241">
        <f t="shared" si="59"/>
        <v>60</v>
      </c>
      <c r="E1241">
        <f>VLOOKUP(A1241,balance!L:R,6,FALSE)/100</f>
        <v>1427898618.1188006</v>
      </c>
      <c r="F1241">
        <f t="shared" si="60"/>
        <v>0</v>
      </c>
      <c r="G1241">
        <f>VLOOKUP(A1241,balance!Z:AD,5,FALSE)</f>
        <v>0</v>
      </c>
    </row>
    <row r="1242" spans="1:7" x14ac:dyDescent="0.3">
      <c r="A1242">
        <v>1240</v>
      </c>
      <c r="B1242">
        <f t="shared" si="58"/>
        <v>9031</v>
      </c>
      <c r="C1242" s="1">
        <f>VLOOKUP(A1242,balance!Z:AD,2,FALSE)</f>
        <v>33000000</v>
      </c>
      <c r="D1242">
        <f t="shared" si="59"/>
        <v>60</v>
      </c>
      <c r="E1242">
        <f>VLOOKUP(A1242,balance!L:R,6,FALSE)/100</f>
        <v>1435197240.7157006</v>
      </c>
      <c r="F1242">
        <f t="shared" si="60"/>
        <v>439</v>
      </c>
      <c r="G1242">
        <f>VLOOKUP(A1242,balance!Z:AD,5,FALSE)</f>
        <v>0</v>
      </c>
    </row>
    <row r="1243" spans="1:7" x14ac:dyDescent="0.3">
      <c r="A1243">
        <v>1241</v>
      </c>
      <c r="B1243">
        <f t="shared" si="58"/>
        <v>9031</v>
      </c>
      <c r="C1243" s="1">
        <f>VLOOKUP(A1243,balance!Z:AD,2,FALSE)</f>
        <v>34000000</v>
      </c>
      <c r="D1243">
        <f t="shared" si="59"/>
        <v>60</v>
      </c>
      <c r="E1243">
        <f>VLOOKUP(A1243,balance!L:R,6,FALSE)/100</f>
        <v>1442532356.4287004</v>
      </c>
      <c r="F1243">
        <f t="shared" si="60"/>
        <v>0</v>
      </c>
      <c r="G1243">
        <f>VLOOKUP(A1243,balance!Z:AD,5,FALSE)</f>
        <v>0</v>
      </c>
    </row>
    <row r="1244" spans="1:7" x14ac:dyDescent="0.3">
      <c r="A1244">
        <v>1242</v>
      </c>
      <c r="B1244">
        <f t="shared" si="58"/>
        <v>9031</v>
      </c>
      <c r="C1244" s="1">
        <f>VLOOKUP(A1244,balance!Z:AD,2,FALSE)</f>
        <v>34000000</v>
      </c>
      <c r="D1244">
        <f t="shared" si="59"/>
        <v>60</v>
      </c>
      <c r="E1244">
        <f>VLOOKUP(A1244,balance!L:R,6,FALSE)/100</f>
        <v>1449904147.7240005</v>
      </c>
      <c r="F1244">
        <f t="shared" si="60"/>
        <v>0</v>
      </c>
      <c r="G1244">
        <f>VLOOKUP(A1244,balance!Z:AD,5,FALSE)</f>
        <v>0</v>
      </c>
    </row>
    <row r="1245" spans="1:7" x14ac:dyDescent="0.3">
      <c r="A1245">
        <v>1243</v>
      </c>
      <c r="B1245">
        <f t="shared" si="58"/>
        <v>9031</v>
      </c>
      <c r="C1245" s="1">
        <f>VLOOKUP(A1245,balance!Z:AD,2,FALSE)</f>
        <v>34000000</v>
      </c>
      <c r="D1245">
        <f t="shared" si="59"/>
        <v>60</v>
      </c>
      <c r="E1245">
        <f>VLOOKUP(A1245,balance!L:R,6,FALSE)/100</f>
        <v>1457312797.9805005</v>
      </c>
      <c r="F1245">
        <f t="shared" si="60"/>
        <v>0</v>
      </c>
      <c r="G1245">
        <f>VLOOKUP(A1245,balance!Z:AD,5,FALSE)</f>
        <v>0</v>
      </c>
    </row>
    <row r="1246" spans="1:7" x14ac:dyDescent="0.3">
      <c r="A1246">
        <v>1244</v>
      </c>
      <c r="B1246">
        <f t="shared" si="58"/>
        <v>9031</v>
      </c>
      <c r="C1246" s="1">
        <f>VLOOKUP(A1246,balance!Z:AD,2,FALSE)</f>
        <v>34000000</v>
      </c>
      <c r="D1246">
        <f t="shared" si="59"/>
        <v>60</v>
      </c>
      <c r="E1246">
        <f>VLOOKUP(A1246,balance!L:R,6,FALSE)/100</f>
        <v>1464758491.4902005</v>
      </c>
      <c r="F1246">
        <f t="shared" si="60"/>
        <v>0</v>
      </c>
      <c r="G1246">
        <f>VLOOKUP(A1246,balance!Z:AD,5,FALSE)</f>
        <v>0</v>
      </c>
    </row>
    <row r="1247" spans="1:7" x14ac:dyDescent="0.3">
      <c r="A1247">
        <v>1245</v>
      </c>
      <c r="B1247">
        <f t="shared" si="58"/>
        <v>9031</v>
      </c>
      <c r="C1247" s="1">
        <f>VLOOKUP(A1247,balance!Z:AD,2,FALSE)</f>
        <v>34000000</v>
      </c>
      <c r="D1247">
        <f t="shared" si="59"/>
        <v>60</v>
      </c>
      <c r="E1247">
        <f>VLOOKUP(A1247,balance!L:R,6,FALSE)/100</f>
        <v>1472241413.4745004</v>
      </c>
      <c r="F1247">
        <f t="shared" si="60"/>
        <v>440</v>
      </c>
      <c r="G1247">
        <f>VLOOKUP(A1247,balance!Z:AD,5,FALSE)</f>
        <v>0</v>
      </c>
    </row>
    <row r="1248" spans="1:7" x14ac:dyDescent="0.3">
      <c r="A1248">
        <v>1246</v>
      </c>
      <c r="B1248">
        <f t="shared" si="58"/>
        <v>9031</v>
      </c>
      <c r="C1248" s="1">
        <f>VLOOKUP(A1248,balance!Z:AD,2,FALSE)</f>
        <v>34000000</v>
      </c>
      <c r="D1248">
        <f t="shared" si="59"/>
        <v>60</v>
      </c>
      <c r="E1248">
        <f>VLOOKUP(A1248,balance!L:R,6,FALSE)/100</f>
        <v>1479761750.0762005</v>
      </c>
      <c r="F1248">
        <f t="shared" si="60"/>
        <v>0</v>
      </c>
      <c r="G1248">
        <f>VLOOKUP(A1248,balance!Z:AD,5,FALSE)</f>
        <v>0</v>
      </c>
    </row>
    <row r="1249" spans="1:7" x14ac:dyDescent="0.3">
      <c r="A1249">
        <v>1247</v>
      </c>
      <c r="B1249">
        <f t="shared" si="58"/>
        <v>9031</v>
      </c>
      <c r="C1249" s="1">
        <f>VLOOKUP(A1249,balance!Z:AD,2,FALSE)</f>
        <v>34000000</v>
      </c>
      <c r="D1249">
        <f t="shared" si="59"/>
        <v>60</v>
      </c>
      <c r="E1249">
        <f>VLOOKUP(A1249,balance!L:R,6,FALSE)/100</f>
        <v>1487319688.3676007</v>
      </c>
      <c r="F1249">
        <f t="shared" si="60"/>
        <v>0</v>
      </c>
      <c r="G1249">
        <f>VLOOKUP(A1249,balance!Z:AD,5,FALSE)</f>
        <v>0</v>
      </c>
    </row>
    <row r="1250" spans="1:7" x14ac:dyDescent="0.3">
      <c r="A1250">
        <v>1248</v>
      </c>
      <c r="B1250">
        <f t="shared" si="58"/>
        <v>9031</v>
      </c>
      <c r="C1250" s="1">
        <f>VLOOKUP(A1250,balance!Z:AD,2,FALSE)</f>
        <v>34000000</v>
      </c>
      <c r="D1250">
        <f t="shared" si="59"/>
        <v>60</v>
      </c>
      <c r="E1250">
        <f>VLOOKUP(A1250,balance!L:R,6,FALSE)/100</f>
        <v>1494915416.3508008</v>
      </c>
      <c r="F1250">
        <f t="shared" si="60"/>
        <v>0</v>
      </c>
      <c r="G1250">
        <f>VLOOKUP(A1250,balance!Z:AD,5,FALSE)</f>
        <v>0</v>
      </c>
    </row>
    <row r="1251" spans="1:7" x14ac:dyDescent="0.3">
      <c r="A1251">
        <v>1249</v>
      </c>
      <c r="B1251">
        <f t="shared" si="58"/>
        <v>9031</v>
      </c>
      <c r="C1251" s="1">
        <f>VLOOKUP(A1251,balance!Z:AD,2,FALSE)</f>
        <v>34000000</v>
      </c>
      <c r="D1251">
        <f t="shared" si="59"/>
        <v>60</v>
      </c>
      <c r="E1251">
        <f>VLOOKUP(A1251,balance!L:R,6,FALSE)/100</f>
        <v>1502549122.9741006</v>
      </c>
      <c r="F1251">
        <f t="shared" si="60"/>
        <v>0</v>
      </c>
      <c r="G1251">
        <f>VLOOKUP(A1251,balance!Z:AD,5,FALSE)</f>
        <v>0</v>
      </c>
    </row>
    <row r="1252" spans="1:7" x14ac:dyDescent="0.3">
      <c r="A1252">
        <v>1250</v>
      </c>
      <c r="B1252">
        <f t="shared" si="58"/>
        <v>9031</v>
      </c>
      <c r="C1252" s="1">
        <f>VLOOKUP(A1252,balance!Z:AD,2,FALSE)</f>
        <v>34000000</v>
      </c>
      <c r="D1252">
        <f t="shared" si="59"/>
        <v>60</v>
      </c>
      <c r="E1252">
        <f>VLOOKUP(A1252,balance!L:R,6,FALSE)/100</f>
        <v>1510220998.1323006</v>
      </c>
      <c r="F1252">
        <f t="shared" si="60"/>
        <v>441</v>
      </c>
      <c r="G1252">
        <f>VLOOKUP(A1252,balance!Z:AD,5,FALSE)</f>
        <v>0</v>
      </c>
    </row>
    <row r="1253" spans="1:7" x14ac:dyDescent="0.3">
      <c r="A1253">
        <v>1251</v>
      </c>
      <c r="B1253">
        <f t="shared" si="58"/>
        <v>9031</v>
      </c>
      <c r="C1253" s="1">
        <f>VLOOKUP(A1253,balance!Z:AD,2,FALSE)</f>
        <v>34000000</v>
      </c>
      <c r="D1253">
        <f t="shared" si="59"/>
        <v>60</v>
      </c>
      <c r="E1253">
        <f>VLOOKUP(A1253,balance!L:R,6,FALSE)/100</f>
        <v>1517931232.6665008</v>
      </c>
      <c r="F1253">
        <f t="shared" si="60"/>
        <v>0</v>
      </c>
      <c r="G1253">
        <f>VLOOKUP(A1253,balance!Z:AD,5,FALSE)</f>
        <v>0</v>
      </c>
    </row>
    <row r="1254" spans="1:7" x14ac:dyDescent="0.3">
      <c r="A1254">
        <v>1252</v>
      </c>
      <c r="B1254">
        <f t="shared" si="58"/>
        <v>9031</v>
      </c>
      <c r="C1254" s="1">
        <f>VLOOKUP(A1254,balance!Z:AD,2,FALSE)</f>
        <v>34000000</v>
      </c>
      <c r="D1254">
        <f t="shared" si="59"/>
        <v>60</v>
      </c>
      <c r="E1254">
        <f>VLOOKUP(A1254,balance!L:R,6,FALSE)/100</f>
        <v>1525680018.3809009</v>
      </c>
      <c r="F1254">
        <f t="shared" si="60"/>
        <v>0</v>
      </c>
      <c r="G1254">
        <f>VLOOKUP(A1254,balance!Z:AD,5,FALSE)</f>
        <v>0</v>
      </c>
    </row>
    <row r="1255" spans="1:7" x14ac:dyDescent="0.3">
      <c r="A1255">
        <v>1253</v>
      </c>
      <c r="B1255">
        <f t="shared" si="58"/>
        <v>9031</v>
      </c>
      <c r="C1255" s="1">
        <f>VLOOKUP(A1255,balance!Z:AD,2,FALSE)</f>
        <v>34000000</v>
      </c>
      <c r="D1255">
        <f t="shared" si="59"/>
        <v>60</v>
      </c>
      <c r="E1255">
        <f>VLOOKUP(A1255,balance!L:R,6,FALSE)/100</f>
        <v>1533467548.0262008</v>
      </c>
      <c r="F1255">
        <f t="shared" si="60"/>
        <v>0</v>
      </c>
      <c r="G1255">
        <f>VLOOKUP(A1255,balance!Z:AD,5,FALSE)</f>
        <v>0</v>
      </c>
    </row>
    <row r="1256" spans="1:7" x14ac:dyDescent="0.3">
      <c r="A1256">
        <v>1254</v>
      </c>
      <c r="B1256">
        <f t="shared" si="58"/>
        <v>9031</v>
      </c>
      <c r="C1256" s="1">
        <f>VLOOKUP(A1256,balance!Z:AD,2,FALSE)</f>
        <v>34000000</v>
      </c>
      <c r="D1256">
        <f t="shared" si="59"/>
        <v>60</v>
      </c>
      <c r="E1256">
        <f>VLOOKUP(A1256,balance!L:R,6,FALSE)/100</f>
        <v>1541294015.3245008</v>
      </c>
      <c r="F1256">
        <f t="shared" si="60"/>
        <v>0</v>
      </c>
      <c r="G1256">
        <f>VLOOKUP(A1256,balance!Z:AD,5,FALSE)</f>
        <v>0</v>
      </c>
    </row>
    <row r="1257" spans="1:7" x14ac:dyDescent="0.3">
      <c r="A1257">
        <v>1255</v>
      </c>
      <c r="B1257">
        <f t="shared" si="58"/>
        <v>9031</v>
      </c>
      <c r="C1257" s="1">
        <f>VLOOKUP(A1257,balance!Z:AD,2,FALSE)</f>
        <v>34000000</v>
      </c>
      <c r="D1257">
        <f t="shared" si="59"/>
        <v>60</v>
      </c>
      <c r="E1257">
        <f>VLOOKUP(A1257,balance!L:R,6,FALSE)/100</f>
        <v>1549159614.9610007</v>
      </c>
      <c r="F1257">
        <f t="shared" si="60"/>
        <v>442</v>
      </c>
      <c r="G1257">
        <f>VLOOKUP(A1257,balance!Z:AD,5,FALSE)</f>
        <v>0</v>
      </c>
    </row>
    <row r="1258" spans="1:7" x14ac:dyDescent="0.3">
      <c r="A1258">
        <v>1256</v>
      </c>
      <c r="B1258">
        <f t="shared" si="58"/>
        <v>9031</v>
      </c>
      <c r="C1258" s="1">
        <f>VLOOKUP(A1258,balance!Z:AD,2,FALSE)</f>
        <v>34000000</v>
      </c>
      <c r="D1258">
        <f t="shared" si="59"/>
        <v>60</v>
      </c>
      <c r="E1258">
        <f>VLOOKUP(A1258,balance!L:R,6,FALSE)/100</f>
        <v>1557064542.6009007</v>
      </c>
      <c r="F1258">
        <f t="shared" si="60"/>
        <v>0</v>
      </c>
      <c r="G1258">
        <f>VLOOKUP(A1258,balance!Z:AD,5,FALSE)</f>
        <v>0</v>
      </c>
    </row>
    <row r="1259" spans="1:7" x14ac:dyDescent="0.3">
      <c r="A1259">
        <v>1257</v>
      </c>
      <c r="B1259">
        <f t="shared" si="58"/>
        <v>9031</v>
      </c>
      <c r="C1259" s="1">
        <f>VLOOKUP(A1259,balance!Z:AD,2,FALSE)</f>
        <v>34000000</v>
      </c>
      <c r="D1259">
        <f t="shared" si="59"/>
        <v>60</v>
      </c>
      <c r="E1259">
        <f>VLOOKUP(A1259,balance!L:R,6,FALSE)/100</f>
        <v>1565008994.8808005</v>
      </c>
      <c r="F1259">
        <f t="shared" si="60"/>
        <v>0</v>
      </c>
      <c r="G1259">
        <f>VLOOKUP(A1259,balance!Z:AD,5,FALSE)</f>
        <v>0</v>
      </c>
    </row>
    <row r="1260" spans="1:7" x14ac:dyDescent="0.3">
      <c r="A1260">
        <v>1258</v>
      </c>
      <c r="B1260">
        <f t="shared" si="58"/>
        <v>9031</v>
      </c>
      <c r="C1260" s="1">
        <f>VLOOKUP(A1260,balance!Z:AD,2,FALSE)</f>
        <v>34000000</v>
      </c>
      <c r="D1260">
        <f t="shared" si="59"/>
        <v>60</v>
      </c>
      <c r="E1260">
        <f>VLOOKUP(A1260,balance!L:R,6,FALSE)/100</f>
        <v>1572993169.4256005</v>
      </c>
      <c r="F1260">
        <f t="shared" si="60"/>
        <v>0</v>
      </c>
      <c r="G1260">
        <f>VLOOKUP(A1260,balance!Z:AD,5,FALSE)</f>
        <v>0</v>
      </c>
    </row>
    <row r="1261" spans="1:7" x14ac:dyDescent="0.3">
      <c r="A1261">
        <v>1259</v>
      </c>
      <c r="B1261">
        <f t="shared" si="58"/>
        <v>9031</v>
      </c>
      <c r="C1261" s="1">
        <f>VLOOKUP(A1261,balance!Z:AD,2,FALSE)</f>
        <v>34000000</v>
      </c>
      <c r="D1261">
        <f t="shared" si="59"/>
        <v>60</v>
      </c>
      <c r="E1261">
        <f>VLOOKUP(A1261,balance!L:R,6,FALSE)/100</f>
        <v>1581017264.8484006</v>
      </c>
      <c r="F1261">
        <f t="shared" si="60"/>
        <v>0</v>
      </c>
      <c r="G1261">
        <f>VLOOKUP(A1261,balance!Z:AD,5,FALSE)</f>
        <v>0</v>
      </c>
    </row>
    <row r="1262" spans="1:7" x14ac:dyDescent="0.3">
      <c r="A1262">
        <v>1260</v>
      </c>
      <c r="B1262">
        <f t="shared" si="58"/>
        <v>9031</v>
      </c>
      <c r="C1262" s="1">
        <f>VLOOKUP(A1262,balance!Z:AD,2,FALSE)</f>
        <v>34000000</v>
      </c>
      <c r="D1262">
        <f t="shared" si="59"/>
        <v>60</v>
      </c>
      <c r="E1262">
        <f>VLOOKUP(A1262,balance!L:R,6,FALSE)/100</f>
        <v>1589081480.7506006</v>
      </c>
      <c r="F1262">
        <f t="shared" si="60"/>
        <v>443</v>
      </c>
      <c r="G1262">
        <f>VLOOKUP(A1262,balance!Z:AD,5,FALSE)</f>
        <v>0</v>
      </c>
    </row>
    <row r="1263" spans="1:7" x14ac:dyDescent="0.3">
      <c r="A1263">
        <v>1261</v>
      </c>
      <c r="B1263">
        <f t="shared" si="58"/>
        <v>9031</v>
      </c>
      <c r="C1263" s="1">
        <f>VLOOKUP(A1263,balance!Z:AD,2,FALSE)</f>
        <v>34000000</v>
      </c>
      <c r="D1263">
        <f t="shared" si="59"/>
        <v>60</v>
      </c>
      <c r="E1263">
        <f>VLOOKUP(A1263,balance!L:R,6,FALSE)/100</f>
        <v>1597186017.7385006</v>
      </c>
      <c r="F1263">
        <f t="shared" si="60"/>
        <v>0</v>
      </c>
      <c r="G1263">
        <f>VLOOKUP(A1263,balance!Z:AD,5,FALSE)</f>
        <v>0</v>
      </c>
    </row>
    <row r="1264" spans="1:7" x14ac:dyDescent="0.3">
      <c r="A1264">
        <v>1262</v>
      </c>
      <c r="B1264">
        <f t="shared" si="58"/>
        <v>9031</v>
      </c>
      <c r="C1264" s="1">
        <f>VLOOKUP(A1264,balance!Z:AD,2,FALSE)</f>
        <v>34000000</v>
      </c>
      <c r="D1264">
        <f t="shared" si="59"/>
        <v>60</v>
      </c>
      <c r="E1264">
        <f>VLOOKUP(A1264,balance!L:R,6,FALSE)/100</f>
        <v>1605331077.4152007</v>
      </c>
      <c r="F1264">
        <f t="shared" si="60"/>
        <v>0</v>
      </c>
      <c r="G1264">
        <f>VLOOKUP(A1264,balance!Z:AD,5,FALSE)</f>
        <v>0</v>
      </c>
    </row>
    <row r="1265" spans="1:7" x14ac:dyDescent="0.3">
      <c r="A1265">
        <v>1263</v>
      </c>
      <c r="B1265">
        <f t="shared" si="58"/>
        <v>9031</v>
      </c>
      <c r="C1265" s="1">
        <f>VLOOKUP(A1265,balance!Z:AD,2,FALSE)</f>
        <v>34000000</v>
      </c>
      <c r="D1265">
        <f t="shared" si="59"/>
        <v>60</v>
      </c>
      <c r="E1265">
        <f>VLOOKUP(A1265,balance!L:R,6,FALSE)/100</f>
        <v>1613516862.3970008</v>
      </c>
      <c r="F1265">
        <f t="shared" si="60"/>
        <v>0</v>
      </c>
      <c r="G1265">
        <f>VLOOKUP(A1265,balance!Z:AD,5,FALSE)</f>
        <v>0</v>
      </c>
    </row>
    <row r="1266" spans="1:7" x14ac:dyDescent="0.3">
      <c r="A1266">
        <v>1264</v>
      </c>
      <c r="B1266">
        <f t="shared" si="58"/>
        <v>9031</v>
      </c>
      <c r="C1266" s="1">
        <f>VLOOKUP(A1266,balance!Z:AD,2,FALSE)</f>
        <v>34000000</v>
      </c>
      <c r="D1266">
        <f t="shared" si="59"/>
        <v>60</v>
      </c>
      <c r="E1266">
        <f>VLOOKUP(A1266,balance!L:R,6,FALSE)/100</f>
        <v>1621743576.3053007</v>
      </c>
      <c r="F1266">
        <f t="shared" si="60"/>
        <v>0</v>
      </c>
      <c r="G1266">
        <f>VLOOKUP(A1266,balance!Z:AD,5,FALSE)</f>
        <v>0</v>
      </c>
    </row>
    <row r="1267" spans="1:7" x14ac:dyDescent="0.3">
      <c r="A1267">
        <v>1265</v>
      </c>
      <c r="B1267">
        <f t="shared" si="58"/>
        <v>9031</v>
      </c>
      <c r="C1267" s="1">
        <f>VLOOKUP(A1267,balance!Z:AD,2,FALSE)</f>
        <v>34000000</v>
      </c>
      <c r="D1267">
        <f t="shared" si="59"/>
        <v>60</v>
      </c>
      <c r="E1267">
        <f>VLOOKUP(A1267,balance!L:R,6,FALSE)/100</f>
        <v>1630011423.7832007</v>
      </c>
      <c r="F1267">
        <f t="shared" si="60"/>
        <v>444</v>
      </c>
      <c r="G1267">
        <f>VLOOKUP(A1267,balance!Z:AD,5,FALSE)</f>
        <v>0</v>
      </c>
    </row>
    <row r="1268" spans="1:7" x14ac:dyDescent="0.3">
      <c r="A1268">
        <v>1266</v>
      </c>
      <c r="B1268">
        <f t="shared" si="58"/>
        <v>9031</v>
      </c>
      <c r="C1268" s="1">
        <f>VLOOKUP(A1268,balance!Z:AD,2,FALSE)</f>
        <v>34000000</v>
      </c>
      <c r="D1268">
        <f t="shared" si="59"/>
        <v>60</v>
      </c>
      <c r="E1268">
        <f>VLOOKUP(A1268,balance!L:R,6,FALSE)/100</f>
        <v>1638320610.5040007</v>
      </c>
      <c r="F1268">
        <f t="shared" si="60"/>
        <v>0</v>
      </c>
      <c r="G1268">
        <f>VLOOKUP(A1268,balance!Z:AD,5,FALSE)</f>
        <v>0</v>
      </c>
    </row>
    <row r="1269" spans="1:7" x14ac:dyDescent="0.3">
      <c r="A1269">
        <v>1267</v>
      </c>
      <c r="B1269">
        <f t="shared" si="58"/>
        <v>9031</v>
      </c>
      <c r="C1269" s="1">
        <f>VLOOKUP(A1269,balance!Z:AD,2,FALSE)</f>
        <v>34000000</v>
      </c>
      <c r="D1269">
        <f t="shared" si="59"/>
        <v>60</v>
      </c>
      <c r="E1269">
        <f>VLOOKUP(A1269,balance!L:R,6,FALSE)/100</f>
        <v>1646671343.1627004</v>
      </c>
      <c r="F1269">
        <f t="shared" si="60"/>
        <v>0</v>
      </c>
      <c r="G1269">
        <f>VLOOKUP(A1269,balance!Z:AD,5,FALSE)</f>
        <v>0</v>
      </c>
    </row>
    <row r="1270" spans="1:7" x14ac:dyDescent="0.3">
      <c r="A1270">
        <v>1268</v>
      </c>
      <c r="B1270">
        <f t="shared" si="58"/>
        <v>9031</v>
      </c>
      <c r="C1270" s="1">
        <f>VLOOKUP(A1270,balance!Z:AD,2,FALSE)</f>
        <v>34000000</v>
      </c>
      <c r="D1270">
        <f t="shared" si="59"/>
        <v>60</v>
      </c>
      <c r="E1270">
        <f>VLOOKUP(A1270,balance!L:R,6,FALSE)/100</f>
        <v>1655063829.4927006</v>
      </c>
      <c r="F1270">
        <f t="shared" si="60"/>
        <v>0</v>
      </c>
      <c r="G1270">
        <f>VLOOKUP(A1270,balance!Z:AD,5,FALSE)</f>
        <v>0</v>
      </c>
    </row>
    <row r="1271" spans="1:7" x14ac:dyDescent="0.3">
      <c r="A1271">
        <v>1269</v>
      </c>
      <c r="B1271">
        <f t="shared" si="58"/>
        <v>9031</v>
      </c>
      <c r="C1271" s="1">
        <f>VLOOKUP(A1271,balance!Z:AD,2,FALSE)</f>
        <v>34000000</v>
      </c>
      <c r="D1271">
        <f t="shared" si="59"/>
        <v>60</v>
      </c>
      <c r="E1271">
        <f>VLOOKUP(A1271,balance!L:R,6,FALSE)/100</f>
        <v>1663498278.2577004</v>
      </c>
      <c r="F1271">
        <f t="shared" si="60"/>
        <v>0</v>
      </c>
      <c r="G1271">
        <f>VLOOKUP(A1271,balance!Z:AD,5,FALSE)</f>
        <v>0</v>
      </c>
    </row>
    <row r="1272" spans="1:7" x14ac:dyDescent="0.3">
      <c r="A1272">
        <v>1270</v>
      </c>
      <c r="B1272">
        <f t="shared" si="58"/>
        <v>9031</v>
      </c>
      <c r="C1272" s="1">
        <f>VLOOKUP(A1272,balance!Z:AD,2,FALSE)</f>
        <v>34000000</v>
      </c>
      <c r="D1272">
        <f t="shared" si="59"/>
        <v>60</v>
      </c>
      <c r="E1272">
        <f>VLOOKUP(A1272,balance!L:R,6,FALSE)/100</f>
        <v>1671974899.2682004</v>
      </c>
      <c r="F1272">
        <f t="shared" si="60"/>
        <v>445</v>
      </c>
      <c r="G1272">
        <f>VLOOKUP(A1272,balance!Z:AD,5,FALSE)</f>
        <v>0</v>
      </c>
    </row>
    <row r="1273" spans="1:7" x14ac:dyDescent="0.3">
      <c r="A1273">
        <v>1271</v>
      </c>
      <c r="B1273">
        <f t="shared" si="58"/>
        <v>9031</v>
      </c>
      <c r="C1273" s="1">
        <f>VLOOKUP(A1273,balance!Z:AD,2,FALSE)</f>
        <v>34000000</v>
      </c>
      <c r="D1273">
        <f t="shared" si="59"/>
        <v>60</v>
      </c>
      <c r="E1273">
        <f>VLOOKUP(A1273,balance!L:R,6,FALSE)/100</f>
        <v>1680493903.3900003</v>
      </c>
      <c r="F1273">
        <f t="shared" si="60"/>
        <v>0</v>
      </c>
      <c r="G1273">
        <f>VLOOKUP(A1273,balance!Z:AD,5,FALSE)</f>
        <v>0</v>
      </c>
    </row>
    <row r="1274" spans="1:7" x14ac:dyDescent="0.3">
      <c r="A1274">
        <v>1272</v>
      </c>
      <c r="B1274">
        <f t="shared" si="58"/>
        <v>9031</v>
      </c>
      <c r="C1274" s="1">
        <f>VLOOKUP(A1274,balance!Z:AD,2,FALSE)</f>
        <v>34000000</v>
      </c>
      <c r="D1274">
        <f t="shared" si="59"/>
        <v>60</v>
      </c>
      <c r="E1274">
        <f>VLOOKUP(A1274,balance!L:R,6,FALSE)/100</f>
        <v>1689055502.5357003</v>
      </c>
      <c r="F1274">
        <f t="shared" si="60"/>
        <v>0</v>
      </c>
      <c r="G1274">
        <f>VLOOKUP(A1274,balance!Z:AD,5,FALSE)</f>
        <v>0</v>
      </c>
    </row>
    <row r="1275" spans="1:7" x14ac:dyDescent="0.3">
      <c r="A1275">
        <v>1273</v>
      </c>
      <c r="B1275">
        <f t="shared" si="58"/>
        <v>9031</v>
      </c>
      <c r="C1275" s="1">
        <f>VLOOKUP(A1275,balance!Z:AD,2,FALSE)</f>
        <v>34000000</v>
      </c>
      <c r="D1275">
        <f t="shared" si="59"/>
        <v>60</v>
      </c>
      <c r="E1275">
        <f>VLOOKUP(A1275,balance!L:R,6,FALSE)/100</f>
        <v>1697659909.6815002</v>
      </c>
      <c r="F1275">
        <f t="shared" si="60"/>
        <v>0</v>
      </c>
      <c r="G1275">
        <f>VLOOKUP(A1275,balance!Z:AD,5,FALSE)</f>
        <v>0</v>
      </c>
    </row>
    <row r="1276" spans="1:7" x14ac:dyDescent="0.3">
      <c r="A1276">
        <v>1274</v>
      </c>
      <c r="B1276">
        <f t="shared" si="58"/>
        <v>9031</v>
      </c>
      <c r="C1276" s="1">
        <f>VLOOKUP(A1276,balance!Z:AD,2,FALSE)</f>
        <v>34000000</v>
      </c>
      <c r="D1276">
        <f t="shared" si="59"/>
        <v>60</v>
      </c>
      <c r="E1276">
        <f>VLOOKUP(A1276,balance!L:R,6,FALSE)/100</f>
        <v>1706307338.8673</v>
      </c>
      <c r="F1276">
        <f t="shared" si="60"/>
        <v>0</v>
      </c>
      <c r="G1276">
        <f>VLOOKUP(A1276,balance!Z:AD,5,FALSE)</f>
        <v>0</v>
      </c>
    </row>
    <row r="1277" spans="1:7" x14ac:dyDescent="0.3">
      <c r="A1277">
        <v>1275</v>
      </c>
      <c r="B1277">
        <f t="shared" si="58"/>
        <v>9031</v>
      </c>
      <c r="C1277" s="1">
        <f>VLOOKUP(A1277,balance!Z:AD,2,FALSE)</f>
        <v>34000000</v>
      </c>
      <c r="D1277">
        <f t="shared" si="59"/>
        <v>60</v>
      </c>
      <c r="E1277">
        <f>VLOOKUP(A1277,balance!L:R,6,FALSE)/100</f>
        <v>1714998005.2049999</v>
      </c>
      <c r="F1277">
        <f t="shared" si="60"/>
        <v>446</v>
      </c>
      <c r="G1277">
        <f>VLOOKUP(A1277,balance!Z:AD,5,FALSE)</f>
        <v>0</v>
      </c>
    </row>
    <row r="1278" spans="1:7" x14ac:dyDescent="0.3">
      <c r="A1278">
        <v>1276</v>
      </c>
      <c r="B1278">
        <f t="shared" si="58"/>
        <v>9031</v>
      </c>
      <c r="C1278" s="1">
        <f>VLOOKUP(A1278,balance!Z:AD,2,FALSE)</f>
        <v>34000000</v>
      </c>
      <c r="D1278">
        <f t="shared" si="59"/>
        <v>60</v>
      </c>
      <c r="E1278">
        <f>VLOOKUP(A1278,balance!L:R,6,FALSE)/100</f>
        <v>1723732124.8783998</v>
      </c>
      <c r="F1278">
        <f t="shared" si="60"/>
        <v>0</v>
      </c>
      <c r="G1278">
        <f>VLOOKUP(A1278,balance!Z:AD,5,FALSE)</f>
        <v>0</v>
      </c>
    </row>
    <row r="1279" spans="1:7" x14ac:dyDescent="0.3">
      <c r="A1279">
        <v>1277</v>
      </c>
      <c r="B1279">
        <f t="shared" si="58"/>
        <v>9031</v>
      </c>
      <c r="C1279" s="1">
        <f>VLOOKUP(A1279,balance!Z:AD,2,FALSE)</f>
        <v>34000000</v>
      </c>
      <c r="D1279">
        <f t="shared" si="59"/>
        <v>60</v>
      </c>
      <c r="E1279">
        <f>VLOOKUP(A1279,balance!L:R,6,FALSE)/100</f>
        <v>1732509915.1517999</v>
      </c>
      <c r="F1279">
        <f t="shared" si="60"/>
        <v>0</v>
      </c>
      <c r="G1279">
        <f>VLOOKUP(A1279,balance!Z:AD,5,FALSE)</f>
        <v>0</v>
      </c>
    </row>
    <row r="1280" spans="1:7" x14ac:dyDescent="0.3">
      <c r="A1280">
        <v>1278</v>
      </c>
      <c r="B1280">
        <f t="shared" si="58"/>
        <v>9031</v>
      </c>
      <c r="C1280" s="1">
        <f>VLOOKUP(A1280,balance!Z:AD,2,FALSE)</f>
        <v>34000000</v>
      </c>
      <c r="D1280">
        <f t="shared" si="59"/>
        <v>60</v>
      </c>
      <c r="E1280">
        <f>VLOOKUP(A1280,balance!L:R,6,FALSE)/100</f>
        <v>1741331594.3782001</v>
      </c>
      <c r="F1280">
        <f t="shared" si="60"/>
        <v>0</v>
      </c>
      <c r="G1280">
        <f>VLOOKUP(A1280,balance!Z:AD,5,FALSE)</f>
        <v>0</v>
      </c>
    </row>
    <row r="1281" spans="1:7" x14ac:dyDescent="0.3">
      <c r="A1281">
        <v>1279</v>
      </c>
      <c r="B1281">
        <f t="shared" si="58"/>
        <v>9031</v>
      </c>
      <c r="C1281" s="1">
        <f>VLOOKUP(A1281,balance!Z:AD,2,FALSE)</f>
        <v>34000000</v>
      </c>
      <c r="D1281">
        <f t="shared" si="59"/>
        <v>60</v>
      </c>
      <c r="E1281">
        <f>VLOOKUP(A1281,balance!L:R,6,FALSE)/100</f>
        <v>1750197382.0077002</v>
      </c>
      <c r="F1281">
        <f t="shared" si="60"/>
        <v>0</v>
      </c>
      <c r="G1281">
        <f>VLOOKUP(A1281,balance!Z:AD,5,FALSE)</f>
        <v>0</v>
      </c>
    </row>
    <row r="1282" spans="1:7" x14ac:dyDescent="0.3">
      <c r="A1282">
        <v>1280</v>
      </c>
      <c r="B1282">
        <f t="shared" si="58"/>
        <v>9031</v>
      </c>
      <c r="C1282" s="1">
        <f>VLOOKUP(A1282,balance!Z:AD,2,FALSE)</f>
        <v>34000000</v>
      </c>
      <c r="D1282">
        <f t="shared" si="59"/>
        <v>60</v>
      </c>
      <c r="E1282">
        <f>VLOOKUP(A1282,balance!L:R,6,FALSE)/100</f>
        <v>1759107498.5792</v>
      </c>
      <c r="F1282">
        <f t="shared" si="60"/>
        <v>447</v>
      </c>
      <c r="G1282">
        <f>VLOOKUP(A1282,balance!Z:AD,5,FALSE)</f>
        <v>0</v>
      </c>
    </row>
    <row r="1283" spans="1:7" x14ac:dyDescent="0.3">
      <c r="A1283">
        <v>1281</v>
      </c>
      <c r="B1283">
        <f t="shared" si="58"/>
        <v>9031</v>
      </c>
      <c r="C1283" s="1">
        <f>VLOOKUP(A1283,balance!Z:AD,2,FALSE)</f>
        <v>35000000</v>
      </c>
      <c r="D1283">
        <f t="shared" si="59"/>
        <v>60</v>
      </c>
      <c r="E1283">
        <f>VLOOKUP(A1283,balance!L:R,6,FALSE)/100</f>
        <v>1768062165.7371001</v>
      </c>
      <c r="F1283">
        <f t="shared" si="60"/>
        <v>0</v>
      </c>
      <c r="G1283">
        <f>VLOOKUP(A1283,balance!Z:AD,5,FALSE)</f>
        <v>0</v>
      </c>
    </row>
    <row r="1284" spans="1:7" x14ac:dyDescent="0.3">
      <c r="A1284">
        <v>1282</v>
      </c>
      <c r="B1284">
        <f t="shared" ref="B1284:B1347" si="61">B1283</f>
        <v>9031</v>
      </c>
      <c r="C1284" s="1">
        <f>VLOOKUP(A1284,balance!Z:AD,2,FALSE)</f>
        <v>35000000</v>
      </c>
      <c r="D1284">
        <f t="shared" ref="D1284:D1347" si="62">D1283</f>
        <v>60</v>
      </c>
      <c r="E1284">
        <f>VLOOKUP(A1284,balance!L:R,6,FALSE)/100</f>
        <v>1777061606.2313004</v>
      </c>
      <c r="F1284">
        <f t="shared" si="60"/>
        <v>0</v>
      </c>
      <c r="G1284">
        <f>VLOOKUP(A1284,balance!Z:AD,5,FALSE)</f>
        <v>0</v>
      </c>
    </row>
    <row r="1285" spans="1:7" x14ac:dyDescent="0.3">
      <c r="A1285">
        <v>1283</v>
      </c>
      <c r="B1285">
        <f t="shared" si="61"/>
        <v>9031</v>
      </c>
      <c r="C1285" s="1">
        <f>VLOOKUP(A1285,balance!Z:AD,2,FALSE)</f>
        <v>35000000</v>
      </c>
      <c r="D1285">
        <f t="shared" si="62"/>
        <v>60</v>
      </c>
      <c r="E1285">
        <f>VLOOKUP(A1285,balance!L:R,6,FALSE)/100</f>
        <v>1786106043.9338005</v>
      </c>
      <c r="F1285">
        <f t="shared" si="60"/>
        <v>0</v>
      </c>
      <c r="G1285">
        <f>VLOOKUP(A1285,balance!Z:AD,5,FALSE)</f>
        <v>0</v>
      </c>
    </row>
    <row r="1286" spans="1:7" x14ac:dyDescent="0.3">
      <c r="A1286">
        <v>1284</v>
      </c>
      <c r="B1286">
        <f t="shared" si="61"/>
        <v>9031</v>
      </c>
      <c r="C1286" s="1">
        <f>VLOOKUP(A1286,balance!Z:AD,2,FALSE)</f>
        <v>35000000</v>
      </c>
      <c r="D1286">
        <f t="shared" si="62"/>
        <v>60</v>
      </c>
      <c r="E1286">
        <f>VLOOKUP(A1286,balance!L:R,6,FALSE)/100</f>
        <v>1795195703.8307004</v>
      </c>
      <c r="F1286">
        <f t="shared" si="60"/>
        <v>0</v>
      </c>
      <c r="G1286">
        <f>VLOOKUP(A1286,balance!Z:AD,5,FALSE)</f>
        <v>0</v>
      </c>
    </row>
    <row r="1287" spans="1:7" x14ac:dyDescent="0.3">
      <c r="A1287">
        <v>1285</v>
      </c>
      <c r="B1287">
        <f t="shared" si="61"/>
        <v>9031</v>
      </c>
      <c r="C1287" s="1">
        <f>VLOOKUP(A1287,balance!Z:AD,2,FALSE)</f>
        <v>35000000</v>
      </c>
      <c r="D1287">
        <f t="shared" si="62"/>
        <v>60</v>
      </c>
      <c r="E1287">
        <f>VLOOKUP(A1287,balance!L:R,6,FALSE)/100</f>
        <v>1804330812.0302005</v>
      </c>
      <c r="F1287">
        <f t="shared" si="60"/>
        <v>448</v>
      </c>
      <c r="G1287">
        <f>VLOOKUP(A1287,balance!Z:AD,5,FALSE)</f>
        <v>0</v>
      </c>
    </row>
    <row r="1288" spans="1:7" x14ac:dyDescent="0.3">
      <c r="A1288">
        <v>1286</v>
      </c>
      <c r="B1288">
        <f t="shared" si="61"/>
        <v>9031</v>
      </c>
      <c r="C1288" s="1">
        <f>VLOOKUP(A1288,balance!Z:AD,2,FALSE)</f>
        <v>35000000</v>
      </c>
      <c r="D1288">
        <f t="shared" si="62"/>
        <v>60</v>
      </c>
      <c r="E1288">
        <f>VLOOKUP(A1288,balance!L:R,6,FALSE)/100</f>
        <v>1813511595.7712007</v>
      </c>
      <c r="F1288">
        <f t="shared" si="60"/>
        <v>0</v>
      </c>
      <c r="G1288">
        <f>VLOOKUP(A1288,balance!Z:AD,5,FALSE)</f>
        <v>0</v>
      </c>
    </row>
    <row r="1289" spans="1:7" x14ac:dyDescent="0.3">
      <c r="A1289">
        <v>1287</v>
      </c>
      <c r="B1289">
        <f t="shared" si="61"/>
        <v>9031</v>
      </c>
      <c r="C1289" s="1">
        <f>VLOOKUP(A1289,balance!Z:AD,2,FALSE)</f>
        <v>35000000</v>
      </c>
      <c r="D1289">
        <f t="shared" si="62"/>
        <v>60</v>
      </c>
      <c r="E1289">
        <f>VLOOKUP(A1289,balance!L:R,6,FALSE)/100</f>
        <v>1822738283.4316006</v>
      </c>
      <c r="F1289">
        <f t="shared" si="60"/>
        <v>0</v>
      </c>
      <c r="G1289">
        <f>VLOOKUP(A1289,balance!Z:AD,5,FALSE)</f>
        <v>0</v>
      </c>
    </row>
    <row r="1290" spans="1:7" x14ac:dyDescent="0.3">
      <c r="A1290">
        <v>1288</v>
      </c>
      <c r="B1290">
        <f t="shared" si="61"/>
        <v>9031</v>
      </c>
      <c r="C1290" s="1">
        <f>VLOOKUP(A1290,balance!Z:AD,2,FALSE)</f>
        <v>35000000</v>
      </c>
      <c r="D1290">
        <f t="shared" si="62"/>
        <v>60</v>
      </c>
      <c r="E1290">
        <f>VLOOKUP(A1290,balance!L:R,6,FALSE)/100</f>
        <v>1832011104.5366006</v>
      </c>
      <c r="F1290">
        <f t="shared" si="60"/>
        <v>0</v>
      </c>
      <c r="G1290">
        <f>VLOOKUP(A1290,balance!Z:AD,5,FALSE)</f>
        <v>0</v>
      </c>
    </row>
    <row r="1291" spans="1:7" x14ac:dyDescent="0.3">
      <c r="A1291">
        <v>1289</v>
      </c>
      <c r="B1291">
        <f t="shared" si="61"/>
        <v>9031</v>
      </c>
      <c r="C1291" s="1">
        <f>VLOOKUP(A1291,balance!Z:AD,2,FALSE)</f>
        <v>35000000</v>
      </c>
      <c r="D1291">
        <f t="shared" si="62"/>
        <v>60</v>
      </c>
      <c r="E1291">
        <f>VLOOKUP(A1291,balance!L:R,6,FALSE)/100</f>
        <v>1841330289.7505007</v>
      </c>
      <c r="F1291">
        <f t="shared" si="60"/>
        <v>0</v>
      </c>
      <c r="G1291">
        <f>VLOOKUP(A1291,balance!Z:AD,5,FALSE)</f>
        <v>0</v>
      </c>
    </row>
    <row r="1292" spans="1:7" x14ac:dyDescent="0.3">
      <c r="A1292">
        <v>1290</v>
      </c>
      <c r="B1292">
        <f t="shared" si="61"/>
        <v>9031</v>
      </c>
      <c r="C1292" s="1">
        <f>VLOOKUP(A1292,balance!Z:AD,2,FALSE)</f>
        <v>35000000</v>
      </c>
      <c r="D1292">
        <f t="shared" si="62"/>
        <v>60</v>
      </c>
      <c r="E1292">
        <f>VLOOKUP(A1292,balance!L:R,6,FALSE)/100</f>
        <v>1850696070.8933008</v>
      </c>
      <c r="F1292">
        <f t="shared" si="60"/>
        <v>449</v>
      </c>
      <c r="G1292">
        <f>VLOOKUP(A1292,balance!Z:AD,5,FALSE)</f>
        <v>0</v>
      </c>
    </row>
    <row r="1293" spans="1:7" x14ac:dyDescent="0.3">
      <c r="A1293">
        <v>1291</v>
      </c>
      <c r="B1293">
        <f t="shared" si="61"/>
        <v>9031</v>
      </c>
      <c r="C1293" s="1">
        <f>VLOOKUP(A1293,balance!Z:AD,2,FALSE)</f>
        <v>35000000</v>
      </c>
      <c r="D1293">
        <f t="shared" si="62"/>
        <v>60</v>
      </c>
      <c r="E1293">
        <f>VLOOKUP(A1293,balance!L:R,6,FALSE)/100</f>
        <v>1860108680.9491007</v>
      </c>
      <c r="F1293">
        <f t="shared" si="60"/>
        <v>0</v>
      </c>
      <c r="G1293">
        <f>VLOOKUP(A1293,balance!Z:AD,5,FALSE)</f>
        <v>0</v>
      </c>
    </row>
    <row r="1294" spans="1:7" x14ac:dyDescent="0.3">
      <c r="A1294">
        <v>1292</v>
      </c>
      <c r="B1294">
        <f t="shared" si="61"/>
        <v>9031</v>
      </c>
      <c r="C1294" s="1">
        <f>VLOOKUP(A1294,balance!Z:AD,2,FALSE)</f>
        <v>35000000</v>
      </c>
      <c r="D1294">
        <f t="shared" si="62"/>
        <v>60</v>
      </c>
      <c r="E1294">
        <f>VLOOKUP(A1294,balance!L:R,6,FALSE)/100</f>
        <v>1869568354.0578005</v>
      </c>
      <c r="F1294">
        <f t="shared" si="60"/>
        <v>0</v>
      </c>
      <c r="G1294">
        <f>VLOOKUP(A1294,balance!Z:AD,5,FALSE)</f>
        <v>0</v>
      </c>
    </row>
    <row r="1295" spans="1:7" x14ac:dyDescent="0.3">
      <c r="A1295">
        <v>1293</v>
      </c>
      <c r="B1295">
        <f t="shared" si="61"/>
        <v>9031</v>
      </c>
      <c r="C1295" s="1">
        <f>VLOOKUP(A1295,balance!Z:AD,2,FALSE)</f>
        <v>35000000</v>
      </c>
      <c r="D1295">
        <f t="shared" si="62"/>
        <v>60</v>
      </c>
      <c r="E1295">
        <f>VLOOKUP(A1295,balance!L:R,6,FALSE)/100</f>
        <v>1879075325.5401008</v>
      </c>
      <c r="F1295">
        <f t="shared" ref="F1295:F1358" si="63">IF(F1285=0,0,F1285+2)</f>
        <v>0</v>
      </c>
      <c r="G1295">
        <f>VLOOKUP(A1295,balance!Z:AD,5,FALSE)</f>
        <v>0</v>
      </c>
    </row>
    <row r="1296" spans="1:7" x14ac:dyDescent="0.3">
      <c r="A1296">
        <v>1294</v>
      </c>
      <c r="B1296">
        <f t="shared" si="61"/>
        <v>9031</v>
      </c>
      <c r="C1296" s="1">
        <f>VLOOKUP(A1296,balance!Z:AD,2,FALSE)</f>
        <v>35000000</v>
      </c>
      <c r="D1296">
        <f t="shared" si="62"/>
        <v>60</v>
      </c>
      <c r="E1296">
        <f>VLOOKUP(A1296,balance!L:R,6,FALSE)/100</f>
        <v>1888629831.8809006</v>
      </c>
      <c r="F1296">
        <f t="shared" si="63"/>
        <v>0</v>
      </c>
      <c r="G1296">
        <f>VLOOKUP(A1296,balance!Z:AD,5,FALSE)</f>
        <v>0</v>
      </c>
    </row>
    <row r="1297" spans="1:7" x14ac:dyDescent="0.3">
      <c r="A1297">
        <v>1295</v>
      </c>
      <c r="B1297">
        <f t="shared" si="61"/>
        <v>9031</v>
      </c>
      <c r="C1297" s="1">
        <f>VLOOKUP(A1297,balance!Z:AD,2,FALSE)</f>
        <v>35000000</v>
      </c>
      <c r="D1297">
        <f t="shared" si="62"/>
        <v>60</v>
      </c>
      <c r="E1297">
        <f>VLOOKUP(A1297,balance!L:R,6,FALSE)/100</f>
        <v>1898232110.7543006</v>
      </c>
      <c r="F1297">
        <f t="shared" si="63"/>
        <v>450</v>
      </c>
      <c r="G1297">
        <f>VLOOKUP(A1297,balance!Z:AD,5,FALSE)</f>
        <v>0</v>
      </c>
    </row>
    <row r="1298" spans="1:7" x14ac:dyDescent="0.3">
      <c r="A1298">
        <v>1296</v>
      </c>
      <c r="B1298">
        <f t="shared" si="61"/>
        <v>9031</v>
      </c>
      <c r="C1298" s="1">
        <f>VLOOKUP(A1298,balance!Z:AD,2,FALSE)</f>
        <v>35000000</v>
      </c>
      <c r="D1298">
        <f t="shared" si="62"/>
        <v>60</v>
      </c>
      <c r="E1298">
        <f>VLOOKUP(A1298,balance!L:R,6,FALSE)/100</f>
        <v>1907882401.0237005</v>
      </c>
      <c r="F1298">
        <f t="shared" si="63"/>
        <v>0</v>
      </c>
      <c r="G1298">
        <f>VLOOKUP(A1298,balance!Z:AD,5,FALSE)</f>
        <v>0</v>
      </c>
    </row>
    <row r="1299" spans="1:7" x14ac:dyDescent="0.3">
      <c r="A1299">
        <v>1297</v>
      </c>
      <c r="B1299">
        <f t="shared" si="61"/>
        <v>9031</v>
      </c>
      <c r="C1299" s="1">
        <f>VLOOKUP(A1299,balance!Z:AD,2,FALSE)</f>
        <v>35000000</v>
      </c>
      <c r="D1299">
        <f t="shared" si="62"/>
        <v>60</v>
      </c>
      <c r="E1299">
        <f>VLOOKUP(A1299,balance!L:R,6,FALSE)/100</f>
        <v>1917580942.7501006</v>
      </c>
      <c r="F1299">
        <f t="shared" si="63"/>
        <v>0</v>
      </c>
      <c r="G1299">
        <f>VLOOKUP(A1299,balance!Z:AD,5,FALSE)</f>
        <v>0</v>
      </c>
    </row>
    <row r="1300" spans="1:7" x14ac:dyDescent="0.3">
      <c r="A1300">
        <v>1298</v>
      </c>
      <c r="B1300">
        <f t="shared" si="61"/>
        <v>9031</v>
      </c>
      <c r="C1300" s="1">
        <f>VLOOKUP(A1300,balance!Z:AD,2,FALSE)</f>
        <v>35000000</v>
      </c>
      <c r="D1300">
        <f t="shared" si="62"/>
        <v>60</v>
      </c>
      <c r="E1300">
        <f>VLOOKUP(A1300,balance!L:R,6,FALSE)/100</f>
        <v>1927327977.1921008</v>
      </c>
      <c r="F1300">
        <f t="shared" si="63"/>
        <v>0</v>
      </c>
      <c r="G1300">
        <f>VLOOKUP(A1300,balance!Z:AD,5,FALSE)</f>
        <v>0</v>
      </c>
    </row>
    <row r="1301" spans="1:7" x14ac:dyDescent="0.3">
      <c r="A1301">
        <v>1299</v>
      </c>
      <c r="B1301">
        <f t="shared" si="61"/>
        <v>9031</v>
      </c>
      <c r="C1301" s="1">
        <f>VLOOKUP(A1301,balance!Z:AD,2,FALSE)</f>
        <v>35000000</v>
      </c>
      <c r="D1301">
        <f t="shared" si="62"/>
        <v>60</v>
      </c>
      <c r="E1301">
        <f>VLOOKUP(A1301,balance!L:R,6,FALSE)/100</f>
        <v>1937123746.8144009</v>
      </c>
      <c r="F1301">
        <f t="shared" si="63"/>
        <v>0</v>
      </c>
      <c r="G1301">
        <f>VLOOKUP(A1301,balance!Z:AD,5,FALSE)</f>
        <v>0</v>
      </c>
    </row>
    <row r="1302" spans="1:7" x14ac:dyDescent="0.3">
      <c r="A1302">
        <v>1300</v>
      </c>
      <c r="B1302">
        <f t="shared" si="61"/>
        <v>9031</v>
      </c>
      <c r="C1302" s="1">
        <f>VLOOKUP(A1302,balance!Z:AD,2,FALSE)</f>
        <v>35000000</v>
      </c>
      <c r="D1302">
        <f t="shared" si="62"/>
        <v>60</v>
      </c>
      <c r="E1302">
        <f>VLOOKUP(A1302,balance!L:R,6,FALSE)/100</f>
        <v>1946968495.287601</v>
      </c>
      <c r="F1302">
        <f t="shared" si="63"/>
        <v>451</v>
      </c>
      <c r="G1302">
        <f>VLOOKUP(A1302,balance!Z:AD,5,FALSE)</f>
        <v>0</v>
      </c>
    </row>
    <row r="1303" spans="1:7" x14ac:dyDescent="0.3">
      <c r="A1303">
        <v>1301</v>
      </c>
      <c r="B1303">
        <f t="shared" si="61"/>
        <v>9031</v>
      </c>
      <c r="C1303" s="1">
        <f>VLOOKUP(A1303,balance!Z:AD,2,FALSE)</f>
        <v>35000000</v>
      </c>
      <c r="D1303">
        <f t="shared" si="62"/>
        <v>60</v>
      </c>
      <c r="E1303">
        <f>VLOOKUP(A1303,balance!L:R,6,FALSE)/100</f>
        <v>1956862467.5050008</v>
      </c>
      <c r="F1303">
        <f t="shared" si="63"/>
        <v>0</v>
      </c>
      <c r="G1303">
        <f>VLOOKUP(A1303,balance!Z:AD,5,FALSE)</f>
        <v>0</v>
      </c>
    </row>
    <row r="1304" spans="1:7" x14ac:dyDescent="0.3">
      <c r="A1304">
        <v>1302</v>
      </c>
      <c r="B1304">
        <f t="shared" si="61"/>
        <v>9031</v>
      </c>
      <c r="C1304" s="1">
        <f>VLOOKUP(A1304,balance!Z:AD,2,FALSE)</f>
        <v>35000000</v>
      </c>
      <c r="D1304">
        <f t="shared" si="62"/>
        <v>60</v>
      </c>
      <c r="E1304">
        <f>VLOOKUP(A1304,balance!L:R,6,FALSE)/100</f>
        <v>1966805909.5912008</v>
      </c>
      <c r="F1304">
        <f t="shared" si="63"/>
        <v>0</v>
      </c>
      <c r="G1304">
        <f>VLOOKUP(A1304,balance!Z:AD,5,FALSE)</f>
        <v>0</v>
      </c>
    </row>
    <row r="1305" spans="1:7" x14ac:dyDescent="0.3">
      <c r="A1305">
        <v>1303</v>
      </c>
      <c r="B1305">
        <f t="shared" si="61"/>
        <v>9031</v>
      </c>
      <c r="C1305" s="1">
        <f>VLOOKUP(A1305,balance!Z:AD,2,FALSE)</f>
        <v>35000000</v>
      </c>
      <c r="D1305">
        <f t="shared" si="62"/>
        <v>60</v>
      </c>
      <c r="E1305">
        <f>VLOOKUP(A1305,balance!L:R,6,FALSE)/100</f>
        <v>1976799068.8934009</v>
      </c>
      <c r="F1305">
        <f t="shared" si="63"/>
        <v>0</v>
      </c>
      <c r="G1305">
        <f>VLOOKUP(A1305,balance!Z:AD,5,FALSE)</f>
        <v>0</v>
      </c>
    </row>
    <row r="1306" spans="1:7" x14ac:dyDescent="0.3">
      <c r="A1306">
        <v>1304</v>
      </c>
      <c r="B1306">
        <f t="shared" si="61"/>
        <v>9031</v>
      </c>
      <c r="C1306" s="1">
        <f>VLOOKUP(A1306,balance!Z:AD,2,FALSE)</f>
        <v>35000000</v>
      </c>
      <c r="D1306">
        <f t="shared" si="62"/>
        <v>60</v>
      </c>
      <c r="E1306">
        <f>VLOOKUP(A1306,balance!L:R,6,FALSE)/100</f>
        <v>1986842193.9983008</v>
      </c>
      <c r="F1306">
        <f t="shared" si="63"/>
        <v>0</v>
      </c>
      <c r="G1306">
        <f>VLOOKUP(A1306,balance!Z:AD,5,FALSE)</f>
        <v>0</v>
      </c>
    </row>
    <row r="1307" spans="1:7" x14ac:dyDescent="0.3">
      <c r="A1307">
        <v>1305</v>
      </c>
      <c r="B1307">
        <f t="shared" si="61"/>
        <v>9031</v>
      </c>
      <c r="C1307" s="1">
        <f>VLOOKUP(A1307,balance!Z:AD,2,FALSE)</f>
        <v>35000000</v>
      </c>
      <c r="D1307">
        <f t="shared" si="62"/>
        <v>60</v>
      </c>
      <c r="E1307">
        <f>VLOOKUP(A1307,balance!L:R,6,FALSE)/100</f>
        <v>1996935534.7322009</v>
      </c>
      <c r="F1307">
        <f t="shared" si="63"/>
        <v>452</v>
      </c>
      <c r="G1307">
        <f>VLOOKUP(A1307,balance!Z:AD,5,FALSE)</f>
        <v>0</v>
      </c>
    </row>
    <row r="1308" spans="1:7" x14ac:dyDescent="0.3">
      <c r="A1308">
        <v>1306</v>
      </c>
      <c r="B1308">
        <f t="shared" si="61"/>
        <v>9031</v>
      </c>
      <c r="C1308" s="1">
        <f>VLOOKUP(A1308,balance!Z:AD,2,FALSE)</f>
        <v>35000000</v>
      </c>
      <c r="D1308">
        <f t="shared" si="62"/>
        <v>60</v>
      </c>
      <c r="E1308">
        <f>VLOOKUP(A1308,balance!L:R,6,FALSE)/100</f>
        <v>2007079342.1776011</v>
      </c>
      <c r="F1308">
        <f t="shared" si="63"/>
        <v>0</v>
      </c>
      <c r="G1308">
        <f>VLOOKUP(A1308,balance!Z:AD,5,FALSE)</f>
        <v>0</v>
      </c>
    </row>
    <row r="1309" spans="1:7" x14ac:dyDescent="0.3">
      <c r="A1309">
        <v>1307</v>
      </c>
      <c r="B1309">
        <f t="shared" si="61"/>
        <v>9031</v>
      </c>
      <c r="C1309" s="1">
        <f>VLOOKUP(A1309,balance!Z:AD,2,FALSE)</f>
        <v>35000000</v>
      </c>
      <c r="D1309">
        <f t="shared" si="62"/>
        <v>60</v>
      </c>
      <c r="E1309">
        <f>VLOOKUP(A1309,balance!L:R,6,FALSE)/100</f>
        <v>2017273868.664901</v>
      </c>
      <c r="F1309">
        <f t="shared" si="63"/>
        <v>0</v>
      </c>
      <c r="G1309">
        <f>VLOOKUP(A1309,balance!Z:AD,5,FALSE)</f>
        <v>0</v>
      </c>
    </row>
    <row r="1310" spans="1:7" x14ac:dyDescent="0.3">
      <c r="A1310">
        <v>1308</v>
      </c>
      <c r="B1310">
        <f t="shared" si="61"/>
        <v>9031</v>
      </c>
      <c r="C1310" s="1">
        <f>VLOOKUP(A1310,balance!Z:AD,2,FALSE)</f>
        <v>35000000</v>
      </c>
      <c r="D1310">
        <f t="shared" si="62"/>
        <v>60</v>
      </c>
      <c r="E1310">
        <f>VLOOKUP(A1310,balance!L:R,6,FALSE)/100</f>
        <v>2027519367.7891014</v>
      </c>
      <c r="F1310">
        <f t="shared" si="63"/>
        <v>0</v>
      </c>
      <c r="G1310">
        <f>VLOOKUP(A1310,balance!Z:AD,5,FALSE)</f>
        <v>0</v>
      </c>
    </row>
    <row r="1311" spans="1:7" x14ac:dyDescent="0.3">
      <c r="A1311">
        <v>1309</v>
      </c>
      <c r="B1311">
        <f t="shared" si="61"/>
        <v>9031</v>
      </c>
      <c r="C1311" s="1">
        <f>VLOOKUP(A1311,balance!Z:AD,2,FALSE)</f>
        <v>35000000</v>
      </c>
      <c r="D1311">
        <f t="shared" si="62"/>
        <v>60</v>
      </c>
      <c r="E1311">
        <f>VLOOKUP(A1311,balance!L:R,6,FALSE)/100</f>
        <v>2037816094.4098012</v>
      </c>
      <c r="F1311">
        <f t="shared" si="63"/>
        <v>0</v>
      </c>
      <c r="G1311">
        <f>VLOOKUP(A1311,balance!Z:AD,5,FALSE)</f>
        <v>0</v>
      </c>
    </row>
    <row r="1312" spans="1:7" x14ac:dyDescent="0.3">
      <c r="A1312">
        <v>1310</v>
      </c>
      <c r="B1312">
        <f t="shared" si="61"/>
        <v>9031</v>
      </c>
      <c r="C1312" s="1">
        <f>VLOOKUP(A1312,balance!Z:AD,2,FALSE)</f>
        <v>35000000</v>
      </c>
      <c r="D1312">
        <f t="shared" si="62"/>
        <v>60</v>
      </c>
      <c r="E1312">
        <f>VLOOKUP(A1312,balance!L:R,6,FALSE)/100</f>
        <v>2048164304.6680014</v>
      </c>
      <c r="F1312">
        <f t="shared" si="63"/>
        <v>453</v>
      </c>
      <c r="G1312">
        <f>VLOOKUP(A1312,balance!Z:AD,5,FALSE)</f>
        <v>0</v>
      </c>
    </row>
    <row r="1313" spans="1:7" x14ac:dyDescent="0.3">
      <c r="A1313">
        <v>1311</v>
      </c>
      <c r="B1313">
        <f t="shared" si="61"/>
        <v>9031</v>
      </c>
      <c r="C1313" s="1">
        <f>VLOOKUP(A1313,balance!Z:AD,2,FALSE)</f>
        <v>35000000</v>
      </c>
      <c r="D1313">
        <f t="shared" si="62"/>
        <v>60</v>
      </c>
      <c r="E1313">
        <f>VLOOKUP(A1313,balance!L:R,6,FALSE)/100</f>
        <v>2058564255.9777014</v>
      </c>
      <c r="F1313">
        <f t="shared" si="63"/>
        <v>0</v>
      </c>
      <c r="G1313">
        <f>VLOOKUP(A1313,balance!Z:AD,5,FALSE)</f>
        <v>0</v>
      </c>
    </row>
    <row r="1314" spans="1:7" x14ac:dyDescent="0.3">
      <c r="A1314">
        <v>1312</v>
      </c>
      <c r="B1314">
        <f t="shared" si="61"/>
        <v>9031</v>
      </c>
      <c r="C1314" s="1">
        <f>VLOOKUP(A1314,balance!Z:AD,2,FALSE)</f>
        <v>35000000</v>
      </c>
      <c r="D1314">
        <f t="shared" si="62"/>
        <v>60</v>
      </c>
      <c r="E1314">
        <f>VLOOKUP(A1314,balance!L:R,6,FALSE)/100</f>
        <v>2069016207.0510013</v>
      </c>
      <c r="F1314">
        <f t="shared" si="63"/>
        <v>0</v>
      </c>
      <c r="G1314">
        <f>VLOOKUP(A1314,balance!Z:AD,5,FALSE)</f>
        <v>0</v>
      </c>
    </row>
    <row r="1315" spans="1:7" x14ac:dyDescent="0.3">
      <c r="A1315">
        <v>1313</v>
      </c>
      <c r="B1315">
        <f t="shared" si="61"/>
        <v>9031</v>
      </c>
      <c r="C1315" s="1">
        <f>VLOOKUP(A1315,balance!Z:AD,2,FALSE)</f>
        <v>35000000</v>
      </c>
      <c r="D1315">
        <f t="shared" si="62"/>
        <v>60</v>
      </c>
      <c r="E1315">
        <f>VLOOKUP(A1315,balance!L:R,6,FALSE)/100</f>
        <v>2079520417.8814013</v>
      </c>
      <c r="F1315">
        <f t="shared" si="63"/>
        <v>0</v>
      </c>
      <c r="G1315">
        <f>VLOOKUP(A1315,balance!Z:AD,5,FALSE)</f>
        <v>0</v>
      </c>
    </row>
    <row r="1316" spans="1:7" x14ac:dyDescent="0.3">
      <c r="A1316">
        <v>1314</v>
      </c>
      <c r="B1316">
        <f t="shared" si="61"/>
        <v>9031</v>
      </c>
      <c r="C1316" s="1">
        <f>VLOOKUP(A1316,balance!Z:AD,2,FALSE)</f>
        <v>35000000</v>
      </c>
      <c r="D1316">
        <f t="shared" si="62"/>
        <v>60</v>
      </c>
      <c r="E1316">
        <f>VLOOKUP(A1316,balance!L:R,6,FALSE)/100</f>
        <v>2090077149.7689013</v>
      </c>
      <c r="F1316">
        <f t="shared" si="63"/>
        <v>0</v>
      </c>
      <c r="G1316">
        <f>VLOOKUP(A1316,balance!Z:AD,5,FALSE)</f>
        <v>0</v>
      </c>
    </row>
    <row r="1317" spans="1:7" x14ac:dyDescent="0.3">
      <c r="A1317">
        <v>1315</v>
      </c>
      <c r="B1317">
        <f t="shared" si="61"/>
        <v>9031</v>
      </c>
      <c r="C1317" s="1">
        <f>VLOOKUP(A1317,balance!Z:AD,2,FALSE)</f>
        <v>35000000</v>
      </c>
      <c r="D1317">
        <f t="shared" si="62"/>
        <v>60</v>
      </c>
      <c r="E1317">
        <f>VLOOKUP(A1317,balance!L:R,6,FALSE)/100</f>
        <v>2100686665.3201013</v>
      </c>
      <c r="F1317">
        <f t="shared" si="63"/>
        <v>454</v>
      </c>
      <c r="G1317">
        <f>VLOOKUP(A1317,balance!Z:AD,5,FALSE)</f>
        <v>0</v>
      </c>
    </row>
    <row r="1318" spans="1:7" x14ac:dyDescent="0.3">
      <c r="A1318">
        <v>1316</v>
      </c>
      <c r="B1318">
        <f t="shared" si="61"/>
        <v>9031</v>
      </c>
      <c r="C1318" s="1">
        <f>VLOOKUP(A1318,balance!Z:AD,2,FALSE)</f>
        <v>35000000</v>
      </c>
      <c r="D1318">
        <f t="shared" si="62"/>
        <v>60</v>
      </c>
      <c r="E1318">
        <f>VLOOKUP(A1318,balance!L:R,6,FALSE)/100</f>
        <v>2111349228.4563012</v>
      </c>
      <c r="F1318">
        <f t="shared" si="63"/>
        <v>0</v>
      </c>
      <c r="G1318">
        <f>VLOOKUP(A1318,balance!Z:AD,5,FALSE)</f>
        <v>0</v>
      </c>
    </row>
    <row r="1319" spans="1:7" x14ac:dyDescent="0.3">
      <c r="A1319">
        <v>1317</v>
      </c>
      <c r="B1319">
        <f t="shared" si="61"/>
        <v>9031</v>
      </c>
      <c r="C1319" s="1">
        <f>VLOOKUP(A1319,balance!Z:AD,2,FALSE)</f>
        <v>35000000</v>
      </c>
      <c r="D1319">
        <f t="shared" si="62"/>
        <v>60</v>
      </c>
      <c r="E1319">
        <f>VLOOKUP(A1319,balance!L:R,6,FALSE)/100</f>
        <v>2122065104.4137011</v>
      </c>
      <c r="F1319">
        <f t="shared" si="63"/>
        <v>0</v>
      </c>
      <c r="G1319">
        <f>VLOOKUP(A1319,balance!Z:AD,5,FALSE)</f>
        <v>0</v>
      </c>
    </row>
    <row r="1320" spans="1:7" x14ac:dyDescent="0.3">
      <c r="A1320">
        <v>1318</v>
      </c>
      <c r="B1320">
        <f t="shared" si="61"/>
        <v>9031</v>
      </c>
      <c r="C1320" s="1">
        <f>VLOOKUP(A1320,balance!Z:AD,2,FALSE)</f>
        <v>35000000</v>
      </c>
      <c r="D1320">
        <f t="shared" si="62"/>
        <v>60</v>
      </c>
      <c r="E1320">
        <f>VLOOKUP(A1320,balance!L:R,6,FALSE)/100</f>
        <v>2132834559.7519011</v>
      </c>
      <c r="F1320">
        <f t="shared" si="63"/>
        <v>0</v>
      </c>
      <c r="G1320">
        <f>VLOOKUP(A1320,balance!Z:AD,5,FALSE)</f>
        <v>0</v>
      </c>
    </row>
    <row r="1321" spans="1:7" x14ac:dyDescent="0.3">
      <c r="A1321">
        <v>1319</v>
      </c>
      <c r="B1321">
        <f t="shared" si="61"/>
        <v>9031</v>
      </c>
      <c r="C1321" s="1">
        <f>VLOOKUP(A1321,balance!Z:AD,2,FALSE)</f>
        <v>35000000</v>
      </c>
      <c r="D1321">
        <f t="shared" si="62"/>
        <v>60</v>
      </c>
      <c r="E1321">
        <f>VLOOKUP(A1321,balance!L:R,6,FALSE)/100</f>
        <v>2143657862.3703012</v>
      </c>
      <c r="F1321">
        <f t="shared" si="63"/>
        <v>0</v>
      </c>
      <c r="G1321">
        <f>VLOOKUP(A1321,balance!Z:AD,5,FALSE)</f>
        <v>0</v>
      </c>
    </row>
    <row r="1322" spans="1:7" x14ac:dyDescent="0.3">
      <c r="A1322">
        <v>1320</v>
      </c>
      <c r="B1322">
        <f t="shared" si="61"/>
        <v>9031</v>
      </c>
      <c r="C1322" s="1">
        <f>VLOOKUP(A1322,balance!Z:AD,2,FALSE)</f>
        <v>35000000</v>
      </c>
      <c r="D1322">
        <f t="shared" si="62"/>
        <v>60</v>
      </c>
      <c r="E1322">
        <f>VLOOKUP(A1322,balance!L:R,6,FALSE)/100</f>
        <v>2154535281.5085011</v>
      </c>
      <c r="F1322">
        <f t="shared" si="63"/>
        <v>455</v>
      </c>
      <c r="G1322">
        <f>VLOOKUP(A1322,balance!Z:AD,5,FALSE)</f>
        <v>0</v>
      </c>
    </row>
    <row r="1323" spans="1:7" x14ac:dyDescent="0.3">
      <c r="A1323">
        <v>1321</v>
      </c>
      <c r="B1323">
        <f t="shared" si="61"/>
        <v>9031</v>
      </c>
      <c r="C1323" s="1">
        <f>VLOOKUP(A1323,balance!Z:AD,2,FALSE)</f>
        <v>36000000</v>
      </c>
      <c r="D1323">
        <f t="shared" si="62"/>
        <v>60</v>
      </c>
      <c r="E1323">
        <f>VLOOKUP(A1323,balance!L:R,6,FALSE)/100</f>
        <v>2165467087.7459011</v>
      </c>
      <c r="F1323">
        <f t="shared" si="63"/>
        <v>0</v>
      </c>
      <c r="G1323">
        <f>VLOOKUP(A1323,balance!Z:AD,5,FALSE)</f>
        <v>0</v>
      </c>
    </row>
    <row r="1324" spans="1:7" x14ac:dyDescent="0.3">
      <c r="A1324">
        <v>1322</v>
      </c>
      <c r="B1324">
        <f t="shared" si="61"/>
        <v>9031</v>
      </c>
      <c r="C1324" s="1">
        <f>VLOOKUP(A1324,balance!Z:AD,2,FALSE)</f>
        <v>36000000</v>
      </c>
      <c r="D1324">
        <f t="shared" si="62"/>
        <v>60</v>
      </c>
      <c r="E1324">
        <f>VLOOKUP(A1324,balance!L:R,6,FALSE)/100</f>
        <v>2176453553.0188012</v>
      </c>
      <c r="F1324">
        <f t="shared" si="63"/>
        <v>0</v>
      </c>
      <c r="G1324">
        <f>VLOOKUP(A1324,balance!Z:AD,5,FALSE)</f>
        <v>0</v>
      </c>
    </row>
    <row r="1325" spans="1:7" x14ac:dyDescent="0.3">
      <c r="A1325">
        <v>1323</v>
      </c>
      <c r="B1325">
        <f t="shared" si="61"/>
        <v>9031</v>
      </c>
      <c r="C1325" s="1">
        <f>VLOOKUP(A1325,balance!Z:AD,2,FALSE)</f>
        <v>36000000</v>
      </c>
      <c r="D1325">
        <f t="shared" si="62"/>
        <v>60</v>
      </c>
      <c r="E1325">
        <f>VLOOKUP(A1325,balance!L:R,6,FALSE)/100</f>
        <v>2187494950.6202016</v>
      </c>
      <c r="F1325">
        <f t="shared" si="63"/>
        <v>0</v>
      </c>
      <c r="G1325">
        <f>VLOOKUP(A1325,balance!Z:AD,5,FALSE)</f>
        <v>0</v>
      </c>
    </row>
    <row r="1326" spans="1:7" x14ac:dyDescent="0.3">
      <c r="A1326">
        <v>1324</v>
      </c>
      <c r="B1326">
        <f t="shared" si="61"/>
        <v>9031</v>
      </c>
      <c r="C1326" s="1">
        <f>VLOOKUP(A1326,balance!Z:AD,2,FALSE)</f>
        <v>36000000</v>
      </c>
      <c r="D1326">
        <f t="shared" si="62"/>
        <v>60</v>
      </c>
      <c r="E1326">
        <f>VLOOKUP(A1326,balance!L:R,6,FALSE)/100</f>
        <v>2198591555.2166014</v>
      </c>
      <c r="F1326">
        <f t="shared" si="63"/>
        <v>0</v>
      </c>
      <c r="G1326">
        <f>VLOOKUP(A1326,balance!Z:AD,5,FALSE)</f>
        <v>0</v>
      </c>
    </row>
    <row r="1327" spans="1:7" x14ac:dyDescent="0.3">
      <c r="A1327">
        <v>1325</v>
      </c>
      <c r="B1327">
        <f t="shared" si="61"/>
        <v>9031</v>
      </c>
      <c r="C1327" s="1">
        <f>VLOOKUP(A1327,balance!Z:AD,2,FALSE)</f>
        <v>36000000</v>
      </c>
      <c r="D1327">
        <f t="shared" si="62"/>
        <v>60</v>
      </c>
      <c r="E1327">
        <f>VLOOKUP(A1327,balance!L:R,6,FALSE)/100</f>
        <v>2209743642.8396015</v>
      </c>
      <c r="F1327">
        <f t="shared" si="63"/>
        <v>456</v>
      </c>
      <c r="G1327">
        <f>VLOOKUP(A1327,balance!Z:AD,5,FALSE)</f>
        <v>0</v>
      </c>
    </row>
    <row r="1328" spans="1:7" x14ac:dyDescent="0.3">
      <c r="A1328">
        <v>1326</v>
      </c>
      <c r="B1328">
        <f t="shared" si="61"/>
        <v>9031</v>
      </c>
      <c r="C1328" s="1">
        <f>VLOOKUP(A1328,balance!Z:AD,2,FALSE)</f>
        <v>36000000</v>
      </c>
      <c r="D1328">
        <f t="shared" si="62"/>
        <v>60</v>
      </c>
      <c r="E1328">
        <f>VLOOKUP(A1328,balance!L:R,6,FALSE)/100</f>
        <v>2220951490.9028015</v>
      </c>
      <c r="F1328">
        <f t="shared" si="63"/>
        <v>0</v>
      </c>
      <c r="G1328">
        <f>VLOOKUP(A1328,balance!Z:AD,5,FALSE)</f>
        <v>0</v>
      </c>
    </row>
    <row r="1329" spans="1:7" x14ac:dyDescent="0.3">
      <c r="A1329">
        <v>1327</v>
      </c>
      <c r="B1329">
        <f t="shared" si="61"/>
        <v>9031</v>
      </c>
      <c r="C1329" s="1">
        <f>VLOOKUP(A1329,balance!Z:AD,2,FALSE)</f>
        <v>36000000</v>
      </c>
      <c r="D1329">
        <f t="shared" si="62"/>
        <v>60</v>
      </c>
      <c r="E1329">
        <f>VLOOKUP(A1329,balance!L:R,6,FALSE)/100</f>
        <v>2232215378.2098017</v>
      </c>
      <c r="F1329">
        <f t="shared" si="63"/>
        <v>0</v>
      </c>
      <c r="G1329">
        <f>VLOOKUP(A1329,balance!Z:AD,5,FALSE)</f>
        <v>0</v>
      </c>
    </row>
    <row r="1330" spans="1:7" x14ac:dyDescent="0.3">
      <c r="A1330">
        <v>1328</v>
      </c>
      <c r="B1330">
        <f t="shared" si="61"/>
        <v>9031</v>
      </c>
      <c r="C1330" s="1">
        <f>VLOOKUP(A1330,balance!Z:AD,2,FALSE)</f>
        <v>36000000</v>
      </c>
      <c r="D1330">
        <f t="shared" si="62"/>
        <v>60</v>
      </c>
      <c r="E1330">
        <f>VLOOKUP(A1330,balance!L:R,6,FALSE)/100</f>
        <v>2243535584.9547014</v>
      </c>
      <c r="F1330">
        <f t="shared" si="63"/>
        <v>0</v>
      </c>
      <c r="G1330">
        <f>VLOOKUP(A1330,balance!Z:AD,5,FALSE)</f>
        <v>0</v>
      </c>
    </row>
    <row r="1331" spans="1:7" x14ac:dyDescent="0.3">
      <c r="A1331">
        <v>1329</v>
      </c>
      <c r="B1331">
        <f t="shared" si="61"/>
        <v>9031</v>
      </c>
      <c r="C1331" s="1">
        <f>VLOOKUP(A1331,balance!Z:AD,2,FALSE)</f>
        <v>36000000</v>
      </c>
      <c r="D1331">
        <f t="shared" si="62"/>
        <v>60</v>
      </c>
      <c r="E1331">
        <f>VLOOKUP(A1331,balance!L:R,6,FALSE)/100</f>
        <v>2254912392.7385015</v>
      </c>
      <c r="F1331">
        <f t="shared" si="63"/>
        <v>0</v>
      </c>
      <c r="G1331">
        <f>VLOOKUP(A1331,balance!Z:AD,5,FALSE)</f>
        <v>0</v>
      </c>
    </row>
    <row r="1332" spans="1:7" x14ac:dyDescent="0.3">
      <c r="A1332">
        <v>1330</v>
      </c>
      <c r="B1332">
        <f t="shared" si="61"/>
        <v>9031</v>
      </c>
      <c r="C1332" s="1">
        <f>VLOOKUP(A1332,balance!Z:AD,2,FALSE)</f>
        <v>36000000</v>
      </c>
      <c r="D1332">
        <f t="shared" si="62"/>
        <v>60</v>
      </c>
      <c r="E1332">
        <f>VLOOKUP(A1332,balance!L:R,6,FALSE)/100</f>
        <v>2266346084.5692015</v>
      </c>
      <c r="F1332">
        <f t="shared" si="63"/>
        <v>457</v>
      </c>
      <c r="G1332">
        <f>VLOOKUP(A1332,balance!Z:AD,5,FALSE)</f>
        <v>0</v>
      </c>
    </row>
    <row r="1333" spans="1:7" x14ac:dyDescent="0.3">
      <c r="A1333">
        <v>1331</v>
      </c>
      <c r="B1333">
        <f t="shared" si="61"/>
        <v>9031</v>
      </c>
      <c r="C1333" s="1">
        <f>VLOOKUP(A1333,balance!Z:AD,2,FALSE)</f>
        <v>36000000</v>
      </c>
      <c r="D1333">
        <f t="shared" si="62"/>
        <v>60</v>
      </c>
      <c r="E1333">
        <f>VLOOKUP(A1333,balance!L:R,6,FALSE)/100</f>
        <v>2277836944.8617015</v>
      </c>
      <c r="F1333">
        <f t="shared" si="63"/>
        <v>0</v>
      </c>
      <c r="G1333">
        <f>VLOOKUP(A1333,balance!Z:AD,5,FALSE)</f>
        <v>0</v>
      </c>
    </row>
    <row r="1334" spans="1:7" x14ac:dyDescent="0.3">
      <c r="A1334">
        <v>1332</v>
      </c>
      <c r="B1334">
        <f t="shared" si="61"/>
        <v>9031</v>
      </c>
      <c r="C1334" s="1">
        <f>VLOOKUP(A1334,balance!Z:AD,2,FALSE)</f>
        <v>36000000</v>
      </c>
      <c r="D1334">
        <f t="shared" si="62"/>
        <v>60</v>
      </c>
      <c r="E1334">
        <f>VLOOKUP(A1334,balance!L:R,6,FALSE)/100</f>
        <v>2289385259.4632015</v>
      </c>
      <c r="F1334">
        <f t="shared" si="63"/>
        <v>0</v>
      </c>
      <c r="G1334">
        <f>VLOOKUP(A1334,balance!Z:AD,5,FALSE)</f>
        <v>0</v>
      </c>
    </row>
    <row r="1335" spans="1:7" x14ac:dyDescent="0.3">
      <c r="A1335">
        <v>1333</v>
      </c>
      <c r="B1335">
        <f t="shared" si="61"/>
        <v>9031</v>
      </c>
      <c r="C1335" s="1">
        <f>VLOOKUP(A1335,balance!Z:AD,2,FALSE)</f>
        <v>36000000</v>
      </c>
      <c r="D1335">
        <f t="shared" si="62"/>
        <v>60</v>
      </c>
      <c r="E1335">
        <f>VLOOKUP(A1335,balance!L:R,6,FALSE)/100</f>
        <v>2300991315.6446018</v>
      </c>
      <c r="F1335">
        <f t="shared" si="63"/>
        <v>0</v>
      </c>
      <c r="G1335">
        <f>VLOOKUP(A1335,balance!Z:AD,5,FALSE)</f>
        <v>0</v>
      </c>
    </row>
    <row r="1336" spans="1:7" x14ac:dyDescent="0.3">
      <c r="A1336">
        <v>1334</v>
      </c>
      <c r="B1336">
        <f t="shared" si="61"/>
        <v>9031</v>
      </c>
      <c r="C1336" s="1">
        <f>VLOOKUP(A1336,balance!Z:AD,2,FALSE)</f>
        <v>36000000</v>
      </c>
      <c r="D1336">
        <f t="shared" si="62"/>
        <v>60</v>
      </c>
      <c r="E1336">
        <f>VLOOKUP(A1336,balance!L:R,6,FALSE)/100</f>
        <v>2312655402.1089015</v>
      </c>
      <c r="F1336">
        <f t="shared" si="63"/>
        <v>0</v>
      </c>
      <c r="G1336">
        <f>VLOOKUP(A1336,balance!Z:AD,5,FALSE)</f>
        <v>0</v>
      </c>
    </row>
    <row r="1337" spans="1:7" x14ac:dyDescent="0.3">
      <c r="A1337">
        <v>1335</v>
      </c>
      <c r="B1337">
        <f t="shared" si="61"/>
        <v>9031</v>
      </c>
      <c r="C1337" s="1">
        <f>VLOOKUP(A1337,balance!Z:AD,2,FALSE)</f>
        <v>36000000</v>
      </c>
      <c r="D1337">
        <f t="shared" si="62"/>
        <v>60</v>
      </c>
      <c r="E1337">
        <f>VLOOKUP(A1337,balance!L:R,6,FALSE)/100</f>
        <v>2324377809.0079017</v>
      </c>
      <c r="F1337">
        <f t="shared" si="63"/>
        <v>458</v>
      </c>
      <c r="G1337">
        <f>VLOOKUP(A1337,balance!Z:AD,5,FALSE)</f>
        <v>0</v>
      </c>
    </row>
    <row r="1338" spans="1:7" x14ac:dyDescent="0.3">
      <c r="A1338">
        <v>1336</v>
      </c>
      <c r="B1338">
        <f t="shared" si="61"/>
        <v>9031</v>
      </c>
      <c r="C1338" s="1">
        <f>VLOOKUP(A1338,balance!Z:AD,2,FALSE)</f>
        <v>36000000</v>
      </c>
      <c r="D1338">
        <f t="shared" si="62"/>
        <v>60</v>
      </c>
      <c r="E1338">
        <f>VLOOKUP(A1338,balance!L:R,6,FALSE)/100</f>
        <v>2336158827.9424019</v>
      </c>
      <c r="F1338">
        <f t="shared" si="63"/>
        <v>0</v>
      </c>
      <c r="G1338">
        <f>VLOOKUP(A1338,balance!Z:AD,5,FALSE)</f>
        <v>0</v>
      </c>
    </row>
    <row r="1339" spans="1:7" x14ac:dyDescent="0.3">
      <c r="A1339">
        <v>1337</v>
      </c>
      <c r="B1339">
        <f t="shared" si="61"/>
        <v>9031</v>
      </c>
      <c r="C1339" s="1">
        <f>VLOOKUP(A1339,balance!Z:AD,2,FALSE)</f>
        <v>36000000</v>
      </c>
      <c r="D1339">
        <f t="shared" si="62"/>
        <v>60</v>
      </c>
      <c r="E1339">
        <f>VLOOKUP(A1339,balance!L:R,6,FALSE)/100</f>
        <v>2347998751.9788017</v>
      </c>
      <c r="F1339">
        <f t="shared" si="63"/>
        <v>0</v>
      </c>
      <c r="G1339">
        <f>VLOOKUP(A1339,balance!Z:AD,5,FALSE)</f>
        <v>0</v>
      </c>
    </row>
    <row r="1340" spans="1:7" x14ac:dyDescent="0.3">
      <c r="A1340">
        <v>1338</v>
      </c>
      <c r="B1340">
        <f t="shared" si="61"/>
        <v>9031</v>
      </c>
      <c r="C1340" s="1">
        <f>VLOOKUP(A1340,balance!Z:AD,2,FALSE)</f>
        <v>36000000</v>
      </c>
      <c r="D1340">
        <f t="shared" si="62"/>
        <v>60</v>
      </c>
      <c r="E1340">
        <f>VLOOKUP(A1340,balance!L:R,6,FALSE)/100</f>
        <v>2359897875.6407018</v>
      </c>
      <c r="F1340">
        <f t="shared" si="63"/>
        <v>0</v>
      </c>
      <c r="G1340">
        <f>VLOOKUP(A1340,balance!Z:AD,5,FALSE)</f>
        <v>0</v>
      </c>
    </row>
    <row r="1341" spans="1:7" x14ac:dyDescent="0.3">
      <c r="A1341">
        <v>1339</v>
      </c>
      <c r="B1341">
        <f t="shared" si="61"/>
        <v>9031</v>
      </c>
      <c r="C1341" s="1">
        <f>VLOOKUP(A1341,balance!Z:AD,2,FALSE)</f>
        <v>36000000</v>
      </c>
      <c r="D1341">
        <f t="shared" si="62"/>
        <v>60</v>
      </c>
      <c r="E1341">
        <f>VLOOKUP(A1341,balance!L:R,6,FALSE)/100</f>
        <v>2371856494.9257021</v>
      </c>
      <c r="F1341">
        <f t="shared" si="63"/>
        <v>0</v>
      </c>
      <c r="G1341">
        <f>VLOOKUP(A1341,balance!Z:AD,5,FALSE)</f>
        <v>0</v>
      </c>
    </row>
    <row r="1342" spans="1:7" x14ac:dyDescent="0.3">
      <c r="A1342">
        <v>1340</v>
      </c>
      <c r="B1342">
        <f t="shared" si="61"/>
        <v>9031</v>
      </c>
      <c r="C1342" s="1">
        <f>VLOOKUP(A1342,balance!Z:AD,2,FALSE)</f>
        <v>36000000</v>
      </c>
      <c r="D1342">
        <f t="shared" si="62"/>
        <v>60</v>
      </c>
      <c r="E1342">
        <f>VLOOKUP(A1342,balance!L:R,6,FALSE)/100</f>
        <v>2383874907.3139019</v>
      </c>
      <c r="F1342">
        <f t="shared" si="63"/>
        <v>459</v>
      </c>
      <c r="G1342">
        <f>VLOOKUP(A1342,balance!Z:AD,5,FALSE)</f>
        <v>0</v>
      </c>
    </row>
    <row r="1343" spans="1:7" x14ac:dyDescent="0.3">
      <c r="A1343">
        <v>1341</v>
      </c>
      <c r="B1343">
        <f t="shared" si="61"/>
        <v>9031</v>
      </c>
      <c r="C1343" s="1">
        <f>VLOOKUP(A1343,balance!Z:AD,2,FALSE)</f>
        <v>36000000</v>
      </c>
      <c r="D1343">
        <f t="shared" si="62"/>
        <v>60</v>
      </c>
      <c r="E1343">
        <f>VLOOKUP(A1343,balance!L:R,6,FALSE)/100</f>
        <v>2395953411.767602</v>
      </c>
      <c r="F1343">
        <f t="shared" si="63"/>
        <v>0</v>
      </c>
      <c r="G1343">
        <f>VLOOKUP(A1343,balance!Z:AD,5,FALSE)</f>
        <v>0</v>
      </c>
    </row>
    <row r="1344" spans="1:7" x14ac:dyDescent="0.3">
      <c r="A1344">
        <v>1342</v>
      </c>
      <c r="B1344">
        <f t="shared" si="61"/>
        <v>9031</v>
      </c>
      <c r="C1344" s="1">
        <f>VLOOKUP(A1344,balance!Z:AD,2,FALSE)</f>
        <v>36000000</v>
      </c>
      <c r="D1344">
        <f t="shared" si="62"/>
        <v>60</v>
      </c>
      <c r="E1344">
        <f>VLOOKUP(A1344,balance!L:R,6,FALSE)/100</f>
        <v>2408092308.748302</v>
      </c>
      <c r="F1344">
        <f t="shared" si="63"/>
        <v>0</v>
      </c>
      <c r="G1344">
        <f>VLOOKUP(A1344,balance!Z:AD,5,FALSE)</f>
        <v>0</v>
      </c>
    </row>
    <row r="1345" spans="1:7" x14ac:dyDescent="0.3">
      <c r="A1345">
        <v>1343</v>
      </c>
      <c r="B1345">
        <f t="shared" si="61"/>
        <v>9031</v>
      </c>
      <c r="C1345" s="1">
        <f>VLOOKUP(A1345,balance!Z:AD,2,FALSE)</f>
        <v>36000000</v>
      </c>
      <c r="D1345">
        <f t="shared" si="62"/>
        <v>60</v>
      </c>
      <c r="E1345">
        <f>VLOOKUP(A1345,balance!L:R,6,FALSE)/100</f>
        <v>2420291900.2166018</v>
      </c>
      <c r="F1345">
        <f t="shared" si="63"/>
        <v>0</v>
      </c>
      <c r="G1345">
        <f>VLOOKUP(A1345,balance!Z:AD,5,FALSE)</f>
        <v>0</v>
      </c>
    </row>
    <row r="1346" spans="1:7" x14ac:dyDescent="0.3">
      <c r="A1346">
        <v>1344</v>
      </c>
      <c r="B1346">
        <f t="shared" si="61"/>
        <v>9031</v>
      </c>
      <c r="C1346" s="1">
        <f>VLOOKUP(A1346,balance!Z:AD,2,FALSE)</f>
        <v>36000000</v>
      </c>
      <c r="D1346">
        <f t="shared" si="62"/>
        <v>60</v>
      </c>
      <c r="E1346">
        <f>VLOOKUP(A1346,balance!L:R,6,FALSE)/100</f>
        <v>2432552489.6490016</v>
      </c>
      <c r="F1346">
        <f t="shared" si="63"/>
        <v>0</v>
      </c>
      <c r="G1346">
        <f>VLOOKUP(A1346,balance!Z:AD,5,FALSE)</f>
        <v>0</v>
      </c>
    </row>
    <row r="1347" spans="1:7" x14ac:dyDescent="0.3">
      <c r="A1347">
        <v>1345</v>
      </c>
      <c r="B1347">
        <f t="shared" si="61"/>
        <v>9031</v>
      </c>
      <c r="C1347" s="1">
        <f>VLOOKUP(A1347,balance!Z:AD,2,FALSE)</f>
        <v>36000000</v>
      </c>
      <c r="D1347">
        <f t="shared" si="62"/>
        <v>60</v>
      </c>
      <c r="E1347">
        <f>VLOOKUP(A1347,balance!L:R,6,FALSE)/100</f>
        <v>2444874382.0295014</v>
      </c>
      <c r="F1347">
        <f t="shared" si="63"/>
        <v>460</v>
      </c>
      <c r="G1347">
        <f>VLOOKUP(A1347,balance!Z:AD,5,FALSE)</f>
        <v>0</v>
      </c>
    </row>
    <row r="1348" spans="1:7" x14ac:dyDescent="0.3">
      <c r="A1348">
        <v>1346</v>
      </c>
      <c r="B1348">
        <f t="shared" ref="B1348:B1401" si="64">B1347</f>
        <v>9031</v>
      </c>
      <c r="C1348" s="1">
        <f>VLOOKUP(A1348,balance!Z:AD,2,FALSE)</f>
        <v>36000000</v>
      </c>
      <c r="D1348">
        <f t="shared" ref="D1348:D1401" si="65">D1347</f>
        <v>60</v>
      </c>
      <c r="E1348">
        <f>VLOOKUP(A1348,balance!L:R,6,FALSE)/100</f>
        <v>2457257883.8748016</v>
      </c>
      <c r="F1348">
        <f t="shared" si="63"/>
        <v>0</v>
      </c>
      <c r="G1348">
        <f>VLOOKUP(A1348,balance!Z:AD,5,FALSE)</f>
        <v>0</v>
      </c>
    </row>
    <row r="1349" spans="1:7" x14ac:dyDescent="0.3">
      <c r="A1349">
        <v>1347</v>
      </c>
      <c r="B1349">
        <f t="shared" si="64"/>
        <v>9031</v>
      </c>
      <c r="C1349" s="1">
        <f>VLOOKUP(A1349,balance!Z:AD,2,FALSE)</f>
        <v>36000000</v>
      </c>
      <c r="D1349">
        <f t="shared" si="65"/>
        <v>60</v>
      </c>
      <c r="E1349">
        <f>VLOOKUP(A1349,balance!L:R,6,FALSE)/100</f>
        <v>2469703303.2341018</v>
      </c>
      <c r="F1349">
        <f t="shared" si="63"/>
        <v>0</v>
      </c>
      <c r="G1349">
        <f>VLOOKUP(A1349,balance!Z:AD,5,FALSE)</f>
        <v>0</v>
      </c>
    </row>
    <row r="1350" spans="1:7" x14ac:dyDescent="0.3">
      <c r="A1350">
        <v>1348</v>
      </c>
      <c r="B1350">
        <f t="shared" si="64"/>
        <v>9031</v>
      </c>
      <c r="C1350" s="1">
        <f>VLOOKUP(A1350,balance!Z:AD,2,FALSE)</f>
        <v>36000000</v>
      </c>
      <c r="D1350">
        <f t="shared" si="65"/>
        <v>60</v>
      </c>
      <c r="E1350">
        <f>VLOOKUP(A1350,balance!L:R,6,FALSE)/100</f>
        <v>2482210949.6976018</v>
      </c>
      <c r="F1350">
        <f t="shared" si="63"/>
        <v>0</v>
      </c>
      <c r="G1350">
        <f>VLOOKUP(A1350,balance!Z:AD,5,FALSE)</f>
        <v>0</v>
      </c>
    </row>
    <row r="1351" spans="1:7" x14ac:dyDescent="0.3">
      <c r="A1351">
        <v>1349</v>
      </c>
      <c r="B1351">
        <f t="shared" si="64"/>
        <v>9031</v>
      </c>
      <c r="C1351" s="1">
        <f>VLOOKUP(A1351,balance!Z:AD,2,FALSE)</f>
        <v>36000000</v>
      </c>
      <c r="D1351">
        <f t="shared" si="65"/>
        <v>60</v>
      </c>
      <c r="E1351">
        <f>VLOOKUP(A1351,balance!L:R,6,FALSE)/100</f>
        <v>2494781134.3966017</v>
      </c>
      <c r="F1351">
        <f t="shared" si="63"/>
        <v>0</v>
      </c>
      <c r="G1351">
        <f>VLOOKUP(A1351,balance!Z:AD,5,FALSE)</f>
        <v>0</v>
      </c>
    </row>
    <row r="1352" spans="1:7" x14ac:dyDescent="0.3">
      <c r="A1352">
        <v>1350</v>
      </c>
      <c r="B1352">
        <f t="shared" si="64"/>
        <v>9031</v>
      </c>
      <c r="C1352" s="1">
        <f>VLOOKUP(A1352,balance!Z:AD,2,FALSE)</f>
        <v>36000000</v>
      </c>
      <c r="D1352">
        <f t="shared" si="65"/>
        <v>60</v>
      </c>
      <c r="E1352">
        <f>VLOOKUP(A1352,balance!L:R,6,FALSE)/100</f>
        <v>2507414170.0201015</v>
      </c>
      <c r="F1352">
        <f t="shared" si="63"/>
        <v>461</v>
      </c>
      <c r="G1352">
        <f>VLOOKUP(A1352,balance!Z:AD,5,FALSE)</f>
        <v>0</v>
      </c>
    </row>
    <row r="1353" spans="1:7" x14ac:dyDescent="0.3">
      <c r="A1353">
        <v>1351</v>
      </c>
      <c r="B1353">
        <f t="shared" si="64"/>
        <v>9031</v>
      </c>
      <c r="C1353" s="1">
        <f>VLOOKUP(A1353,balance!Z:AD,2,FALSE)</f>
        <v>36000000</v>
      </c>
      <c r="D1353">
        <f t="shared" si="65"/>
        <v>60</v>
      </c>
      <c r="E1353">
        <f>VLOOKUP(A1353,balance!L:R,6,FALSE)/100</f>
        <v>2520110370.8233018</v>
      </c>
      <c r="F1353">
        <f t="shared" si="63"/>
        <v>0</v>
      </c>
      <c r="G1353">
        <f>VLOOKUP(A1353,balance!Z:AD,5,FALSE)</f>
        <v>0</v>
      </c>
    </row>
    <row r="1354" spans="1:7" x14ac:dyDescent="0.3">
      <c r="A1354">
        <v>1352</v>
      </c>
      <c r="B1354">
        <f t="shared" si="64"/>
        <v>9031</v>
      </c>
      <c r="C1354" s="1">
        <f>VLOOKUP(A1354,balance!Z:AD,2,FALSE)</f>
        <v>36000000</v>
      </c>
      <c r="D1354">
        <f t="shared" si="65"/>
        <v>60</v>
      </c>
      <c r="E1354">
        <f>VLOOKUP(A1354,balance!L:R,6,FALSE)/100</f>
        <v>2532870052.6357017</v>
      </c>
      <c r="F1354">
        <f t="shared" si="63"/>
        <v>0</v>
      </c>
      <c r="G1354">
        <f>VLOOKUP(A1354,balance!Z:AD,5,FALSE)</f>
        <v>0</v>
      </c>
    </row>
    <row r="1355" spans="1:7" x14ac:dyDescent="0.3">
      <c r="A1355">
        <v>1353</v>
      </c>
      <c r="B1355">
        <f t="shared" si="64"/>
        <v>9031</v>
      </c>
      <c r="C1355" s="1">
        <f>VLOOKUP(A1355,balance!Z:AD,2,FALSE)</f>
        <v>36000000</v>
      </c>
      <c r="D1355">
        <f t="shared" si="65"/>
        <v>60</v>
      </c>
      <c r="E1355">
        <f>VLOOKUP(A1355,balance!L:R,6,FALSE)/100</f>
        <v>2545693532.8615017</v>
      </c>
      <c r="F1355">
        <f t="shared" si="63"/>
        <v>0</v>
      </c>
      <c r="G1355">
        <f>VLOOKUP(A1355,balance!Z:AD,5,FALSE)</f>
        <v>0</v>
      </c>
    </row>
    <row r="1356" spans="1:7" x14ac:dyDescent="0.3">
      <c r="A1356">
        <v>1354</v>
      </c>
      <c r="B1356">
        <f t="shared" si="64"/>
        <v>9031</v>
      </c>
      <c r="C1356" s="1">
        <f>VLOOKUP(A1356,balance!Z:AD,2,FALSE)</f>
        <v>36000000</v>
      </c>
      <c r="D1356">
        <f t="shared" si="65"/>
        <v>60</v>
      </c>
      <c r="E1356">
        <f>VLOOKUP(A1356,balance!L:R,6,FALSE)/100</f>
        <v>2558581130.4960017</v>
      </c>
      <c r="F1356">
        <f t="shared" si="63"/>
        <v>0</v>
      </c>
      <c r="G1356">
        <f>VLOOKUP(A1356,balance!Z:AD,5,FALSE)</f>
        <v>0</v>
      </c>
    </row>
    <row r="1357" spans="1:7" x14ac:dyDescent="0.3">
      <c r="A1357">
        <v>1355</v>
      </c>
      <c r="B1357">
        <f t="shared" si="64"/>
        <v>9031</v>
      </c>
      <c r="C1357" s="1">
        <f>VLOOKUP(A1357,balance!Z:AD,2,FALSE)</f>
        <v>36000000</v>
      </c>
      <c r="D1357">
        <f t="shared" si="65"/>
        <v>60</v>
      </c>
      <c r="E1357">
        <f>VLOOKUP(A1357,balance!L:R,6,FALSE)/100</f>
        <v>2571533166.1259017</v>
      </c>
      <c r="F1357">
        <f t="shared" si="63"/>
        <v>462</v>
      </c>
      <c r="G1357">
        <f>VLOOKUP(A1357,balance!Z:AD,5,FALSE)</f>
        <v>0</v>
      </c>
    </row>
    <row r="1358" spans="1:7" x14ac:dyDescent="0.3">
      <c r="A1358">
        <v>1356</v>
      </c>
      <c r="B1358">
        <f t="shared" si="64"/>
        <v>9031</v>
      </c>
      <c r="C1358" s="1">
        <f>VLOOKUP(A1358,balance!Z:AD,2,FALSE)</f>
        <v>36000000</v>
      </c>
      <c r="D1358">
        <f t="shared" si="65"/>
        <v>60</v>
      </c>
      <c r="E1358">
        <f>VLOOKUP(A1358,balance!L:R,6,FALSE)/100</f>
        <v>2584549961.9374013</v>
      </c>
      <c r="F1358">
        <f t="shared" si="63"/>
        <v>0</v>
      </c>
      <c r="G1358">
        <f>VLOOKUP(A1358,balance!Z:AD,5,FALSE)</f>
        <v>0</v>
      </c>
    </row>
    <row r="1359" spans="1:7" x14ac:dyDescent="0.3">
      <c r="A1359">
        <v>1357</v>
      </c>
      <c r="B1359">
        <f t="shared" si="64"/>
        <v>9031</v>
      </c>
      <c r="C1359" s="1">
        <f>VLOOKUP(A1359,balance!Z:AD,2,FALSE)</f>
        <v>36000000</v>
      </c>
      <c r="D1359">
        <f t="shared" si="65"/>
        <v>60</v>
      </c>
      <c r="E1359">
        <f>VLOOKUP(A1359,balance!L:R,6,FALSE)/100</f>
        <v>2597631841.7332015</v>
      </c>
      <c r="F1359">
        <f t="shared" ref="F1359:F1401" si="66">IF(F1349=0,0,F1349+2)</f>
        <v>0</v>
      </c>
      <c r="G1359">
        <f>VLOOKUP(A1359,balance!Z:AD,5,FALSE)</f>
        <v>0</v>
      </c>
    </row>
    <row r="1360" spans="1:7" x14ac:dyDescent="0.3">
      <c r="A1360">
        <v>1358</v>
      </c>
      <c r="B1360">
        <f t="shared" si="64"/>
        <v>9031</v>
      </c>
      <c r="C1360" s="1">
        <f>VLOOKUP(A1360,balance!Z:AD,2,FALSE)</f>
        <v>36000000</v>
      </c>
      <c r="D1360">
        <f t="shared" si="65"/>
        <v>60</v>
      </c>
      <c r="E1360">
        <f>VLOOKUP(A1360,balance!L:R,6,FALSE)/100</f>
        <v>2610779130.9322014</v>
      </c>
      <c r="F1360">
        <f t="shared" si="66"/>
        <v>0</v>
      </c>
      <c r="G1360">
        <f>VLOOKUP(A1360,balance!Z:AD,5,FALSE)</f>
        <v>0</v>
      </c>
    </row>
    <row r="1361" spans="1:7" x14ac:dyDescent="0.3">
      <c r="A1361">
        <v>1359</v>
      </c>
      <c r="B1361">
        <f t="shared" si="64"/>
        <v>9031</v>
      </c>
      <c r="C1361" s="1">
        <f>VLOOKUP(A1361,balance!Z:AD,2,FALSE)</f>
        <v>36000000</v>
      </c>
      <c r="D1361">
        <f t="shared" si="65"/>
        <v>60</v>
      </c>
      <c r="E1361">
        <f>VLOOKUP(A1361,balance!L:R,6,FALSE)/100</f>
        <v>2623992156.5782013</v>
      </c>
      <c r="F1361">
        <f t="shared" si="66"/>
        <v>0</v>
      </c>
      <c r="G1361">
        <f>VLOOKUP(A1361,balance!Z:AD,5,FALSE)</f>
        <v>0</v>
      </c>
    </row>
    <row r="1362" spans="1:7" x14ac:dyDescent="0.3">
      <c r="A1362">
        <v>1360</v>
      </c>
      <c r="B1362">
        <f t="shared" si="64"/>
        <v>9031</v>
      </c>
      <c r="C1362" s="1">
        <f>VLOOKUP(A1362,balance!Z:AD,2,FALSE)</f>
        <v>36000000</v>
      </c>
      <c r="D1362">
        <f t="shared" si="65"/>
        <v>60</v>
      </c>
      <c r="E1362">
        <f>VLOOKUP(A1362,balance!L:R,6,FALSE)/100</f>
        <v>2637271247.3565011</v>
      </c>
      <c r="F1362">
        <f t="shared" si="66"/>
        <v>463</v>
      </c>
      <c r="G1362">
        <f>VLOOKUP(A1362,balance!Z:AD,5,FALSE)</f>
        <v>0</v>
      </c>
    </row>
    <row r="1363" spans="1:7" x14ac:dyDescent="0.3">
      <c r="A1363">
        <v>1361</v>
      </c>
      <c r="B1363">
        <f t="shared" si="64"/>
        <v>9031</v>
      </c>
      <c r="C1363" s="1">
        <f>VLOOKUP(A1363,balance!Z:AD,2,FALSE)</f>
        <v>37000000</v>
      </c>
      <c r="D1363">
        <f t="shared" si="65"/>
        <v>60</v>
      </c>
      <c r="E1363">
        <f>VLOOKUP(A1363,balance!L:R,6,FALSE)/100</f>
        <v>2650616733.5938015</v>
      </c>
      <c r="F1363">
        <f t="shared" si="66"/>
        <v>0</v>
      </c>
      <c r="G1363">
        <f>VLOOKUP(A1363,balance!Z:AD,5,FALSE)</f>
        <v>0</v>
      </c>
    </row>
    <row r="1364" spans="1:7" x14ac:dyDescent="0.3">
      <c r="A1364">
        <v>1362</v>
      </c>
      <c r="B1364">
        <f t="shared" si="64"/>
        <v>9031</v>
      </c>
      <c r="C1364" s="1">
        <f>VLOOKUP(A1364,balance!Z:AD,2,FALSE)</f>
        <v>37000000</v>
      </c>
      <c r="D1364">
        <f t="shared" si="65"/>
        <v>60</v>
      </c>
      <c r="E1364">
        <f>VLOOKUP(A1364,balance!L:R,6,FALSE)/100</f>
        <v>2664028947.2667012</v>
      </c>
      <c r="F1364">
        <f t="shared" si="66"/>
        <v>0</v>
      </c>
      <c r="G1364">
        <f>VLOOKUP(A1364,balance!Z:AD,5,FALSE)</f>
        <v>0</v>
      </c>
    </row>
    <row r="1365" spans="1:7" x14ac:dyDescent="0.3">
      <c r="A1365">
        <v>1363</v>
      </c>
      <c r="B1365">
        <f t="shared" si="64"/>
        <v>9031</v>
      </c>
      <c r="C1365" s="1">
        <f>VLOOKUP(A1365,balance!Z:AD,2,FALSE)</f>
        <v>37000000</v>
      </c>
      <c r="D1365">
        <f t="shared" si="65"/>
        <v>60</v>
      </c>
      <c r="E1365">
        <f>VLOOKUP(A1365,balance!L:R,6,FALSE)/100</f>
        <v>2677508222.0101013</v>
      </c>
      <c r="F1365">
        <f t="shared" si="66"/>
        <v>0</v>
      </c>
      <c r="G1365">
        <f>VLOOKUP(A1365,balance!Z:AD,5,FALSE)</f>
        <v>0</v>
      </c>
    </row>
    <row r="1366" spans="1:7" x14ac:dyDescent="0.3">
      <c r="A1366">
        <v>1364</v>
      </c>
      <c r="B1366">
        <f t="shared" si="64"/>
        <v>9031</v>
      </c>
      <c r="C1366" s="1">
        <f>VLOOKUP(A1366,balance!Z:AD,2,FALSE)</f>
        <v>37000000</v>
      </c>
      <c r="D1366">
        <f t="shared" si="65"/>
        <v>60</v>
      </c>
      <c r="E1366">
        <f>VLOOKUP(A1366,balance!L:R,6,FALSE)/100</f>
        <v>2691054893.1339016</v>
      </c>
      <c r="F1366">
        <f t="shared" si="66"/>
        <v>0</v>
      </c>
      <c r="G1366">
        <f>VLOOKUP(A1366,balance!Z:AD,5,FALSE)</f>
        <v>0</v>
      </c>
    </row>
    <row r="1367" spans="1:7" x14ac:dyDescent="0.3">
      <c r="A1367">
        <v>1365</v>
      </c>
      <c r="B1367">
        <f t="shared" si="64"/>
        <v>9031</v>
      </c>
      <c r="C1367" s="1">
        <f>VLOOKUP(A1367,balance!Z:AD,2,FALSE)</f>
        <v>37000000</v>
      </c>
      <c r="D1367">
        <f t="shared" si="65"/>
        <v>60</v>
      </c>
      <c r="E1367">
        <f>VLOOKUP(A1367,balance!L:R,6,FALSE)/100</f>
        <v>2704669297.6146016</v>
      </c>
      <c r="F1367">
        <f t="shared" si="66"/>
        <v>464</v>
      </c>
      <c r="G1367">
        <f>VLOOKUP(A1367,balance!Z:AD,5,FALSE)</f>
        <v>0</v>
      </c>
    </row>
    <row r="1368" spans="1:7" x14ac:dyDescent="0.3">
      <c r="A1368">
        <v>1366</v>
      </c>
      <c r="B1368">
        <f t="shared" si="64"/>
        <v>9031</v>
      </c>
      <c r="C1368" s="1">
        <f>VLOOKUP(A1368,balance!Z:AD,2,FALSE)</f>
        <v>37000000</v>
      </c>
      <c r="D1368">
        <f t="shared" si="65"/>
        <v>60</v>
      </c>
      <c r="E1368">
        <f>VLOOKUP(A1368,balance!L:R,6,FALSE)/100</f>
        <v>2718351774.1204014</v>
      </c>
      <c r="F1368">
        <f t="shared" si="66"/>
        <v>0</v>
      </c>
      <c r="G1368">
        <f>VLOOKUP(A1368,balance!Z:AD,5,FALSE)</f>
        <v>0</v>
      </c>
    </row>
    <row r="1369" spans="1:7" x14ac:dyDescent="0.3">
      <c r="A1369">
        <v>1367</v>
      </c>
      <c r="B1369">
        <f t="shared" si="64"/>
        <v>9031</v>
      </c>
      <c r="C1369" s="1">
        <f>VLOOKUP(A1369,balance!Z:AD,2,FALSE)</f>
        <v>37000000</v>
      </c>
      <c r="D1369">
        <f t="shared" si="65"/>
        <v>60</v>
      </c>
      <c r="E1369">
        <f>VLOOKUP(A1369,balance!L:R,6,FALSE)/100</f>
        <v>2732102663.011301</v>
      </c>
      <c r="F1369">
        <f t="shared" si="66"/>
        <v>0</v>
      </c>
      <c r="G1369">
        <f>VLOOKUP(A1369,balance!Z:AD,5,FALSE)</f>
        <v>0</v>
      </c>
    </row>
    <row r="1370" spans="1:7" x14ac:dyDescent="0.3">
      <c r="A1370">
        <v>1368</v>
      </c>
      <c r="B1370">
        <f t="shared" si="64"/>
        <v>9031</v>
      </c>
      <c r="C1370" s="1">
        <f>VLOOKUP(A1370,balance!Z:AD,2,FALSE)</f>
        <v>37000000</v>
      </c>
      <c r="D1370">
        <f t="shared" si="65"/>
        <v>60</v>
      </c>
      <c r="E1370">
        <f>VLOOKUP(A1370,balance!L:R,6,FALSE)/100</f>
        <v>2745922306.3475013</v>
      </c>
      <c r="F1370">
        <f t="shared" si="66"/>
        <v>0</v>
      </c>
      <c r="G1370">
        <f>VLOOKUP(A1370,balance!Z:AD,5,FALSE)</f>
        <v>0</v>
      </c>
    </row>
    <row r="1371" spans="1:7" x14ac:dyDescent="0.3">
      <c r="A1371">
        <v>1369</v>
      </c>
      <c r="B1371">
        <f t="shared" si="64"/>
        <v>9031</v>
      </c>
      <c r="C1371" s="1">
        <f>VLOOKUP(A1371,balance!Z:AD,2,FALSE)</f>
        <v>37000000</v>
      </c>
      <c r="D1371">
        <f t="shared" si="65"/>
        <v>60</v>
      </c>
      <c r="E1371">
        <f>VLOOKUP(A1371,balance!L:R,6,FALSE)/100</f>
        <v>2759811047.9059014</v>
      </c>
      <c r="F1371">
        <f t="shared" si="66"/>
        <v>0</v>
      </c>
      <c r="G1371">
        <f>VLOOKUP(A1371,balance!Z:AD,5,FALSE)</f>
        <v>0</v>
      </c>
    </row>
    <row r="1372" spans="1:7" x14ac:dyDescent="0.3">
      <c r="A1372">
        <v>1370</v>
      </c>
      <c r="B1372">
        <f t="shared" si="64"/>
        <v>9031</v>
      </c>
      <c r="C1372" s="1">
        <f>VLOOKUP(A1372,balance!Z:AD,2,FALSE)</f>
        <v>37000000</v>
      </c>
      <c r="D1372">
        <f t="shared" si="65"/>
        <v>60</v>
      </c>
      <c r="E1372">
        <f>VLOOKUP(A1372,balance!L:R,6,FALSE)/100</f>
        <v>2773769233.1804018</v>
      </c>
      <c r="F1372">
        <f t="shared" si="66"/>
        <v>465</v>
      </c>
      <c r="G1372">
        <f>VLOOKUP(A1372,balance!Z:AD,5,FALSE)</f>
        <v>0</v>
      </c>
    </row>
    <row r="1373" spans="1:7" x14ac:dyDescent="0.3">
      <c r="A1373">
        <v>1371</v>
      </c>
      <c r="B1373">
        <f t="shared" si="64"/>
        <v>9031</v>
      </c>
      <c r="C1373" s="1">
        <f>VLOOKUP(A1373,balance!Z:AD,2,FALSE)</f>
        <v>37000000</v>
      </c>
      <c r="D1373">
        <f t="shared" si="65"/>
        <v>60</v>
      </c>
      <c r="E1373">
        <f>VLOOKUP(A1373,balance!L:R,6,FALSE)/100</f>
        <v>2787797209.3818016</v>
      </c>
      <c r="F1373">
        <f t="shared" si="66"/>
        <v>0</v>
      </c>
      <c r="G1373">
        <f>VLOOKUP(A1373,balance!Z:AD,5,FALSE)</f>
        <v>0</v>
      </c>
    </row>
    <row r="1374" spans="1:7" x14ac:dyDescent="0.3">
      <c r="A1374">
        <v>1372</v>
      </c>
      <c r="B1374">
        <f t="shared" si="64"/>
        <v>9031</v>
      </c>
      <c r="C1374" s="1">
        <f>VLOOKUP(A1374,balance!Z:AD,2,FALSE)</f>
        <v>37000000</v>
      </c>
      <c r="D1374">
        <f t="shared" si="65"/>
        <v>60</v>
      </c>
      <c r="E1374">
        <f>VLOOKUP(A1374,balance!L:R,6,FALSE)/100</f>
        <v>2801895325.4712019</v>
      </c>
      <c r="F1374">
        <f t="shared" si="66"/>
        <v>0</v>
      </c>
      <c r="G1374">
        <f>VLOOKUP(A1374,balance!Z:AD,5,FALSE)</f>
        <v>0</v>
      </c>
    </row>
    <row r="1375" spans="1:7" x14ac:dyDescent="0.3">
      <c r="A1375">
        <v>1373</v>
      </c>
      <c r="B1375">
        <f t="shared" si="64"/>
        <v>9031</v>
      </c>
      <c r="C1375" s="1">
        <f>VLOOKUP(A1375,balance!Z:AD,2,FALSE)</f>
        <v>37000000</v>
      </c>
      <c r="D1375">
        <f t="shared" si="65"/>
        <v>60</v>
      </c>
      <c r="E1375">
        <f>VLOOKUP(A1375,balance!L:R,6,FALSE)/100</f>
        <v>2816063932.1434016</v>
      </c>
      <c r="F1375">
        <f t="shared" si="66"/>
        <v>0</v>
      </c>
      <c r="G1375">
        <f>VLOOKUP(A1375,balance!Z:AD,5,FALSE)</f>
        <v>0</v>
      </c>
    </row>
    <row r="1376" spans="1:7" x14ac:dyDescent="0.3">
      <c r="A1376">
        <v>1374</v>
      </c>
      <c r="B1376">
        <f t="shared" si="64"/>
        <v>9031</v>
      </c>
      <c r="C1376" s="1">
        <f>VLOOKUP(A1376,balance!Z:AD,2,FALSE)</f>
        <v>37000000</v>
      </c>
      <c r="D1376">
        <f t="shared" si="65"/>
        <v>60</v>
      </c>
      <c r="E1376">
        <f>VLOOKUP(A1376,balance!L:R,6,FALSE)/100</f>
        <v>2830303381.8518019</v>
      </c>
      <c r="F1376">
        <f t="shared" si="66"/>
        <v>0</v>
      </c>
      <c r="G1376">
        <f>VLOOKUP(A1376,balance!Z:AD,5,FALSE)</f>
        <v>0</v>
      </c>
    </row>
    <row r="1377" spans="1:7" x14ac:dyDescent="0.3">
      <c r="A1377">
        <v>1375</v>
      </c>
      <c r="B1377">
        <f t="shared" si="64"/>
        <v>9031</v>
      </c>
      <c r="C1377" s="1">
        <f>VLOOKUP(A1377,balance!Z:AD,2,FALSE)</f>
        <v>37000000</v>
      </c>
      <c r="D1377">
        <f t="shared" si="65"/>
        <v>60</v>
      </c>
      <c r="E1377">
        <f>VLOOKUP(A1377,balance!L:R,6,FALSE)/100</f>
        <v>2844614028.817102</v>
      </c>
      <c r="F1377">
        <f t="shared" si="66"/>
        <v>466</v>
      </c>
      <c r="G1377">
        <f>VLOOKUP(A1377,balance!Z:AD,5,FALSE)</f>
        <v>0</v>
      </c>
    </row>
    <row r="1378" spans="1:7" x14ac:dyDescent="0.3">
      <c r="A1378">
        <v>1376</v>
      </c>
      <c r="B1378">
        <f t="shared" si="64"/>
        <v>9031</v>
      </c>
      <c r="C1378" s="1">
        <f>VLOOKUP(A1378,balance!Z:AD,2,FALSE)</f>
        <v>37000000</v>
      </c>
      <c r="D1378">
        <f t="shared" si="65"/>
        <v>60</v>
      </c>
      <c r="E1378">
        <f>VLOOKUP(A1378,balance!L:R,6,FALSE)/100</f>
        <v>2858996229.0186024</v>
      </c>
      <c r="F1378">
        <f t="shared" si="66"/>
        <v>0</v>
      </c>
      <c r="G1378">
        <f>VLOOKUP(A1378,balance!Z:AD,5,FALSE)</f>
        <v>0</v>
      </c>
    </row>
    <row r="1379" spans="1:7" x14ac:dyDescent="0.3">
      <c r="A1379">
        <v>1377</v>
      </c>
      <c r="B1379">
        <f t="shared" si="64"/>
        <v>9031</v>
      </c>
      <c r="C1379" s="1">
        <f>VLOOKUP(A1379,balance!Z:AD,2,FALSE)</f>
        <v>37000000</v>
      </c>
      <c r="D1379">
        <f t="shared" si="65"/>
        <v>60</v>
      </c>
      <c r="E1379">
        <f>VLOOKUP(A1379,balance!L:R,6,FALSE)/100</f>
        <v>2873450340.2280025</v>
      </c>
      <c r="F1379">
        <f t="shared" si="66"/>
        <v>0</v>
      </c>
      <c r="G1379">
        <f>VLOOKUP(A1379,balance!Z:AD,5,FALSE)</f>
        <v>0</v>
      </c>
    </row>
    <row r="1380" spans="1:7" x14ac:dyDescent="0.3">
      <c r="A1380">
        <v>1378</v>
      </c>
      <c r="B1380">
        <f t="shared" si="64"/>
        <v>9031</v>
      </c>
      <c r="C1380" s="1">
        <f>VLOOKUP(A1380,balance!Z:AD,2,FALSE)</f>
        <v>37000000</v>
      </c>
      <c r="D1380">
        <f t="shared" si="65"/>
        <v>60</v>
      </c>
      <c r="E1380">
        <f>VLOOKUP(A1380,balance!L:R,6,FALSE)/100</f>
        <v>2887976722.0008025</v>
      </c>
      <c r="F1380">
        <f t="shared" si="66"/>
        <v>0</v>
      </c>
      <c r="G1380">
        <f>VLOOKUP(A1380,balance!Z:AD,5,FALSE)</f>
        <v>0</v>
      </c>
    </row>
    <row r="1381" spans="1:7" x14ac:dyDescent="0.3">
      <c r="A1381">
        <v>1379</v>
      </c>
      <c r="B1381">
        <f t="shared" si="64"/>
        <v>9031</v>
      </c>
      <c r="C1381" s="1">
        <f>VLOOKUP(A1381,balance!Z:AD,2,FALSE)</f>
        <v>37000000</v>
      </c>
      <c r="D1381">
        <f t="shared" si="65"/>
        <v>60</v>
      </c>
      <c r="E1381">
        <f>VLOOKUP(A1381,balance!L:R,6,FALSE)/100</f>
        <v>2902575735.6847029</v>
      </c>
      <c r="F1381">
        <f t="shared" si="66"/>
        <v>0</v>
      </c>
      <c r="G1381">
        <f>VLOOKUP(A1381,balance!Z:AD,5,FALSE)</f>
        <v>0</v>
      </c>
    </row>
    <row r="1382" spans="1:7" x14ac:dyDescent="0.3">
      <c r="A1382">
        <v>1380</v>
      </c>
      <c r="B1382">
        <f t="shared" si="64"/>
        <v>9031</v>
      </c>
      <c r="C1382" s="1">
        <f>VLOOKUP(A1382,balance!Z:AD,2,FALSE)</f>
        <v>37000000</v>
      </c>
      <c r="D1382">
        <f t="shared" si="65"/>
        <v>60</v>
      </c>
      <c r="E1382">
        <f>VLOOKUP(A1382,balance!L:R,6,FALSE)/100</f>
        <v>2917247744.4449029</v>
      </c>
      <c r="F1382">
        <f t="shared" si="66"/>
        <v>467</v>
      </c>
      <c r="G1382">
        <f>VLOOKUP(A1382,balance!Z:AD,5,FALSE)</f>
        <v>0</v>
      </c>
    </row>
    <row r="1383" spans="1:7" x14ac:dyDescent="0.3">
      <c r="A1383">
        <v>1381</v>
      </c>
      <c r="B1383">
        <f t="shared" si="64"/>
        <v>9031</v>
      </c>
      <c r="C1383" s="1">
        <f>VLOOKUP(A1383,balance!Z:AD,2,FALSE)</f>
        <v>37000000</v>
      </c>
      <c r="D1383">
        <f t="shared" si="65"/>
        <v>60</v>
      </c>
      <c r="E1383">
        <f>VLOOKUP(A1383,balance!L:R,6,FALSE)/100</f>
        <v>2931993113.255403</v>
      </c>
      <c r="F1383">
        <f t="shared" si="66"/>
        <v>0</v>
      </c>
      <c r="G1383">
        <f>VLOOKUP(A1383,balance!Z:AD,5,FALSE)</f>
        <v>0</v>
      </c>
    </row>
    <row r="1384" spans="1:7" x14ac:dyDescent="0.3">
      <c r="A1384">
        <v>1382</v>
      </c>
      <c r="B1384">
        <f t="shared" si="64"/>
        <v>9031</v>
      </c>
      <c r="C1384" s="1">
        <f>VLOOKUP(A1384,balance!Z:AD,2,FALSE)</f>
        <v>37000000</v>
      </c>
      <c r="D1384">
        <f t="shared" si="65"/>
        <v>60</v>
      </c>
      <c r="E1384">
        <f>VLOOKUP(A1384,balance!L:R,6,FALSE)/100</f>
        <v>2946812208.916203</v>
      </c>
      <c r="F1384">
        <f t="shared" si="66"/>
        <v>0</v>
      </c>
      <c r="G1384">
        <f>VLOOKUP(A1384,balance!Z:AD,5,FALSE)</f>
        <v>0</v>
      </c>
    </row>
    <row r="1385" spans="1:7" x14ac:dyDescent="0.3">
      <c r="A1385">
        <v>1383</v>
      </c>
      <c r="B1385">
        <f t="shared" si="64"/>
        <v>9031</v>
      </c>
      <c r="C1385" s="1">
        <f>VLOOKUP(A1385,balance!Z:AD,2,FALSE)</f>
        <v>37000000</v>
      </c>
      <c r="D1385">
        <f t="shared" si="65"/>
        <v>60</v>
      </c>
      <c r="E1385">
        <f>VLOOKUP(A1385,balance!L:R,6,FALSE)/100</f>
        <v>2961705400.061203</v>
      </c>
      <c r="F1385">
        <f t="shared" si="66"/>
        <v>0</v>
      </c>
      <c r="G1385">
        <f>VLOOKUP(A1385,balance!Z:AD,5,FALSE)</f>
        <v>0</v>
      </c>
    </row>
    <row r="1386" spans="1:7" x14ac:dyDescent="0.3">
      <c r="A1386">
        <v>1384</v>
      </c>
      <c r="B1386">
        <f t="shared" si="64"/>
        <v>9031</v>
      </c>
      <c r="C1386" s="1">
        <f>VLOOKUP(A1386,balance!Z:AD,2,FALSE)</f>
        <v>37000000</v>
      </c>
      <c r="D1386">
        <f t="shared" si="65"/>
        <v>60</v>
      </c>
      <c r="E1386">
        <f>VLOOKUP(A1386,balance!L:R,6,FALSE)/100</f>
        <v>2976673057.1670032</v>
      </c>
      <c r="F1386">
        <f t="shared" si="66"/>
        <v>0</v>
      </c>
      <c r="G1386">
        <f>VLOOKUP(A1386,balance!Z:AD,5,FALSE)</f>
        <v>0</v>
      </c>
    </row>
    <row r="1387" spans="1:7" x14ac:dyDescent="0.3">
      <c r="A1387">
        <v>1385</v>
      </c>
      <c r="B1387">
        <f t="shared" si="64"/>
        <v>9031</v>
      </c>
      <c r="C1387" s="1">
        <f>VLOOKUP(A1387,balance!Z:AD,2,FALSE)</f>
        <v>37000000</v>
      </c>
      <c r="D1387">
        <f t="shared" si="65"/>
        <v>60</v>
      </c>
      <c r="E1387">
        <f>VLOOKUP(A1387,balance!L:R,6,FALSE)/100</f>
        <v>2991715552.5609035</v>
      </c>
      <c r="F1387">
        <f t="shared" si="66"/>
        <v>468</v>
      </c>
      <c r="G1387">
        <f>VLOOKUP(A1387,balance!Z:AD,5,FALSE)</f>
        <v>0</v>
      </c>
    </row>
    <row r="1388" spans="1:7" x14ac:dyDescent="0.3">
      <c r="A1388">
        <v>1386</v>
      </c>
      <c r="B1388">
        <f t="shared" si="64"/>
        <v>9031</v>
      </c>
      <c r="C1388" s="1">
        <f>VLOOKUP(A1388,balance!Z:AD,2,FALSE)</f>
        <v>37000000</v>
      </c>
      <c r="D1388">
        <f t="shared" si="65"/>
        <v>60</v>
      </c>
      <c r="E1388">
        <f>VLOOKUP(A1388,balance!L:R,6,FALSE)/100</f>
        <v>3006833260.4379034</v>
      </c>
      <c r="F1388">
        <f t="shared" si="66"/>
        <v>0</v>
      </c>
      <c r="G1388">
        <f>VLOOKUP(A1388,balance!Z:AD,5,FALSE)</f>
        <v>0</v>
      </c>
    </row>
    <row r="1389" spans="1:7" x14ac:dyDescent="0.3">
      <c r="A1389">
        <v>1387</v>
      </c>
      <c r="B1389">
        <f t="shared" si="64"/>
        <v>9031</v>
      </c>
      <c r="C1389" s="1">
        <f>VLOOKUP(A1389,balance!Z:AD,2,FALSE)</f>
        <v>37000000</v>
      </c>
      <c r="D1389">
        <f t="shared" si="65"/>
        <v>60</v>
      </c>
      <c r="E1389">
        <f>VLOOKUP(A1389,balance!L:R,6,FALSE)/100</f>
        <v>3022026556.8607039</v>
      </c>
      <c r="F1389">
        <f t="shared" si="66"/>
        <v>0</v>
      </c>
      <c r="G1389">
        <f>VLOOKUP(A1389,balance!Z:AD,5,FALSE)</f>
        <v>0</v>
      </c>
    </row>
    <row r="1390" spans="1:7" x14ac:dyDescent="0.3">
      <c r="A1390">
        <v>1388</v>
      </c>
      <c r="B1390">
        <f t="shared" si="64"/>
        <v>9031</v>
      </c>
      <c r="C1390" s="1">
        <f>VLOOKUP(A1390,balance!Z:AD,2,FALSE)</f>
        <v>37000000</v>
      </c>
      <c r="D1390">
        <f t="shared" si="65"/>
        <v>60</v>
      </c>
      <c r="E1390">
        <f>VLOOKUP(A1390,balance!L:R,6,FALSE)/100</f>
        <v>3037295819.7679033</v>
      </c>
      <c r="F1390">
        <f t="shared" si="66"/>
        <v>0</v>
      </c>
      <c r="G1390">
        <f>VLOOKUP(A1390,balance!Z:AD,5,FALSE)</f>
        <v>0</v>
      </c>
    </row>
    <row r="1391" spans="1:7" x14ac:dyDescent="0.3">
      <c r="A1391">
        <v>1389</v>
      </c>
      <c r="B1391">
        <f t="shared" si="64"/>
        <v>9031</v>
      </c>
      <c r="C1391" s="1">
        <f>VLOOKUP(A1391,balance!Z:AD,2,FALSE)</f>
        <v>37000000</v>
      </c>
      <c r="D1391">
        <f t="shared" si="65"/>
        <v>60</v>
      </c>
      <c r="E1391">
        <f>VLOOKUP(A1391,balance!L:R,6,FALSE)/100</f>
        <v>3052641428.9908032</v>
      </c>
      <c r="F1391">
        <f t="shared" si="66"/>
        <v>0</v>
      </c>
      <c r="G1391">
        <f>VLOOKUP(A1391,balance!Z:AD,5,FALSE)</f>
        <v>0</v>
      </c>
    </row>
    <row r="1392" spans="1:7" x14ac:dyDescent="0.3">
      <c r="A1392">
        <v>1390</v>
      </c>
      <c r="B1392">
        <f t="shared" si="64"/>
        <v>9031</v>
      </c>
      <c r="C1392" s="1">
        <f>VLOOKUP(A1392,balance!Z:AD,2,FALSE)</f>
        <v>37000000</v>
      </c>
      <c r="D1392">
        <f t="shared" si="65"/>
        <v>60</v>
      </c>
      <c r="E1392">
        <f>VLOOKUP(A1392,balance!L:R,6,FALSE)/100</f>
        <v>3068063766.2620029</v>
      </c>
      <c r="F1392">
        <f t="shared" si="66"/>
        <v>469</v>
      </c>
      <c r="G1392">
        <f>VLOOKUP(A1392,balance!Z:AD,5,FALSE)</f>
        <v>0</v>
      </c>
    </row>
    <row r="1393" spans="1:7" x14ac:dyDescent="0.3">
      <c r="A1393">
        <v>1391</v>
      </c>
      <c r="B1393">
        <f t="shared" si="64"/>
        <v>9031</v>
      </c>
      <c r="C1393" s="1">
        <f>VLOOKUP(A1393,balance!Z:AD,2,FALSE)</f>
        <v>37000000</v>
      </c>
      <c r="D1393">
        <f t="shared" si="65"/>
        <v>60</v>
      </c>
      <c r="E1393">
        <f>VLOOKUP(A1393,balance!L:R,6,FALSE)/100</f>
        <v>3083563215.2234035</v>
      </c>
      <c r="F1393">
        <f t="shared" si="66"/>
        <v>0</v>
      </c>
      <c r="G1393">
        <f>VLOOKUP(A1393,balance!Z:AD,5,FALSE)</f>
        <v>0</v>
      </c>
    </row>
    <row r="1394" spans="1:7" x14ac:dyDescent="0.3">
      <c r="A1394">
        <v>1392</v>
      </c>
      <c r="B1394">
        <f t="shared" si="64"/>
        <v>9031</v>
      </c>
      <c r="C1394" s="1">
        <f>VLOOKUP(A1394,balance!Z:AD,2,FALSE)</f>
        <v>37000000</v>
      </c>
      <c r="D1394">
        <f t="shared" si="65"/>
        <v>60</v>
      </c>
      <c r="E1394">
        <f>VLOOKUP(A1394,balance!L:R,6,FALSE)/100</f>
        <v>3099140161.4349036</v>
      </c>
      <c r="F1394">
        <f t="shared" si="66"/>
        <v>0</v>
      </c>
      <c r="G1394">
        <f>VLOOKUP(A1394,balance!Z:AD,5,FALSE)</f>
        <v>0</v>
      </c>
    </row>
    <row r="1395" spans="1:7" x14ac:dyDescent="0.3">
      <c r="A1395">
        <v>1393</v>
      </c>
      <c r="B1395">
        <f t="shared" si="64"/>
        <v>9031</v>
      </c>
      <c r="C1395" s="1">
        <f>VLOOKUP(A1395,balance!Z:AD,2,FALSE)</f>
        <v>37000000</v>
      </c>
      <c r="D1395">
        <f t="shared" si="65"/>
        <v>60</v>
      </c>
      <c r="E1395">
        <f>VLOOKUP(A1395,balance!L:R,6,FALSE)/100</f>
        <v>3114794992.3827038</v>
      </c>
      <c r="F1395">
        <f t="shared" si="66"/>
        <v>0</v>
      </c>
      <c r="G1395">
        <f>VLOOKUP(A1395,balance!Z:AD,5,FALSE)</f>
        <v>0</v>
      </c>
    </row>
    <row r="1396" spans="1:7" x14ac:dyDescent="0.3">
      <c r="A1396">
        <v>1394</v>
      </c>
      <c r="B1396">
        <f t="shared" si="64"/>
        <v>9031</v>
      </c>
      <c r="C1396" s="1">
        <f>VLOOKUP(A1396,balance!Z:AD,2,FALSE)</f>
        <v>37000000</v>
      </c>
      <c r="D1396">
        <f t="shared" si="65"/>
        <v>60</v>
      </c>
      <c r="E1396">
        <f>VLOOKUP(A1396,balance!L:R,6,FALSE)/100</f>
        <v>3130528097.4875035</v>
      </c>
      <c r="F1396">
        <f t="shared" si="66"/>
        <v>0</v>
      </c>
      <c r="G1396">
        <f>VLOOKUP(A1396,balance!Z:AD,5,FALSE)</f>
        <v>0</v>
      </c>
    </row>
    <row r="1397" spans="1:7" x14ac:dyDescent="0.3">
      <c r="A1397">
        <v>1395</v>
      </c>
      <c r="B1397">
        <f t="shared" si="64"/>
        <v>9031</v>
      </c>
      <c r="C1397" s="1">
        <f>VLOOKUP(A1397,balance!Z:AD,2,FALSE)</f>
        <v>37000000</v>
      </c>
      <c r="D1397">
        <f t="shared" si="65"/>
        <v>60</v>
      </c>
      <c r="E1397">
        <f>VLOOKUP(A1397,balance!L:R,6,FALSE)/100</f>
        <v>3146339868.1214037</v>
      </c>
      <c r="F1397">
        <f t="shared" si="66"/>
        <v>470</v>
      </c>
      <c r="G1397">
        <f>VLOOKUP(A1397,balance!Z:AD,5,FALSE)</f>
        <v>0</v>
      </c>
    </row>
    <row r="1398" spans="1:7" x14ac:dyDescent="0.3">
      <c r="A1398">
        <v>1396</v>
      </c>
      <c r="B1398">
        <f t="shared" si="64"/>
        <v>9031</v>
      </c>
      <c r="C1398" s="1">
        <f>VLOOKUP(A1398,balance!Z:AD,2,FALSE)</f>
        <v>37000000</v>
      </c>
      <c r="D1398">
        <f t="shared" si="65"/>
        <v>60</v>
      </c>
      <c r="E1398">
        <f>VLOOKUP(A1398,balance!L:R,6,FALSE)/100</f>
        <v>3162230697.6163039</v>
      </c>
      <c r="F1398">
        <f t="shared" si="66"/>
        <v>0</v>
      </c>
      <c r="G1398">
        <f>VLOOKUP(A1398,balance!Z:AD,5,FALSE)</f>
        <v>0</v>
      </c>
    </row>
    <row r="1399" spans="1:7" x14ac:dyDescent="0.3">
      <c r="A1399">
        <v>1397</v>
      </c>
      <c r="B1399">
        <f t="shared" si="64"/>
        <v>9031</v>
      </c>
      <c r="C1399" s="1">
        <f>VLOOKUP(A1399,balance!Z:AD,2,FALSE)</f>
        <v>37000000</v>
      </c>
      <c r="D1399">
        <f t="shared" si="65"/>
        <v>60</v>
      </c>
      <c r="E1399">
        <f>VLOOKUP(A1399,balance!L:R,6,FALSE)/100</f>
        <v>3178200981.2638035</v>
      </c>
      <c r="F1399">
        <f t="shared" si="66"/>
        <v>0</v>
      </c>
      <c r="G1399">
        <f>VLOOKUP(A1399,balance!Z:AD,5,FALSE)</f>
        <v>0</v>
      </c>
    </row>
    <row r="1400" spans="1:7" x14ac:dyDescent="0.3">
      <c r="A1400">
        <v>1398</v>
      </c>
      <c r="B1400">
        <f t="shared" si="64"/>
        <v>9031</v>
      </c>
      <c r="C1400" s="1">
        <f>VLOOKUP(A1400,balance!Z:AD,2,FALSE)</f>
        <v>37000000</v>
      </c>
      <c r="D1400">
        <f t="shared" si="65"/>
        <v>60</v>
      </c>
      <c r="E1400">
        <f>VLOOKUP(A1400,balance!L:R,6,FALSE)/100</f>
        <v>3194251116.3321037</v>
      </c>
      <c r="F1400">
        <f t="shared" si="66"/>
        <v>0</v>
      </c>
      <c r="G1400">
        <f>VLOOKUP(A1400,balance!Z:AD,5,FALSE)</f>
        <v>0</v>
      </c>
    </row>
    <row r="1401" spans="1:7" x14ac:dyDescent="0.3">
      <c r="A1401">
        <v>1399</v>
      </c>
      <c r="B1401">
        <f t="shared" si="64"/>
        <v>9031</v>
      </c>
      <c r="C1401" s="1">
        <f>VLOOKUP(A1401,balance!Z:AD,2,FALSE)</f>
        <v>37000000</v>
      </c>
      <c r="D1401">
        <f t="shared" si="65"/>
        <v>60</v>
      </c>
      <c r="E1401">
        <f>VLOOKUP(A1401,balance!L:R,6,FALSE)/100</f>
        <v>3210381502.0825038</v>
      </c>
      <c r="F1401">
        <f t="shared" si="66"/>
        <v>0</v>
      </c>
      <c r="G1401">
        <f>VLOOKUP(A1401,balance!Z:AD,5,FALSE)</f>
        <v>0</v>
      </c>
    </row>
  </sheetData>
  <phoneticPr fontId="1" type="noConversion"/>
  <pageMargins left="0.7" right="0.7" top="0.75" bottom="0.75" header="0.3" footer="0.3"/>
  <ignoredErrors>
    <ignoredError sqref="C1402:C10485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E1538"/>
  <sheetViews>
    <sheetView topLeftCell="A1502" zoomScaleNormal="100" workbookViewId="0">
      <pane xSplit="4" topLeftCell="U1" activePane="topRight" state="frozen"/>
      <selection activeCell="A7" sqref="A7"/>
      <selection pane="topRight" activeCell="AA1524" sqref="AA1524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8.75" style="2"/>
    <col min="7" max="7" width="11.125" bestFit="1" customWidth="1"/>
    <col min="8" max="8" width="15.75" bestFit="1" customWidth="1"/>
    <col min="12" max="12" width="8.75" style="2"/>
    <col min="13" max="13" width="15.5" customWidth="1"/>
    <col min="15" max="15" width="15.125" bestFit="1" customWidth="1"/>
    <col min="16" max="16" width="13.625" bestFit="1" customWidth="1"/>
    <col min="17" max="17" width="11.625" bestFit="1" customWidth="1"/>
    <col min="20" max="20" width="34.375" bestFit="1" customWidth="1"/>
    <col min="21" max="21" width="23.25" bestFit="1" customWidth="1"/>
    <col min="22" max="22" width="3.125" style="7" customWidth="1"/>
    <col min="23" max="23" width="34.375" bestFit="1" customWidth="1"/>
    <col min="24" max="24" width="23.25" bestFit="1" customWidth="1"/>
    <col min="27" max="27" width="10.25" bestFit="1" customWidth="1"/>
    <col min="29" max="31" width="12.875" bestFit="1" customWidth="1"/>
  </cols>
  <sheetData>
    <row r="1" spans="1:30" s="4" customFormat="1" x14ac:dyDescent="0.3">
      <c r="A1" s="22" t="s">
        <v>29</v>
      </c>
      <c r="B1" s="22"/>
      <c r="F1" s="5"/>
      <c r="L1" s="5"/>
      <c r="V1" s="7"/>
    </row>
    <row r="2" spans="1:30" s="4" customFormat="1" x14ac:dyDescent="0.3">
      <c r="A2" s="22"/>
      <c r="B2" s="22"/>
      <c r="F2" s="5"/>
      <c r="L2" s="5"/>
      <c r="V2" s="7"/>
    </row>
    <row r="3" spans="1:30" x14ac:dyDescent="0.3">
      <c r="Z3" t="s">
        <v>107</v>
      </c>
    </row>
    <row r="4" spans="1:30" x14ac:dyDescent="0.3">
      <c r="A4" s="21" t="s">
        <v>21</v>
      </c>
      <c r="B4" s="21"/>
      <c r="C4" s="21"/>
      <c r="D4" s="21"/>
      <c r="F4" s="2" t="s">
        <v>0</v>
      </c>
      <c r="G4" s="2" t="s">
        <v>1</v>
      </c>
      <c r="H4" s="2" t="s">
        <v>11</v>
      </c>
      <c r="I4" s="2" t="s">
        <v>2</v>
      </c>
      <c r="J4" s="2"/>
      <c r="K4" s="2"/>
      <c r="L4" s="2" t="s">
        <v>0</v>
      </c>
      <c r="M4" s="2" t="s">
        <v>30</v>
      </c>
      <c r="N4" s="2" t="s">
        <v>3</v>
      </c>
      <c r="O4" s="2" t="s">
        <v>5</v>
      </c>
      <c r="P4" s="2" t="s">
        <v>31</v>
      </c>
      <c r="Q4" s="2" t="s">
        <v>32</v>
      </c>
      <c r="R4" s="2" t="s">
        <v>4</v>
      </c>
      <c r="T4" s="2" t="s">
        <v>33</v>
      </c>
      <c r="U4" s="2" t="s">
        <v>34</v>
      </c>
      <c r="V4" s="9"/>
      <c r="W4" s="2" t="s">
        <v>37</v>
      </c>
      <c r="X4" s="2" t="s">
        <v>38</v>
      </c>
      <c r="Z4" s="2" t="s">
        <v>0</v>
      </c>
      <c r="AA4" s="2" t="s">
        <v>30</v>
      </c>
      <c r="AB4" s="2" t="s">
        <v>3</v>
      </c>
      <c r="AC4" s="2" t="s">
        <v>5</v>
      </c>
      <c r="AD4" s="2" t="s">
        <v>108</v>
      </c>
    </row>
    <row r="5" spans="1:30" x14ac:dyDescent="0.3">
      <c r="A5" t="s">
        <v>22</v>
      </c>
      <c r="F5" s="2">
        <v>0</v>
      </c>
      <c r="G5" s="1">
        <f>I5</f>
        <v>2000</v>
      </c>
      <c r="H5" s="1">
        <f>SUM($G$5:G5)</f>
        <v>2000</v>
      </c>
      <c r="I5" s="1">
        <f>2000</f>
        <v>2000</v>
      </c>
      <c r="J5" s="1"/>
      <c r="K5" s="1"/>
      <c r="L5" s="2">
        <v>0</v>
      </c>
      <c r="M5" s="1">
        <v>1000</v>
      </c>
      <c r="N5">
        <v>1</v>
      </c>
      <c r="O5" s="1">
        <f>SUM($M$5:M5)</f>
        <v>1000</v>
      </c>
      <c r="P5">
        <f>IF(L5&lt;=$A$27,ROUNDUP(M5*N5/$B$26,2),IF(L5&lt;=$A$28,ROUNDUP(M5*N5/$B$27,2),IF(L5&lt;=$A$29,ROUNDUP(M5*N5/$B$28,2),IF(L5&lt;=$A$30,ROUNDUP(M5*N5/$B$29,2),IF(L5&lt;=$A$31,ROUNDUP(M5*N5/$B$30,2),ROUNDUP(M5*N5/$B$31,2))))))</f>
        <v>50</v>
      </c>
      <c r="Q5">
        <f>SUM($P$5:P5)</f>
        <v>50</v>
      </c>
      <c r="T5">
        <f>M5/$I$215</f>
        <v>1.2554927809165098E-3</v>
      </c>
      <c r="U5">
        <f>O5/$I$215</f>
        <v>1.2554927809165098E-3</v>
      </c>
      <c r="W5">
        <f>M5/$I$255</f>
        <v>8.9686098654708521E-4</v>
      </c>
      <c r="X5">
        <f>O5/$I$255</f>
        <v>8.9686098654708521E-4</v>
      </c>
      <c r="Z5" s="2">
        <v>0</v>
      </c>
      <c r="AA5" s="1">
        <v>1000</v>
      </c>
      <c r="AB5">
        <v>1</v>
      </c>
      <c r="AC5" s="1">
        <f>SUM($AA$5:AA5)</f>
        <v>1000</v>
      </c>
      <c r="AD5" s="1">
        <f>O5-AC5</f>
        <v>0</v>
      </c>
    </row>
    <row r="6" spans="1:30" x14ac:dyDescent="0.3">
      <c r="A6" t="s">
        <v>36</v>
      </c>
      <c r="F6" s="2">
        <v>1</v>
      </c>
      <c r="G6" s="1">
        <f t="shared" ref="G6:G69" si="0">I6</f>
        <v>2500</v>
      </c>
      <c r="H6" s="1">
        <f>SUM($G$5:G6)</f>
        <v>4500</v>
      </c>
      <c r="I6" s="1">
        <f>I5+500+QUOTIENT(F6,15)*500</f>
        <v>2500</v>
      </c>
      <c r="J6" s="1">
        <f>I6-I5</f>
        <v>500</v>
      </c>
      <c r="K6" s="1"/>
      <c r="L6" s="2">
        <v>1</v>
      </c>
      <c r="M6" s="1">
        <f>ROUNDUP((M5+1000)*N6,-2)</f>
        <v>2100</v>
      </c>
      <c r="N6">
        <f>N5+0.001</f>
        <v>1.0009999999999999</v>
      </c>
      <c r="O6" s="1">
        <f>SUM($M$5:M6)</f>
        <v>3100</v>
      </c>
      <c r="P6">
        <f t="shared" ref="P6:P69" si="1">IF(L6&lt;=$A$27,ROUNDUP(M6*N6/$B$26,2),IF(L6&lt;=$A$28,ROUNDUP(M6*N6/$B$27,2),IF(L6&lt;=$A$29,ROUNDUP(M6*N6/$B$28,2),IF(L6&lt;=$A$30,ROUNDUP(M6*N6/$B$29,2),IF(L6&lt;=$A$31,ROUNDUP(M6*N6/$B$30,2),ROUNDUP(M6*N6/$B$31,2))))))</f>
        <v>105.11</v>
      </c>
      <c r="Q6">
        <f>SUM($P$5:P6)</f>
        <v>155.11000000000001</v>
      </c>
      <c r="R6">
        <f>(Q6-Q5)*100/Q5</f>
        <v>210.22000000000003</v>
      </c>
      <c r="T6">
        <f t="shared" ref="T6:T69" si="2">M6/$I$215</f>
        <v>2.6365348399246705E-3</v>
      </c>
      <c r="U6">
        <f t="shared" ref="U6:U69" si="3">O6/$I$215</f>
        <v>3.8920276208411803E-3</v>
      </c>
      <c r="W6">
        <f t="shared" ref="W6:W69" si="4">M6/$I$255</f>
        <v>1.883408071748879E-3</v>
      </c>
      <c r="X6">
        <f t="shared" ref="X6:X69" si="5">O6/$I$255</f>
        <v>2.7802690582959641E-3</v>
      </c>
      <c r="Z6" s="2">
        <v>1</v>
      </c>
      <c r="AA6" s="1">
        <f>ROUNDUP((AA5+1000)*AB6,-2)</f>
        <v>2100</v>
      </c>
      <c r="AB6">
        <f>AB5+0.001</f>
        <v>1.0009999999999999</v>
      </c>
      <c r="AC6" s="1">
        <f>SUM($AA$5:AA6)</f>
        <v>3100</v>
      </c>
      <c r="AD6" s="1">
        <f t="shared" ref="AD6:AD69" si="6">O6-AC6</f>
        <v>0</v>
      </c>
    </row>
    <row r="7" spans="1:30" x14ac:dyDescent="0.3">
      <c r="A7" t="s">
        <v>35</v>
      </c>
      <c r="F7" s="2">
        <v>2</v>
      </c>
      <c r="G7" s="1">
        <f t="shared" si="0"/>
        <v>3000</v>
      </c>
      <c r="H7" s="1">
        <f>SUM($G$5:G7)</f>
        <v>7500</v>
      </c>
      <c r="I7" s="1">
        <f t="shared" ref="I7:I70" si="7">I6+500+QUOTIENT(F7,15)*500</f>
        <v>3000</v>
      </c>
      <c r="J7" s="1">
        <f t="shared" ref="J7:J23" si="8">I7-I6</f>
        <v>500</v>
      </c>
      <c r="K7" s="1"/>
      <c r="L7" s="2">
        <v>2</v>
      </c>
      <c r="M7" s="1">
        <f t="shared" ref="M7:M70" si="9">ROUNDUP((M6+1000)*N7,-2)</f>
        <v>3200</v>
      </c>
      <c r="N7">
        <f t="shared" ref="N7:N70" si="10">N6+0.001</f>
        <v>1.0019999999999998</v>
      </c>
      <c r="O7" s="1">
        <f>SUM($M$5:M7)</f>
        <v>6300</v>
      </c>
      <c r="P7">
        <f t="shared" si="1"/>
        <v>160.32</v>
      </c>
      <c r="Q7">
        <f>SUM($P$5:P7)</f>
        <v>315.43</v>
      </c>
      <c r="R7">
        <f t="shared" ref="R7:R70" si="11">(Q7-Q6)*100/Q6</f>
        <v>103.35890658242536</v>
      </c>
      <c r="T7">
        <f t="shared" si="2"/>
        <v>4.0175768989328311E-3</v>
      </c>
      <c r="U7">
        <f t="shared" si="3"/>
        <v>7.9096045197740109E-3</v>
      </c>
      <c r="W7">
        <f t="shared" si="4"/>
        <v>2.8699551569506725E-3</v>
      </c>
      <c r="X7">
        <f t="shared" si="5"/>
        <v>5.6502242152466371E-3</v>
      </c>
      <c r="Z7" s="2">
        <v>2</v>
      </c>
      <c r="AA7" s="1">
        <f t="shared" ref="AA7:AA70" si="12">ROUNDUP((AA6+1000)*AB7,-2)</f>
        <v>3200</v>
      </c>
      <c r="AB7">
        <f t="shared" ref="AB7:AB70" si="13">AB6+0.001</f>
        <v>1.0019999999999998</v>
      </c>
      <c r="AC7" s="1">
        <f>SUM($AA$5:AA7)</f>
        <v>6300</v>
      </c>
      <c r="AD7" s="1">
        <f t="shared" si="6"/>
        <v>0</v>
      </c>
    </row>
    <row r="8" spans="1:30" x14ac:dyDescent="0.3">
      <c r="A8" t="s">
        <v>23</v>
      </c>
      <c r="F8" s="2">
        <v>3</v>
      </c>
      <c r="G8" s="1">
        <f t="shared" si="0"/>
        <v>3500</v>
      </c>
      <c r="H8" s="1">
        <f>SUM($G$5:G8)</f>
        <v>11000</v>
      </c>
      <c r="I8" s="1">
        <f t="shared" si="7"/>
        <v>3500</v>
      </c>
      <c r="J8" s="1">
        <f t="shared" si="8"/>
        <v>500</v>
      </c>
      <c r="K8" s="1"/>
      <c r="L8" s="2">
        <v>3</v>
      </c>
      <c r="M8" s="1">
        <f t="shared" si="9"/>
        <v>4300</v>
      </c>
      <c r="N8">
        <f t="shared" si="10"/>
        <v>1.0029999999999997</v>
      </c>
      <c r="O8" s="1">
        <f>SUM($M$5:M8)</f>
        <v>10600</v>
      </c>
      <c r="P8">
        <f t="shared" si="1"/>
        <v>215.64999999999998</v>
      </c>
      <c r="Q8">
        <f>SUM($P$5:P8)</f>
        <v>531.07999999999993</v>
      </c>
      <c r="R8">
        <f t="shared" si="11"/>
        <v>68.366991091525833</v>
      </c>
      <c r="T8">
        <f t="shared" si="2"/>
        <v>5.3986189579409921E-3</v>
      </c>
      <c r="U8">
        <f t="shared" si="3"/>
        <v>1.3308223477715004E-2</v>
      </c>
      <c r="W8">
        <f t="shared" si="4"/>
        <v>3.8565022421524664E-3</v>
      </c>
      <c r="X8">
        <f t="shared" si="5"/>
        <v>9.506726457399103E-3</v>
      </c>
      <c r="Z8" s="2">
        <v>3</v>
      </c>
      <c r="AA8" s="1">
        <f t="shared" si="12"/>
        <v>4300</v>
      </c>
      <c r="AB8">
        <f t="shared" si="13"/>
        <v>1.0029999999999997</v>
      </c>
      <c r="AC8" s="1">
        <f>SUM($AA$5:AA8)</f>
        <v>10600</v>
      </c>
      <c r="AD8" s="1">
        <f t="shared" si="6"/>
        <v>0</v>
      </c>
    </row>
    <row r="9" spans="1:30" x14ac:dyDescent="0.3">
      <c r="F9" s="2">
        <v>4</v>
      </c>
      <c r="G9" s="1">
        <f t="shared" si="0"/>
        <v>4000</v>
      </c>
      <c r="H9" s="1">
        <f>SUM($G$5:G9)</f>
        <v>15000</v>
      </c>
      <c r="I9" s="1">
        <f t="shared" si="7"/>
        <v>4000</v>
      </c>
      <c r="J9" s="1">
        <f t="shared" si="8"/>
        <v>500</v>
      </c>
      <c r="K9" s="1"/>
      <c r="L9" s="2">
        <v>4</v>
      </c>
      <c r="M9" s="1">
        <f t="shared" si="9"/>
        <v>5400</v>
      </c>
      <c r="N9">
        <f t="shared" si="10"/>
        <v>1.0039999999999996</v>
      </c>
      <c r="O9" s="1">
        <f>SUM($M$5:M9)</f>
        <v>16000</v>
      </c>
      <c r="P9">
        <f t="shared" si="1"/>
        <v>271.08</v>
      </c>
      <c r="Q9">
        <f>SUM($P$5:P9)</f>
        <v>802.15999999999985</v>
      </c>
      <c r="R9">
        <f t="shared" si="11"/>
        <v>51.043157339760484</v>
      </c>
      <c r="T9">
        <f t="shared" si="2"/>
        <v>6.7796610169491523E-3</v>
      </c>
      <c r="U9">
        <f t="shared" si="3"/>
        <v>2.0087884494664157E-2</v>
      </c>
      <c r="W9">
        <f t="shared" si="4"/>
        <v>4.8430493273542603E-3</v>
      </c>
      <c r="X9">
        <f t="shared" si="5"/>
        <v>1.4349775784753363E-2</v>
      </c>
      <c r="Z9" s="2">
        <v>4</v>
      </c>
      <c r="AA9" s="1">
        <f t="shared" si="12"/>
        <v>5400</v>
      </c>
      <c r="AB9">
        <f t="shared" si="13"/>
        <v>1.0039999999999996</v>
      </c>
      <c r="AC9" s="1">
        <f>SUM($AA$5:AA9)</f>
        <v>16000</v>
      </c>
      <c r="AD9" s="1">
        <f t="shared" si="6"/>
        <v>0</v>
      </c>
    </row>
    <row r="10" spans="1:30" x14ac:dyDescent="0.3">
      <c r="A10" s="21" t="s">
        <v>24</v>
      </c>
      <c r="B10" s="21"/>
      <c r="C10" s="21"/>
      <c r="D10" s="21"/>
      <c r="F10" s="2">
        <v>5</v>
      </c>
      <c r="G10" s="1">
        <f t="shared" si="0"/>
        <v>4500</v>
      </c>
      <c r="H10" s="1">
        <f>SUM($G$5:G10)</f>
        <v>19500</v>
      </c>
      <c r="I10" s="1">
        <f t="shared" si="7"/>
        <v>4500</v>
      </c>
      <c r="J10" s="1">
        <f t="shared" si="8"/>
        <v>500</v>
      </c>
      <c r="K10" s="1"/>
      <c r="L10" s="2">
        <v>5</v>
      </c>
      <c r="M10" s="1">
        <f t="shared" si="9"/>
        <v>6500</v>
      </c>
      <c r="N10">
        <f t="shared" si="10"/>
        <v>1.0049999999999994</v>
      </c>
      <c r="O10" s="1">
        <f>SUM($M$5:M10)</f>
        <v>22500</v>
      </c>
      <c r="P10">
        <f t="shared" si="1"/>
        <v>326.63</v>
      </c>
      <c r="Q10">
        <f>SUM($P$5:P10)</f>
        <v>1128.79</v>
      </c>
      <c r="R10">
        <f t="shared" si="11"/>
        <v>40.718809215119201</v>
      </c>
      <c r="T10">
        <f t="shared" si="2"/>
        <v>8.1607030759573134E-3</v>
      </c>
      <c r="U10">
        <f t="shared" si="3"/>
        <v>2.8248587570621469E-2</v>
      </c>
      <c r="W10">
        <f t="shared" si="4"/>
        <v>5.8295964125560538E-3</v>
      </c>
      <c r="X10">
        <f t="shared" si="5"/>
        <v>2.0179372197309416E-2</v>
      </c>
      <c r="Z10" s="2">
        <v>5</v>
      </c>
      <c r="AA10" s="1">
        <f t="shared" si="12"/>
        <v>6500</v>
      </c>
      <c r="AB10">
        <f t="shared" si="13"/>
        <v>1.0049999999999994</v>
      </c>
      <c r="AC10" s="1">
        <f>SUM($AA$5:AA10)</f>
        <v>22500</v>
      </c>
      <c r="AD10" s="1">
        <f t="shared" si="6"/>
        <v>0</v>
      </c>
    </row>
    <row r="11" spans="1:30" x14ac:dyDescent="0.3">
      <c r="A11" s="2" t="s">
        <v>13</v>
      </c>
      <c r="B11" s="2">
        <v>25</v>
      </c>
      <c r="F11" s="2">
        <v>6</v>
      </c>
      <c r="G11" s="1">
        <f t="shared" si="0"/>
        <v>5000</v>
      </c>
      <c r="H11" s="1">
        <f>SUM($G$5:G11)</f>
        <v>24500</v>
      </c>
      <c r="I11" s="1">
        <f t="shared" si="7"/>
        <v>5000</v>
      </c>
      <c r="J11" s="1">
        <f t="shared" si="8"/>
        <v>500</v>
      </c>
      <c r="K11" s="1"/>
      <c r="L11" s="2">
        <v>6</v>
      </c>
      <c r="M11" s="1">
        <f t="shared" si="9"/>
        <v>7600</v>
      </c>
      <c r="N11">
        <f t="shared" si="10"/>
        <v>1.0059999999999993</v>
      </c>
      <c r="O11" s="1">
        <f>SUM($M$5:M11)</f>
        <v>30100</v>
      </c>
      <c r="P11">
        <f t="shared" si="1"/>
        <v>382.28</v>
      </c>
      <c r="Q11">
        <f>SUM($P$5:P11)</f>
        <v>1511.07</v>
      </c>
      <c r="R11">
        <f t="shared" si="11"/>
        <v>33.866352465914829</v>
      </c>
      <c r="T11">
        <f t="shared" si="2"/>
        <v>9.5417451349654736E-3</v>
      </c>
      <c r="U11">
        <f t="shared" si="3"/>
        <v>3.7790332705586946E-2</v>
      </c>
      <c r="W11">
        <f t="shared" si="4"/>
        <v>6.8161434977578473E-3</v>
      </c>
      <c r="X11">
        <f t="shared" si="5"/>
        <v>2.6995515695067265E-2</v>
      </c>
      <c r="Z11" s="2">
        <v>6</v>
      </c>
      <c r="AA11" s="1">
        <f t="shared" si="12"/>
        <v>7600</v>
      </c>
      <c r="AB11">
        <f t="shared" si="13"/>
        <v>1.0059999999999993</v>
      </c>
      <c r="AC11" s="1">
        <f>SUM($AA$5:AA11)</f>
        <v>30100</v>
      </c>
      <c r="AD11" s="1">
        <f t="shared" si="6"/>
        <v>0</v>
      </c>
    </row>
    <row r="12" spans="1:30" x14ac:dyDescent="0.3">
      <c r="A12" s="2" t="s">
        <v>12</v>
      </c>
      <c r="B12" s="2">
        <v>3</v>
      </c>
      <c r="F12" s="2">
        <v>7</v>
      </c>
      <c r="G12" s="1">
        <f t="shared" si="0"/>
        <v>5500</v>
      </c>
      <c r="H12" s="1">
        <f>SUM($G$5:G12)</f>
        <v>30000</v>
      </c>
      <c r="I12" s="1">
        <f t="shared" si="7"/>
        <v>5500</v>
      </c>
      <c r="J12" s="1">
        <f t="shared" si="8"/>
        <v>500</v>
      </c>
      <c r="K12" s="1"/>
      <c r="L12" s="2">
        <v>7</v>
      </c>
      <c r="M12" s="1">
        <f t="shared" si="9"/>
        <v>8700</v>
      </c>
      <c r="N12">
        <f t="shared" si="10"/>
        <v>1.0069999999999992</v>
      </c>
      <c r="O12" s="1">
        <f>SUM($M$5:M12)</f>
        <v>38800</v>
      </c>
      <c r="P12">
        <f t="shared" si="1"/>
        <v>438.05</v>
      </c>
      <c r="Q12">
        <f>SUM($P$5:P12)</f>
        <v>1949.12</v>
      </c>
      <c r="R12">
        <f t="shared" si="11"/>
        <v>28.98939162315445</v>
      </c>
      <c r="T12">
        <f t="shared" si="2"/>
        <v>1.0922787193973634E-2</v>
      </c>
      <c r="U12">
        <f t="shared" si="3"/>
        <v>4.8713119899560578E-2</v>
      </c>
      <c r="W12">
        <f t="shared" si="4"/>
        <v>7.8026905829596416E-3</v>
      </c>
      <c r="X12">
        <f t="shared" si="5"/>
        <v>3.4798206278026905E-2</v>
      </c>
      <c r="Z12" s="2">
        <v>7</v>
      </c>
      <c r="AA12" s="1">
        <f t="shared" si="12"/>
        <v>8700</v>
      </c>
      <c r="AB12">
        <f t="shared" si="13"/>
        <v>1.0069999999999992</v>
      </c>
      <c r="AC12" s="1">
        <f>SUM($AA$5:AA12)</f>
        <v>38800</v>
      </c>
      <c r="AD12" s="1">
        <f t="shared" si="6"/>
        <v>0</v>
      </c>
    </row>
    <row r="13" spans="1:30" x14ac:dyDescent="0.3">
      <c r="A13" s="2" t="s">
        <v>14</v>
      </c>
      <c r="B13" s="2">
        <v>1</v>
      </c>
      <c r="F13" s="2">
        <v>8</v>
      </c>
      <c r="G13" s="1">
        <f t="shared" si="0"/>
        <v>6000</v>
      </c>
      <c r="H13" s="1">
        <f>SUM($G$5:G13)</f>
        <v>36000</v>
      </c>
      <c r="I13" s="1">
        <f t="shared" si="7"/>
        <v>6000</v>
      </c>
      <c r="J13" s="1">
        <f t="shared" si="8"/>
        <v>500</v>
      </c>
      <c r="K13" s="1"/>
      <c r="L13" s="2">
        <v>8</v>
      </c>
      <c r="M13" s="1">
        <f t="shared" si="9"/>
        <v>9800</v>
      </c>
      <c r="N13">
        <f t="shared" si="10"/>
        <v>1.0079999999999991</v>
      </c>
      <c r="O13" s="1">
        <f>SUM($M$5:M13)</f>
        <v>48600</v>
      </c>
      <c r="P13">
        <f t="shared" si="1"/>
        <v>493.92</v>
      </c>
      <c r="Q13">
        <f>SUM($P$5:P13)</f>
        <v>2443.04</v>
      </c>
      <c r="R13">
        <f t="shared" si="11"/>
        <v>25.34066655721557</v>
      </c>
      <c r="T13">
        <f t="shared" si="2"/>
        <v>1.2303829252981796E-2</v>
      </c>
      <c r="U13">
        <f t="shared" si="3"/>
        <v>6.1016949152542375E-2</v>
      </c>
      <c r="W13">
        <f t="shared" si="4"/>
        <v>8.7892376681614343E-3</v>
      </c>
      <c r="X13">
        <f t="shared" si="5"/>
        <v>4.358744394618834E-2</v>
      </c>
      <c r="Z13" s="2">
        <v>8</v>
      </c>
      <c r="AA13" s="1">
        <f t="shared" si="12"/>
        <v>9800</v>
      </c>
      <c r="AB13">
        <f t="shared" si="13"/>
        <v>1.0079999999999991</v>
      </c>
      <c r="AC13" s="1">
        <f>SUM($AA$5:AA13)</f>
        <v>48600</v>
      </c>
      <c r="AD13" s="1">
        <f t="shared" si="6"/>
        <v>0</v>
      </c>
    </row>
    <row r="14" spans="1:30" x14ac:dyDescent="0.3">
      <c r="A14" s="2" t="s">
        <v>15</v>
      </c>
      <c r="B14" s="6">
        <v>5</v>
      </c>
      <c r="F14" s="2">
        <v>9</v>
      </c>
      <c r="G14" s="1">
        <f t="shared" si="0"/>
        <v>6500</v>
      </c>
      <c r="H14" s="1">
        <f>SUM($G$5:G14)</f>
        <v>42500</v>
      </c>
      <c r="I14" s="1">
        <f t="shared" si="7"/>
        <v>6500</v>
      </c>
      <c r="J14" s="1">
        <f t="shared" si="8"/>
        <v>500</v>
      </c>
      <c r="K14" s="1"/>
      <c r="L14" s="2">
        <v>9</v>
      </c>
      <c r="M14" s="1">
        <f t="shared" si="9"/>
        <v>10900</v>
      </c>
      <c r="N14">
        <f t="shared" si="10"/>
        <v>1.008999999999999</v>
      </c>
      <c r="O14" s="1">
        <f>SUM($M$5:M14)</f>
        <v>59500</v>
      </c>
      <c r="P14">
        <f t="shared" si="1"/>
        <v>549.91</v>
      </c>
      <c r="Q14">
        <f>SUM($P$5:P14)</f>
        <v>2992.95</v>
      </c>
      <c r="R14">
        <f t="shared" si="11"/>
        <v>22.509250769533036</v>
      </c>
      <c r="T14">
        <f t="shared" si="2"/>
        <v>1.3684871311989956E-2</v>
      </c>
      <c r="U14">
        <f t="shared" si="3"/>
        <v>7.4701820464532331E-2</v>
      </c>
      <c r="W14">
        <f t="shared" si="4"/>
        <v>9.7757847533632286E-3</v>
      </c>
      <c r="X14">
        <f t="shared" si="5"/>
        <v>5.3363228699551568E-2</v>
      </c>
      <c r="Z14" s="2">
        <v>9</v>
      </c>
      <c r="AA14" s="1">
        <f t="shared" si="12"/>
        <v>10900</v>
      </c>
      <c r="AB14">
        <f t="shared" si="13"/>
        <v>1.008999999999999</v>
      </c>
      <c r="AC14" s="1">
        <f>SUM($AA$5:AA14)</f>
        <v>59500</v>
      </c>
      <c r="AD14" s="1">
        <f t="shared" si="6"/>
        <v>0</v>
      </c>
    </row>
    <row r="15" spans="1:30" x14ac:dyDescent="0.3">
      <c r="A15" s="2" t="s">
        <v>14</v>
      </c>
      <c r="B15" s="6">
        <v>1</v>
      </c>
      <c r="F15" s="2">
        <v>10</v>
      </c>
      <c r="G15" s="1">
        <f t="shared" si="0"/>
        <v>7000</v>
      </c>
      <c r="H15" s="1">
        <f>SUM($G$5:G15)</f>
        <v>49500</v>
      </c>
      <c r="I15" s="1">
        <f t="shared" si="7"/>
        <v>7000</v>
      </c>
      <c r="J15" s="1">
        <f t="shared" si="8"/>
        <v>500</v>
      </c>
      <c r="K15" s="1"/>
      <c r="L15" s="2">
        <v>10</v>
      </c>
      <c r="M15" s="1">
        <f t="shared" si="9"/>
        <v>12100</v>
      </c>
      <c r="N15">
        <f t="shared" si="10"/>
        <v>1.0099999999999989</v>
      </c>
      <c r="O15" s="1">
        <f>SUM($M$5:M15)</f>
        <v>71600</v>
      </c>
      <c r="P15">
        <f t="shared" si="1"/>
        <v>611.04999999999995</v>
      </c>
      <c r="Q15">
        <f>SUM($P$5:P15)</f>
        <v>3604</v>
      </c>
      <c r="R15">
        <f t="shared" si="11"/>
        <v>20.416311665747848</v>
      </c>
      <c r="T15">
        <f t="shared" si="2"/>
        <v>1.5191462649089767E-2</v>
      </c>
      <c r="U15">
        <f t="shared" si="3"/>
        <v>8.9893283113622102E-2</v>
      </c>
      <c r="W15">
        <f t="shared" si="4"/>
        <v>1.0852017937219731E-2</v>
      </c>
      <c r="X15">
        <f t="shared" si="5"/>
        <v>6.4215246636771306E-2</v>
      </c>
      <c r="Z15" s="2">
        <v>10</v>
      </c>
      <c r="AA15" s="1">
        <f t="shared" si="12"/>
        <v>12100</v>
      </c>
      <c r="AB15">
        <f t="shared" si="13"/>
        <v>1.0099999999999989</v>
      </c>
      <c r="AC15" s="1">
        <f>SUM($AA$5:AA15)</f>
        <v>71600</v>
      </c>
      <c r="AD15" s="1">
        <f t="shared" si="6"/>
        <v>0</v>
      </c>
    </row>
    <row r="16" spans="1:30" x14ac:dyDescent="0.3">
      <c r="F16" s="2">
        <v>11</v>
      </c>
      <c r="G16" s="1">
        <f t="shared" si="0"/>
        <v>7500</v>
      </c>
      <c r="H16" s="1">
        <f>SUM($G$5:G16)</f>
        <v>57000</v>
      </c>
      <c r="I16" s="1">
        <f t="shared" si="7"/>
        <v>7500</v>
      </c>
      <c r="J16" s="1">
        <f t="shared" si="8"/>
        <v>500</v>
      </c>
      <c r="K16" s="1"/>
      <c r="L16" s="2">
        <v>11</v>
      </c>
      <c r="M16" s="1">
        <f t="shared" si="9"/>
        <v>13300</v>
      </c>
      <c r="N16">
        <f t="shared" si="10"/>
        <v>1.0109999999999988</v>
      </c>
      <c r="O16" s="1">
        <f>SUM($M$5:M16)</f>
        <v>84900</v>
      </c>
      <c r="P16">
        <f t="shared" si="1"/>
        <v>672.31999999999994</v>
      </c>
      <c r="Q16">
        <f>SUM($P$5:P16)</f>
        <v>4276.32</v>
      </c>
      <c r="R16">
        <f t="shared" si="11"/>
        <v>18.65482796892341</v>
      </c>
      <c r="T16">
        <f t="shared" si="2"/>
        <v>1.6698053986189579E-2</v>
      </c>
      <c r="U16">
        <f t="shared" si="3"/>
        <v>0.10659133709981168</v>
      </c>
      <c r="W16">
        <f t="shared" si="4"/>
        <v>1.1928251121076233E-2</v>
      </c>
      <c r="X16">
        <f t="shared" si="5"/>
        <v>7.6143497757847539E-2</v>
      </c>
      <c r="Z16" s="2">
        <v>11</v>
      </c>
      <c r="AA16" s="1">
        <f t="shared" si="12"/>
        <v>13300</v>
      </c>
      <c r="AB16">
        <f t="shared" si="13"/>
        <v>1.0109999999999988</v>
      </c>
      <c r="AC16" s="1">
        <f>SUM($AA$5:AA16)</f>
        <v>84900</v>
      </c>
      <c r="AD16" s="1">
        <f t="shared" si="6"/>
        <v>0</v>
      </c>
    </row>
    <row r="17" spans="1:30" x14ac:dyDescent="0.3">
      <c r="A17" s="21" t="s">
        <v>25</v>
      </c>
      <c r="B17" s="21"/>
      <c r="C17" s="21"/>
      <c r="D17" s="21"/>
      <c r="F17" s="2">
        <v>12</v>
      </c>
      <c r="G17" s="1">
        <f t="shared" si="0"/>
        <v>8000</v>
      </c>
      <c r="H17" s="1">
        <f>SUM($G$5:G17)</f>
        <v>65000</v>
      </c>
      <c r="I17" s="1">
        <f t="shared" si="7"/>
        <v>8000</v>
      </c>
      <c r="J17" s="1">
        <f t="shared" si="8"/>
        <v>500</v>
      </c>
      <c r="K17" s="1"/>
      <c r="L17" s="2">
        <v>12</v>
      </c>
      <c r="M17" s="1">
        <f t="shared" si="9"/>
        <v>14500</v>
      </c>
      <c r="N17">
        <f t="shared" si="10"/>
        <v>1.0119999999999987</v>
      </c>
      <c r="O17" s="1">
        <f>SUM($M$5:M17)</f>
        <v>99400</v>
      </c>
      <c r="P17">
        <f t="shared" si="1"/>
        <v>733.7</v>
      </c>
      <c r="Q17">
        <f>SUM($P$5:P17)</f>
        <v>5010.0199999999995</v>
      </c>
      <c r="R17">
        <f t="shared" si="11"/>
        <v>17.157275414374975</v>
      </c>
      <c r="T17">
        <f t="shared" si="2"/>
        <v>1.820464532328939E-2</v>
      </c>
      <c r="U17">
        <f t="shared" si="3"/>
        <v>0.12479598242310107</v>
      </c>
      <c r="W17">
        <f t="shared" si="4"/>
        <v>1.3004484304932735E-2</v>
      </c>
      <c r="X17">
        <f t="shared" si="5"/>
        <v>8.9147982062780268E-2</v>
      </c>
      <c r="Z17" s="2">
        <v>12</v>
      </c>
      <c r="AA17" s="1">
        <f t="shared" si="12"/>
        <v>14500</v>
      </c>
      <c r="AB17">
        <f t="shared" si="13"/>
        <v>1.0119999999999987</v>
      </c>
      <c r="AC17" s="1">
        <f>SUM($AA$5:AA17)</f>
        <v>99400</v>
      </c>
      <c r="AD17" s="1">
        <f t="shared" si="6"/>
        <v>0</v>
      </c>
    </row>
    <row r="18" spans="1:30" x14ac:dyDescent="0.3">
      <c r="A18" s="2" t="s">
        <v>27</v>
      </c>
      <c r="B18" s="2" t="s">
        <v>26</v>
      </c>
      <c r="C18" s="2" t="s">
        <v>0</v>
      </c>
      <c r="F18" s="2">
        <v>13</v>
      </c>
      <c r="G18" s="1">
        <f t="shared" si="0"/>
        <v>8500</v>
      </c>
      <c r="H18" s="1">
        <f>SUM($G$5:G18)</f>
        <v>73500</v>
      </c>
      <c r="I18" s="1">
        <f t="shared" si="7"/>
        <v>8500</v>
      </c>
      <c r="J18" s="1">
        <f t="shared" si="8"/>
        <v>500</v>
      </c>
      <c r="K18" s="1"/>
      <c r="L18" s="2">
        <v>13</v>
      </c>
      <c r="M18" s="1">
        <f t="shared" si="9"/>
        <v>15800</v>
      </c>
      <c r="N18">
        <f t="shared" si="10"/>
        <v>1.0129999999999986</v>
      </c>
      <c r="O18" s="1">
        <f>SUM($M$5:M18)</f>
        <v>115200</v>
      </c>
      <c r="P18">
        <f t="shared" si="1"/>
        <v>800.27</v>
      </c>
      <c r="Q18">
        <f>SUM($P$5:P18)</f>
        <v>5810.2899999999991</v>
      </c>
      <c r="R18">
        <f t="shared" si="11"/>
        <v>15.973389327787107</v>
      </c>
      <c r="T18">
        <f t="shared" si="2"/>
        <v>1.9836785938480855E-2</v>
      </c>
      <c r="U18">
        <f t="shared" si="3"/>
        <v>0.14463276836158193</v>
      </c>
      <c r="W18">
        <f t="shared" si="4"/>
        <v>1.4170403587443946E-2</v>
      </c>
      <c r="X18">
        <f t="shared" si="5"/>
        <v>0.10331838565022422</v>
      </c>
      <c r="Z18" s="2">
        <v>13</v>
      </c>
      <c r="AA18" s="1">
        <f t="shared" si="12"/>
        <v>15800</v>
      </c>
      <c r="AB18">
        <f t="shared" si="13"/>
        <v>1.0129999999999986</v>
      </c>
      <c r="AC18" s="1">
        <f>SUM($AA$5:AA18)</f>
        <v>115200</v>
      </c>
      <c r="AD18" s="1">
        <f t="shared" si="6"/>
        <v>0</v>
      </c>
    </row>
    <row r="19" spans="1:30" x14ac:dyDescent="0.3">
      <c r="A19" s="2" t="s">
        <v>16</v>
      </c>
      <c r="B19" s="6">
        <f>(B11+B12+B13+B14+B15)*I215</f>
        <v>27877500</v>
      </c>
      <c r="C19" s="2"/>
      <c r="F19" s="2">
        <v>14</v>
      </c>
      <c r="G19" s="1">
        <f t="shared" si="0"/>
        <v>9000</v>
      </c>
      <c r="H19" s="1">
        <f>SUM($G$5:G19)</f>
        <v>82500</v>
      </c>
      <c r="I19" s="1">
        <f t="shared" si="7"/>
        <v>9000</v>
      </c>
      <c r="J19" s="1">
        <f t="shared" si="8"/>
        <v>500</v>
      </c>
      <c r="K19" s="1"/>
      <c r="L19" s="2">
        <v>14</v>
      </c>
      <c r="M19" s="1">
        <f t="shared" si="9"/>
        <v>17100</v>
      </c>
      <c r="N19">
        <f t="shared" si="10"/>
        <v>1.0139999999999985</v>
      </c>
      <c r="O19" s="1">
        <f>SUM($M$5:M19)</f>
        <v>132300</v>
      </c>
      <c r="P19">
        <f t="shared" si="1"/>
        <v>866.97</v>
      </c>
      <c r="Q19">
        <f>SUM($P$5:P19)</f>
        <v>6677.2599999999993</v>
      </c>
      <c r="R19">
        <f t="shared" si="11"/>
        <v>14.921286200860894</v>
      </c>
      <c r="T19">
        <f t="shared" si="2"/>
        <v>2.1468926553672316E-2</v>
      </c>
      <c r="U19">
        <f t="shared" si="3"/>
        <v>0.16610169491525423</v>
      </c>
      <c r="W19">
        <f t="shared" si="4"/>
        <v>1.5336322869955158E-2</v>
      </c>
      <c r="X19">
        <f t="shared" si="5"/>
        <v>0.11865470852017937</v>
      </c>
      <c r="Z19" s="2">
        <v>14</v>
      </c>
      <c r="AA19" s="1">
        <f t="shared" si="12"/>
        <v>17100</v>
      </c>
      <c r="AB19">
        <f t="shared" si="13"/>
        <v>1.0139999999999985</v>
      </c>
      <c r="AC19" s="1">
        <f>SUM($AA$5:AA19)</f>
        <v>132300</v>
      </c>
      <c r="AD19" s="1">
        <f t="shared" si="6"/>
        <v>0</v>
      </c>
    </row>
    <row r="20" spans="1:30" x14ac:dyDescent="0.3">
      <c r="A20" s="2" t="s">
        <v>17</v>
      </c>
      <c r="B20" s="6">
        <f>B19+($B$12+$B$13*7+$B$15*7)*$I$215</f>
        <v>41418000</v>
      </c>
      <c r="C20" s="2"/>
      <c r="F20" s="2">
        <v>15</v>
      </c>
      <c r="G20" s="1">
        <f t="shared" si="0"/>
        <v>10000</v>
      </c>
      <c r="H20" s="1">
        <f>SUM($G$5:G20)</f>
        <v>92500</v>
      </c>
      <c r="I20" s="1">
        <f t="shared" si="7"/>
        <v>10000</v>
      </c>
      <c r="J20" s="1">
        <f t="shared" si="8"/>
        <v>1000</v>
      </c>
      <c r="K20" s="1"/>
      <c r="L20" s="2">
        <v>15</v>
      </c>
      <c r="M20" s="1">
        <f t="shared" si="9"/>
        <v>18400</v>
      </c>
      <c r="N20">
        <f t="shared" si="10"/>
        <v>1.0149999999999983</v>
      </c>
      <c r="O20" s="1">
        <f>SUM($M$5:M20)</f>
        <v>150700</v>
      </c>
      <c r="P20">
        <f t="shared" si="1"/>
        <v>933.8</v>
      </c>
      <c r="Q20">
        <f>SUM($P$5:P20)</f>
        <v>7611.0599999999995</v>
      </c>
      <c r="R20">
        <f t="shared" si="11"/>
        <v>13.98477818746013</v>
      </c>
      <c r="T20">
        <f t="shared" si="2"/>
        <v>2.310106716886378E-2</v>
      </c>
      <c r="U20">
        <f t="shared" si="3"/>
        <v>0.18920276208411801</v>
      </c>
      <c r="W20">
        <f t="shared" si="4"/>
        <v>1.6502242152466366E-2</v>
      </c>
      <c r="X20">
        <f t="shared" si="5"/>
        <v>0.13515695067264574</v>
      </c>
      <c r="Z20" s="2">
        <v>15</v>
      </c>
      <c r="AA20" s="1">
        <f t="shared" si="12"/>
        <v>18400</v>
      </c>
      <c r="AB20">
        <f t="shared" si="13"/>
        <v>1.0149999999999983</v>
      </c>
      <c r="AC20" s="1">
        <f>SUM($AA$5:AA20)</f>
        <v>150700</v>
      </c>
      <c r="AD20" s="1">
        <f t="shared" si="6"/>
        <v>0</v>
      </c>
    </row>
    <row r="21" spans="1:30" x14ac:dyDescent="0.3">
      <c r="A21" s="2" t="s">
        <v>18</v>
      </c>
      <c r="B21" s="6">
        <f>B20+($B$12+$B$13*7+$B$15*7)*$I$215</f>
        <v>54958500</v>
      </c>
      <c r="C21" s="2">
        <v>111</v>
      </c>
      <c r="F21" s="2">
        <v>16</v>
      </c>
      <c r="G21" s="1">
        <f t="shared" si="0"/>
        <v>11000</v>
      </c>
      <c r="H21" s="1">
        <f>SUM($G$5:G21)</f>
        <v>103500</v>
      </c>
      <c r="I21" s="1">
        <f t="shared" si="7"/>
        <v>11000</v>
      </c>
      <c r="J21" s="1">
        <f t="shared" si="8"/>
        <v>1000</v>
      </c>
      <c r="K21" s="1"/>
      <c r="L21" s="2">
        <v>16</v>
      </c>
      <c r="M21" s="1">
        <f t="shared" si="9"/>
        <v>19800</v>
      </c>
      <c r="N21">
        <f t="shared" si="10"/>
        <v>1.0159999999999982</v>
      </c>
      <c r="O21" s="1">
        <f>SUM($M$5:M21)</f>
        <v>170500</v>
      </c>
      <c r="P21">
        <f t="shared" si="1"/>
        <v>1005.84</v>
      </c>
      <c r="Q21">
        <f>SUM($P$5:P21)</f>
        <v>8616.9</v>
      </c>
      <c r="R21">
        <f t="shared" si="11"/>
        <v>13.215504804849788</v>
      </c>
      <c r="T21">
        <f t="shared" si="2"/>
        <v>2.4858757062146894E-2</v>
      </c>
      <c r="U21">
        <f t="shared" si="3"/>
        <v>0.21406151914626492</v>
      </c>
      <c r="W21">
        <f t="shared" si="4"/>
        <v>1.7757847533632288E-2</v>
      </c>
      <c r="X21">
        <f t="shared" si="5"/>
        <v>0.15291479820627801</v>
      </c>
      <c r="Z21" s="2">
        <v>16</v>
      </c>
      <c r="AA21" s="1">
        <f t="shared" si="12"/>
        <v>19800</v>
      </c>
      <c r="AB21">
        <f t="shared" si="13"/>
        <v>1.0159999999999982</v>
      </c>
      <c r="AC21" s="1">
        <f>SUM($AA$5:AA21)</f>
        <v>170500</v>
      </c>
      <c r="AD21" s="1">
        <f t="shared" si="6"/>
        <v>0</v>
      </c>
    </row>
    <row r="22" spans="1:30" x14ac:dyDescent="0.3">
      <c r="A22" s="2" t="s">
        <v>19</v>
      </c>
      <c r="B22" s="6">
        <f>B21+($B$12+$B$13*7+$B$15*7)*$I$215</f>
        <v>68499000</v>
      </c>
      <c r="C22" s="2"/>
      <c r="F22" s="2">
        <v>17</v>
      </c>
      <c r="G22" s="1">
        <f t="shared" si="0"/>
        <v>12000</v>
      </c>
      <c r="H22" s="1">
        <f>SUM($G$5:G22)</f>
        <v>115500</v>
      </c>
      <c r="I22" s="1">
        <f t="shared" si="7"/>
        <v>12000</v>
      </c>
      <c r="J22" s="1">
        <f t="shared" si="8"/>
        <v>1000</v>
      </c>
      <c r="K22" s="1"/>
      <c r="L22" s="2">
        <v>17</v>
      </c>
      <c r="M22" s="1">
        <f t="shared" si="9"/>
        <v>21200</v>
      </c>
      <c r="N22">
        <f t="shared" si="10"/>
        <v>1.0169999999999981</v>
      </c>
      <c r="O22" s="1">
        <f>SUM($M$5:M22)</f>
        <v>191700</v>
      </c>
      <c r="P22">
        <f t="shared" si="1"/>
        <v>1078.02</v>
      </c>
      <c r="Q22">
        <f>SUM($P$5:P22)</f>
        <v>9694.92</v>
      </c>
      <c r="R22">
        <f t="shared" si="11"/>
        <v>12.510531629704424</v>
      </c>
      <c r="T22">
        <f t="shared" si="2"/>
        <v>2.6616446955430008E-2</v>
      </c>
      <c r="U22">
        <f t="shared" si="3"/>
        <v>0.24067796610169492</v>
      </c>
      <c r="W22">
        <f t="shared" si="4"/>
        <v>1.9013452914798206E-2</v>
      </c>
      <c r="X22">
        <f t="shared" si="5"/>
        <v>0.17192825112107624</v>
      </c>
      <c r="Z22" s="2">
        <v>17</v>
      </c>
      <c r="AA22" s="1">
        <f t="shared" si="12"/>
        <v>21200</v>
      </c>
      <c r="AB22">
        <f t="shared" si="13"/>
        <v>1.0169999999999981</v>
      </c>
      <c r="AC22" s="1">
        <f>SUM($AA$5:AA22)</f>
        <v>191700</v>
      </c>
      <c r="AD22" s="1">
        <f t="shared" si="6"/>
        <v>0</v>
      </c>
    </row>
    <row r="23" spans="1:30" x14ac:dyDescent="0.3">
      <c r="A23" s="2" t="s">
        <v>20</v>
      </c>
      <c r="B23" s="6">
        <f>B22+($B$12+$B$13*7+$B$15*7)*$I$215</f>
        <v>82039500</v>
      </c>
      <c r="C23" s="2">
        <v>129</v>
      </c>
      <c r="F23" s="2">
        <v>18</v>
      </c>
      <c r="G23" s="1">
        <f t="shared" si="0"/>
        <v>13000</v>
      </c>
      <c r="H23" s="1">
        <f>SUM($G$5:G23)</f>
        <v>128500</v>
      </c>
      <c r="I23" s="1">
        <f t="shared" si="7"/>
        <v>13000</v>
      </c>
      <c r="J23" s="1">
        <f t="shared" si="8"/>
        <v>1000</v>
      </c>
      <c r="K23" s="1"/>
      <c r="L23" s="2">
        <v>18</v>
      </c>
      <c r="M23" s="1">
        <f t="shared" si="9"/>
        <v>22600</v>
      </c>
      <c r="N23">
        <f t="shared" si="10"/>
        <v>1.017999999999998</v>
      </c>
      <c r="O23" s="1">
        <f>SUM($M$5:M23)</f>
        <v>214300</v>
      </c>
      <c r="P23">
        <f t="shared" si="1"/>
        <v>1150.3399999999999</v>
      </c>
      <c r="Q23">
        <f>SUM($P$5:P23)</f>
        <v>10845.26</v>
      </c>
      <c r="R23">
        <f t="shared" si="11"/>
        <v>11.865389296662583</v>
      </c>
      <c r="T23">
        <f t="shared" si="2"/>
        <v>2.8374136848713118E-2</v>
      </c>
      <c r="U23">
        <f t="shared" si="3"/>
        <v>0.26905210295040805</v>
      </c>
      <c r="W23">
        <f t="shared" si="4"/>
        <v>2.0269058295964124E-2</v>
      </c>
      <c r="X23">
        <f t="shared" si="5"/>
        <v>0.19219730941704036</v>
      </c>
      <c r="Z23" s="2">
        <v>18</v>
      </c>
      <c r="AA23" s="1">
        <f t="shared" si="12"/>
        <v>22600</v>
      </c>
      <c r="AB23">
        <f t="shared" si="13"/>
        <v>1.017999999999998</v>
      </c>
      <c r="AC23" s="1">
        <f>SUM($AA$5:AA23)</f>
        <v>214300</v>
      </c>
      <c r="AD23" s="1">
        <f t="shared" si="6"/>
        <v>0</v>
      </c>
    </row>
    <row r="24" spans="1:30" x14ac:dyDescent="0.3">
      <c r="A24" s="2" t="s">
        <v>102</v>
      </c>
      <c r="B24" s="6">
        <f>B23+($B$12+$B$13*14+$B$15*14)*$I$215</f>
        <v>106731000</v>
      </c>
      <c r="C24" s="2"/>
      <c r="F24" s="2">
        <v>19</v>
      </c>
      <c r="G24" s="1">
        <f t="shared" si="0"/>
        <v>14000</v>
      </c>
      <c r="H24" s="1">
        <f>SUM($G$5:G24)</f>
        <v>142500</v>
      </c>
      <c r="I24" s="1">
        <f t="shared" si="7"/>
        <v>14000</v>
      </c>
      <c r="J24" s="1">
        <f>I24-I23</f>
        <v>1000</v>
      </c>
      <c r="K24" s="1"/>
      <c r="L24" s="2">
        <v>19</v>
      </c>
      <c r="M24" s="1">
        <f t="shared" si="9"/>
        <v>24100</v>
      </c>
      <c r="N24">
        <f t="shared" si="10"/>
        <v>1.0189999999999979</v>
      </c>
      <c r="O24" s="1">
        <f>SUM($M$5:M24)</f>
        <v>238400</v>
      </c>
      <c r="P24">
        <f t="shared" si="1"/>
        <v>1227.9000000000001</v>
      </c>
      <c r="Q24">
        <f>SUM($P$5:P24)</f>
        <v>12073.16</v>
      </c>
      <c r="R24">
        <f t="shared" si="11"/>
        <v>11.321996890807593</v>
      </c>
      <c r="T24">
        <f t="shared" si="2"/>
        <v>3.0257376020087885E-2</v>
      </c>
      <c r="U24">
        <f t="shared" si="3"/>
        <v>0.29930947897049592</v>
      </c>
      <c r="W24">
        <f t="shared" si="4"/>
        <v>2.1614349775784754E-2</v>
      </c>
      <c r="X24">
        <f t="shared" si="5"/>
        <v>0.2138116591928251</v>
      </c>
      <c r="Z24" s="2">
        <v>19</v>
      </c>
      <c r="AA24" s="1">
        <f t="shared" si="12"/>
        <v>24100</v>
      </c>
      <c r="AB24">
        <f t="shared" si="13"/>
        <v>1.0189999999999979</v>
      </c>
      <c r="AC24" s="1">
        <f>SUM($AA$5:AA24)</f>
        <v>238400</v>
      </c>
      <c r="AD24" s="1">
        <f t="shared" si="6"/>
        <v>0</v>
      </c>
    </row>
    <row r="25" spans="1:30" x14ac:dyDescent="0.3">
      <c r="A25" s="2" t="s">
        <v>103</v>
      </c>
      <c r="B25" s="6">
        <f>B24+($B$12+$B$13*14+$B$15*14)*$I$215</f>
        <v>131422500</v>
      </c>
      <c r="F25" s="2">
        <v>20</v>
      </c>
      <c r="G25" s="1">
        <f t="shared" si="0"/>
        <v>15000</v>
      </c>
      <c r="H25" s="1">
        <f>SUM($G$5:G25)</f>
        <v>157500</v>
      </c>
      <c r="I25" s="1">
        <f t="shared" si="7"/>
        <v>15000</v>
      </c>
      <c r="J25" s="1">
        <f t="shared" ref="J25:J88" si="14">I25-I24</f>
        <v>1000</v>
      </c>
      <c r="K25" s="1"/>
      <c r="L25" s="2">
        <v>20</v>
      </c>
      <c r="M25" s="1">
        <f t="shared" si="9"/>
        <v>25700</v>
      </c>
      <c r="N25">
        <f t="shared" si="10"/>
        <v>1.0199999999999978</v>
      </c>
      <c r="O25" s="1">
        <f>SUM($M$5:M25)</f>
        <v>264100</v>
      </c>
      <c r="P25">
        <f t="shared" si="1"/>
        <v>1310.7</v>
      </c>
      <c r="Q25">
        <f>SUM($P$5:P25)</f>
        <v>13383.86</v>
      </c>
      <c r="R25">
        <f t="shared" si="11"/>
        <v>10.856312680358752</v>
      </c>
      <c r="T25">
        <f t="shared" si="2"/>
        <v>3.2266164469554298E-2</v>
      </c>
      <c r="U25">
        <f t="shared" si="3"/>
        <v>0.33157564344005019</v>
      </c>
      <c r="W25">
        <f t="shared" si="4"/>
        <v>2.3049327354260091E-2</v>
      </c>
      <c r="X25">
        <f t="shared" si="5"/>
        <v>0.23686098654708521</v>
      </c>
      <c r="Z25" s="2">
        <v>20</v>
      </c>
      <c r="AA25" s="1">
        <f t="shared" si="12"/>
        <v>25700</v>
      </c>
      <c r="AB25">
        <f t="shared" si="13"/>
        <v>1.0199999999999978</v>
      </c>
      <c r="AC25" s="1">
        <f>SUM($AA$5:AA25)</f>
        <v>264100</v>
      </c>
      <c r="AD25" s="1">
        <f t="shared" si="6"/>
        <v>0</v>
      </c>
    </row>
    <row r="26" spans="1:30" x14ac:dyDescent="0.3">
      <c r="A26" s="2">
        <v>0</v>
      </c>
      <c r="B26">
        <v>20</v>
      </c>
      <c r="F26" s="2">
        <v>21</v>
      </c>
      <c r="G26" s="1">
        <f t="shared" si="0"/>
        <v>16000</v>
      </c>
      <c r="H26" s="1">
        <f>SUM($G$5:G26)</f>
        <v>173500</v>
      </c>
      <c r="I26" s="1">
        <f t="shared" si="7"/>
        <v>16000</v>
      </c>
      <c r="J26" s="1">
        <f t="shared" si="14"/>
        <v>1000</v>
      </c>
      <c r="K26" s="1"/>
      <c r="L26" s="2">
        <v>21</v>
      </c>
      <c r="M26" s="1">
        <f t="shared" si="9"/>
        <v>27300</v>
      </c>
      <c r="N26">
        <f t="shared" si="10"/>
        <v>1.0209999999999977</v>
      </c>
      <c r="O26" s="1">
        <f>SUM($M$5:M26)</f>
        <v>291400</v>
      </c>
      <c r="P26">
        <f t="shared" si="1"/>
        <v>1393.67</v>
      </c>
      <c r="Q26">
        <f>SUM($P$5:P26)</f>
        <v>14777.53</v>
      </c>
      <c r="R26">
        <f t="shared" si="11"/>
        <v>10.413064691352121</v>
      </c>
      <c r="T26">
        <f t="shared" si="2"/>
        <v>3.4274952919020718E-2</v>
      </c>
      <c r="U26">
        <f t="shared" si="3"/>
        <v>0.36585059635907091</v>
      </c>
      <c r="W26">
        <f t="shared" si="4"/>
        <v>2.4484304932735425E-2</v>
      </c>
      <c r="X26">
        <f t="shared" si="5"/>
        <v>0.26134529147982061</v>
      </c>
      <c r="Z26" s="2">
        <v>21</v>
      </c>
      <c r="AA26" s="1">
        <f t="shared" si="12"/>
        <v>27300</v>
      </c>
      <c r="AB26">
        <f t="shared" si="13"/>
        <v>1.0209999999999977</v>
      </c>
      <c r="AC26" s="1">
        <f>SUM($AA$5:AA26)</f>
        <v>291400</v>
      </c>
      <c r="AD26" s="1">
        <f t="shared" si="6"/>
        <v>0</v>
      </c>
    </row>
    <row r="27" spans="1:30" x14ac:dyDescent="0.3">
      <c r="A27" s="2">
        <v>30</v>
      </c>
      <c r="B27">
        <v>15</v>
      </c>
      <c r="F27" s="2">
        <v>22</v>
      </c>
      <c r="G27" s="1">
        <f t="shared" si="0"/>
        <v>17000</v>
      </c>
      <c r="H27" s="1">
        <f>SUM($G$5:G27)</f>
        <v>190500</v>
      </c>
      <c r="I27" s="1">
        <f t="shared" si="7"/>
        <v>17000</v>
      </c>
      <c r="J27" s="1">
        <f t="shared" si="14"/>
        <v>1000</v>
      </c>
      <c r="K27" s="1"/>
      <c r="L27" s="2">
        <v>22</v>
      </c>
      <c r="M27" s="1">
        <f t="shared" si="9"/>
        <v>29000</v>
      </c>
      <c r="N27">
        <f t="shared" si="10"/>
        <v>1.0219999999999976</v>
      </c>
      <c r="O27" s="1">
        <f>SUM($M$5:M27)</f>
        <v>320400</v>
      </c>
      <c r="P27">
        <f t="shared" si="1"/>
        <v>1481.9</v>
      </c>
      <c r="Q27">
        <f>SUM($P$5:P27)</f>
        <v>16259.43</v>
      </c>
      <c r="R27">
        <f t="shared" si="11"/>
        <v>10.028062876542965</v>
      </c>
      <c r="T27">
        <f t="shared" si="2"/>
        <v>3.6409290646578781E-2</v>
      </c>
      <c r="U27">
        <f t="shared" si="3"/>
        <v>0.40225988700564974</v>
      </c>
      <c r="W27">
        <f t="shared" si="4"/>
        <v>2.6008968609865471E-2</v>
      </c>
      <c r="X27">
        <f t="shared" si="5"/>
        <v>0.28735426008968612</v>
      </c>
      <c r="Z27" s="2">
        <v>22</v>
      </c>
      <c r="AA27" s="1">
        <f t="shared" si="12"/>
        <v>29000</v>
      </c>
      <c r="AB27">
        <f t="shared" si="13"/>
        <v>1.0219999999999976</v>
      </c>
      <c r="AC27" s="1">
        <f>SUM($AA$5:AA27)</f>
        <v>320400</v>
      </c>
      <c r="AD27" s="1">
        <f t="shared" si="6"/>
        <v>0</v>
      </c>
    </row>
    <row r="28" spans="1:30" x14ac:dyDescent="0.3">
      <c r="A28" s="2">
        <v>60</v>
      </c>
      <c r="B28">
        <v>15</v>
      </c>
      <c r="F28" s="2">
        <v>23</v>
      </c>
      <c r="G28" s="1">
        <f t="shared" si="0"/>
        <v>18000</v>
      </c>
      <c r="H28" s="1">
        <f>SUM($G$5:G28)</f>
        <v>208500</v>
      </c>
      <c r="I28" s="1">
        <f t="shared" si="7"/>
        <v>18000</v>
      </c>
      <c r="J28" s="1">
        <f t="shared" si="14"/>
        <v>1000</v>
      </c>
      <c r="K28" s="1"/>
      <c r="L28" s="2">
        <v>23</v>
      </c>
      <c r="M28" s="1">
        <f t="shared" si="9"/>
        <v>30700</v>
      </c>
      <c r="N28">
        <f t="shared" si="10"/>
        <v>1.0229999999999975</v>
      </c>
      <c r="O28" s="1">
        <f>SUM($M$5:M28)</f>
        <v>351100</v>
      </c>
      <c r="P28">
        <f t="shared" si="1"/>
        <v>1570.31</v>
      </c>
      <c r="Q28">
        <f>SUM($P$5:P28)</f>
        <v>17829.740000000002</v>
      </c>
      <c r="R28">
        <f t="shared" si="11"/>
        <v>9.6578416340548294</v>
      </c>
      <c r="T28">
        <f t="shared" si="2"/>
        <v>3.854362837413685E-2</v>
      </c>
      <c r="U28">
        <f t="shared" si="3"/>
        <v>0.44080351537978657</v>
      </c>
      <c r="W28">
        <f t="shared" si="4"/>
        <v>2.7533632286995516E-2</v>
      </c>
      <c r="X28">
        <f t="shared" si="5"/>
        <v>0.31488789237668163</v>
      </c>
      <c r="Z28" s="2">
        <v>23</v>
      </c>
      <c r="AA28" s="1">
        <f t="shared" si="12"/>
        <v>30700</v>
      </c>
      <c r="AB28">
        <f t="shared" si="13"/>
        <v>1.0229999999999975</v>
      </c>
      <c r="AC28" s="1">
        <f>SUM($AA$5:AA28)</f>
        <v>351100</v>
      </c>
      <c r="AD28" s="1">
        <f t="shared" si="6"/>
        <v>0</v>
      </c>
    </row>
    <row r="29" spans="1:30" x14ac:dyDescent="0.3">
      <c r="A29" s="2">
        <v>90</v>
      </c>
      <c r="B29">
        <f>B28*2</f>
        <v>30</v>
      </c>
      <c r="F29" s="2">
        <v>24</v>
      </c>
      <c r="G29" s="1">
        <f t="shared" si="0"/>
        <v>19000</v>
      </c>
      <c r="H29" s="1">
        <f>SUM($G$5:G29)</f>
        <v>227500</v>
      </c>
      <c r="I29" s="1">
        <f t="shared" si="7"/>
        <v>19000</v>
      </c>
      <c r="J29" s="1">
        <f t="shared" si="14"/>
        <v>1000</v>
      </c>
      <c r="K29" s="1"/>
      <c r="L29" s="2">
        <v>24</v>
      </c>
      <c r="M29" s="1">
        <f t="shared" si="9"/>
        <v>32500</v>
      </c>
      <c r="N29">
        <f t="shared" si="10"/>
        <v>1.0239999999999974</v>
      </c>
      <c r="O29" s="1">
        <f>SUM($M$5:M29)</f>
        <v>383600</v>
      </c>
      <c r="P29">
        <f t="shared" si="1"/>
        <v>1664</v>
      </c>
      <c r="Q29">
        <f>SUM($P$5:P29)</f>
        <v>19493.740000000002</v>
      </c>
      <c r="R29">
        <f t="shared" si="11"/>
        <v>9.3327216212911672</v>
      </c>
      <c r="T29">
        <f t="shared" si="2"/>
        <v>4.0803515379786569E-2</v>
      </c>
      <c r="U29">
        <f t="shared" si="3"/>
        <v>0.48160703075957312</v>
      </c>
      <c r="W29">
        <f t="shared" si="4"/>
        <v>2.914798206278027E-2</v>
      </c>
      <c r="X29">
        <f t="shared" si="5"/>
        <v>0.34403587443946188</v>
      </c>
      <c r="Z29" s="2">
        <v>24</v>
      </c>
      <c r="AA29" s="1">
        <f t="shared" si="12"/>
        <v>32500</v>
      </c>
      <c r="AB29">
        <f t="shared" si="13"/>
        <v>1.0239999999999974</v>
      </c>
      <c r="AC29" s="1">
        <f>SUM($AA$5:AA29)</f>
        <v>383600</v>
      </c>
      <c r="AD29" s="1">
        <f t="shared" si="6"/>
        <v>0</v>
      </c>
    </row>
    <row r="30" spans="1:30" x14ac:dyDescent="0.3">
      <c r="A30" s="2">
        <v>120</v>
      </c>
      <c r="B30">
        <f t="shared" ref="B30:B31" si="15">B29*2</f>
        <v>60</v>
      </c>
      <c r="F30" s="2">
        <v>25</v>
      </c>
      <c r="G30" s="1">
        <f t="shared" si="0"/>
        <v>20000</v>
      </c>
      <c r="H30" s="1">
        <f>SUM($G$5:G30)</f>
        <v>247500</v>
      </c>
      <c r="I30" s="1">
        <f t="shared" si="7"/>
        <v>20000</v>
      </c>
      <c r="J30" s="1">
        <f t="shared" si="14"/>
        <v>1000</v>
      </c>
      <c r="K30" s="1"/>
      <c r="L30" s="2">
        <v>25</v>
      </c>
      <c r="M30" s="1">
        <f t="shared" si="9"/>
        <v>34400</v>
      </c>
      <c r="N30">
        <f t="shared" si="10"/>
        <v>1.0249999999999972</v>
      </c>
      <c r="O30" s="1">
        <f>SUM($M$5:M30)</f>
        <v>418000</v>
      </c>
      <c r="P30">
        <f t="shared" si="1"/>
        <v>1763</v>
      </c>
      <c r="Q30">
        <f>SUM($P$5:P30)</f>
        <v>21256.74</v>
      </c>
      <c r="R30">
        <f t="shared" si="11"/>
        <v>9.0439289741219486</v>
      </c>
      <c r="T30">
        <f t="shared" si="2"/>
        <v>4.3188951663527937E-2</v>
      </c>
      <c r="U30">
        <f t="shared" si="3"/>
        <v>0.5247959824231011</v>
      </c>
      <c r="W30">
        <f t="shared" si="4"/>
        <v>3.0852017937219731E-2</v>
      </c>
      <c r="X30">
        <f t="shared" si="5"/>
        <v>0.37488789237668163</v>
      </c>
      <c r="Z30" s="2">
        <v>25</v>
      </c>
      <c r="AA30" s="1">
        <f t="shared" si="12"/>
        <v>34400</v>
      </c>
      <c r="AB30">
        <f t="shared" si="13"/>
        <v>1.0249999999999972</v>
      </c>
      <c r="AC30" s="1">
        <f>SUM($AA$5:AA30)</f>
        <v>418000</v>
      </c>
      <c r="AD30" s="1">
        <f t="shared" si="6"/>
        <v>0</v>
      </c>
    </row>
    <row r="31" spans="1:30" x14ac:dyDescent="0.3">
      <c r="A31" s="2">
        <v>150</v>
      </c>
      <c r="B31">
        <f t="shared" si="15"/>
        <v>120</v>
      </c>
      <c r="F31" s="2">
        <v>26</v>
      </c>
      <c r="G31" s="1">
        <f t="shared" si="0"/>
        <v>21000</v>
      </c>
      <c r="H31" s="1">
        <f>SUM($G$5:G31)</f>
        <v>268500</v>
      </c>
      <c r="I31" s="1">
        <f t="shared" si="7"/>
        <v>21000</v>
      </c>
      <c r="J31" s="1">
        <f t="shared" si="14"/>
        <v>1000</v>
      </c>
      <c r="K31" s="1"/>
      <c r="L31" s="2">
        <v>26</v>
      </c>
      <c r="M31" s="1">
        <f t="shared" si="9"/>
        <v>36400</v>
      </c>
      <c r="N31">
        <f t="shared" si="10"/>
        <v>1.0259999999999971</v>
      </c>
      <c r="O31" s="1">
        <f>SUM($M$5:M31)</f>
        <v>454400</v>
      </c>
      <c r="P31">
        <f t="shared" si="1"/>
        <v>1867.32</v>
      </c>
      <c r="Q31">
        <f>SUM($P$5:P31)</f>
        <v>23124.06</v>
      </c>
      <c r="R31">
        <f t="shared" si="11"/>
        <v>8.7846019662469388</v>
      </c>
      <c r="T31">
        <f t="shared" si="2"/>
        <v>4.5699937225360955E-2</v>
      </c>
      <c r="U31">
        <f t="shared" si="3"/>
        <v>0.57049591964846202</v>
      </c>
      <c r="W31">
        <f t="shared" si="4"/>
        <v>3.2645739910313901E-2</v>
      </c>
      <c r="X31">
        <f t="shared" si="5"/>
        <v>0.40753363228699552</v>
      </c>
      <c r="Z31" s="2">
        <v>26</v>
      </c>
      <c r="AA31" s="1">
        <f t="shared" si="12"/>
        <v>36400</v>
      </c>
      <c r="AB31">
        <f t="shared" si="13"/>
        <v>1.0259999999999971</v>
      </c>
      <c r="AC31" s="1">
        <f>SUM($AA$5:AA31)</f>
        <v>454400</v>
      </c>
      <c r="AD31" s="1">
        <f t="shared" si="6"/>
        <v>0</v>
      </c>
    </row>
    <row r="32" spans="1:30" x14ac:dyDescent="0.3">
      <c r="F32" s="2">
        <v>27</v>
      </c>
      <c r="G32" s="1">
        <f t="shared" si="0"/>
        <v>22000</v>
      </c>
      <c r="H32" s="1">
        <f>SUM($G$5:G32)</f>
        <v>290500</v>
      </c>
      <c r="I32" s="1">
        <f t="shared" si="7"/>
        <v>22000</v>
      </c>
      <c r="J32" s="1">
        <f t="shared" si="14"/>
        <v>1000</v>
      </c>
      <c r="K32" s="1"/>
      <c r="L32" s="2">
        <v>27</v>
      </c>
      <c r="M32" s="1">
        <f t="shared" si="9"/>
        <v>38500</v>
      </c>
      <c r="N32">
        <f t="shared" si="10"/>
        <v>1.026999999999997</v>
      </c>
      <c r="O32" s="1">
        <f>SUM($M$5:M32)</f>
        <v>492900</v>
      </c>
      <c r="P32">
        <f t="shared" si="1"/>
        <v>1976.98</v>
      </c>
      <c r="Q32">
        <f>SUM($P$5:P32)</f>
        <v>25101.040000000001</v>
      </c>
      <c r="R32">
        <f t="shared" si="11"/>
        <v>8.5494502263010883</v>
      </c>
      <c r="T32">
        <f t="shared" si="2"/>
        <v>4.8336472065285623E-2</v>
      </c>
      <c r="U32">
        <f t="shared" si="3"/>
        <v>0.6188323917137476</v>
      </c>
      <c r="W32">
        <f t="shared" si="4"/>
        <v>3.4529147982062781E-2</v>
      </c>
      <c r="X32">
        <f t="shared" si="5"/>
        <v>0.44206278026905832</v>
      </c>
      <c r="Z32" s="2">
        <v>27</v>
      </c>
      <c r="AA32" s="1">
        <f t="shared" si="12"/>
        <v>38500</v>
      </c>
      <c r="AB32">
        <f t="shared" si="13"/>
        <v>1.026999999999997</v>
      </c>
      <c r="AC32" s="1">
        <f>SUM($AA$5:AA32)</f>
        <v>492900</v>
      </c>
      <c r="AD32" s="1">
        <f t="shared" si="6"/>
        <v>0</v>
      </c>
    </row>
    <row r="33" spans="6:30" x14ac:dyDescent="0.3">
      <c r="F33" s="2">
        <v>28</v>
      </c>
      <c r="G33" s="1">
        <f t="shared" si="0"/>
        <v>23000</v>
      </c>
      <c r="H33" s="1">
        <f>SUM($G$5:G33)</f>
        <v>313500</v>
      </c>
      <c r="I33" s="1">
        <f t="shared" si="7"/>
        <v>23000</v>
      </c>
      <c r="J33" s="1">
        <f t="shared" si="14"/>
        <v>1000</v>
      </c>
      <c r="K33" s="1"/>
      <c r="L33" s="2">
        <v>28</v>
      </c>
      <c r="M33" s="1">
        <f t="shared" si="9"/>
        <v>40700</v>
      </c>
      <c r="N33">
        <f t="shared" si="10"/>
        <v>1.0279999999999969</v>
      </c>
      <c r="O33" s="1">
        <f>SUM($M$5:M33)</f>
        <v>533600</v>
      </c>
      <c r="P33">
        <f t="shared" si="1"/>
        <v>2091.98</v>
      </c>
      <c r="Q33">
        <f>SUM($P$5:P33)</f>
        <v>27193.02</v>
      </c>
      <c r="R33">
        <f t="shared" si="11"/>
        <v>8.334236350366357</v>
      </c>
      <c r="T33">
        <f t="shared" si="2"/>
        <v>5.1098556183301946E-2</v>
      </c>
      <c r="U33">
        <f t="shared" si="3"/>
        <v>0.66993094789704954</v>
      </c>
      <c r="W33">
        <f t="shared" si="4"/>
        <v>3.650224215246637E-2</v>
      </c>
      <c r="X33">
        <f t="shared" si="5"/>
        <v>0.47856502242152466</v>
      </c>
      <c r="Z33" s="2">
        <v>28</v>
      </c>
      <c r="AA33" s="1">
        <f t="shared" si="12"/>
        <v>40700</v>
      </c>
      <c r="AB33">
        <f t="shared" si="13"/>
        <v>1.0279999999999969</v>
      </c>
      <c r="AC33" s="1">
        <f>SUM($AA$5:AA33)</f>
        <v>533600</v>
      </c>
      <c r="AD33" s="1">
        <f t="shared" si="6"/>
        <v>0</v>
      </c>
    </row>
    <row r="34" spans="6:30" x14ac:dyDescent="0.3">
      <c r="F34" s="2">
        <v>29</v>
      </c>
      <c r="G34" s="1">
        <f t="shared" si="0"/>
        <v>24000</v>
      </c>
      <c r="H34" s="1">
        <f>SUM($G$5:G34)</f>
        <v>337500</v>
      </c>
      <c r="I34" s="1">
        <f t="shared" si="7"/>
        <v>24000</v>
      </c>
      <c r="J34" s="1">
        <f t="shared" si="14"/>
        <v>1000</v>
      </c>
      <c r="K34" s="1"/>
      <c r="L34" s="2">
        <v>29</v>
      </c>
      <c r="M34" s="1">
        <f t="shared" si="9"/>
        <v>43000</v>
      </c>
      <c r="N34">
        <f t="shared" si="10"/>
        <v>1.0289999999999968</v>
      </c>
      <c r="O34" s="1">
        <f>SUM($M$5:M34)</f>
        <v>576600</v>
      </c>
      <c r="P34">
        <f t="shared" si="1"/>
        <v>2212.3500000000004</v>
      </c>
      <c r="Q34">
        <f>SUM($P$5:P34)</f>
        <v>29405.370000000003</v>
      </c>
      <c r="R34">
        <f t="shared" si="11"/>
        <v>8.1357274771246537</v>
      </c>
      <c r="T34">
        <f t="shared" si="2"/>
        <v>5.398618957940992E-2</v>
      </c>
      <c r="U34">
        <f t="shared" si="3"/>
        <v>0.72391713747645947</v>
      </c>
      <c r="W34">
        <f t="shared" si="4"/>
        <v>3.8565022421524667E-2</v>
      </c>
      <c r="X34">
        <f t="shared" si="5"/>
        <v>0.51713004484304936</v>
      </c>
      <c r="Z34" s="2">
        <v>29</v>
      </c>
      <c r="AA34" s="1">
        <f t="shared" si="12"/>
        <v>43000</v>
      </c>
      <c r="AB34">
        <f t="shared" si="13"/>
        <v>1.0289999999999968</v>
      </c>
      <c r="AC34" s="1">
        <f>SUM($AA$5:AA34)</f>
        <v>576600</v>
      </c>
      <c r="AD34" s="1">
        <f t="shared" si="6"/>
        <v>0</v>
      </c>
    </row>
    <row r="35" spans="6:30" x14ac:dyDescent="0.3">
      <c r="F35" s="2">
        <v>30</v>
      </c>
      <c r="G35" s="1">
        <f t="shared" si="0"/>
        <v>25500</v>
      </c>
      <c r="H35" s="1">
        <f>SUM($G$5:G35)</f>
        <v>363000</v>
      </c>
      <c r="I35" s="1">
        <f t="shared" si="7"/>
        <v>25500</v>
      </c>
      <c r="J35" s="1">
        <f t="shared" si="14"/>
        <v>1500</v>
      </c>
      <c r="K35" s="1"/>
      <c r="L35" s="2">
        <v>30</v>
      </c>
      <c r="M35" s="1">
        <f t="shared" si="9"/>
        <v>45400</v>
      </c>
      <c r="N35">
        <f t="shared" si="10"/>
        <v>1.0299999999999967</v>
      </c>
      <c r="O35" s="1">
        <f>SUM($M$5:M35)</f>
        <v>622000</v>
      </c>
      <c r="P35">
        <f t="shared" si="1"/>
        <v>2338.1000000000004</v>
      </c>
      <c r="Q35">
        <f>SUM($P$5:P35)</f>
        <v>31743.47</v>
      </c>
      <c r="R35">
        <f t="shared" si="11"/>
        <v>7.9512687648548495</v>
      </c>
      <c r="T35">
        <f t="shared" si="2"/>
        <v>5.6999372253609543E-2</v>
      </c>
      <c r="U35">
        <f t="shared" si="3"/>
        <v>0.7809165097300691</v>
      </c>
      <c r="W35">
        <f t="shared" si="4"/>
        <v>4.0717488789237671E-2</v>
      </c>
      <c r="X35">
        <f t="shared" si="5"/>
        <v>0.55784753363228701</v>
      </c>
      <c r="Z35" s="2">
        <v>30</v>
      </c>
      <c r="AA35" s="1">
        <f t="shared" si="12"/>
        <v>45400</v>
      </c>
      <c r="AB35">
        <f t="shared" si="13"/>
        <v>1.0299999999999967</v>
      </c>
      <c r="AC35" s="1">
        <f>SUM($AA$5:AA35)</f>
        <v>622000</v>
      </c>
      <c r="AD35" s="1">
        <f t="shared" si="6"/>
        <v>0</v>
      </c>
    </row>
    <row r="36" spans="6:30" x14ac:dyDescent="0.3">
      <c r="F36" s="2">
        <v>31</v>
      </c>
      <c r="G36" s="1">
        <f t="shared" si="0"/>
        <v>27000</v>
      </c>
      <c r="H36" s="1">
        <f>SUM($G$5:G36)</f>
        <v>390000</v>
      </c>
      <c r="I36" s="1">
        <f t="shared" si="7"/>
        <v>27000</v>
      </c>
      <c r="J36" s="1">
        <f t="shared" si="14"/>
        <v>1500</v>
      </c>
      <c r="K36" s="1"/>
      <c r="L36" s="2">
        <v>31</v>
      </c>
      <c r="M36" s="1">
        <f t="shared" si="9"/>
        <v>47900</v>
      </c>
      <c r="N36">
        <f t="shared" si="10"/>
        <v>1.0309999999999966</v>
      </c>
      <c r="O36" s="1">
        <f>SUM($M$5:M36)</f>
        <v>669900</v>
      </c>
      <c r="P36">
        <f t="shared" si="1"/>
        <v>3292.3300000000004</v>
      </c>
      <c r="Q36">
        <f>SUM($P$5:P36)</f>
        <v>35035.800000000003</v>
      </c>
      <c r="R36">
        <f t="shared" si="11"/>
        <v>10.371676442430527</v>
      </c>
      <c r="T36">
        <f t="shared" si="2"/>
        <v>6.0138104205900815E-2</v>
      </c>
      <c r="U36">
        <f t="shared" si="3"/>
        <v>0.84105461393596992</v>
      </c>
      <c r="W36">
        <f t="shared" si="4"/>
        <v>4.2959641255605384E-2</v>
      </c>
      <c r="X36">
        <f t="shared" si="5"/>
        <v>0.60080717488789237</v>
      </c>
      <c r="Z36" s="2">
        <v>31</v>
      </c>
      <c r="AA36" s="1">
        <f t="shared" si="12"/>
        <v>47900</v>
      </c>
      <c r="AB36">
        <f t="shared" si="13"/>
        <v>1.0309999999999966</v>
      </c>
      <c r="AC36" s="1">
        <f>SUM($AA$5:AA36)</f>
        <v>669900</v>
      </c>
      <c r="AD36" s="1">
        <f t="shared" si="6"/>
        <v>0</v>
      </c>
    </row>
    <row r="37" spans="6:30" x14ac:dyDescent="0.3">
      <c r="F37" s="2">
        <v>32</v>
      </c>
      <c r="G37" s="1">
        <f t="shared" si="0"/>
        <v>28500</v>
      </c>
      <c r="H37" s="1">
        <f>SUM($G$5:G37)</f>
        <v>418500</v>
      </c>
      <c r="I37" s="1">
        <f t="shared" si="7"/>
        <v>28500</v>
      </c>
      <c r="J37" s="1">
        <f t="shared" si="14"/>
        <v>1500</v>
      </c>
      <c r="K37" s="1"/>
      <c r="L37" s="2">
        <v>32</v>
      </c>
      <c r="M37" s="1">
        <f t="shared" si="9"/>
        <v>50500</v>
      </c>
      <c r="N37">
        <f t="shared" si="10"/>
        <v>1.0319999999999965</v>
      </c>
      <c r="O37" s="1">
        <f>SUM($M$5:M37)</f>
        <v>720400</v>
      </c>
      <c r="P37">
        <f t="shared" si="1"/>
        <v>3474.4</v>
      </c>
      <c r="Q37">
        <f>SUM($P$5:P37)</f>
        <v>38510.200000000004</v>
      </c>
      <c r="R37">
        <f t="shared" si="11"/>
        <v>9.9167137613526766</v>
      </c>
      <c r="T37">
        <f t="shared" si="2"/>
        <v>6.3402385436283737E-2</v>
      </c>
      <c r="U37">
        <f t="shared" si="3"/>
        <v>0.90445699937225366</v>
      </c>
      <c r="W37">
        <f t="shared" si="4"/>
        <v>4.5291479820627804E-2</v>
      </c>
      <c r="X37">
        <f t="shared" si="5"/>
        <v>0.64609865470852013</v>
      </c>
      <c r="Z37" s="2">
        <v>32</v>
      </c>
      <c r="AA37" s="1">
        <f t="shared" si="12"/>
        <v>50500</v>
      </c>
      <c r="AB37">
        <f t="shared" si="13"/>
        <v>1.0319999999999965</v>
      </c>
      <c r="AC37" s="1">
        <f>SUM($AA$5:AA37)</f>
        <v>720400</v>
      </c>
      <c r="AD37" s="1">
        <f t="shared" si="6"/>
        <v>0</v>
      </c>
    </row>
    <row r="38" spans="6:30" x14ac:dyDescent="0.3">
      <c r="F38" s="2">
        <v>33</v>
      </c>
      <c r="G38" s="1">
        <f t="shared" si="0"/>
        <v>30000</v>
      </c>
      <c r="H38" s="1">
        <f>SUM($G$5:G38)</f>
        <v>448500</v>
      </c>
      <c r="I38" s="1">
        <f t="shared" si="7"/>
        <v>30000</v>
      </c>
      <c r="J38" s="1">
        <f t="shared" si="14"/>
        <v>1500</v>
      </c>
      <c r="K38" s="1"/>
      <c r="L38" s="2">
        <v>33</v>
      </c>
      <c r="M38" s="1">
        <f t="shared" si="9"/>
        <v>53200</v>
      </c>
      <c r="N38">
        <f t="shared" si="10"/>
        <v>1.0329999999999964</v>
      </c>
      <c r="O38" s="1">
        <f>SUM($M$5:M38)</f>
        <v>773600</v>
      </c>
      <c r="P38">
        <f t="shared" si="1"/>
        <v>3663.71</v>
      </c>
      <c r="Q38">
        <f>SUM($P$5:P38)</f>
        <v>42173.91</v>
      </c>
      <c r="R38">
        <f t="shared" si="11"/>
        <v>9.5136093814106353</v>
      </c>
      <c r="T38">
        <f t="shared" si="2"/>
        <v>6.6792215944758315E-2</v>
      </c>
      <c r="U38">
        <f t="shared" si="3"/>
        <v>0.97124921531701192</v>
      </c>
      <c r="W38">
        <f t="shared" si="4"/>
        <v>4.7713004484304933E-2</v>
      </c>
      <c r="X38">
        <f t="shared" si="5"/>
        <v>0.69381165919282506</v>
      </c>
      <c r="Z38" s="2">
        <v>33</v>
      </c>
      <c r="AA38" s="1">
        <f t="shared" si="12"/>
        <v>53200</v>
      </c>
      <c r="AB38">
        <f t="shared" si="13"/>
        <v>1.0329999999999964</v>
      </c>
      <c r="AC38" s="1">
        <f>SUM($AA$5:AA38)</f>
        <v>773600</v>
      </c>
      <c r="AD38" s="1">
        <f t="shared" si="6"/>
        <v>0</v>
      </c>
    </row>
    <row r="39" spans="6:30" x14ac:dyDescent="0.3">
      <c r="F39" s="2">
        <v>34</v>
      </c>
      <c r="G39" s="1">
        <f t="shared" si="0"/>
        <v>31500</v>
      </c>
      <c r="H39" s="1">
        <f>SUM($G$5:G39)</f>
        <v>480000</v>
      </c>
      <c r="I39" s="1">
        <f t="shared" si="7"/>
        <v>31500</v>
      </c>
      <c r="J39" s="1">
        <f t="shared" si="14"/>
        <v>1500</v>
      </c>
      <c r="K39" s="1"/>
      <c r="L39" s="2">
        <v>34</v>
      </c>
      <c r="M39" s="1">
        <f t="shared" si="9"/>
        <v>56100</v>
      </c>
      <c r="N39">
        <f t="shared" si="10"/>
        <v>1.0339999999999963</v>
      </c>
      <c r="O39" s="1">
        <f>SUM($M$5:M39)</f>
        <v>829700</v>
      </c>
      <c r="P39">
        <f t="shared" si="1"/>
        <v>3867.1600000000003</v>
      </c>
      <c r="Q39">
        <f>SUM($P$5:P39)</f>
        <v>46041.070000000007</v>
      </c>
      <c r="R39">
        <f t="shared" si="11"/>
        <v>9.1695553008957518</v>
      </c>
      <c r="T39">
        <f t="shared" si="2"/>
        <v>7.0433145009416193E-2</v>
      </c>
      <c r="U39">
        <f t="shared" si="3"/>
        <v>1.041682360326428</v>
      </c>
      <c r="W39">
        <f t="shared" si="4"/>
        <v>5.0313901345291477E-2</v>
      </c>
      <c r="X39">
        <f t="shared" si="5"/>
        <v>0.74412556053811663</v>
      </c>
      <c r="Z39" s="2">
        <v>34</v>
      </c>
      <c r="AA39" s="1">
        <f t="shared" si="12"/>
        <v>56100</v>
      </c>
      <c r="AB39">
        <f t="shared" si="13"/>
        <v>1.0339999999999963</v>
      </c>
      <c r="AC39" s="1">
        <f>SUM($AA$5:AA39)</f>
        <v>829700</v>
      </c>
      <c r="AD39" s="1">
        <f t="shared" si="6"/>
        <v>0</v>
      </c>
    </row>
    <row r="40" spans="6:30" x14ac:dyDescent="0.3">
      <c r="F40" s="2">
        <v>35</v>
      </c>
      <c r="G40" s="1">
        <f t="shared" si="0"/>
        <v>33000</v>
      </c>
      <c r="H40" s="1">
        <f>SUM($G$5:G40)</f>
        <v>513000</v>
      </c>
      <c r="I40" s="1">
        <f t="shared" si="7"/>
        <v>33000</v>
      </c>
      <c r="J40" s="1">
        <f t="shared" si="14"/>
        <v>1500</v>
      </c>
      <c r="K40" s="1"/>
      <c r="L40" s="2">
        <v>35</v>
      </c>
      <c r="M40" s="1">
        <f t="shared" si="9"/>
        <v>59100</v>
      </c>
      <c r="N40">
        <f t="shared" si="10"/>
        <v>1.0349999999999961</v>
      </c>
      <c r="O40" s="1">
        <f>SUM($M$5:M40)</f>
        <v>888800</v>
      </c>
      <c r="P40">
        <f t="shared" si="1"/>
        <v>4077.9</v>
      </c>
      <c r="Q40">
        <f>SUM($P$5:P40)</f>
        <v>50118.970000000008</v>
      </c>
      <c r="R40">
        <f t="shared" si="11"/>
        <v>8.8570921570675925</v>
      </c>
      <c r="T40">
        <f t="shared" si="2"/>
        <v>7.4199623352165719E-2</v>
      </c>
      <c r="U40">
        <f t="shared" si="3"/>
        <v>1.1158819836785938</v>
      </c>
      <c r="W40">
        <f t="shared" si="4"/>
        <v>5.3004484304932736E-2</v>
      </c>
      <c r="X40">
        <f t="shared" si="5"/>
        <v>0.79713004484304928</v>
      </c>
      <c r="Z40" s="2">
        <v>35</v>
      </c>
      <c r="AA40" s="1">
        <f t="shared" si="12"/>
        <v>59100</v>
      </c>
      <c r="AB40">
        <f t="shared" si="13"/>
        <v>1.0349999999999961</v>
      </c>
      <c r="AC40" s="1">
        <f>SUM($AA$5:AA40)</f>
        <v>888800</v>
      </c>
      <c r="AD40" s="1">
        <f t="shared" si="6"/>
        <v>0</v>
      </c>
    </row>
    <row r="41" spans="6:30" x14ac:dyDescent="0.3">
      <c r="F41" s="2">
        <v>36</v>
      </c>
      <c r="G41" s="1">
        <f t="shared" si="0"/>
        <v>34500</v>
      </c>
      <c r="H41" s="1">
        <f>SUM($G$5:G41)</f>
        <v>547500</v>
      </c>
      <c r="I41" s="1">
        <f t="shared" si="7"/>
        <v>34500</v>
      </c>
      <c r="J41" s="1">
        <f t="shared" si="14"/>
        <v>1500</v>
      </c>
      <c r="K41" s="1"/>
      <c r="L41" s="2">
        <v>36</v>
      </c>
      <c r="M41" s="1">
        <f t="shared" si="9"/>
        <v>62300</v>
      </c>
      <c r="N41">
        <f t="shared" si="10"/>
        <v>1.035999999999996</v>
      </c>
      <c r="O41" s="1">
        <f>SUM($M$5:M41)</f>
        <v>951100</v>
      </c>
      <c r="P41">
        <f t="shared" si="1"/>
        <v>4302.8600000000006</v>
      </c>
      <c r="Q41">
        <f>SUM($P$5:P41)</f>
        <v>54421.830000000009</v>
      </c>
      <c r="R41">
        <f t="shared" si="11"/>
        <v>8.5852921558443835</v>
      </c>
      <c r="T41">
        <f t="shared" si="2"/>
        <v>7.8217200251098559E-2</v>
      </c>
      <c r="U41">
        <f t="shared" si="3"/>
        <v>1.1940991839296924</v>
      </c>
      <c r="W41">
        <f t="shared" si="4"/>
        <v>5.5874439461883411E-2</v>
      </c>
      <c r="X41">
        <f t="shared" si="5"/>
        <v>0.8530044843049327</v>
      </c>
      <c r="Z41" s="2">
        <v>36</v>
      </c>
      <c r="AA41" s="1">
        <f t="shared" si="12"/>
        <v>62300</v>
      </c>
      <c r="AB41">
        <f t="shared" si="13"/>
        <v>1.035999999999996</v>
      </c>
      <c r="AC41" s="1">
        <f>SUM($AA$5:AA41)</f>
        <v>951100</v>
      </c>
      <c r="AD41" s="1">
        <f t="shared" si="6"/>
        <v>0</v>
      </c>
    </row>
    <row r="42" spans="6:30" x14ac:dyDescent="0.3">
      <c r="F42" s="2">
        <v>37</v>
      </c>
      <c r="G42" s="1">
        <f t="shared" si="0"/>
        <v>36000</v>
      </c>
      <c r="H42" s="1">
        <f>SUM($G$5:G42)</f>
        <v>583500</v>
      </c>
      <c r="I42" s="1">
        <f t="shared" si="7"/>
        <v>36000</v>
      </c>
      <c r="J42" s="1">
        <f t="shared" si="14"/>
        <v>1500</v>
      </c>
      <c r="K42" s="1"/>
      <c r="L42" s="2">
        <v>37</v>
      </c>
      <c r="M42" s="1">
        <f t="shared" si="9"/>
        <v>65700</v>
      </c>
      <c r="N42">
        <f t="shared" si="10"/>
        <v>1.0369999999999959</v>
      </c>
      <c r="O42" s="1">
        <f>SUM($M$5:M42)</f>
        <v>1016800</v>
      </c>
      <c r="P42">
        <f t="shared" si="1"/>
        <v>4542.0600000000004</v>
      </c>
      <c r="Q42">
        <f>SUM($P$5:P42)</f>
        <v>58963.890000000007</v>
      </c>
      <c r="R42">
        <f t="shared" si="11"/>
        <v>8.3460258502883811</v>
      </c>
      <c r="T42">
        <f t="shared" si="2"/>
        <v>8.2485875706214684E-2</v>
      </c>
      <c r="U42">
        <f t="shared" si="3"/>
        <v>1.2765850596359072</v>
      </c>
      <c r="W42">
        <f t="shared" si="4"/>
        <v>5.8923766816143495E-2</v>
      </c>
      <c r="X42">
        <f t="shared" si="5"/>
        <v>0.91192825112107623</v>
      </c>
      <c r="Z42" s="2">
        <v>37</v>
      </c>
      <c r="AA42" s="1">
        <f t="shared" si="12"/>
        <v>65700</v>
      </c>
      <c r="AB42">
        <f t="shared" si="13"/>
        <v>1.0369999999999959</v>
      </c>
      <c r="AC42" s="1">
        <f>SUM($AA$5:AA42)</f>
        <v>1016800</v>
      </c>
      <c r="AD42" s="1">
        <f t="shared" si="6"/>
        <v>0</v>
      </c>
    </row>
    <row r="43" spans="6:30" x14ac:dyDescent="0.3">
      <c r="F43" s="2">
        <v>38</v>
      </c>
      <c r="G43" s="1">
        <f t="shared" si="0"/>
        <v>37500</v>
      </c>
      <c r="H43" s="1">
        <f>SUM($G$5:G43)</f>
        <v>621000</v>
      </c>
      <c r="I43" s="1">
        <f t="shared" si="7"/>
        <v>37500</v>
      </c>
      <c r="J43" s="1">
        <f t="shared" si="14"/>
        <v>1500</v>
      </c>
      <c r="K43" s="1"/>
      <c r="L43" s="2">
        <v>38</v>
      </c>
      <c r="M43" s="1">
        <f t="shared" si="9"/>
        <v>69300</v>
      </c>
      <c r="N43">
        <f t="shared" si="10"/>
        <v>1.0379999999999958</v>
      </c>
      <c r="O43" s="1">
        <f>SUM($M$5:M43)</f>
        <v>1086100</v>
      </c>
      <c r="P43">
        <f t="shared" si="1"/>
        <v>4795.5600000000004</v>
      </c>
      <c r="Q43">
        <f>SUM($P$5:P43)</f>
        <v>63759.450000000004</v>
      </c>
      <c r="R43">
        <f t="shared" si="11"/>
        <v>8.1330454961502667</v>
      </c>
      <c r="T43">
        <f t="shared" si="2"/>
        <v>8.7005649717514122E-2</v>
      </c>
      <c r="U43">
        <f t="shared" si="3"/>
        <v>1.3635907093534212</v>
      </c>
      <c r="W43">
        <f t="shared" si="4"/>
        <v>6.2152466367713002E-2</v>
      </c>
      <c r="X43">
        <f t="shared" si="5"/>
        <v>0.97408071748878922</v>
      </c>
      <c r="Z43" s="2">
        <v>38</v>
      </c>
      <c r="AA43" s="1">
        <f t="shared" si="12"/>
        <v>69300</v>
      </c>
      <c r="AB43">
        <f t="shared" si="13"/>
        <v>1.0379999999999958</v>
      </c>
      <c r="AC43" s="1">
        <f>SUM($AA$5:AA43)</f>
        <v>1086100</v>
      </c>
      <c r="AD43" s="1">
        <f t="shared" si="6"/>
        <v>0</v>
      </c>
    </row>
    <row r="44" spans="6:30" x14ac:dyDescent="0.3">
      <c r="F44" s="2">
        <v>39</v>
      </c>
      <c r="G44" s="1">
        <f t="shared" si="0"/>
        <v>39000</v>
      </c>
      <c r="H44" s="1">
        <f>SUM($G$5:G44)</f>
        <v>660000</v>
      </c>
      <c r="I44" s="1">
        <f t="shared" si="7"/>
        <v>39000</v>
      </c>
      <c r="J44" s="1">
        <f t="shared" si="14"/>
        <v>1500</v>
      </c>
      <c r="K44" s="1"/>
      <c r="L44" s="2">
        <v>39</v>
      </c>
      <c r="M44" s="1">
        <f t="shared" si="9"/>
        <v>73100</v>
      </c>
      <c r="N44">
        <f t="shared" si="10"/>
        <v>1.0389999999999957</v>
      </c>
      <c r="O44" s="1">
        <f>SUM($M$5:M44)</f>
        <v>1159200</v>
      </c>
      <c r="P44">
        <f t="shared" si="1"/>
        <v>5063.4000000000005</v>
      </c>
      <c r="Q44">
        <f>SUM($P$5:P44)</f>
        <v>68822.850000000006</v>
      </c>
      <c r="R44">
        <f t="shared" si="11"/>
        <v>7.9414110378932081</v>
      </c>
      <c r="T44">
        <f t="shared" si="2"/>
        <v>9.1776522284996859E-2</v>
      </c>
      <c r="U44">
        <f t="shared" si="3"/>
        <v>1.4553672316384181</v>
      </c>
      <c r="W44">
        <f t="shared" si="4"/>
        <v>6.5560538116591932E-2</v>
      </c>
      <c r="X44">
        <f t="shared" si="5"/>
        <v>1.0396412556053811</v>
      </c>
      <c r="Z44" s="2">
        <v>39</v>
      </c>
      <c r="AA44" s="1">
        <f t="shared" si="12"/>
        <v>73100</v>
      </c>
      <c r="AB44">
        <f t="shared" si="13"/>
        <v>1.0389999999999957</v>
      </c>
      <c r="AC44" s="1">
        <f>SUM($AA$5:AA44)</f>
        <v>1159200</v>
      </c>
      <c r="AD44" s="1">
        <f t="shared" si="6"/>
        <v>0</v>
      </c>
    </row>
    <row r="45" spans="6:30" x14ac:dyDescent="0.3">
      <c r="F45" s="2">
        <v>40</v>
      </c>
      <c r="G45" s="1">
        <f t="shared" si="0"/>
        <v>40500</v>
      </c>
      <c r="H45" s="1">
        <f>SUM($G$5:G45)</f>
        <v>700500</v>
      </c>
      <c r="I45" s="1">
        <f t="shared" si="7"/>
        <v>40500</v>
      </c>
      <c r="J45" s="1">
        <f t="shared" si="14"/>
        <v>1500</v>
      </c>
      <c r="K45" s="1"/>
      <c r="L45" s="2">
        <v>40</v>
      </c>
      <c r="M45" s="1">
        <f t="shared" si="9"/>
        <v>77100</v>
      </c>
      <c r="N45">
        <f t="shared" si="10"/>
        <v>1.0399999999999956</v>
      </c>
      <c r="O45" s="1">
        <f>SUM($M$5:M45)</f>
        <v>1236300</v>
      </c>
      <c r="P45">
        <f t="shared" si="1"/>
        <v>5345.6</v>
      </c>
      <c r="Q45">
        <f>SUM($P$5:P45)</f>
        <v>74168.450000000012</v>
      </c>
      <c r="R45">
        <f t="shared" si="11"/>
        <v>7.7671877871956845</v>
      </c>
      <c r="T45">
        <f t="shared" si="2"/>
        <v>9.6798493408662895E-2</v>
      </c>
      <c r="U45">
        <f t="shared" si="3"/>
        <v>1.5521657250470811</v>
      </c>
      <c r="W45">
        <f t="shared" si="4"/>
        <v>6.9147982062780264E-2</v>
      </c>
      <c r="X45">
        <f t="shared" si="5"/>
        <v>1.1087892376681614</v>
      </c>
      <c r="Z45" s="2">
        <v>40</v>
      </c>
      <c r="AA45" s="1">
        <f t="shared" si="12"/>
        <v>77100</v>
      </c>
      <c r="AB45">
        <f t="shared" si="13"/>
        <v>1.0399999999999956</v>
      </c>
      <c r="AC45" s="1">
        <f>SUM($AA$5:AA45)</f>
        <v>1236300</v>
      </c>
      <c r="AD45" s="1">
        <f t="shared" si="6"/>
        <v>0</v>
      </c>
    </row>
    <row r="46" spans="6:30" x14ac:dyDescent="0.3">
      <c r="F46" s="2">
        <v>41</v>
      </c>
      <c r="G46" s="1">
        <f t="shared" si="0"/>
        <v>42000</v>
      </c>
      <c r="H46" s="1">
        <f>SUM($G$5:G46)</f>
        <v>742500</v>
      </c>
      <c r="I46" s="1">
        <f t="shared" si="7"/>
        <v>42000</v>
      </c>
      <c r="J46" s="1">
        <f t="shared" si="14"/>
        <v>1500</v>
      </c>
      <c r="K46" s="1"/>
      <c r="L46" s="2">
        <v>41</v>
      </c>
      <c r="M46" s="1">
        <f t="shared" si="9"/>
        <v>81400</v>
      </c>
      <c r="N46">
        <f t="shared" si="10"/>
        <v>1.0409999999999955</v>
      </c>
      <c r="O46" s="1">
        <f>SUM($M$5:M46)</f>
        <v>1317700</v>
      </c>
      <c r="P46">
        <f t="shared" si="1"/>
        <v>5649.16</v>
      </c>
      <c r="Q46">
        <f>SUM($P$5:P46)</f>
        <v>79817.610000000015</v>
      </c>
      <c r="R46">
        <f t="shared" si="11"/>
        <v>7.6166618016151109</v>
      </c>
      <c r="T46">
        <f t="shared" si="2"/>
        <v>0.10219711236660389</v>
      </c>
      <c r="U46">
        <f t="shared" si="3"/>
        <v>1.654362837413685</v>
      </c>
      <c r="W46">
        <f t="shared" si="4"/>
        <v>7.300448430493274E-2</v>
      </c>
      <c r="X46">
        <f t="shared" si="5"/>
        <v>1.1817937219730941</v>
      </c>
      <c r="Z46" s="2">
        <v>41</v>
      </c>
      <c r="AA46" s="1">
        <f t="shared" si="12"/>
        <v>81400</v>
      </c>
      <c r="AB46">
        <f t="shared" si="13"/>
        <v>1.0409999999999955</v>
      </c>
      <c r="AC46" s="1">
        <f>SUM($AA$5:AA46)</f>
        <v>1317700</v>
      </c>
      <c r="AD46" s="1">
        <f t="shared" si="6"/>
        <v>0</v>
      </c>
    </row>
    <row r="47" spans="6:30" x14ac:dyDescent="0.3">
      <c r="F47" s="2">
        <v>42</v>
      </c>
      <c r="G47" s="1">
        <f t="shared" si="0"/>
        <v>43500</v>
      </c>
      <c r="H47" s="1">
        <f>SUM($G$5:G47)</f>
        <v>786000</v>
      </c>
      <c r="I47" s="1">
        <f t="shared" si="7"/>
        <v>43500</v>
      </c>
      <c r="J47" s="1">
        <f t="shared" si="14"/>
        <v>1500</v>
      </c>
      <c r="K47" s="1"/>
      <c r="L47" s="2">
        <v>42</v>
      </c>
      <c r="M47" s="1">
        <f t="shared" si="9"/>
        <v>85900</v>
      </c>
      <c r="N47">
        <f t="shared" si="10"/>
        <v>1.0419999999999954</v>
      </c>
      <c r="O47" s="1">
        <f>SUM($M$5:M47)</f>
        <v>1403600</v>
      </c>
      <c r="P47">
        <f t="shared" si="1"/>
        <v>5967.1900000000005</v>
      </c>
      <c r="Q47">
        <f>SUM($P$5:P47)</f>
        <v>85784.800000000017</v>
      </c>
      <c r="R47">
        <f t="shared" si="11"/>
        <v>7.4760319182696664</v>
      </c>
      <c r="T47">
        <f t="shared" si="2"/>
        <v>0.10784682988072819</v>
      </c>
      <c r="U47">
        <f t="shared" si="3"/>
        <v>1.762209667294413</v>
      </c>
      <c r="W47">
        <f t="shared" si="4"/>
        <v>7.7040358744394619E-2</v>
      </c>
      <c r="X47">
        <f t="shared" si="5"/>
        <v>1.2588340807174887</v>
      </c>
      <c r="Z47" s="2">
        <v>42</v>
      </c>
      <c r="AA47" s="1">
        <f t="shared" si="12"/>
        <v>85900</v>
      </c>
      <c r="AB47">
        <f t="shared" si="13"/>
        <v>1.0419999999999954</v>
      </c>
      <c r="AC47" s="1">
        <f>SUM($AA$5:AA47)</f>
        <v>1403600</v>
      </c>
      <c r="AD47" s="1">
        <f t="shared" si="6"/>
        <v>0</v>
      </c>
    </row>
    <row r="48" spans="6:30" x14ac:dyDescent="0.3">
      <c r="F48" s="2">
        <v>43</v>
      </c>
      <c r="G48" s="1">
        <f t="shared" si="0"/>
        <v>45000</v>
      </c>
      <c r="H48" s="1">
        <f>SUM($G$5:G48)</f>
        <v>831000</v>
      </c>
      <c r="I48" s="1">
        <f t="shared" si="7"/>
        <v>45000</v>
      </c>
      <c r="J48" s="1">
        <f t="shared" si="14"/>
        <v>1500</v>
      </c>
      <c r="K48" s="1"/>
      <c r="L48" s="2">
        <v>43</v>
      </c>
      <c r="M48" s="1">
        <f t="shared" si="9"/>
        <v>90700</v>
      </c>
      <c r="N48">
        <f t="shared" si="10"/>
        <v>1.0429999999999953</v>
      </c>
      <c r="O48" s="1">
        <f>SUM($M$5:M48)</f>
        <v>1494300</v>
      </c>
      <c r="P48">
        <f t="shared" si="1"/>
        <v>6306.68</v>
      </c>
      <c r="Q48">
        <f>SUM($P$5:P48)</f>
        <v>92091.48000000001</v>
      </c>
      <c r="R48">
        <f t="shared" si="11"/>
        <v>7.351745297535218</v>
      </c>
      <c r="T48">
        <f t="shared" si="2"/>
        <v>0.11387319522912744</v>
      </c>
      <c r="U48">
        <f t="shared" si="3"/>
        <v>1.8760828625235404</v>
      </c>
      <c r="W48">
        <f t="shared" si="4"/>
        <v>8.1345291479820628E-2</v>
      </c>
      <c r="X48">
        <f t="shared" si="5"/>
        <v>1.3401793721973094</v>
      </c>
      <c r="Z48" s="2">
        <v>43</v>
      </c>
      <c r="AA48" s="1">
        <f t="shared" si="12"/>
        <v>90700</v>
      </c>
      <c r="AB48">
        <f t="shared" si="13"/>
        <v>1.0429999999999953</v>
      </c>
      <c r="AC48" s="1">
        <f>SUM($AA$5:AA48)</f>
        <v>1494300</v>
      </c>
      <c r="AD48" s="1">
        <f t="shared" si="6"/>
        <v>0</v>
      </c>
    </row>
    <row r="49" spans="6:30" x14ac:dyDescent="0.3">
      <c r="F49" s="2">
        <v>44</v>
      </c>
      <c r="G49" s="1">
        <f t="shared" si="0"/>
        <v>46500</v>
      </c>
      <c r="H49" s="1">
        <f>SUM($G$5:G49)</f>
        <v>877500</v>
      </c>
      <c r="I49" s="1">
        <f t="shared" si="7"/>
        <v>46500</v>
      </c>
      <c r="J49" s="1">
        <f t="shared" si="14"/>
        <v>1500</v>
      </c>
      <c r="K49" s="1"/>
      <c r="L49" s="2">
        <v>44</v>
      </c>
      <c r="M49" s="1">
        <f t="shared" si="9"/>
        <v>95800</v>
      </c>
      <c r="N49">
        <f t="shared" si="10"/>
        <v>1.0439999999999952</v>
      </c>
      <c r="O49" s="1">
        <f>SUM($M$5:M49)</f>
        <v>1590100</v>
      </c>
      <c r="P49">
        <f t="shared" si="1"/>
        <v>6667.68</v>
      </c>
      <c r="Q49">
        <f>SUM($P$5:P49)</f>
        <v>98759.16</v>
      </c>
      <c r="R49">
        <f t="shared" si="11"/>
        <v>7.2402789052798289</v>
      </c>
      <c r="T49">
        <f t="shared" si="2"/>
        <v>0.12027620841180163</v>
      </c>
      <c r="U49">
        <f t="shared" si="3"/>
        <v>1.996359070935342</v>
      </c>
      <c r="W49">
        <f t="shared" si="4"/>
        <v>8.5919282511210768E-2</v>
      </c>
      <c r="X49">
        <f t="shared" si="5"/>
        <v>1.4260986547085202</v>
      </c>
      <c r="Z49" s="2">
        <v>44</v>
      </c>
      <c r="AA49" s="1">
        <f t="shared" si="12"/>
        <v>95800</v>
      </c>
      <c r="AB49">
        <f t="shared" si="13"/>
        <v>1.0439999999999952</v>
      </c>
      <c r="AC49" s="1">
        <f>SUM($AA$5:AA49)</f>
        <v>1590100</v>
      </c>
      <c r="AD49" s="1">
        <f t="shared" si="6"/>
        <v>0</v>
      </c>
    </row>
    <row r="50" spans="6:30" x14ac:dyDescent="0.3">
      <c r="F50" s="2">
        <v>45</v>
      </c>
      <c r="G50" s="1">
        <f t="shared" si="0"/>
        <v>48500</v>
      </c>
      <c r="H50" s="1">
        <f>SUM($G$5:G50)</f>
        <v>926000</v>
      </c>
      <c r="I50" s="1">
        <f t="shared" si="7"/>
        <v>48500</v>
      </c>
      <c r="J50" s="1">
        <f t="shared" si="14"/>
        <v>2000</v>
      </c>
      <c r="K50" s="1"/>
      <c r="L50" s="2">
        <v>45</v>
      </c>
      <c r="M50" s="1">
        <f t="shared" si="9"/>
        <v>101200</v>
      </c>
      <c r="N50">
        <f t="shared" si="10"/>
        <v>1.044999999999995</v>
      </c>
      <c r="O50" s="1">
        <f>SUM($M$5:M50)</f>
        <v>1691300</v>
      </c>
      <c r="P50">
        <f t="shared" si="1"/>
        <v>7050.27</v>
      </c>
      <c r="Q50">
        <f>SUM($P$5:P50)</f>
        <v>105809.43000000001</v>
      </c>
      <c r="R50">
        <f t="shared" si="11"/>
        <v>7.1388517277789774</v>
      </c>
      <c r="T50">
        <f t="shared" si="2"/>
        <v>0.12705586942875077</v>
      </c>
      <c r="U50">
        <f t="shared" si="3"/>
        <v>2.1234149403640927</v>
      </c>
      <c r="W50">
        <f t="shared" si="4"/>
        <v>9.0762331838565025E-2</v>
      </c>
      <c r="X50">
        <f t="shared" si="5"/>
        <v>1.5168609865470852</v>
      </c>
      <c r="Z50" s="2">
        <v>45</v>
      </c>
      <c r="AA50" s="1">
        <f t="shared" si="12"/>
        <v>101200</v>
      </c>
      <c r="AB50">
        <f t="shared" si="13"/>
        <v>1.044999999999995</v>
      </c>
      <c r="AC50" s="1">
        <f>SUM($AA$5:AA50)</f>
        <v>1691300</v>
      </c>
      <c r="AD50" s="1">
        <f t="shared" si="6"/>
        <v>0</v>
      </c>
    </row>
    <row r="51" spans="6:30" x14ac:dyDescent="0.3">
      <c r="F51" s="2">
        <v>46</v>
      </c>
      <c r="G51" s="1">
        <f t="shared" si="0"/>
        <v>50500</v>
      </c>
      <c r="H51" s="1">
        <f>SUM($G$5:G51)</f>
        <v>976500</v>
      </c>
      <c r="I51" s="1">
        <f t="shared" si="7"/>
        <v>50500</v>
      </c>
      <c r="J51" s="1">
        <f t="shared" si="14"/>
        <v>2000</v>
      </c>
      <c r="K51" s="1"/>
      <c r="L51" s="2">
        <v>46</v>
      </c>
      <c r="M51" s="1">
        <f t="shared" si="9"/>
        <v>107000</v>
      </c>
      <c r="N51">
        <f t="shared" si="10"/>
        <v>1.0459999999999949</v>
      </c>
      <c r="O51" s="1">
        <f>SUM($M$5:M51)</f>
        <v>1798300</v>
      </c>
      <c r="P51">
        <f t="shared" si="1"/>
        <v>7461.47</v>
      </c>
      <c r="Q51">
        <f>SUM($P$5:P51)</f>
        <v>113270.90000000001</v>
      </c>
      <c r="R51">
        <f t="shared" si="11"/>
        <v>7.0518005814793643</v>
      </c>
      <c r="T51">
        <f t="shared" si="2"/>
        <v>0.13433772755806653</v>
      </c>
      <c r="U51">
        <f t="shared" si="3"/>
        <v>2.2577526679221593</v>
      </c>
      <c r="W51">
        <f t="shared" si="4"/>
        <v>9.5964125560538113E-2</v>
      </c>
      <c r="X51">
        <f t="shared" si="5"/>
        <v>1.6128251121076234</v>
      </c>
      <c r="Z51" s="2">
        <v>46</v>
      </c>
      <c r="AA51" s="1">
        <f t="shared" si="12"/>
        <v>107000</v>
      </c>
      <c r="AB51">
        <f t="shared" si="13"/>
        <v>1.0459999999999949</v>
      </c>
      <c r="AC51" s="1">
        <f>SUM($AA$5:AA51)</f>
        <v>1798300</v>
      </c>
      <c r="AD51" s="1">
        <f t="shared" si="6"/>
        <v>0</v>
      </c>
    </row>
    <row r="52" spans="6:30" x14ac:dyDescent="0.3">
      <c r="F52" s="2">
        <v>47</v>
      </c>
      <c r="G52" s="1">
        <f t="shared" si="0"/>
        <v>52500</v>
      </c>
      <c r="H52" s="1">
        <f>SUM($G$5:G52)</f>
        <v>1029000</v>
      </c>
      <c r="I52" s="1">
        <f t="shared" si="7"/>
        <v>52500</v>
      </c>
      <c r="J52" s="1">
        <f t="shared" si="14"/>
        <v>2000</v>
      </c>
      <c r="K52" s="1"/>
      <c r="L52" s="2">
        <v>47</v>
      </c>
      <c r="M52" s="1">
        <f t="shared" si="9"/>
        <v>113100</v>
      </c>
      <c r="N52">
        <f t="shared" si="10"/>
        <v>1.0469999999999948</v>
      </c>
      <c r="O52" s="1">
        <f>SUM($M$5:M52)</f>
        <v>1911400</v>
      </c>
      <c r="P52">
        <f t="shared" si="1"/>
        <v>7894.38</v>
      </c>
      <c r="Q52">
        <f>SUM($P$5:P52)</f>
        <v>121165.28000000001</v>
      </c>
      <c r="R52">
        <f t="shared" si="11"/>
        <v>6.9694687691189916</v>
      </c>
      <c r="T52">
        <f t="shared" si="2"/>
        <v>0.14199623352165724</v>
      </c>
      <c r="U52">
        <f t="shared" si="3"/>
        <v>2.3997489014438167</v>
      </c>
      <c r="W52">
        <f t="shared" si="4"/>
        <v>0.10143497757847533</v>
      </c>
      <c r="X52">
        <f t="shared" si="5"/>
        <v>1.7142600896860987</v>
      </c>
      <c r="Z52" s="2">
        <v>47</v>
      </c>
      <c r="AA52" s="1">
        <f t="shared" si="12"/>
        <v>113100</v>
      </c>
      <c r="AB52">
        <f t="shared" si="13"/>
        <v>1.0469999999999948</v>
      </c>
      <c r="AC52" s="1">
        <f>SUM($AA$5:AA52)</f>
        <v>1911400</v>
      </c>
      <c r="AD52" s="1">
        <f t="shared" si="6"/>
        <v>0</v>
      </c>
    </row>
    <row r="53" spans="6:30" x14ac:dyDescent="0.3">
      <c r="F53" s="2">
        <v>48</v>
      </c>
      <c r="G53" s="1">
        <f t="shared" si="0"/>
        <v>54500</v>
      </c>
      <c r="H53" s="1">
        <f>SUM($G$5:G53)</f>
        <v>1083500</v>
      </c>
      <c r="I53" s="1">
        <f t="shared" si="7"/>
        <v>54500</v>
      </c>
      <c r="J53" s="1">
        <f t="shared" si="14"/>
        <v>2000</v>
      </c>
      <c r="K53" s="1"/>
      <c r="L53" s="2">
        <v>48</v>
      </c>
      <c r="M53" s="1">
        <f t="shared" si="9"/>
        <v>119600</v>
      </c>
      <c r="N53">
        <f t="shared" si="10"/>
        <v>1.0479999999999947</v>
      </c>
      <c r="O53" s="1">
        <f>SUM($M$5:M53)</f>
        <v>2031000</v>
      </c>
      <c r="P53">
        <f t="shared" si="1"/>
        <v>8356.06</v>
      </c>
      <c r="Q53">
        <f>SUM($P$5:P53)</f>
        <v>129521.34000000001</v>
      </c>
      <c r="R53">
        <f t="shared" si="11"/>
        <v>6.8964145504388688</v>
      </c>
      <c r="T53">
        <f t="shared" si="2"/>
        <v>0.15015693659761456</v>
      </c>
      <c r="U53">
        <f t="shared" si="3"/>
        <v>2.5499058380414312</v>
      </c>
      <c r="W53">
        <f t="shared" si="4"/>
        <v>0.10726457399103138</v>
      </c>
      <c r="X53">
        <f t="shared" si="5"/>
        <v>1.8215246636771301</v>
      </c>
      <c r="Z53" s="2">
        <v>48</v>
      </c>
      <c r="AA53" s="1">
        <f t="shared" si="12"/>
        <v>119600</v>
      </c>
      <c r="AB53">
        <f t="shared" si="13"/>
        <v>1.0479999999999947</v>
      </c>
      <c r="AC53" s="1">
        <f>SUM($AA$5:AA53)</f>
        <v>2031000</v>
      </c>
      <c r="AD53" s="1">
        <f t="shared" si="6"/>
        <v>0</v>
      </c>
    </row>
    <row r="54" spans="6:30" x14ac:dyDescent="0.3">
      <c r="F54" s="2">
        <v>49</v>
      </c>
      <c r="G54" s="1">
        <f t="shared" si="0"/>
        <v>56500</v>
      </c>
      <c r="H54" s="1">
        <f>SUM($G$5:G54)</f>
        <v>1140000</v>
      </c>
      <c r="I54" s="1">
        <f t="shared" si="7"/>
        <v>56500</v>
      </c>
      <c r="J54" s="1">
        <f t="shared" si="14"/>
        <v>2000</v>
      </c>
      <c r="K54" s="1"/>
      <c r="L54" s="2">
        <v>49</v>
      </c>
      <c r="M54" s="1">
        <f t="shared" si="9"/>
        <v>126600</v>
      </c>
      <c r="N54">
        <f t="shared" si="10"/>
        <v>1.0489999999999946</v>
      </c>
      <c r="O54" s="1">
        <f>SUM($M$5:M54)</f>
        <v>2157600</v>
      </c>
      <c r="P54">
        <f t="shared" si="1"/>
        <v>8853.56</v>
      </c>
      <c r="Q54">
        <f>SUM($P$5:P54)</f>
        <v>138374.90000000002</v>
      </c>
      <c r="R54">
        <f t="shared" si="11"/>
        <v>6.8355994463923944</v>
      </c>
      <c r="T54">
        <f t="shared" si="2"/>
        <v>0.15894538606403014</v>
      </c>
      <c r="U54">
        <f t="shared" si="3"/>
        <v>2.7088512241054614</v>
      </c>
      <c r="W54">
        <f t="shared" si="4"/>
        <v>0.11354260089686098</v>
      </c>
      <c r="X54">
        <f t="shared" si="5"/>
        <v>1.935067264573991</v>
      </c>
      <c r="Z54" s="2">
        <v>49</v>
      </c>
      <c r="AA54" s="1">
        <f t="shared" si="12"/>
        <v>126600</v>
      </c>
      <c r="AB54">
        <f t="shared" si="13"/>
        <v>1.0489999999999946</v>
      </c>
      <c r="AC54" s="1">
        <f>SUM($AA$5:AA54)</f>
        <v>2157600</v>
      </c>
      <c r="AD54" s="1">
        <f t="shared" si="6"/>
        <v>0</v>
      </c>
    </row>
    <row r="55" spans="6:30" x14ac:dyDescent="0.3">
      <c r="F55" s="2">
        <v>50</v>
      </c>
      <c r="G55" s="1">
        <f t="shared" si="0"/>
        <v>58500</v>
      </c>
      <c r="H55" s="1">
        <f>SUM($G$5:G55)</f>
        <v>1198500</v>
      </c>
      <c r="I55" s="1">
        <f t="shared" si="7"/>
        <v>58500</v>
      </c>
      <c r="J55" s="1">
        <f t="shared" si="14"/>
        <v>2000</v>
      </c>
      <c r="K55" s="1"/>
      <c r="L55" s="2">
        <v>50</v>
      </c>
      <c r="M55" s="1">
        <f t="shared" si="9"/>
        <v>134000</v>
      </c>
      <c r="N55">
        <f t="shared" si="10"/>
        <v>1.0499999999999945</v>
      </c>
      <c r="O55" s="1">
        <f>SUM($M$5:M55)</f>
        <v>2291600</v>
      </c>
      <c r="P55">
        <f t="shared" si="1"/>
        <v>9380</v>
      </c>
      <c r="Q55">
        <f>SUM($P$5:P55)</f>
        <v>147754.90000000002</v>
      </c>
      <c r="R55">
        <f t="shared" si="11"/>
        <v>6.7786860189239508</v>
      </c>
      <c r="T55">
        <f t="shared" si="2"/>
        <v>0.16823603264281231</v>
      </c>
      <c r="U55">
        <f t="shared" si="3"/>
        <v>2.8770872567482737</v>
      </c>
      <c r="W55">
        <f t="shared" si="4"/>
        <v>0.12017937219730941</v>
      </c>
      <c r="X55">
        <f t="shared" si="5"/>
        <v>2.0552466367713005</v>
      </c>
      <c r="Z55" s="2">
        <v>50</v>
      </c>
      <c r="AA55" s="1">
        <f t="shared" si="12"/>
        <v>134000</v>
      </c>
      <c r="AB55">
        <f t="shared" si="13"/>
        <v>1.0499999999999945</v>
      </c>
      <c r="AC55" s="1">
        <f>SUM($AA$5:AA55)</f>
        <v>2291600</v>
      </c>
      <c r="AD55" s="1">
        <f t="shared" si="6"/>
        <v>0</v>
      </c>
    </row>
    <row r="56" spans="6:30" x14ac:dyDescent="0.3">
      <c r="F56" s="2">
        <v>51</v>
      </c>
      <c r="G56" s="1">
        <f t="shared" si="0"/>
        <v>60500</v>
      </c>
      <c r="H56" s="1">
        <f>SUM($G$5:G56)</f>
        <v>1259000</v>
      </c>
      <c r="I56" s="1">
        <f t="shared" si="7"/>
        <v>60500</v>
      </c>
      <c r="J56" s="1">
        <f t="shared" si="14"/>
        <v>2000</v>
      </c>
      <c r="K56" s="1"/>
      <c r="L56" s="2">
        <v>51</v>
      </c>
      <c r="M56" s="1">
        <f t="shared" si="9"/>
        <v>141900</v>
      </c>
      <c r="N56">
        <f t="shared" si="10"/>
        <v>1.0509999999999944</v>
      </c>
      <c r="O56" s="1">
        <f>SUM($M$5:M56)</f>
        <v>2433500</v>
      </c>
      <c r="P56">
        <f t="shared" si="1"/>
        <v>9942.4600000000009</v>
      </c>
      <c r="Q56">
        <f>SUM($P$5:P56)</f>
        <v>157697.36000000002</v>
      </c>
      <c r="R56">
        <f t="shared" si="11"/>
        <v>6.7290221847126492</v>
      </c>
      <c r="T56">
        <f t="shared" si="2"/>
        <v>0.17815442561205272</v>
      </c>
      <c r="U56">
        <f t="shared" si="3"/>
        <v>3.0552416823603266</v>
      </c>
      <c r="W56">
        <f t="shared" si="4"/>
        <v>0.12726457399103139</v>
      </c>
      <c r="X56">
        <f t="shared" si="5"/>
        <v>2.1825112107623319</v>
      </c>
      <c r="Z56" s="2">
        <v>51</v>
      </c>
      <c r="AA56" s="1">
        <f t="shared" si="12"/>
        <v>141900</v>
      </c>
      <c r="AB56">
        <f t="shared" si="13"/>
        <v>1.0509999999999944</v>
      </c>
      <c r="AC56" s="1">
        <f>SUM($AA$5:AA56)</f>
        <v>2433500</v>
      </c>
      <c r="AD56" s="1">
        <f t="shared" si="6"/>
        <v>0</v>
      </c>
    </row>
    <row r="57" spans="6:30" x14ac:dyDescent="0.3">
      <c r="F57" s="2">
        <v>52</v>
      </c>
      <c r="G57" s="1">
        <f t="shared" si="0"/>
        <v>62500</v>
      </c>
      <c r="H57" s="1">
        <f>SUM($G$5:G57)</f>
        <v>1321500</v>
      </c>
      <c r="I57" s="1">
        <f t="shared" si="7"/>
        <v>62500</v>
      </c>
      <c r="J57" s="1">
        <f t="shared" si="14"/>
        <v>2000</v>
      </c>
      <c r="K57" s="1"/>
      <c r="L57" s="2">
        <v>52</v>
      </c>
      <c r="M57" s="1">
        <f t="shared" si="9"/>
        <v>150400</v>
      </c>
      <c r="N57">
        <f t="shared" si="10"/>
        <v>1.0519999999999943</v>
      </c>
      <c r="O57" s="1">
        <f>SUM($M$5:M57)</f>
        <v>2583900</v>
      </c>
      <c r="P57" s="1">
        <f t="shared" si="1"/>
        <v>10548.06</v>
      </c>
      <c r="Q57">
        <f>SUM($P$5:P57)</f>
        <v>168245.42</v>
      </c>
      <c r="R57">
        <f t="shared" si="11"/>
        <v>6.6887993559308772</v>
      </c>
      <c r="T57">
        <f t="shared" si="2"/>
        <v>0.18882611424984305</v>
      </c>
      <c r="U57">
        <f t="shared" si="3"/>
        <v>3.2440677966101696</v>
      </c>
      <c r="W57">
        <f t="shared" si="4"/>
        <v>0.13488789237668161</v>
      </c>
      <c r="X57">
        <f t="shared" si="5"/>
        <v>2.3173991031390133</v>
      </c>
      <c r="Z57" s="2">
        <v>52</v>
      </c>
      <c r="AA57" s="1">
        <f t="shared" si="12"/>
        <v>150400</v>
      </c>
      <c r="AB57">
        <f t="shared" si="13"/>
        <v>1.0519999999999943</v>
      </c>
      <c r="AC57" s="1">
        <f>SUM($AA$5:AA57)</f>
        <v>2583900</v>
      </c>
      <c r="AD57" s="1">
        <f t="shared" si="6"/>
        <v>0</v>
      </c>
    </row>
    <row r="58" spans="6:30" x14ac:dyDescent="0.3">
      <c r="F58" s="2">
        <v>53</v>
      </c>
      <c r="G58" s="1">
        <f t="shared" si="0"/>
        <v>64500</v>
      </c>
      <c r="H58" s="1">
        <f>SUM($G$5:G58)</f>
        <v>1386000</v>
      </c>
      <c r="I58" s="1">
        <f t="shared" si="7"/>
        <v>64500</v>
      </c>
      <c r="J58" s="1">
        <f t="shared" si="14"/>
        <v>2000</v>
      </c>
      <c r="K58" s="1"/>
      <c r="L58" s="2">
        <v>53</v>
      </c>
      <c r="M58" s="1">
        <f t="shared" si="9"/>
        <v>159500</v>
      </c>
      <c r="N58">
        <f t="shared" si="10"/>
        <v>1.0529999999999942</v>
      </c>
      <c r="O58" s="1">
        <f>SUM($M$5:M58)</f>
        <v>2743400</v>
      </c>
      <c r="P58" s="1">
        <f t="shared" si="1"/>
        <v>11196.9</v>
      </c>
      <c r="Q58">
        <f>SUM($P$5:P58)</f>
        <v>179442.32</v>
      </c>
      <c r="R58">
        <f t="shared" si="11"/>
        <v>6.6550994374765118</v>
      </c>
      <c r="T58">
        <f t="shared" si="2"/>
        <v>0.20025109855618331</v>
      </c>
      <c r="U58">
        <f t="shared" si="3"/>
        <v>3.4443188951663526</v>
      </c>
      <c r="W58">
        <f t="shared" si="4"/>
        <v>0.1430493273542601</v>
      </c>
      <c r="X58">
        <f t="shared" si="5"/>
        <v>2.4604484304932734</v>
      </c>
      <c r="Z58" s="2">
        <v>53</v>
      </c>
      <c r="AA58" s="1">
        <f t="shared" si="12"/>
        <v>159500</v>
      </c>
      <c r="AB58">
        <f t="shared" si="13"/>
        <v>1.0529999999999942</v>
      </c>
      <c r="AC58" s="1">
        <f>SUM($AA$5:AA58)</f>
        <v>2743400</v>
      </c>
      <c r="AD58" s="1">
        <f t="shared" si="6"/>
        <v>0</v>
      </c>
    </row>
    <row r="59" spans="6:30" x14ac:dyDescent="0.3">
      <c r="F59" s="2">
        <v>54</v>
      </c>
      <c r="G59" s="1">
        <f t="shared" si="0"/>
        <v>66500</v>
      </c>
      <c r="H59" s="1">
        <f>SUM($G$5:G59)</f>
        <v>1452500</v>
      </c>
      <c r="I59" s="1">
        <f t="shared" si="7"/>
        <v>66500</v>
      </c>
      <c r="J59" s="1">
        <f t="shared" si="14"/>
        <v>2000</v>
      </c>
      <c r="K59" s="1"/>
      <c r="L59" s="2">
        <v>54</v>
      </c>
      <c r="M59" s="1">
        <f t="shared" si="9"/>
        <v>169200</v>
      </c>
      <c r="N59">
        <f t="shared" si="10"/>
        <v>1.0539999999999941</v>
      </c>
      <c r="O59" s="1">
        <f>SUM($M$5:M59)</f>
        <v>2912600</v>
      </c>
      <c r="P59" s="1">
        <f t="shared" si="1"/>
        <v>11889.12</v>
      </c>
      <c r="Q59">
        <f>SUM($P$5:P59)</f>
        <v>191331.44</v>
      </c>
      <c r="R59">
        <f t="shared" si="11"/>
        <v>6.6255942299453077</v>
      </c>
      <c r="T59">
        <f t="shared" si="2"/>
        <v>0.21242937853107344</v>
      </c>
      <c r="U59">
        <f t="shared" si="3"/>
        <v>3.6567482736974264</v>
      </c>
      <c r="W59">
        <f t="shared" si="4"/>
        <v>0.15174887892376682</v>
      </c>
      <c r="X59">
        <f t="shared" si="5"/>
        <v>2.6121973094170405</v>
      </c>
      <c r="Z59" s="2">
        <v>54</v>
      </c>
      <c r="AA59" s="1">
        <f t="shared" si="12"/>
        <v>169200</v>
      </c>
      <c r="AB59">
        <f t="shared" si="13"/>
        <v>1.0539999999999941</v>
      </c>
      <c r="AC59" s="1">
        <f>SUM($AA$5:AA59)</f>
        <v>2912600</v>
      </c>
      <c r="AD59" s="1">
        <f t="shared" si="6"/>
        <v>0</v>
      </c>
    </row>
    <row r="60" spans="6:30" x14ac:dyDescent="0.3">
      <c r="F60" s="2">
        <v>55</v>
      </c>
      <c r="G60" s="1">
        <f t="shared" si="0"/>
        <v>68500</v>
      </c>
      <c r="H60" s="1">
        <f>SUM($G$5:G60)</f>
        <v>1521000</v>
      </c>
      <c r="I60" s="1">
        <f t="shared" si="7"/>
        <v>68500</v>
      </c>
      <c r="J60" s="1">
        <f t="shared" si="14"/>
        <v>2000</v>
      </c>
      <c r="K60" s="1"/>
      <c r="L60" s="2">
        <v>55</v>
      </c>
      <c r="M60" s="1">
        <f t="shared" si="9"/>
        <v>179600</v>
      </c>
      <c r="N60">
        <f t="shared" si="10"/>
        <v>1.0549999999999939</v>
      </c>
      <c r="O60" s="1">
        <f>SUM($M$5:M60)</f>
        <v>3092200</v>
      </c>
      <c r="P60" s="1">
        <f t="shared" si="1"/>
        <v>12631.87</v>
      </c>
      <c r="Q60">
        <f>SUM($P$5:P60)</f>
        <v>203963.31</v>
      </c>
      <c r="R60">
        <f t="shared" si="11"/>
        <v>6.602087978849684</v>
      </c>
      <c r="T60">
        <f t="shared" si="2"/>
        <v>0.22548650345260515</v>
      </c>
      <c r="U60">
        <f t="shared" si="3"/>
        <v>3.8822347771500314</v>
      </c>
      <c r="W60">
        <f t="shared" si="4"/>
        <v>0.1610762331838565</v>
      </c>
      <c r="X60">
        <f t="shared" si="5"/>
        <v>2.7732735426008968</v>
      </c>
      <c r="Z60" s="2">
        <v>55</v>
      </c>
      <c r="AA60" s="1">
        <f t="shared" si="12"/>
        <v>179600</v>
      </c>
      <c r="AB60">
        <f t="shared" si="13"/>
        <v>1.0549999999999939</v>
      </c>
      <c r="AC60" s="1">
        <f>SUM($AA$5:AA60)</f>
        <v>3092200</v>
      </c>
      <c r="AD60" s="1">
        <f t="shared" si="6"/>
        <v>0</v>
      </c>
    </row>
    <row r="61" spans="6:30" x14ac:dyDescent="0.3">
      <c r="F61" s="2">
        <v>56</v>
      </c>
      <c r="G61" s="1">
        <f t="shared" si="0"/>
        <v>70500</v>
      </c>
      <c r="H61" s="1">
        <f>SUM($G$5:G61)</f>
        <v>1591500</v>
      </c>
      <c r="I61" s="1">
        <f t="shared" si="7"/>
        <v>70500</v>
      </c>
      <c r="J61" s="1">
        <f t="shared" si="14"/>
        <v>2000</v>
      </c>
      <c r="K61" s="1"/>
      <c r="L61" s="2">
        <v>56</v>
      </c>
      <c r="M61" s="1">
        <f t="shared" si="9"/>
        <v>190800</v>
      </c>
      <c r="N61">
        <f t="shared" si="10"/>
        <v>1.0559999999999938</v>
      </c>
      <c r="O61" s="1">
        <f>SUM($M$5:M61)</f>
        <v>3283000</v>
      </c>
      <c r="P61" s="1">
        <f t="shared" si="1"/>
        <v>13432.32</v>
      </c>
      <c r="Q61">
        <f>SUM($P$5:P61)</f>
        <v>217395.63</v>
      </c>
      <c r="R61">
        <f t="shared" si="11"/>
        <v>6.5856550376633951</v>
      </c>
      <c r="T61">
        <f t="shared" si="2"/>
        <v>0.23954802259887006</v>
      </c>
      <c r="U61">
        <f t="shared" si="3"/>
        <v>4.1217827997489014</v>
      </c>
      <c r="W61">
        <f t="shared" si="4"/>
        <v>0.17112107623318384</v>
      </c>
      <c r="X61">
        <f t="shared" si="5"/>
        <v>2.9443946188340808</v>
      </c>
      <c r="Z61" s="2">
        <v>56</v>
      </c>
      <c r="AA61" s="1">
        <f t="shared" si="12"/>
        <v>190800</v>
      </c>
      <c r="AB61">
        <f t="shared" si="13"/>
        <v>1.0559999999999938</v>
      </c>
      <c r="AC61" s="1">
        <f>SUM($AA$5:AA61)</f>
        <v>3283000</v>
      </c>
      <c r="AD61" s="1">
        <f t="shared" si="6"/>
        <v>0</v>
      </c>
    </row>
    <row r="62" spans="6:30" x14ac:dyDescent="0.3">
      <c r="F62" s="2">
        <v>57</v>
      </c>
      <c r="G62" s="1">
        <f t="shared" si="0"/>
        <v>72500</v>
      </c>
      <c r="H62" s="1">
        <f>SUM($G$5:G62)</f>
        <v>1664000</v>
      </c>
      <c r="I62" s="1">
        <f t="shared" si="7"/>
        <v>72500</v>
      </c>
      <c r="J62" s="1">
        <f t="shared" si="14"/>
        <v>2000</v>
      </c>
      <c r="K62" s="1"/>
      <c r="L62" s="2">
        <v>57</v>
      </c>
      <c r="M62" s="1">
        <f t="shared" si="9"/>
        <v>202800</v>
      </c>
      <c r="N62">
        <f t="shared" si="10"/>
        <v>1.0569999999999937</v>
      </c>
      <c r="O62" s="1">
        <f>SUM($M$5:M62)</f>
        <v>3485800</v>
      </c>
      <c r="P62" s="1">
        <f t="shared" si="1"/>
        <v>14290.64</v>
      </c>
      <c r="Q62">
        <f>SUM($P$5:P62)</f>
        <v>231686.27000000002</v>
      </c>
      <c r="R62">
        <f t="shared" si="11"/>
        <v>6.5735635992315089</v>
      </c>
      <c r="T62">
        <f t="shared" si="2"/>
        <v>0.2546139359698682</v>
      </c>
      <c r="U62">
        <f t="shared" si="3"/>
        <v>4.3763967357187692</v>
      </c>
      <c r="W62">
        <f t="shared" si="4"/>
        <v>0.18188340807174888</v>
      </c>
      <c r="X62">
        <f t="shared" si="5"/>
        <v>3.1262780269058297</v>
      </c>
      <c r="Z62" s="2">
        <v>57</v>
      </c>
      <c r="AA62" s="1">
        <f t="shared" si="12"/>
        <v>202800</v>
      </c>
      <c r="AB62">
        <f t="shared" si="13"/>
        <v>1.0569999999999937</v>
      </c>
      <c r="AC62" s="1">
        <f>SUM($AA$5:AA62)</f>
        <v>3485800</v>
      </c>
      <c r="AD62" s="1">
        <f t="shared" si="6"/>
        <v>0</v>
      </c>
    </row>
    <row r="63" spans="6:30" x14ac:dyDescent="0.3">
      <c r="F63" s="2">
        <v>58</v>
      </c>
      <c r="G63" s="1">
        <f t="shared" si="0"/>
        <v>74500</v>
      </c>
      <c r="H63" s="1">
        <f>SUM($G$5:G63)</f>
        <v>1738500</v>
      </c>
      <c r="I63" s="1">
        <f t="shared" si="7"/>
        <v>74500</v>
      </c>
      <c r="J63" s="1">
        <f t="shared" si="14"/>
        <v>2000</v>
      </c>
      <c r="K63" s="1"/>
      <c r="L63" s="2">
        <v>58</v>
      </c>
      <c r="M63" s="1">
        <f t="shared" si="9"/>
        <v>215700</v>
      </c>
      <c r="N63">
        <f t="shared" si="10"/>
        <v>1.0579999999999936</v>
      </c>
      <c r="O63" s="1">
        <f>SUM($M$5:M63)</f>
        <v>3701500</v>
      </c>
      <c r="P63" s="1">
        <f t="shared" si="1"/>
        <v>15214.04</v>
      </c>
      <c r="Q63">
        <f>SUM($P$5:P63)</f>
        <v>246900.31000000003</v>
      </c>
      <c r="R63">
        <f t="shared" si="11"/>
        <v>6.5666558488770219</v>
      </c>
      <c r="T63">
        <f t="shared" si="2"/>
        <v>0.27080979284369117</v>
      </c>
      <c r="U63">
        <f t="shared" si="3"/>
        <v>4.6472065285624611</v>
      </c>
      <c r="W63">
        <f t="shared" si="4"/>
        <v>0.19345291479820628</v>
      </c>
      <c r="X63">
        <f t="shared" si="5"/>
        <v>3.3197309417040359</v>
      </c>
      <c r="Z63" s="2">
        <v>58</v>
      </c>
      <c r="AA63" s="1">
        <f t="shared" si="12"/>
        <v>215700</v>
      </c>
      <c r="AB63">
        <f t="shared" si="13"/>
        <v>1.0579999999999936</v>
      </c>
      <c r="AC63" s="1">
        <f>SUM($AA$5:AA63)</f>
        <v>3701500</v>
      </c>
      <c r="AD63" s="1">
        <f t="shared" si="6"/>
        <v>0</v>
      </c>
    </row>
    <row r="64" spans="6:30" x14ac:dyDescent="0.3">
      <c r="F64" s="2">
        <v>59</v>
      </c>
      <c r="G64" s="1">
        <f t="shared" si="0"/>
        <v>76500</v>
      </c>
      <c r="H64" s="1">
        <f>SUM($G$5:G64)</f>
        <v>1815000</v>
      </c>
      <c r="I64" s="1">
        <f t="shared" si="7"/>
        <v>76500</v>
      </c>
      <c r="J64" s="1">
        <f t="shared" si="14"/>
        <v>2000</v>
      </c>
      <c r="K64" s="1"/>
      <c r="L64" s="2">
        <v>59</v>
      </c>
      <c r="M64" s="1">
        <f t="shared" si="9"/>
        <v>229500</v>
      </c>
      <c r="N64">
        <f t="shared" si="10"/>
        <v>1.0589999999999935</v>
      </c>
      <c r="O64" s="1">
        <f>SUM($M$5:M64)</f>
        <v>3931000</v>
      </c>
      <c r="P64" s="1">
        <f t="shared" si="1"/>
        <v>16202.7</v>
      </c>
      <c r="Q64">
        <f>SUM($P$5:P64)</f>
        <v>263103.01</v>
      </c>
      <c r="R64">
        <f t="shared" si="11"/>
        <v>6.5624461953895397</v>
      </c>
      <c r="T64">
        <f t="shared" si="2"/>
        <v>0.28813559322033899</v>
      </c>
      <c r="U64">
        <f t="shared" si="3"/>
        <v>4.9353421217828002</v>
      </c>
      <c r="W64">
        <f t="shared" si="4"/>
        <v>0.20582959641255605</v>
      </c>
      <c r="X64">
        <f t="shared" si="5"/>
        <v>3.5255605381165918</v>
      </c>
      <c r="Z64" s="2">
        <v>59</v>
      </c>
      <c r="AA64" s="1">
        <f t="shared" si="12"/>
        <v>229500</v>
      </c>
      <c r="AB64">
        <f t="shared" si="13"/>
        <v>1.0589999999999935</v>
      </c>
      <c r="AC64" s="1">
        <f>SUM($AA$5:AA64)</f>
        <v>3931000</v>
      </c>
      <c r="AD64" s="1">
        <f t="shared" si="6"/>
        <v>0</v>
      </c>
    </row>
    <row r="65" spans="6:30" x14ac:dyDescent="0.3">
      <c r="F65" s="2">
        <v>60</v>
      </c>
      <c r="G65" s="1">
        <f t="shared" si="0"/>
        <v>79000</v>
      </c>
      <c r="H65" s="1">
        <f>SUM($G$5:G65)</f>
        <v>1894000</v>
      </c>
      <c r="I65" s="1">
        <f t="shared" si="7"/>
        <v>79000</v>
      </c>
      <c r="J65" s="1">
        <f t="shared" si="14"/>
        <v>2500</v>
      </c>
      <c r="K65" s="1"/>
      <c r="L65" s="2">
        <v>60</v>
      </c>
      <c r="M65" s="1">
        <f t="shared" si="9"/>
        <v>244400</v>
      </c>
      <c r="N65">
        <f t="shared" si="10"/>
        <v>1.0599999999999934</v>
      </c>
      <c r="O65" s="1">
        <f>SUM($M$5:M65)</f>
        <v>4175400</v>
      </c>
      <c r="P65" s="1">
        <f t="shared" si="1"/>
        <v>17270.939999999999</v>
      </c>
      <c r="Q65">
        <f>SUM($P$5:P65)</f>
        <v>280373.95</v>
      </c>
      <c r="R65">
        <f t="shared" si="11"/>
        <v>6.5643262690153188</v>
      </c>
      <c r="T65">
        <f t="shared" si="2"/>
        <v>0.30684243565599501</v>
      </c>
      <c r="U65">
        <f t="shared" si="3"/>
        <v>5.2421845574387946</v>
      </c>
      <c r="W65">
        <f t="shared" si="4"/>
        <v>0.21919282511210764</v>
      </c>
      <c r="X65">
        <f t="shared" si="5"/>
        <v>3.7447533632286993</v>
      </c>
      <c r="Z65" s="2">
        <v>60</v>
      </c>
      <c r="AA65" s="1">
        <f t="shared" si="12"/>
        <v>244400</v>
      </c>
      <c r="AB65">
        <f t="shared" si="13"/>
        <v>1.0599999999999934</v>
      </c>
      <c r="AC65" s="1">
        <f>SUM($AA$5:AA65)</f>
        <v>4175400</v>
      </c>
      <c r="AD65" s="1">
        <f t="shared" si="6"/>
        <v>0</v>
      </c>
    </row>
    <row r="66" spans="6:30" x14ac:dyDescent="0.3">
      <c r="F66" s="2">
        <v>61</v>
      </c>
      <c r="G66" s="1">
        <f t="shared" si="0"/>
        <v>81500</v>
      </c>
      <c r="H66" s="1">
        <f>SUM($G$5:G66)</f>
        <v>1975500</v>
      </c>
      <c r="I66" s="1">
        <f t="shared" si="7"/>
        <v>81500</v>
      </c>
      <c r="J66" s="1">
        <f t="shared" si="14"/>
        <v>2500</v>
      </c>
      <c r="K66" s="1"/>
      <c r="L66" s="2">
        <v>61</v>
      </c>
      <c r="M66" s="1">
        <f t="shared" si="9"/>
        <v>260400</v>
      </c>
      <c r="N66">
        <f t="shared" si="10"/>
        <v>1.0609999999999933</v>
      </c>
      <c r="O66" s="1">
        <f>SUM($M$5:M66)</f>
        <v>4435800</v>
      </c>
      <c r="P66" s="1">
        <f t="shared" si="1"/>
        <v>18418.96</v>
      </c>
      <c r="Q66">
        <f>SUM($P$5:P66)</f>
        <v>298792.91000000003</v>
      </c>
      <c r="R66">
        <f t="shared" si="11"/>
        <v>6.5694262965585857</v>
      </c>
      <c r="T66">
        <f t="shared" si="2"/>
        <v>0.32693032015065915</v>
      </c>
      <c r="U66">
        <f t="shared" si="3"/>
        <v>5.5691148775894534</v>
      </c>
      <c r="W66">
        <f t="shared" si="4"/>
        <v>0.23354260089686099</v>
      </c>
      <c r="X66">
        <f t="shared" si="5"/>
        <v>3.9782959641255604</v>
      </c>
      <c r="Z66" s="2">
        <v>61</v>
      </c>
      <c r="AA66" s="1">
        <f t="shared" si="12"/>
        <v>260400</v>
      </c>
      <c r="AB66">
        <f t="shared" si="13"/>
        <v>1.0609999999999933</v>
      </c>
      <c r="AC66" s="1">
        <f>SUM($AA$5:AA66)</f>
        <v>4435800</v>
      </c>
      <c r="AD66" s="1">
        <f t="shared" si="6"/>
        <v>0</v>
      </c>
    </row>
    <row r="67" spans="6:30" x14ac:dyDescent="0.3">
      <c r="F67" s="2">
        <v>62</v>
      </c>
      <c r="G67" s="1">
        <f t="shared" si="0"/>
        <v>84000</v>
      </c>
      <c r="H67" s="1">
        <f>SUM($G$5:G67)</f>
        <v>2059500</v>
      </c>
      <c r="I67" s="1">
        <f t="shared" si="7"/>
        <v>84000</v>
      </c>
      <c r="J67" s="1">
        <f t="shared" si="14"/>
        <v>2500</v>
      </c>
      <c r="K67" s="1"/>
      <c r="L67" s="2">
        <v>62</v>
      </c>
      <c r="M67" s="1">
        <f t="shared" si="9"/>
        <v>277700</v>
      </c>
      <c r="N67">
        <f t="shared" si="10"/>
        <v>1.0619999999999932</v>
      </c>
      <c r="O67" s="1">
        <f>SUM($M$5:M67)</f>
        <v>4713500</v>
      </c>
      <c r="P67" s="1">
        <f t="shared" si="1"/>
        <v>19661.16</v>
      </c>
      <c r="Q67">
        <f>SUM($P$5:P67)</f>
        <v>318454.07</v>
      </c>
      <c r="R67">
        <f t="shared" si="11"/>
        <v>6.580196297161125</v>
      </c>
      <c r="T67">
        <f t="shared" si="2"/>
        <v>0.34865034526051475</v>
      </c>
      <c r="U67">
        <f t="shared" si="3"/>
        <v>5.9177652228499689</v>
      </c>
      <c r="W67">
        <f t="shared" si="4"/>
        <v>0.24905829596412557</v>
      </c>
      <c r="X67">
        <f t="shared" si="5"/>
        <v>4.2273542600896858</v>
      </c>
      <c r="Z67" s="2">
        <v>62</v>
      </c>
      <c r="AA67" s="1">
        <f t="shared" si="12"/>
        <v>277700</v>
      </c>
      <c r="AB67">
        <f t="shared" si="13"/>
        <v>1.0619999999999932</v>
      </c>
      <c r="AC67" s="1">
        <f>SUM($AA$5:AA67)</f>
        <v>4713500</v>
      </c>
      <c r="AD67" s="1">
        <f t="shared" si="6"/>
        <v>0</v>
      </c>
    </row>
    <row r="68" spans="6:30" x14ac:dyDescent="0.3">
      <c r="F68" s="2">
        <v>63</v>
      </c>
      <c r="G68" s="1">
        <f t="shared" si="0"/>
        <v>86500</v>
      </c>
      <c r="H68" s="1">
        <f>SUM($G$5:G68)</f>
        <v>2146000</v>
      </c>
      <c r="I68" s="1">
        <f t="shared" si="7"/>
        <v>86500</v>
      </c>
      <c r="J68" s="1">
        <f t="shared" si="14"/>
        <v>2500</v>
      </c>
      <c r="K68" s="1"/>
      <c r="L68" s="2">
        <v>63</v>
      </c>
      <c r="M68" s="1">
        <f t="shared" si="9"/>
        <v>296300</v>
      </c>
      <c r="N68">
        <f t="shared" si="10"/>
        <v>1.0629999999999931</v>
      </c>
      <c r="O68" s="1">
        <f>SUM($M$5:M68)</f>
        <v>5009800</v>
      </c>
      <c r="P68" s="1">
        <f t="shared" si="1"/>
        <v>20997.8</v>
      </c>
      <c r="Q68">
        <f>SUM($P$5:P68)</f>
        <v>339451.87</v>
      </c>
      <c r="R68">
        <f t="shared" si="11"/>
        <v>6.5936667099277422</v>
      </c>
      <c r="T68">
        <f t="shared" si="2"/>
        <v>0.37200251098556181</v>
      </c>
      <c r="U68">
        <f t="shared" si="3"/>
        <v>6.2897677338355304</v>
      </c>
      <c r="W68">
        <f t="shared" si="4"/>
        <v>0.26573991031390137</v>
      </c>
      <c r="X68">
        <f t="shared" si="5"/>
        <v>4.4930941704035874</v>
      </c>
      <c r="Z68" s="2">
        <v>63</v>
      </c>
      <c r="AA68" s="1">
        <f t="shared" si="12"/>
        <v>296300</v>
      </c>
      <c r="AB68">
        <f t="shared" si="13"/>
        <v>1.0629999999999931</v>
      </c>
      <c r="AC68" s="1">
        <f>SUM($AA$5:AA68)</f>
        <v>5009800</v>
      </c>
      <c r="AD68" s="1">
        <f t="shared" si="6"/>
        <v>0</v>
      </c>
    </row>
    <row r="69" spans="6:30" x14ac:dyDescent="0.3">
      <c r="F69" s="2">
        <v>64</v>
      </c>
      <c r="G69" s="1">
        <f t="shared" si="0"/>
        <v>89000</v>
      </c>
      <c r="H69" s="1">
        <f>SUM($G$5:G69)</f>
        <v>2235000</v>
      </c>
      <c r="I69" s="1">
        <f t="shared" si="7"/>
        <v>89000</v>
      </c>
      <c r="J69" s="1">
        <f t="shared" si="14"/>
        <v>2500</v>
      </c>
      <c r="K69" s="1"/>
      <c r="L69" s="2">
        <v>64</v>
      </c>
      <c r="M69" s="1">
        <f t="shared" si="9"/>
        <v>316400</v>
      </c>
      <c r="N69">
        <f t="shared" si="10"/>
        <v>1.063999999999993</v>
      </c>
      <c r="O69" s="1">
        <f>SUM($M$5:M69)</f>
        <v>5326200</v>
      </c>
      <c r="P69" s="1">
        <f t="shared" si="1"/>
        <v>22443.309999999998</v>
      </c>
      <c r="Q69">
        <f>SUM($P$5:P69)</f>
        <v>361895.18</v>
      </c>
      <c r="R69">
        <f t="shared" si="11"/>
        <v>6.6116324532252539</v>
      </c>
      <c r="T69">
        <f t="shared" si="2"/>
        <v>0.39723791588198371</v>
      </c>
      <c r="U69">
        <f t="shared" si="3"/>
        <v>6.6870056497175145</v>
      </c>
      <c r="W69">
        <f t="shared" si="4"/>
        <v>0.28376681614349775</v>
      </c>
      <c r="X69">
        <f t="shared" si="5"/>
        <v>4.776860986547085</v>
      </c>
      <c r="Z69" s="2">
        <v>64</v>
      </c>
      <c r="AA69" s="1">
        <f t="shared" si="12"/>
        <v>316400</v>
      </c>
      <c r="AB69">
        <f t="shared" si="13"/>
        <v>1.063999999999993</v>
      </c>
      <c r="AC69" s="1">
        <f>SUM($AA$5:AA69)</f>
        <v>5326200</v>
      </c>
      <c r="AD69" s="1">
        <f t="shared" si="6"/>
        <v>0</v>
      </c>
    </row>
    <row r="70" spans="6:30" x14ac:dyDescent="0.3">
      <c r="F70" s="2">
        <v>65</v>
      </c>
      <c r="G70" s="1">
        <f t="shared" ref="G70:G133" si="16">I70</f>
        <v>91500</v>
      </c>
      <c r="H70" s="1">
        <f>SUM($G$5:G70)</f>
        <v>2326500</v>
      </c>
      <c r="I70" s="1">
        <f t="shared" si="7"/>
        <v>91500</v>
      </c>
      <c r="J70" s="1">
        <f t="shared" si="14"/>
        <v>2500</v>
      </c>
      <c r="K70" s="1"/>
      <c r="L70" s="2">
        <v>65</v>
      </c>
      <c r="M70" s="1">
        <f t="shared" si="9"/>
        <v>338100</v>
      </c>
      <c r="N70">
        <f t="shared" si="10"/>
        <v>1.0649999999999928</v>
      </c>
      <c r="O70" s="1">
        <f>SUM($M$5:M70)</f>
        <v>5664300</v>
      </c>
      <c r="P70" s="1">
        <f t="shared" ref="P70:P133" si="17">IF(L70&lt;=$A$27,ROUNDUP(M70*N70/$B$26,2),IF(L70&lt;=$A$28,ROUNDUP(M70*N70/$B$27,2),IF(L70&lt;=$A$29,ROUNDUP(M70*N70/$B$28,2),IF(L70&lt;=$A$30,ROUNDUP(M70*N70/$B$29,2),IF(L70&lt;=$A$31,ROUNDUP(M70*N70/$B$30,2),ROUNDUP(M70*N70/$B$31,2))))))</f>
        <v>24005.1</v>
      </c>
      <c r="Q70">
        <f>SUM($P$5:P70)</f>
        <v>385900.27999999997</v>
      </c>
      <c r="R70">
        <f t="shared" si="11"/>
        <v>6.6331637796336436</v>
      </c>
      <c r="T70">
        <f t="shared" ref="T70:T133" si="18">M70/$I$215</f>
        <v>0.42448210922787194</v>
      </c>
      <c r="U70">
        <f t="shared" ref="U70:U133" si="19">O70/$I$215</f>
        <v>7.111487758945386</v>
      </c>
      <c r="W70">
        <f t="shared" ref="W70:W104" si="20">M70/$I$255</f>
        <v>0.3032286995515695</v>
      </c>
      <c r="X70">
        <f t="shared" ref="X70:X104" si="21">O70/$I$255</f>
        <v>5.0800896860986544</v>
      </c>
      <c r="Z70" s="2">
        <v>65</v>
      </c>
      <c r="AA70" s="1">
        <f t="shared" si="12"/>
        <v>338100</v>
      </c>
      <c r="AB70">
        <f t="shared" si="13"/>
        <v>1.0649999999999928</v>
      </c>
      <c r="AC70" s="1">
        <f>SUM($AA$5:AA70)</f>
        <v>5664300</v>
      </c>
      <c r="AD70" s="1">
        <f t="shared" ref="AD70:AD133" si="22">O70-AC70</f>
        <v>0</v>
      </c>
    </row>
    <row r="71" spans="6:30" x14ac:dyDescent="0.3">
      <c r="F71" s="2">
        <v>66</v>
      </c>
      <c r="G71" s="1">
        <f t="shared" si="16"/>
        <v>94000</v>
      </c>
      <c r="H71" s="1">
        <f>SUM($G$5:G71)</f>
        <v>2420500</v>
      </c>
      <c r="I71" s="1">
        <f t="shared" ref="I71:I134" si="23">I70+500+QUOTIENT(F71,15)*500</f>
        <v>94000</v>
      </c>
      <c r="J71" s="1">
        <f t="shared" si="14"/>
        <v>2500</v>
      </c>
      <c r="K71" s="1"/>
      <c r="L71" s="2">
        <v>66</v>
      </c>
      <c r="M71" s="1">
        <f t="shared" ref="M71:M86" si="24">ROUNDUP((M70+1000)*N71,-2)</f>
        <v>361500</v>
      </c>
      <c r="N71">
        <f t="shared" ref="N71:N86" si="25">N70+0.001</f>
        <v>1.0659999999999927</v>
      </c>
      <c r="O71" s="1">
        <f>SUM($M$5:M71)</f>
        <v>6025800</v>
      </c>
      <c r="P71" s="1">
        <f t="shared" si="17"/>
        <v>25690.6</v>
      </c>
      <c r="Q71">
        <f>SUM($P$5:P71)</f>
        <v>411590.87999999995</v>
      </c>
      <c r="R71">
        <f t="shared" ref="R71:R134" si="26">(Q71-Q70)*100/Q70</f>
        <v>6.6573157189727823</v>
      </c>
      <c r="T71">
        <f t="shared" si="18"/>
        <v>0.45386064030131829</v>
      </c>
      <c r="U71">
        <f t="shared" si="19"/>
        <v>7.5653483992467043</v>
      </c>
      <c r="W71">
        <f t="shared" si="20"/>
        <v>0.32421524663677131</v>
      </c>
      <c r="X71">
        <f t="shared" si="21"/>
        <v>5.4043049327354264</v>
      </c>
      <c r="Z71" s="2">
        <v>66</v>
      </c>
      <c r="AA71" s="1">
        <f t="shared" ref="AA71:AA85" si="27">ROUNDUP((AA70+1000)*AB71,-2)</f>
        <v>361500</v>
      </c>
      <c r="AB71">
        <f t="shared" ref="AB71:AB86" si="28">AB70+0.001</f>
        <v>1.0659999999999927</v>
      </c>
      <c r="AC71" s="1">
        <f>SUM($AA$5:AA71)</f>
        <v>6025800</v>
      </c>
      <c r="AD71" s="1">
        <f t="shared" si="22"/>
        <v>0</v>
      </c>
    </row>
    <row r="72" spans="6:30" x14ac:dyDescent="0.3">
      <c r="F72" s="2">
        <v>67</v>
      </c>
      <c r="G72" s="1">
        <f t="shared" si="16"/>
        <v>96500</v>
      </c>
      <c r="H72" s="1">
        <f>SUM($G$5:G72)</f>
        <v>2517000</v>
      </c>
      <c r="I72" s="1">
        <f t="shared" si="23"/>
        <v>96500</v>
      </c>
      <c r="J72" s="1">
        <f t="shared" si="14"/>
        <v>2500</v>
      </c>
      <c r="K72" s="1"/>
      <c r="L72" s="2">
        <v>67</v>
      </c>
      <c r="M72" s="1">
        <f t="shared" si="24"/>
        <v>386800</v>
      </c>
      <c r="N72">
        <f t="shared" si="25"/>
        <v>1.0669999999999926</v>
      </c>
      <c r="O72" s="1">
        <f>SUM($M$5:M72)</f>
        <v>6412600</v>
      </c>
      <c r="P72" s="1">
        <f t="shared" si="17"/>
        <v>27514.379999999997</v>
      </c>
      <c r="Q72">
        <f>SUM($P$5:P72)</f>
        <v>439105.25999999995</v>
      </c>
      <c r="R72">
        <f t="shared" si="26"/>
        <v>6.6848857292464805</v>
      </c>
      <c r="T72">
        <f t="shared" si="18"/>
        <v>0.48562460765850596</v>
      </c>
      <c r="U72">
        <f t="shared" si="19"/>
        <v>8.0509730069052097</v>
      </c>
      <c r="W72">
        <f t="shared" si="20"/>
        <v>0.34690582959641253</v>
      </c>
      <c r="X72">
        <f t="shared" si="21"/>
        <v>5.7512107623318389</v>
      </c>
      <c r="Z72" s="2">
        <v>67</v>
      </c>
      <c r="AA72" s="1">
        <f t="shared" si="27"/>
        <v>386800</v>
      </c>
      <c r="AB72">
        <f t="shared" si="28"/>
        <v>1.0669999999999926</v>
      </c>
      <c r="AC72" s="1">
        <f>SUM($AA$5:AA72)</f>
        <v>6412600</v>
      </c>
      <c r="AD72" s="1">
        <f t="shared" si="22"/>
        <v>0</v>
      </c>
    </row>
    <row r="73" spans="6:30" x14ac:dyDescent="0.3">
      <c r="F73" s="2">
        <v>68</v>
      </c>
      <c r="G73" s="1">
        <f t="shared" si="16"/>
        <v>99000</v>
      </c>
      <c r="H73" s="1">
        <f>SUM($G$5:G73)</f>
        <v>2616000</v>
      </c>
      <c r="I73" s="1">
        <f t="shared" si="23"/>
        <v>99000</v>
      </c>
      <c r="J73" s="1">
        <f t="shared" si="14"/>
        <v>2500</v>
      </c>
      <c r="K73" s="1"/>
      <c r="L73" s="2">
        <v>68</v>
      </c>
      <c r="M73" s="1">
        <f t="shared" si="24"/>
        <v>414200</v>
      </c>
      <c r="N73">
        <f t="shared" si="25"/>
        <v>1.0679999999999925</v>
      </c>
      <c r="O73" s="1">
        <f>SUM($M$5:M73)</f>
        <v>6826800</v>
      </c>
      <c r="P73" s="1">
        <f t="shared" si="17"/>
        <v>29491.039999999997</v>
      </c>
      <c r="Q73">
        <f>SUM($P$5:P73)</f>
        <v>468596.29999999993</v>
      </c>
      <c r="R73">
        <f t="shared" si="26"/>
        <v>6.7161664153146301</v>
      </c>
      <c r="T73">
        <f t="shared" si="18"/>
        <v>0.52002510985561834</v>
      </c>
      <c r="U73">
        <f t="shared" si="19"/>
        <v>8.570998116760828</v>
      </c>
      <c r="W73">
        <f t="shared" si="20"/>
        <v>0.37147982062780271</v>
      </c>
      <c r="X73">
        <f t="shared" si="21"/>
        <v>6.122690582959641</v>
      </c>
      <c r="Z73" s="2">
        <v>68</v>
      </c>
      <c r="AA73" s="1">
        <f t="shared" si="27"/>
        <v>414200</v>
      </c>
      <c r="AB73">
        <f t="shared" si="28"/>
        <v>1.0679999999999925</v>
      </c>
      <c r="AC73" s="1">
        <f>SUM($AA$5:AA73)</f>
        <v>6826800</v>
      </c>
      <c r="AD73" s="1">
        <f t="shared" si="22"/>
        <v>0</v>
      </c>
    </row>
    <row r="74" spans="6:30" x14ac:dyDescent="0.3">
      <c r="F74" s="2">
        <v>69</v>
      </c>
      <c r="G74" s="1">
        <f t="shared" si="16"/>
        <v>101500</v>
      </c>
      <c r="H74" s="1">
        <f>SUM($G$5:G74)</f>
        <v>2717500</v>
      </c>
      <c r="I74" s="1">
        <f t="shared" si="23"/>
        <v>101500</v>
      </c>
      <c r="J74" s="1">
        <f t="shared" si="14"/>
        <v>2500</v>
      </c>
      <c r="K74" s="1"/>
      <c r="L74" s="2">
        <v>69</v>
      </c>
      <c r="M74" s="1">
        <f t="shared" si="24"/>
        <v>443900</v>
      </c>
      <c r="N74">
        <f t="shared" si="25"/>
        <v>1.0689999999999924</v>
      </c>
      <c r="O74" s="1">
        <f>SUM($M$5:M74)</f>
        <v>7270700</v>
      </c>
      <c r="P74" s="1">
        <f t="shared" si="17"/>
        <v>31635.279999999999</v>
      </c>
      <c r="Q74">
        <f>SUM($P$5:P74)</f>
        <v>500231.57999999996</v>
      </c>
      <c r="R74">
        <f t="shared" si="26"/>
        <v>6.7510733652826609</v>
      </c>
      <c r="T74">
        <f t="shared" si="18"/>
        <v>0.55731324544883865</v>
      </c>
      <c r="U74">
        <f t="shared" si="19"/>
        <v>9.1283113622096668</v>
      </c>
      <c r="W74">
        <f t="shared" si="20"/>
        <v>0.39811659192825111</v>
      </c>
      <c r="X74">
        <f t="shared" si="21"/>
        <v>6.5208071748878922</v>
      </c>
      <c r="Z74" s="2">
        <v>69</v>
      </c>
      <c r="AA74" s="1">
        <f t="shared" si="27"/>
        <v>443900</v>
      </c>
      <c r="AB74">
        <f t="shared" si="28"/>
        <v>1.0689999999999924</v>
      </c>
      <c r="AC74" s="1">
        <f>SUM($AA$5:AA74)</f>
        <v>7270700</v>
      </c>
      <c r="AD74" s="1">
        <f t="shared" si="22"/>
        <v>0</v>
      </c>
    </row>
    <row r="75" spans="6:30" x14ac:dyDescent="0.3">
      <c r="F75" s="2">
        <v>70</v>
      </c>
      <c r="G75" s="1">
        <f t="shared" si="16"/>
        <v>104000</v>
      </c>
      <c r="H75" s="1">
        <f>SUM($G$5:G75)</f>
        <v>2821500</v>
      </c>
      <c r="I75" s="1">
        <f t="shared" si="23"/>
        <v>104000</v>
      </c>
      <c r="J75" s="1">
        <f t="shared" si="14"/>
        <v>2500</v>
      </c>
      <c r="K75" s="1"/>
      <c r="L75" s="2">
        <v>70</v>
      </c>
      <c r="M75" s="1">
        <f t="shared" si="24"/>
        <v>476100</v>
      </c>
      <c r="N75">
        <f t="shared" si="25"/>
        <v>1.0699999999999923</v>
      </c>
      <c r="O75" s="1">
        <f>SUM($M$5:M75)</f>
        <v>7746800</v>
      </c>
      <c r="P75" s="1">
        <f t="shared" si="17"/>
        <v>33961.800000000003</v>
      </c>
      <c r="Q75">
        <f>SUM($P$5:P75)</f>
        <v>534193.38</v>
      </c>
      <c r="R75">
        <f t="shared" si="26"/>
        <v>6.7892155069458129</v>
      </c>
      <c r="T75">
        <f t="shared" si="18"/>
        <v>0.59774011299435026</v>
      </c>
      <c r="U75">
        <f t="shared" si="19"/>
        <v>9.7260514752040184</v>
      </c>
      <c r="W75">
        <f t="shared" si="20"/>
        <v>0.42699551569506727</v>
      </c>
      <c r="X75">
        <f t="shared" si="21"/>
        <v>6.94780269058296</v>
      </c>
      <c r="Z75" s="2">
        <v>70</v>
      </c>
      <c r="AA75" s="1">
        <f t="shared" si="27"/>
        <v>476100</v>
      </c>
      <c r="AB75">
        <f t="shared" si="28"/>
        <v>1.0699999999999923</v>
      </c>
      <c r="AC75" s="1">
        <f>SUM($AA$5:AA75)</f>
        <v>7746800</v>
      </c>
      <c r="AD75" s="1">
        <f t="shared" si="22"/>
        <v>0</v>
      </c>
    </row>
    <row r="76" spans="6:30" x14ac:dyDescent="0.3">
      <c r="F76" s="2">
        <v>71</v>
      </c>
      <c r="G76" s="1">
        <f t="shared" si="16"/>
        <v>106500</v>
      </c>
      <c r="H76" s="1">
        <f>SUM($G$5:G76)</f>
        <v>2928000</v>
      </c>
      <c r="I76" s="1">
        <f t="shared" si="23"/>
        <v>106500</v>
      </c>
      <c r="J76" s="1">
        <f t="shared" si="14"/>
        <v>2500</v>
      </c>
      <c r="K76" s="1"/>
      <c r="L76" s="2">
        <v>71</v>
      </c>
      <c r="M76" s="1">
        <f t="shared" si="24"/>
        <v>510500</v>
      </c>
      <c r="N76">
        <f>N75</f>
        <v>1.0699999999999923</v>
      </c>
      <c r="O76" s="1">
        <f>SUM($M$5:M76)</f>
        <v>8257300</v>
      </c>
      <c r="P76" s="1">
        <f t="shared" si="17"/>
        <v>36415.670000000006</v>
      </c>
      <c r="Q76">
        <f>SUM($P$5:P76)</f>
        <v>570609.05000000005</v>
      </c>
      <c r="R76">
        <f t="shared" si="26"/>
        <v>6.816945204375247</v>
      </c>
      <c r="T76">
        <f t="shared" si="18"/>
        <v>0.64092906465787824</v>
      </c>
      <c r="U76">
        <f t="shared" si="19"/>
        <v>10.366980539861895</v>
      </c>
      <c r="W76">
        <f t="shared" si="20"/>
        <v>0.45784753363228697</v>
      </c>
      <c r="X76">
        <f t="shared" si="21"/>
        <v>7.4056502242152469</v>
      </c>
      <c r="Z76" s="2">
        <v>71</v>
      </c>
      <c r="AA76" s="1">
        <f t="shared" si="27"/>
        <v>510500</v>
      </c>
      <c r="AB76">
        <f>AB75</f>
        <v>1.0699999999999923</v>
      </c>
      <c r="AC76" s="1">
        <f>SUM($AA$5:AA76)</f>
        <v>8257300</v>
      </c>
      <c r="AD76" s="1">
        <f t="shared" si="22"/>
        <v>0</v>
      </c>
    </row>
    <row r="77" spans="6:30" x14ac:dyDescent="0.3">
      <c r="F77" s="2">
        <v>72</v>
      </c>
      <c r="G77" s="1">
        <f t="shared" si="16"/>
        <v>109000</v>
      </c>
      <c r="H77" s="1">
        <f>SUM($G$5:G77)</f>
        <v>3037000</v>
      </c>
      <c r="I77" s="1">
        <f t="shared" si="23"/>
        <v>109000</v>
      </c>
      <c r="J77" s="1">
        <f t="shared" si="14"/>
        <v>2500</v>
      </c>
      <c r="K77" s="1"/>
      <c r="L77" s="2">
        <v>72</v>
      </c>
      <c r="M77" s="1">
        <f t="shared" si="24"/>
        <v>547900</v>
      </c>
      <c r="N77">
        <f t="shared" si="25"/>
        <v>1.0709999999999922</v>
      </c>
      <c r="O77" s="1">
        <f>SUM($M$5:M77)</f>
        <v>8805200</v>
      </c>
      <c r="P77" s="1">
        <f t="shared" si="17"/>
        <v>39120.060000000005</v>
      </c>
      <c r="Q77">
        <f>SUM($P$5:P77)</f>
        <v>609729.1100000001</v>
      </c>
      <c r="R77">
        <f t="shared" si="26"/>
        <v>6.8558428927827295</v>
      </c>
      <c r="T77">
        <f t="shared" si="18"/>
        <v>0.68788449466415569</v>
      </c>
      <c r="U77">
        <f t="shared" si="19"/>
        <v>11.054865034526051</v>
      </c>
      <c r="W77">
        <f t="shared" si="20"/>
        <v>0.49139013452914798</v>
      </c>
      <c r="X77">
        <f t="shared" si="21"/>
        <v>7.8970403587443947</v>
      </c>
      <c r="Z77" s="2">
        <v>72</v>
      </c>
      <c r="AA77" s="1">
        <f t="shared" si="27"/>
        <v>547900</v>
      </c>
      <c r="AB77">
        <f t="shared" si="28"/>
        <v>1.0709999999999922</v>
      </c>
      <c r="AC77" s="1">
        <f>SUM($AA$5:AA77)</f>
        <v>8805200</v>
      </c>
      <c r="AD77" s="1">
        <f t="shared" si="22"/>
        <v>0</v>
      </c>
    </row>
    <row r="78" spans="6:30" x14ac:dyDescent="0.3">
      <c r="F78" s="2">
        <v>73</v>
      </c>
      <c r="G78" s="1">
        <f t="shared" si="16"/>
        <v>111500</v>
      </c>
      <c r="H78" s="1">
        <f>SUM($G$5:G78)</f>
        <v>3148500</v>
      </c>
      <c r="I78" s="1">
        <f t="shared" si="23"/>
        <v>111500</v>
      </c>
      <c r="J78" s="1">
        <f t="shared" si="14"/>
        <v>2500</v>
      </c>
      <c r="K78" s="1"/>
      <c r="L78" s="2">
        <v>73</v>
      </c>
      <c r="M78" s="1">
        <f t="shared" si="24"/>
        <v>588500</v>
      </c>
      <c r="N78">
        <f t="shared" si="25"/>
        <v>1.0719999999999921</v>
      </c>
      <c r="O78" s="1">
        <f>SUM($M$5:M78)</f>
        <v>9393700</v>
      </c>
      <c r="P78" s="1">
        <f t="shared" si="17"/>
        <v>42058.14</v>
      </c>
      <c r="Q78">
        <f>SUM($P$5:P78)</f>
        <v>651787.25000000012</v>
      </c>
      <c r="R78">
        <f t="shared" si="26"/>
        <v>6.8978402556505811</v>
      </c>
      <c r="T78">
        <f t="shared" si="18"/>
        <v>0.73885750156936603</v>
      </c>
      <c r="U78">
        <f t="shared" si="19"/>
        <v>11.793722536095418</v>
      </c>
      <c r="W78">
        <f t="shared" si="20"/>
        <v>0.52780269058295959</v>
      </c>
      <c r="X78">
        <f t="shared" si="21"/>
        <v>8.4248430493273538</v>
      </c>
      <c r="Z78" s="2">
        <v>73</v>
      </c>
      <c r="AA78" s="1">
        <f t="shared" si="27"/>
        <v>588500</v>
      </c>
      <c r="AB78">
        <f t="shared" si="28"/>
        <v>1.0719999999999921</v>
      </c>
      <c r="AC78" s="1">
        <f>SUM($AA$5:AA78)</f>
        <v>9393700</v>
      </c>
      <c r="AD78" s="1">
        <f t="shared" si="22"/>
        <v>0</v>
      </c>
    </row>
    <row r="79" spans="6:30" x14ac:dyDescent="0.3">
      <c r="F79" s="2">
        <v>74</v>
      </c>
      <c r="G79" s="1">
        <f t="shared" si="16"/>
        <v>114000</v>
      </c>
      <c r="H79" s="1">
        <f>SUM($G$5:G79)</f>
        <v>3262500</v>
      </c>
      <c r="I79" s="1">
        <f t="shared" si="23"/>
        <v>114000</v>
      </c>
      <c r="J79" s="1">
        <f t="shared" si="14"/>
        <v>2500</v>
      </c>
      <c r="K79" s="1"/>
      <c r="L79" s="2">
        <v>74</v>
      </c>
      <c r="M79" s="1">
        <f t="shared" si="24"/>
        <v>632600</v>
      </c>
      <c r="N79">
        <f t="shared" si="25"/>
        <v>1.072999999999992</v>
      </c>
      <c r="O79" s="1">
        <f>SUM($M$5:M79)</f>
        <v>10026300</v>
      </c>
      <c r="P79" s="1">
        <f t="shared" si="17"/>
        <v>45251.990000000005</v>
      </c>
      <c r="Q79">
        <f>SUM($P$5:P79)</f>
        <v>697039.24000000011</v>
      </c>
      <c r="R79">
        <f t="shared" si="26"/>
        <v>6.9427547102217764</v>
      </c>
      <c r="T79">
        <f t="shared" si="18"/>
        <v>0.79422473320778408</v>
      </c>
      <c r="U79">
        <f t="shared" si="19"/>
        <v>12.587947269303202</v>
      </c>
      <c r="W79">
        <f t="shared" si="20"/>
        <v>0.56735426008968615</v>
      </c>
      <c r="X79">
        <f t="shared" si="21"/>
        <v>8.9921973094170404</v>
      </c>
      <c r="Z79" s="2">
        <v>74</v>
      </c>
      <c r="AA79" s="1">
        <f t="shared" si="27"/>
        <v>632600</v>
      </c>
      <c r="AB79">
        <f t="shared" si="28"/>
        <v>1.072999999999992</v>
      </c>
      <c r="AC79" s="1">
        <f>SUM($AA$5:AA79)</f>
        <v>10026300</v>
      </c>
      <c r="AD79" s="1">
        <f t="shared" si="22"/>
        <v>0</v>
      </c>
    </row>
    <row r="80" spans="6:30" x14ac:dyDescent="0.3">
      <c r="F80" s="2">
        <v>75</v>
      </c>
      <c r="G80" s="1">
        <f t="shared" si="16"/>
        <v>117000</v>
      </c>
      <c r="H80" s="1">
        <f>SUM($G$5:G80)</f>
        <v>3379500</v>
      </c>
      <c r="I80" s="1">
        <f t="shared" si="23"/>
        <v>117000</v>
      </c>
      <c r="J80" s="1">
        <f t="shared" si="14"/>
        <v>3000</v>
      </c>
      <c r="K80" s="1"/>
      <c r="L80" s="2">
        <v>75</v>
      </c>
      <c r="M80" s="1">
        <f t="shared" si="24"/>
        <v>680500</v>
      </c>
      <c r="N80">
        <f t="shared" si="25"/>
        <v>1.0739999999999919</v>
      </c>
      <c r="O80" s="1">
        <f>SUM($M$5:M80)</f>
        <v>10706800</v>
      </c>
      <c r="P80" s="1">
        <f t="shared" si="17"/>
        <v>48723.8</v>
      </c>
      <c r="Q80">
        <f>SUM($P$5:P80)</f>
        <v>745763.04000000015</v>
      </c>
      <c r="R80">
        <f t="shared" si="26"/>
        <v>6.9901086199967795</v>
      </c>
      <c r="T80">
        <f t="shared" si="18"/>
        <v>0.85436283741368491</v>
      </c>
      <c r="U80">
        <f t="shared" si="19"/>
        <v>13.442310106716887</v>
      </c>
      <c r="W80">
        <f t="shared" si="20"/>
        <v>0.61031390134529151</v>
      </c>
      <c r="X80">
        <f t="shared" si="21"/>
        <v>9.6025112107623318</v>
      </c>
      <c r="Z80" s="2">
        <v>75</v>
      </c>
      <c r="AA80" s="1">
        <f t="shared" si="27"/>
        <v>680500</v>
      </c>
      <c r="AB80">
        <f t="shared" si="28"/>
        <v>1.0739999999999919</v>
      </c>
      <c r="AC80" s="1">
        <f>SUM($AA$5:AA80)</f>
        <v>10706800</v>
      </c>
      <c r="AD80" s="1">
        <f t="shared" si="22"/>
        <v>0</v>
      </c>
    </row>
    <row r="81" spans="6:30" x14ac:dyDescent="0.3">
      <c r="F81" s="2">
        <v>76</v>
      </c>
      <c r="G81" s="1">
        <f t="shared" si="16"/>
        <v>120000</v>
      </c>
      <c r="H81" s="1">
        <f>SUM($G$5:G81)</f>
        <v>3499500</v>
      </c>
      <c r="I81" s="1">
        <f t="shared" si="23"/>
        <v>120000</v>
      </c>
      <c r="J81" s="1">
        <f t="shared" si="14"/>
        <v>3000</v>
      </c>
      <c r="K81" s="1"/>
      <c r="L81" s="2">
        <v>76</v>
      </c>
      <c r="M81" s="1">
        <f t="shared" si="24"/>
        <v>732700</v>
      </c>
      <c r="N81">
        <f t="shared" si="25"/>
        <v>1.0749999999999917</v>
      </c>
      <c r="O81" s="1">
        <f>SUM($M$5:M81)</f>
        <v>11439500</v>
      </c>
      <c r="P81" s="1">
        <f t="shared" si="17"/>
        <v>52510.170000000006</v>
      </c>
      <c r="Q81">
        <f>SUM($P$5:P81)</f>
        <v>798273.2100000002</v>
      </c>
      <c r="R81">
        <f t="shared" si="26"/>
        <v>7.0411333337195181</v>
      </c>
      <c r="T81">
        <f t="shared" si="18"/>
        <v>0.91989956057752664</v>
      </c>
      <c r="U81">
        <f t="shared" si="19"/>
        <v>14.362209667294414</v>
      </c>
      <c r="W81">
        <f t="shared" si="20"/>
        <v>0.65713004484304938</v>
      </c>
      <c r="X81">
        <f t="shared" si="21"/>
        <v>10.259641255605381</v>
      </c>
      <c r="Z81" s="2">
        <v>76</v>
      </c>
      <c r="AA81" s="1">
        <f t="shared" si="27"/>
        <v>732700</v>
      </c>
      <c r="AB81">
        <f t="shared" si="28"/>
        <v>1.0749999999999917</v>
      </c>
      <c r="AC81" s="1">
        <f>SUM($AA$5:AA81)</f>
        <v>11439500</v>
      </c>
      <c r="AD81" s="1">
        <f t="shared" si="22"/>
        <v>0</v>
      </c>
    </row>
    <row r="82" spans="6:30" x14ac:dyDescent="0.3">
      <c r="F82" s="2">
        <v>77</v>
      </c>
      <c r="G82" s="1">
        <f t="shared" si="16"/>
        <v>123000</v>
      </c>
      <c r="H82" s="1">
        <f>SUM($G$5:G82)</f>
        <v>3622500</v>
      </c>
      <c r="I82" s="1">
        <f t="shared" si="23"/>
        <v>123000</v>
      </c>
      <c r="J82" s="1">
        <f t="shared" si="14"/>
        <v>3000</v>
      </c>
      <c r="K82" s="1"/>
      <c r="L82" s="2">
        <v>77</v>
      </c>
      <c r="M82" s="1">
        <f t="shared" si="24"/>
        <v>789500</v>
      </c>
      <c r="N82">
        <f t="shared" si="25"/>
        <v>1.0759999999999916</v>
      </c>
      <c r="O82" s="1">
        <f>SUM($M$5:M82)</f>
        <v>12229000</v>
      </c>
      <c r="P82" s="1">
        <f t="shared" si="17"/>
        <v>56633.47</v>
      </c>
      <c r="Q82">
        <f>SUM($P$5:P82)</f>
        <v>854906.68000000017</v>
      </c>
      <c r="R82">
        <f t="shared" si="26"/>
        <v>7.0944971333811839</v>
      </c>
      <c r="T82">
        <f t="shared" si="18"/>
        <v>0.99121155053358445</v>
      </c>
      <c r="U82">
        <f t="shared" si="19"/>
        <v>15.353421217827998</v>
      </c>
      <c r="W82">
        <f t="shared" si="20"/>
        <v>0.70807174887892377</v>
      </c>
      <c r="X82">
        <f t="shared" si="21"/>
        <v>10.967713004484304</v>
      </c>
      <c r="Z82" s="2">
        <v>77</v>
      </c>
      <c r="AA82" s="1">
        <f t="shared" si="27"/>
        <v>789500</v>
      </c>
      <c r="AB82">
        <f t="shared" si="28"/>
        <v>1.0759999999999916</v>
      </c>
      <c r="AC82" s="1">
        <f>SUM($AA$5:AA82)</f>
        <v>12229000</v>
      </c>
      <c r="AD82" s="1">
        <f t="shared" si="22"/>
        <v>0</v>
      </c>
    </row>
    <row r="83" spans="6:30" x14ac:dyDescent="0.3">
      <c r="F83" s="2">
        <v>78</v>
      </c>
      <c r="G83" s="1">
        <f t="shared" si="16"/>
        <v>126000</v>
      </c>
      <c r="H83" s="1">
        <f>SUM($G$5:G83)</f>
        <v>3748500</v>
      </c>
      <c r="I83" s="1">
        <f t="shared" si="23"/>
        <v>126000</v>
      </c>
      <c r="J83" s="1">
        <f t="shared" si="14"/>
        <v>3000</v>
      </c>
      <c r="K83" s="1"/>
      <c r="L83" s="2">
        <v>78</v>
      </c>
      <c r="M83" s="1">
        <f t="shared" si="24"/>
        <v>851400</v>
      </c>
      <c r="N83">
        <f t="shared" si="25"/>
        <v>1.0769999999999915</v>
      </c>
      <c r="O83" s="1">
        <f>SUM($M$5:M83)</f>
        <v>13080400</v>
      </c>
      <c r="P83" s="1">
        <f t="shared" si="17"/>
        <v>61130.520000000004</v>
      </c>
      <c r="Q83">
        <f>SUM($P$5:P83)</f>
        <v>916037.20000000019</v>
      </c>
      <c r="R83">
        <f t="shared" si="26"/>
        <v>7.1505488762820297</v>
      </c>
      <c r="T83">
        <f t="shared" si="18"/>
        <v>1.0689265536723165</v>
      </c>
      <c r="U83">
        <f t="shared" si="19"/>
        <v>16.422347771500313</v>
      </c>
      <c r="W83">
        <f t="shared" si="20"/>
        <v>0.76358744394618838</v>
      </c>
      <c r="X83">
        <f t="shared" si="21"/>
        <v>11.731300448430494</v>
      </c>
      <c r="Z83" s="2">
        <v>78</v>
      </c>
      <c r="AA83" s="1">
        <f t="shared" si="27"/>
        <v>851400</v>
      </c>
      <c r="AB83">
        <f t="shared" si="28"/>
        <v>1.0769999999999915</v>
      </c>
      <c r="AC83" s="1">
        <f>SUM($AA$5:AA83)</f>
        <v>13080400</v>
      </c>
      <c r="AD83" s="1">
        <f t="shared" si="22"/>
        <v>0</v>
      </c>
    </row>
    <row r="84" spans="6:30" x14ac:dyDescent="0.3">
      <c r="F84" s="2">
        <v>79</v>
      </c>
      <c r="G84" s="1">
        <f t="shared" si="16"/>
        <v>129000</v>
      </c>
      <c r="H84" s="1">
        <f>SUM($G$5:G84)</f>
        <v>3877500</v>
      </c>
      <c r="I84" s="1">
        <f t="shared" si="23"/>
        <v>129000</v>
      </c>
      <c r="J84" s="1">
        <f t="shared" si="14"/>
        <v>3000</v>
      </c>
      <c r="K84" s="1"/>
      <c r="L84" s="2">
        <v>79</v>
      </c>
      <c r="M84" s="1">
        <f t="shared" si="24"/>
        <v>918900</v>
      </c>
      <c r="N84">
        <f t="shared" si="25"/>
        <v>1.0779999999999914</v>
      </c>
      <c r="O84" s="1">
        <f>SUM($M$5:M84)</f>
        <v>13999300</v>
      </c>
      <c r="P84" s="1">
        <f t="shared" si="17"/>
        <v>66038.28</v>
      </c>
      <c r="Q84">
        <f>SUM($P$5:P84)</f>
        <v>982075.48000000021</v>
      </c>
      <c r="R84">
        <f t="shared" si="26"/>
        <v>7.2091264415899285</v>
      </c>
      <c r="T84">
        <f t="shared" si="18"/>
        <v>1.1536723163841809</v>
      </c>
      <c r="U84">
        <f t="shared" si="19"/>
        <v>17.576020087884494</v>
      </c>
      <c r="W84">
        <f t="shared" si="20"/>
        <v>0.82412556053811659</v>
      </c>
      <c r="X84">
        <f t="shared" si="21"/>
        <v>12.55542600896861</v>
      </c>
      <c r="Z84" s="2">
        <v>79</v>
      </c>
      <c r="AA84" s="1">
        <f t="shared" si="27"/>
        <v>918900</v>
      </c>
      <c r="AB84">
        <f t="shared" si="28"/>
        <v>1.0779999999999914</v>
      </c>
      <c r="AC84" s="1">
        <f>SUM($AA$5:AA84)</f>
        <v>13999300</v>
      </c>
      <c r="AD84" s="1">
        <f t="shared" si="22"/>
        <v>0</v>
      </c>
    </row>
    <row r="85" spans="6:30" x14ac:dyDescent="0.3">
      <c r="F85" s="2">
        <v>80</v>
      </c>
      <c r="G85" s="1">
        <f t="shared" si="16"/>
        <v>132000</v>
      </c>
      <c r="H85" s="1">
        <f>SUM($G$5:G85)</f>
        <v>4009500</v>
      </c>
      <c r="I85" s="1">
        <f t="shared" si="23"/>
        <v>132000</v>
      </c>
      <c r="J85" s="1">
        <f t="shared" si="14"/>
        <v>3000</v>
      </c>
      <c r="K85" s="1"/>
      <c r="L85" s="2">
        <v>80</v>
      </c>
      <c r="M85" s="1">
        <f t="shared" si="24"/>
        <v>992600</v>
      </c>
      <c r="N85">
        <f t="shared" si="25"/>
        <v>1.0789999999999913</v>
      </c>
      <c r="O85" s="3">
        <f>SUM($M$5:M85)</f>
        <v>14991900</v>
      </c>
      <c r="P85" s="1">
        <f t="shared" si="17"/>
        <v>71401.03</v>
      </c>
      <c r="Q85">
        <f>SUM($P$5:P85)</f>
        <v>1053476.5100000002</v>
      </c>
      <c r="R85">
        <f t="shared" si="26"/>
        <v>7.2704218213451384</v>
      </c>
      <c r="T85">
        <f t="shared" si="18"/>
        <v>1.2462021343377276</v>
      </c>
      <c r="U85">
        <f t="shared" si="19"/>
        <v>18.822222222222223</v>
      </c>
      <c r="W85">
        <f t="shared" si="20"/>
        <v>0.89022421524663675</v>
      </c>
      <c r="X85">
        <f t="shared" si="21"/>
        <v>13.445650224215246</v>
      </c>
      <c r="Z85" s="2">
        <v>80</v>
      </c>
      <c r="AA85" s="1">
        <f t="shared" si="27"/>
        <v>992600</v>
      </c>
      <c r="AB85">
        <f t="shared" si="28"/>
        <v>1.0789999999999913</v>
      </c>
      <c r="AC85" s="1">
        <f>SUM($AA$5:AA85)</f>
        <v>14991900</v>
      </c>
      <c r="AD85" s="1">
        <f t="shared" si="22"/>
        <v>0</v>
      </c>
    </row>
    <row r="86" spans="6:30" x14ac:dyDescent="0.3">
      <c r="F86" s="2">
        <v>81</v>
      </c>
      <c r="G86" s="1">
        <f t="shared" si="16"/>
        <v>135000</v>
      </c>
      <c r="H86" s="1">
        <f>SUM($G$5:G86)</f>
        <v>4144500</v>
      </c>
      <c r="I86" s="1">
        <f t="shared" si="23"/>
        <v>135000</v>
      </c>
      <c r="J86" s="1">
        <f t="shared" si="14"/>
        <v>3000</v>
      </c>
      <c r="K86" s="1"/>
      <c r="L86" s="2">
        <v>81</v>
      </c>
      <c r="M86" s="1">
        <f t="shared" si="24"/>
        <v>1073100</v>
      </c>
      <c r="N86">
        <f t="shared" si="25"/>
        <v>1.0799999999999912</v>
      </c>
      <c r="O86" s="1">
        <f>SUM($M$5:M86)</f>
        <v>16065000</v>
      </c>
      <c r="P86" s="1">
        <f t="shared" si="17"/>
        <v>77263.199999999997</v>
      </c>
      <c r="Q86">
        <f>SUM($P$5:P86)</f>
        <v>1130739.7100000002</v>
      </c>
      <c r="R86">
        <f t="shared" si="26"/>
        <v>7.3341170179485005</v>
      </c>
      <c r="T86">
        <f t="shared" si="18"/>
        <v>1.3472693032015066</v>
      </c>
      <c r="U86">
        <f t="shared" si="19"/>
        <v>20.16949152542373</v>
      </c>
      <c r="W86">
        <f t="shared" si="20"/>
        <v>0.96242152466367714</v>
      </c>
      <c r="X86">
        <f t="shared" si="21"/>
        <v>14.408071748878923</v>
      </c>
      <c r="Z86" s="2">
        <v>81</v>
      </c>
      <c r="AA86" s="1">
        <v>1000000</v>
      </c>
      <c r="AB86">
        <f t="shared" si="28"/>
        <v>1.0799999999999912</v>
      </c>
      <c r="AC86" s="1">
        <f>SUM($AA$5:AA86)</f>
        <v>15991900</v>
      </c>
      <c r="AD86" s="1">
        <f t="shared" si="22"/>
        <v>73100</v>
      </c>
    </row>
    <row r="87" spans="6:30" x14ac:dyDescent="0.3">
      <c r="F87" s="2">
        <v>82</v>
      </c>
      <c r="G87" s="1">
        <f t="shared" si="16"/>
        <v>138000</v>
      </c>
      <c r="H87" s="1">
        <f>SUM($G$5:G87)</f>
        <v>4282500</v>
      </c>
      <c r="I87" s="1">
        <f t="shared" si="23"/>
        <v>138000</v>
      </c>
      <c r="J87" s="1">
        <f t="shared" si="14"/>
        <v>3000</v>
      </c>
      <c r="K87" s="1"/>
      <c r="L87" s="2">
        <v>82</v>
      </c>
      <c r="M87" s="1">
        <f>ROUNDUP((M86)*N87,-2)</f>
        <v>1083900</v>
      </c>
      <c r="N87">
        <v>1.01</v>
      </c>
      <c r="O87" s="1">
        <f>SUM($M$5:M87)</f>
        <v>17148900</v>
      </c>
      <c r="P87" s="1">
        <f t="shared" si="17"/>
        <v>72982.600000000006</v>
      </c>
      <c r="Q87">
        <f>SUM($P$5:P87)</f>
        <v>1203722.3100000003</v>
      </c>
      <c r="R87">
        <f t="shared" si="26"/>
        <v>6.4544120414768207</v>
      </c>
      <c r="T87">
        <f t="shared" si="18"/>
        <v>1.3608286252354049</v>
      </c>
      <c r="U87">
        <f t="shared" si="19"/>
        <v>21.530320150659133</v>
      </c>
      <c r="W87">
        <f t="shared" si="20"/>
        <v>0.97210762331838563</v>
      </c>
      <c r="X87">
        <f t="shared" si="21"/>
        <v>15.380179372197309</v>
      </c>
      <c r="Z87" s="2">
        <v>82</v>
      </c>
      <c r="AA87" s="1">
        <v>1000000</v>
      </c>
      <c r="AB87">
        <v>1.01</v>
      </c>
      <c r="AC87" s="1">
        <f>SUM($AA$5:AA87)</f>
        <v>16991900</v>
      </c>
      <c r="AD87" s="1">
        <f t="shared" si="22"/>
        <v>157000</v>
      </c>
    </row>
    <row r="88" spans="6:30" x14ac:dyDescent="0.3">
      <c r="F88" s="2">
        <v>83</v>
      </c>
      <c r="G88" s="1">
        <f t="shared" si="16"/>
        <v>141000</v>
      </c>
      <c r="H88" s="1">
        <f>SUM($G$5:G88)</f>
        <v>4423500</v>
      </c>
      <c r="I88" s="1">
        <f t="shared" si="23"/>
        <v>141000</v>
      </c>
      <c r="J88" s="1">
        <f t="shared" si="14"/>
        <v>3000</v>
      </c>
      <c r="K88" s="1"/>
      <c r="L88" s="2">
        <v>83</v>
      </c>
      <c r="M88" s="1">
        <f t="shared" ref="M88:M151" si="29">ROUNDUP((M87)*N88,-2)</f>
        <v>1094800</v>
      </c>
      <c r="N88">
        <v>1.01</v>
      </c>
      <c r="O88" s="1">
        <f>SUM($M$5:M88)</f>
        <v>18243700</v>
      </c>
      <c r="P88" s="1">
        <f t="shared" si="17"/>
        <v>73716.539999999994</v>
      </c>
      <c r="Q88">
        <f>SUM($P$5:P88)</f>
        <v>1277438.8500000003</v>
      </c>
      <c r="R88">
        <f t="shared" si="26"/>
        <v>6.1240486603592172</v>
      </c>
      <c r="T88">
        <f t="shared" si="18"/>
        <v>1.3745134965473949</v>
      </c>
      <c r="U88">
        <f t="shared" si="19"/>
        <v>22.90483364720653</v>
      </c>
      <c r="W88">
        <f t="shared" si="20"/>
        <v>0.9818834080717489</v>
      </c>
      <c r="X88">
        <f t="shared" si="21"/>
        <v>16.36206278026906</v>
      </c>
      <c r="Z88" s="2">
        <v>83</v>
      </c>
      <c r="AA88" s="1">
        <v>1000000</v>
      </c>
      <c r="AB88">
        <v>1.01</v>
      </c>
      <c r="AC88" s="1">
        <f>SUM($AA$5:AA88)</f>
        <v>17991900</v>
      </c>
      <c r="AD88" s="1">
        <f t="shared" si="22"/>
        <v>251800</v>
      </c>
    </row>
    <row r="89" spans="6:30" x14ac:dyDescent="0.3">
      <c r="F89" s="2">
        <v>84</v>
      </c>
      <c r="G89" s="1">
        <f t="shared" si="16"/>
        <v>144000</v>
      </c>
      <c r="H89" s="1">
        <f>SUM($G$5:G89)</f>
        <v>4567500</v>
      </c>
      <c r="I89" s="1">
        <f t="shared" si="23"/>
        <v>144000</v>
      </c>
      <c r="J89" s="1">
        <f t="shared" ref="J89:J152" si="30">I89-I88</f>
        <v>3000</v>
      </c>
      <c r="K89" s="1"/>
      <c r="L89" s="2">
        <v>84</v>
      </c>
      <c r="M89" s="1">
        <f t="shared" si="29"/>
        <v>1105800</v>
      </c>
      <c r="N89">
        <v>1.01</v>
      </c>
      <c r="O89" s="1">
        <f>SUM($M$5:M89)</f>
        <v>19349500</v>
      </c>
      <c r="P89" s="1">
        <f t="shared" si="17"/>
        <v>74457.2</v>
      </c>
      <c r="Q89">
        <f>SUM($P$5:P89)</f>
        <v>1351896.0500000003</v>
      </c>
      <c r="R89">
        <f t="shared" si="26"/>
        <v>5.8286312491592014</v>
      </c>
      <c r="T89">
        <f t="shared" si="18"/>
        <v>1.3883239171374764</v>
      </c>
      <c r="U89">
        <f t="shared" si="19"/>
        <v>24.293157564344003</v>
      </c>
      <c r="W89">
        <f t="shared" si="20"/>
        <v>0.99174887892376684</v>
      </c>
      <c r="X89">
        <f t="shared" si="21"/>
        <v>17.353811659192825</v>
      </c>
      <c r="Z89" s="2">
        <v>84</v>
      </c>
      <c r="AA89" s="1">
        <v>1000000</v>
      </c>
      <c r="AB89">
        <v>1.01</v>
      </c>
      <c r="AC89" s="1">
        <f>SUM($AA$5:AA89)</f>
        <v>18991900</v>
      </c>
      <c r="AD89" s="1">
        <f t="shared" si="22"/>
        <v>357600</v>
      </c>
    </row>
    <row r="90" spans="6:30" x14ac:dyDescent="0.3">
      <c r="F90" s="2">
        <v>85</v>
      </c>
      <c r="G90" s="1">
        <f t="shared" si="16"/>
        <v>147000</v>
      </c>
      <c r="H90" s="1">
        <f>SUM($G$5:G90)</f>
        <v>4714500</v>
      </c>
      <c r="I90" s="1">
        <f t="shared" si="23"/>
        <v>147000</v>
      </c>
      <c r="J90" s="1">
        <f t="shared" si="30"/>
        <v>3000</v>
      </c>
      <c r="K90" s="1"/>
      <c r="L90" s="2">
        <v>85</v>
      </c>
      <c r="M90" s="1">
        <f t="shared" si="29"/>
        <v>1116900</v>
      </c>
      <c r="N90">
        <v>1.01</v>
      </c>
      <c r="O90" s="1">
        <f>SUM($M$5:M90)</f>
        <v>20466400</v>
      </c>
      <c r="P90" s="1">
        <f t="shared" si="17"/>
        <v>75204.600000000006</v>
      </c>
      <c r="Q90">
        <f>SUM($P$5:P90)</f>
        <v>1427100.6500000004</v>
      </c>
      <c r="R90">
        <f t="shared" si="26"/>
        <v>5.5628981237129942</v>
      </c>
      <c r="T90">
        <f t="shared" si="18"/>
        <v>1.4022598870056497</v>
      </c>
      <c r="U90">
        <f t="shared" si="19"/>
        <v>25.695417451349655</v>
      </c>
      <c r="W90">
        <f t="shared" si="20"/>
        <v>1.0017040358744396</v>
      </c>
      <c r="X90">
        <f t="shared" si="21"/>
        <v>18.355515695067265</v>
      </c>
      <c r="Z90" s="2">
        <v>85</v>
      </c>
      <c r="AA90" s="1">
        <v>1000000</v>
      </c>
      <c r="AB90">
        <v>1.01</v>
      </c>
      <c r="AC90" s="1">
        <f>SUM($AA$5:AA90)</f>
        <v>19991900</v>
      </c>
      <c r="AD90" s="1">
        <f t="shared" si="22"/>
        <v>474500</v>
      </c>
    </row>
    <row r="91" spans="6:30" x14ac:dyDescent="0.3">
      <c r="F91" s="2">
        <v>86</v>
      </c>
      <c r="G91" s="1">
        <f t="shared" si="16"/>
        <v>150000</v>
      </c>
      <c r="H91" s="1">
        <f>SUM($G$5:G91)</f>
        <v>4864500</v>
      </c>
      <c r="I91" s="1">
        <f t="shared" si="23"/>
        <v>150000</v>
      </c>
      <c r="J91" s="1">
        <f t="shared" si="30"/>
        <v>3000</v>
      </c>
      <c r="K91" s="1"/>
      <c r="L91" s="2">
        <v>86</v>
      </c>
      <c r="M91" s="1">
        <f t="shared" si="29"/>
        <v>1128100</v>
      </c>
      <c r="N91">
        <v>1.01</v>
      </c>
      <c r="O91" s="1">
        <f>SUM($M$5:M91)</f>
        <v>21594500</v>
      </c>
      <c r="P91" s="1">
        <f t="shared" si="17"/>
        <v>75958.739999999991</v>
      </c>
      <c r="Q91">
        <f>SUM($P$5:P91)</f>
        <v>1503059.3900000004</v>
      </c>
      <c r="R91">
        <f t="shared" si="26"/>
        <v>5.3225916476178448</v>
      </c>
      <c r="T91">
        <f t="shared" si="18"/>
        <v>1.4163214061519147</v>
      </c>
      <c r="U91">
        <f t="shared" si="19"/>
        <v>27.111738857501571</v>
      </c>
      <c r="W91">
        <f t="shared" si="20"/>
        <v>1.0117488789237667</v>
      </c>
      <c r="X91">
        <f t="shared" si="21"/>
        <v>19.367264573991033</v>
      </c>
      <c r="Z91" s="2">
        <v>86</v>
      </c>
      <c r="AA91" s="1">
        <v>1000000</v>
      </c>
      <c r="AB91">
        <v>1.01</v>
      </c>
      <c r="AC91" s="1">
        <f>SUM($AA$5:AA91)</f>
        <v>20991900</v>
      </c>
      <c r="AD91" s="1">
        <f t="shared" si="22"/>
        <v>602600</v>
      </c>
    </row>
    <row r="92" spans="6:30" x14ac:dyDescent="0.3">
      <c r="F92" s="2">
        <v>87</v>
      </c>
      <c r="G92" s="1">
        <f t="shared" si="16"/>
        <v>153000</v>
      </c>
      <c r="H92" s="1">
        <f>SUM($G$5:G92)</f>
        <v>5017500</v>
      </c>
      <c r="I92" s="1">
        <f t="shared" si="23"/>
        <v>153000</v>
      </c>
      <c r="J92" s="1">
        <f t="shared" si="30"/>
        <v>3000</v>
      </c>
      <c r="K92" s="1"/>
      <c r="L92" s="2">
        <v>87</v>
      </c>
      <c r="M92" s="1">
        <f t="shared" si="29"/>
        <v>1139400</v>
      </c>
      <c r="N92">
        <v>1.01</v>
      </c>
      <c r="O92" s="1">
        <f>SUM($M$5:M92)</f>
        <v>22733900</v>
      </c>
      <c r="P92" s="1">
        <f t="shared" si="17"/>
        <v>76719.600000000006</v>
      </c>
      <c r="Q92">
        <f>SUM($P$5:P92)</f>
        <v>1579778.9900000005</v>
      </c>
      <c r="R92">
        <f t="shared" si="26"/>
        <v>5.1042294476467811</v>
      </c>
      <c r="T92">
        <f t="shared" si="18"/>
        <v>1.4305084745762713</v>
      </c>
      <c r="U92">
        <f t="shared" si="19"/>
        <v>28.542247332077842</v>
      </c>
      <c r="W92">
        <f t="shared" si="20"/>
        <v>1.0218834080717489</v>
      </c>
      <c r="X92">
        <f t="shared" si="21"/>
        <v>20.389147982062781</v>
      </c>
      <c r="Z92" s="2">
        <v>87</v>
      </c>
      <c r="AA92" s="1">
        <v>1000000</v>
      </c>
      <c r="AB92">
        <v>1.01</v>
      </c>
      <c r="AC92" s="1">
        <f>SUM($AA$5:AA92)</f>
        <v>21991900</v>
      </c>
      <c r="AD92" s="1">
        <f t="shared" si="22"/>
        <v>742000</v>
      </c>
    </row>
    <row r="93" spans="6:30" x14ac:dyDescent="0.3">
      <c r="F93" s="2">
        <v>88</v>
      </c>
      <c r="G93" s="1">
        <f t="shared" si="16"/>
        <v>156000</v>
      </c>
      <c r="H93" s="1">
        <f>SUM($G$5:G93)</f>
        <v>5173500</v>
      </c>
      <c r="I93" s="1">
        <f t="shared" si="23"/>
        <v>156000</v>
      </c>
      <c r="J93" s="1">
        <f t="shared" si="30"/>
        <v>3000</v>
      </c>
      <c r="K93" s="1"/>
      <c r="L93" s="2">
        <v>88</v>
      </c>
      <c r="M93" s="1">
        <f t="shared" si="29"/>
        <v>1150800</v>
      </c>
      <c r="N93">
        <v>1.01</v>
      </c>
      <c r="O93" s="1">
        <f>SUM($M$5:M93)</f>
        <v>23884700</v>
      </c>
      <c r="P93" s="1">
        <f t="shared" si="17"/>
        <v>77487.199999999997</v>
      </c>
      <c r="Q93">
        <f>SUM($P$5:P93)</f>
        <v>1657266.1900000004</v>
      </c>
      <c r="R93">
        <f t="shared" si="26"/>
        <v>4.9049392662197597</v>
      </c>
      <c r="T93">
        <f t="shared" si="18"/>
        <v>1.4448210922787195</v>
      </c>
      <c r="U93">
        <f t="shared" si="19"/>
        <v>29.987068424356561</v>
      </c>
      <c r="W93">
        <f t="shared" si="20"/>
        <v>1.0321076233183857</v>
      </c>
      <c r="X93">
        <f t="shared" si="21"/>
        <v>21.421255605381166</v>
      </c>
      <c r="Z93" s="2">
        <v>88</v>
      </c>
      <c r="AA93" s="1">
        <v>1000000</v>
      </c>
      <c r="AB93">
        <v>1.01</v>
      </c>
      <c r="AC93" s="1">
        <f>SUM($AA$5:AA93)</f>
        <v>22991900</v>
      </c>
      <c r="AD93" s="1">
        <f t="shared" si="22"/>
        <v>892800</v>
      </c>
    </row>
    <row r="94" spans="6:30" x14ac:dyDescent="0.3">
      <c r="F94" s="2">
        <v>89</v>
      </c>
      <c r="G94" s="1">
        <f t="shared" si="16"/>
        <v>159000</v>
      </c>
      <c r="H94" s="1">
        <f>SUM($G$5:G94)</f>
        <v>5332500</v>
      </c>
      <c r="I94" s="1">
        <f t="shared" si="23"/>
        <v>159000</v>
      </c>
      <c r="J94" s="1">
        <f t="shared" si="30"/>
        <v>3000</v>
      </c>
      <c r="K94" s="1"/>
      <c r="L94" s="2">
        <v>89</v>
      </c>
      <c r="M94" s="1">
        <f t="shared" si="29"/>
        <v>1162400</v>
      </c>
      <c r="N94">
        <v>1.01</v>
      </c>
      <c r="O94" s="1">
        <f>SUM($M$5:M94)</f>
        <v>25047100</v>
      </c>
      <c r="P94" s="1">
        <f t="shared" si="17"/>
        <v>78268.26999999999</v>
      </c>
      <c r="Q94">
        <f>SUM($P$5:P94)</f>
        <v>1735534.4600000004</v>
      </c>
      <c r="R94">
        <f t="shared" si="26"/>
        <v>4.7227337691599196</v>
      </c>
      <c r="T94">
        <f t="shared" si="18"/>
        <v>1.4593848085373509</v>
      </c>
      <c r="U94">
        <f t="shared" si="19"/>
        <v>31.446453232893912</v>
      </c>
      <c r="W94">
        <f t="shared" si="20"/>
        <v>1.0425112107623318</v>
      </c>
      <c r="X94">
        <f t="shared" si="21"/>
        <v>22.463766816143497</v>
      </c>
      <c r="Z94" s="2">
        <v>89</v>
      </c>
      <c r="AA94" s="1">
        <v>1000000</v>
      </c>
      <c r="AB94">
        <v>1.01</v>
      </c>
      <c r="AC94" s="1">
        <f>SUM($AA$5:AA94)</f>
        <v>23991900</v>
      </c>
      <c r="AD94" s="1">
        <f t="shared" si="22"/>
        <v>1055200</v>
      </c>
    </row>
    <row r="95" spans="6:30" x14ac:dyDescent="0.3">
      <c r="F95" s="2">
        <v>90</v>
      </c>
      <c r="G95" s="1">
        <f t="shared" si="16"/>
        <v>162500</v>
      </c>
      <c r="H95" s="1">
        <f>SUM($G$5:G95)</f>
        <v>5495000</v>
      </c>
      <c r="I95" s="1">
        <f t="shared" si="23"/>
        <v>162500</v>
      </c>
      <c r="J95" s="1">
        <f t="shared" si="30"/>
        <v>3500</v>
      </c>
      <c r="K95" s="1"/>
      <c r="L95" s="2">
        <v>90</v>
      </c>
      <c r="M95" s="1">
        <f t="shared" si="29"/>
        <v>1174100</v>
      </c>
      <c r="N95">
        <v>1.01</v>
      </c>
      <c r="O95" s="1">
        <f>SUM($M$5:M95)</f>
        <v>26221200</v>
      </c>
      <c r="P95" s="1">
        <f t="shared" si="17"/>
        <v>79056.069999999992</v>
      </c>
      <c r="Q95">
        <f>SUM($P$5:P95)</f>
        <v>1814590.5300000005</v>
      </c>
      <c r="R95">
        <f t="shared" si="26"/>
        <v>4.5551426273610289</v>
      </c>
      <c r="T95">
        <f t="shared" si="18"/>
        <v>1.4740740740740741</v>
      </c>
      <c r="U95">
        <f t="shared" si="19"/>
        <v>32.920527306967983</v>
      </c>
      <c r="W95">
        <f t="shared" si="20"/>
        <v>1.0530044843049327</v>
      </c>
      <c r="X95">
        <f t="shared" si="21"/>
        <v>23.516771300448429</v>
      </c>
      <c r="Z95" s="2">
        <v>90</v>
      </c>
      <c r="AA95" s="1">
        <v>1000000</v>
      </c>
      <c r="AB95">
        <v>1.01</v>
      </c>
      <c r="AC95" s="1">
        <f>SUM($AA$5:AA95)</f>
        <v>24991900</v>
      </c>
      <c r="AD95" s="1">
        <f t="shared" si="22"/>
        <v>1229300</v>
      </c>
    </row>
    <row r="96" spans="6:30" x14ac:dyDescent="0.3">
      <c r="F96" s="2">
        <v>91</v>
      </c>
      <c r="G96" s="1">
        <f t="shared" si="16"/>
        <v>166000</v>
      </c>
      <c r="H96" s="1">
        <f>SUM($G$5:G96)</f>
        <v>5661000</v>
      </c>
      <c r="I96" s="1">
        <f t="shared" si="23"/>
        <v>166000</v>
      </c>
      <c r="J96" s="1">
        <f t="shared" si="30"/>
        <v>3500</v>
      </c>
      <c r="K96" s="1"/>
      <c r="L96" s="2">
        <v>91</v>
      </c>
      <c r="M96" s="1">
        <f t="shared" si="29"/>
        <v>1185900</v>
      </c>
      <c r="N96">
        <v>1.01</v>
      </c>
      <c r="O96" s="1">
        <f>SUM($M$5:M96)</f>
        <v>27407100</v>
      </c>
      <c r="P96" s="1">
        <f t="shared" si="17"/>
        <v>39925.300000000003</v>
      </c>
      <c r="Q96">
        <f>SUM($P$5:P96)</f>
        <v>1854515.8300000005</v>
      </c>
      <c r="R96">
        <f t="shared" si="26"/>
        <v>2.2002374276691521</v>
      </c>
      <c r="T96">
        <f t="shared" si="18"/>
        <v>1.4888888888888889</v>
      </c>
      <c r="U96">
        <f t="shared" si="19"/>
        <v>34.409416195856871</v>
      </c>
      <c r="W96">
        <f t="shared" si="20"/>
        <v>1.0635874439461883</v>
      </c>
      <c r="X96">
        <f t="shared" si="21"/>
        <v>24.580358744394619</v>
      </c>
      <c r="Z96" s="2">
        <v>91</v>
      </c>
      <c r="AA96" s="1">
        <v>1000000</v>
      </c>
      <c r="AB96">
        <v>1.01</v>
      </c>
      <c r="AC96" s="1">
        <f>SUM($AA$5:AA96)</f>
        <v>25991900</v>
      </c>
      <c r="AD96" s="1">
        <f t="shared" si="22"/>
        <v>1415200</v>
      </c>
    </row>
    <row r="97" spans="6:30" x14ac:dyDescent="0.3">
      <c r="F97" s="2">
        <v>92</v>
      </c>
      <c r="G97" s="1">
        <f t="shared" si="16"/>
        <v>169500</v>
      </c>
      <c r="H97" s="1">
        <f>SUM($G$5:G97)</f>
        <v>5830500</v>
      </c>
      <c r="I97" s="1">
        <f t="shared" si="23"/>
        <v>169500</v>
      </c>
      <c r="J97" s="1">
        <f t="shared" si="30"/>
        <v>3500</v>
      </c>
      <c r="K97" s="1"/>
      <c r="L97" s="2">
        <v>92</v>
      </c>
      <c r="M97" s="1">
        <f t="shared" si="29"/>
        <v>1197800</v>
      </c>
      <c r="N97">
        <v>1.01</v>
      </c>
      <c r="O97" s="1">
        <f>SUM($M$5:M97)</f>
        <v>28604900</v>
      </c>
      <c r="P97" s="1">
        <f t="shared" si="17"/>
        <v>40325.94</v>
      </c>
      <c r="Q97">
        <f>SUM($P$5:P97)</f>
        <v>1894841.7700000005</v>
      </c>
      <c r="R97">
        <f t="shared" si="26"/>
        <v>2.1744726762456339</v>
      </c>
      <c r="T97">
        <f t="shared" si="18"/>
        <v>1.5038292529817954</v>
      </c>
      <c r="U97">
        <f t="shared" si="19"/>
        <v>35.913245448838666</v>
      </c>
      <c r="W97">
        <f t="shared" si="20"/>
        <v>1.0742600896860988</v>
      </c>
      <c r="X97">
        <f t="shared" si="21"/>
        <v>25.654618834080718</v>
      </c>
      <c r="Z97" s="2">
        <v>92</v>
      </c>
      <c r="AA97" s="1">
        <v>1000000</v>
      </c>
      <c r="AB97">
        <v>1.01</v>
      </c>
      <c r="AC97" s="1">
        <f>SUM($AA$5:AA97)</f>
        <v>26991900</v>
      </c>
      <c r="AD97" s="1">
        <f t="shared" si="22"/>
        <v>1613000</v>
      </c>
    </row>
    <row r="98" spans="6:30" x14ac:dyDescent="0.3">
      <c r="F98" s="2">
        <v>93</v>
      </c>
      <c r="G98" s="1">
        <f t="shared" si="16"/>
        <v>173000</v>
      </c>
      <c r="H98" s="1">
        <f>SUM($G$5:G98)</f>
        <v>6003500</v>
      </c>
      <c r="I98" s="1">
        <f t="shared" si="23"/>
        <v>173000</v>
      </c>
      <c r="J98" s="1">
        <f t="shared" si="30"/>
        <v>3500</v>
      </c>
      <c r="K98" s="1"/>
      <c r="L98" s="2">
        <v>93</v>
      </c>
      <c r="M98" s="1">
        <f t="shared" si="29"/>
        <v>1209800</v>
      </c>
      <c r="N98">
        <v>1.01</v>
      </c>
      <c r="O98" s="1">
        <f>SUM($M$5:M98)</f>
        <v>29814700</v>
      </c>
      <c r="P98" s="1">
        <f t="shared" si="17"/>
        <v>40729.94</v>
      </c>
      <c r="Q98">
        <f>SUM($P$5:P98)</f>
        <v>1935571.7100000004</v>
      </c>
      <c r="R98">
        <f t="shared" si="26"/>
        <v>2.1495166849736447</v>
      </c>
      <c r="T98">
        <f t="shared" si="18"/>
        <v>1.5188951663527934</v>
      </c>
      <c r="U98">
        <f t="shared" si="19"/>
        <v>37.432140615191464</v>
      </c>
      <c r="W98">
        <f t="shared" si="20"/>
        <v>1.0850224215246638</v>
      </c>
      <c r="X98">
        <f t="shared" si="21"/>
        <v>26.739641255605381</v>
      </c>
      <c r="Z98" s="2">
        <v>93</v>
      </c>
      <c r="AA98" s="1">
        <v>1000000</v>
      </c>
      <c r="AB98">
        <v>1.01</v>
      </c>
      <c r="AC98" s="1">
        <f>SUM($AA$5:AA98)</f>
        <v>27991900</v>
      </c>
      <c r="AD98" s="1">
        <f t="shared" si="22"/>
        <v>1822800</v>
      </c>
    </row>
    <row r="99" spans="6:30" x14ac:dyDescent="0.3">
      <c r="F99" s="2">
        <v>94</v>
      </c>
      <c r="G99" s="1">
        <f t="shared" si="16"/>
        <v>176500</v>
      </c>
      <c r="H99" s="1">
        <f>SUM($G$5:G99)</f>
        <v>6180000</v>
      </c>
      <c r="I99" s="1">
        <f t="shared" si="23"/>
        <v>176500</v>
      </c>
      <c r="J99" s="1">
        <f t="shared" si="30"/>
        <v>3500</v>
      </c>
      <c r="K99" s="1"/>
      <c r="L99" s="2">
        <v>94</v>
      </c>
      <c r="M99" s="1">
        <f t="shared" si="29"/>
        <v>1221900</v>
      </c>
      <c r="N99">
        <v>1.01</v>
      </c>
      <c r="O99" s="1">
        <f>SUM($M$5:M99)</f>
        <v>31036600</v>
      </c>
      <c r="P99" s="1">
        <f t="shared" si="17"/>
        <v>41137.300000000003</v>
      </c>
      <c r="Q99">
        <f>SUM($P$5:P99)</f>
        <v>1976709.0100000005</v>
      </c>
      <c r="R99">
        <f t="shared" si="26"/>
        <v>2.1253307117203133</v>
      </c>
      <c r="T99">
        <f t="shared" si="18"/>
        <v>1.5340866290018833</v>
      </c>
      <c r="U99">
        <f t="shared" si="19"/>
        <v>38.966227244193348</v>
      </c>
      <c r="W99">
        <f t="shared" si="20"/>
        <v>1.0958744394618833</v>
      </c>
      <c r="X99">
        <f t="shared" si="21"/>
        <v>27.835515695067265</v>
      </c>
      <c r="Z99" s="2">
        <v>94</v>
      </c>
      <c r="AA99" s="1">
        <v>1000000</v>
      </c>
      <c r="AB99">
        <v>1.01</v>
      </c>
      <c r="AC99" s="1">
        <f>SUM($AA$5:AA99)</f>
        <v>28991900</v>
      </c>
      <c r="AD99" s="1">
        <f t="shared" si="22"/>
        <v>2044700</v>
      </c>
    </row>
    <row r="100" spans="6:30" x14ac:dyDescent="0.3">
      <c r="F100" s="2">
        <v>95</v>
      </c>
      <c r="G100" s="1">
        <f t="shared" si="16"/>
        <v>180000</v>
      </c>
      <c r="H100" s="1">
        <f>SUM($G$5:G100)</f>
        <v>6360000</v>
      </c>
      <c r="I100" s="1">
        <f t="shared" si="23"/>
        <v>180000</v>
      </c>
      <c r="J100" s="1">
        <f t="shared" si="30"/>
        <v>3500</v>
      </c>
      <c r="K100" s="1"/>
      <c r="L100" s="2">
        <v>95</v>
      </c>
      <c r="M100" s="1">
        <f t="shared" si="29"/>
        <v>1234200</v>
      </c>
      <c r="N100">
        <v>1.01</v>
      </c>
      <c r="O100" s="1">
        <f>SUM($M$5:M100)</f>
        <v>32270800</v>
      </c>
      <c r="P100" s="1">
        <f t="shared" si="17"/>
        <v>41551.4</v>
      </c>
      <c r="Q100">
        <f>SUM($P$5:P100)</f>
        <v>2018260.4100000004</v>
      </c>
      <c r="R100">
        <f t="shared" si="26"/>
        <v>2.1020494058455217</v>
      </c>
      <c r="T100">
        <f t="shared" si="18"/>
        <v>1.5495291902071564</v>
      </c>
      <c r="U100">
        <f t="shared" si="19"/>
        <v>40.515756434400501</v>
      </c>
      <c r="W100">
        <f t="shared" si="20"/>
        <v>1.1069058295964125</v>
      </c>
      <c r="X100">
        <f t="shared" si="21"/>
        <v>28.942421524663676</v>
      </c>
      <c r="Z100" s="2">
        <v>95</v>
      </c>
      <c r="AA100" s="1">
        <v>1000000</v>
      </c>
      <c r="AB100">
        <v>1.01</v>
      </c>
      <c r="AC100" s="1">
        <f>SUM($AA$5:AA100)</f>
        <v>29991900</v>
      </c>
      <c r="AD100" s="1">
        <f t="shared" si="22"/>
        <v>2278900</v>
      </c>
    </row>
    <row r="101" spans="6:30" x14ac:dyDescent="0.3">
      <c r="F101" s="2">
        <v>96</v>
      </c>
      <c r="G101" s="1">
        <f t="shared" si="16"/>
        <v>183500</v>
      </c>
      <c r="H101" s="1">
        <f>SUM($G$5:G101)</f>
        <v>6543500</v>
      </c>
      <c r="I101" s="1">
        <f t="shared" si="23"/>
        <v>183500</v>
      </c>
      <c r="J101" s="1">
        <f t="shared" si="30"/>
        <v>3500</v>
      </c>
      <c r="K101" s="1"/>
      <c r="L101" s="2">
        <v>96</v>
      </c>
      <c r="M101" s="1">
        <f t="shared" si="29"/>
        <v>1246600</v>
      </c>
      <c r="N101">
        <v>1.01</v>
      </c>
      <c r="O101" s="1">
        <f>SUM($M$5:M101)</f>
        <v>33517400</v>
      </c>
      <c r="P101" s="1">
        <f t="shared" si="17"/>
        <v>41968.87</v>
      </c>
      <c r="Q101">
        <f>SUM($P$5:P101)</f>
        <v>2060229.2800000005</v>
      </c>
      <c r="R101">
        <f t="shared" si="26"/>
        <v>2.0794576255895594</v>
      </c>
      <c r="T101">
        <f t="shared" si="18"/>
        <v>1.5650973006905211</v>
      </c>
      <c r="U101">
        <f t="shared" si="19"/>
        <v>42.080853735091026</v>
      </c>
      <c r="W101">
        <f t="shared" si="20"/>
        <v>1.1180269058295964</v>
      </c>
      <c r="X101">
        <f t="shared" si="21"/>
        <v>30.060448430493274</v>
      </c>
      <c r="Z101" s="2">
        <v>96</v>
      </c>
      <c r="AA101" s="1">
        <v>1000000</v>
      </c>
      <c r="AB101">
        <v>1.01</v>
      </c>
      <c r="AC101" s="1">
        <f>SUM($AA$5:AA101)</f>
        <v>30991900</v>
      </c>
      <c r="AD101" s="1">
        <f t="shared" si="22"/>
        <v>2525500</v>
      </c>
    </row>
    <row r="102" spans="6:30" x14ac:dyDescent="0.3">
      <c r="F102" s="2">
        <v>97</v>
      </c>
      <c r="G102" s="1">
        <f t="shared" si="16"/>
        <v>187000</v>
      </c>
      <c r="H102" s="1">
        <f>SUM($G$5:G102)</f>
        <v>6730500</v>
      </c>
      <c r="I102" s="1">
        <f t="shared" si="23"/>
        <v>187000</v>
      </c>
      <c r="J102" s="1">
        <f t="shared" si="30"/>
        <v>3500</v>
      </c>
      <c r="K102" s="1"/>
      <c r="L102" s="2">
        <v>97</v>
      </c>
      <c r="M102" s="1">
        <f t="shared" si="29"/>
        <v>1259100</v>
      </c>
      <c r="N102">
        <v>1.01</v>
      </c>
      <c r="O102" s="1">
        <f>SUM($M$5:M102)</f>
        <v>34776500</v>
      </c>
      <c r="P102" s="1">
        <f t="shared" si="17"/>
        <v>42389.7</v>
      </c>
      <c r="Q102">
        <f>SUM($P$5:P102)</f>
        <v>2102618.9800000004</v>
      </c>
      <c r="R102">
        <f t="shared" si="26"/>
        <v>2.0575234228299069</v>
      </c>
      <c r="T102">
        <f t="shared" si="18"/>
        <v>1.5807909604519774</v>
      </c>
      <c r="U102">
        <f t="shared" si="19"/>
        <v>43.661644695543004</v>
      </c>
      <c r="W102">
        <f t="shared" si="20"/>
        <v>1.1292376681614349</v>
      </c>
      <c r="X102">
        <f t="shared" si="21"/>
        <v>31.189686098654708</v>
      </c>
      <c r="Z102" s="2">
        <v>97</v>
      </c>
      <c r="AA102" s="1">
        <v>1000000</v>
      </c>
      <c r="AB102">
        <v>1.01</v>
      </c>
      <c r="AC102" s="1">
        <f>SUM($AA$5:AA102)</f>
        <v>31991900</v>
      </c>
      <c r="AD102" s="1">
        <f t="shared" si="22"/>
        <v>2784600</v>
      </c>
    </row>
    <row r="103" spans="6:30" x14ac:dyDescent="0.3">
      <c r="F103" s="2">
        <v>98</v>
      </c>
      <c r="G103" s="1">
        <f t="shared" si="16"/>
        <v>190500</v>
      </c>
      <c r="H103" s="1">
        <f>SUM($G$5:G103)</f>
        <v>6921000</v>
      </c>
      <c r="I103" s="1">
        <f t="shared" si="23"/>
        <v>190500</v>
      </c>
      <c r="J103" s="1">
        <f t="shared" si="30"/>
        <v>3500</v>
      </c>
      <c r="K103" s="1"/>
      <c r="L103" s="2">
        <v>98</v>
      </c>
      <c r="M103" s="1">
        <f t="shared" si="29"/>
        <v>1271700</v>
      </c>
      <c r="N103">
        <v>1.01</v>
      </c>
      <c r="O103" s="1">
        <f>SUM($M$5:M103)</f>
        <v>36048200</v>
      </c>
      <c r="P103" s="1">
        <f t="shared" si="17"/>
        <v>42813.9</v>
      </c>
      <c r="Q103">
        <f>SUM($P$5:P103)</f>
        <v>2145432.8800000004</v>
      </c>
      <c r="R103">
        <f t="shared" si="26"/>
        <v>2.0362177078797177</v>
      </c>
      <c r="T103">
        <f t="shared" si="18"/>
        <v>1.5966101694915253</v>
      </c>
      <c r="U103">
        <f t="shared" si="19"/>
        <v>45.258254865034523</v>
      </c>
      <c r="W103">
        <f t="shared" si="20"/>
        <v>1.1405381165919282</v>
      </c>
      <c r="X103">
        <f t="shared" si="21"/>
        <v>32.330224215246638</v>
      </c>
      <c r="Z103" s="2">
        <v>98</v>
      </c>
      <c r="AA103" s="1">
        <v>1000000</v>
      </c>
      <c r="AB103">
        <v>1.01</v>
      </c>
      <c r="AC103" s="1">
        <f>SUM($AA$5:AA103)</f>
        <v>32991900</v>
      </c>
      <c r="AD103" s="1">
        <f t="shared" si="22"/>
        <v>3056300</v>
      </c>
    </row>
    <row r="104" spans="6:30" x14ac:dyDescent="0.3">
      <c r="F104" s="2">
        <v>99</v>
      </c>
      <c r="G104" s="1">
        <f t="shared" si="16"/>
        <v>194000</v>
      </c>
      <c r="H104" s="1">
        <f>SUM($G$5:G104)</f>
        <v>7115000</v>
      </c>
      <c r="I104" s="1">
        <f t="shared" si="23"/>
        <v>194000</v>
      </c>
      <c r="J104" s="1">
        <f t="shared" si="30"/>
        <v>3500</v>
      </c>
      <c r="K104" s="1"/>
      <c r="L104" s="2">
        <v>99</v>
      </c>
      <c r="M104" s="1">
        <f t="shared" si="29"/>
        <v>1284500</v>
      </c>
      <c r="N104">
        <v>1.01</v>
      </c>
      <c r="O104" s="1">
        <f>SUM($M$5:M104)</f>
        <v>37332700</v>
      </c>
      <c r="P104" s="1">
        <f t="shared" si="17"/>
        <v>43244.840000000004</v>
      </c>
      <c r="Q104">
        <f>SUM($P$5:P104)</f>
        <v>2188677.7200000002</v>
      </c>
      <c r="R104">
        <f t="shared" si="26"/>
        <v>2.0156696768812381</v>
      </c>
      <c r="T104">
        <f t="shared" si="18"/>
        <v>1.6126804770872567</v>
      </c>
      <c r="U104">
        <f t="shared" si="19"/>
        <v>46.870935342121783</v>
      </c>
      <c r="W104">
        <f t="shared" si="20"/>
        <v>1.152017937219731</v>
      </c>
      <c r="X104">
        <f t="shared" si="21"/>
        <v>33.48224215246637</v>
      </c>
      <c r="Z104" s="2">
        <v>99</v>
      </c>
      <c r="AA104" s="1">
        <v>1000000</v>
      </c>
      <c r="AB104">
        <v>1.01</v>
      </c>
      <c r="AC104" s="1">
        <f>SUM($AA$5:AA104)</f>
        <v>33991900</v>
      </c>
      <c r="AD104" s="1">
        <f t="shared" si="22"/>
        <v>3340800</v>
      </c>
    </row>
    <row r="105" spans="6:30" x14ac:dyDescent="0.3">
      <c r="F105" s="2">
        <v>100</v>
      </c>
      <c r="G105" s="1">
        <f t="shared" si="16"/>
        <v>197500</v>
      </c>
      <c r="H105" s="1">
        <f>SUM($G$5:G105)</f>
        <v>7312500</v>
      </c>
      <c r="I105" s="1">
        <f t="shared" si="23"/>
        <v>197500</v>
      </c>
      <c r="J105" s="1">
        <f t="shared" si="30"/>
        <v>3500</v>
      </c>
      <c r="K105" s="1"/>
      <c r="L105" s="2">
        <v>100</v>
      </c>
      <c r="M105" s="1">
        <f t="shared" si="29"/>
        <v>1297400</v>
      </c>
      <c r="N105">
        <v>1.01</v>
      </c>
      <c r="O105" s="1">
        <f>SUM($M$5:M105)</f>
        <v>38630100</v>
      </c>
      <c r="P105" s="1">
        <f t="shared" si="17"/>
        <v>43679.14</v>
      </c>
      <c r="Q105">
        <f>SUM($P$5:P105)</f>
        <v>2232356.8600000003</v>
      </c>
      <c r="R105">
        <f t="shared" si="26"/>
        <v>1.9956862356144478</v>
      </c>
      <c r="T105">
        <f t="shared" si="18"/>
        <v>1.6288763339610797</v>
      </c>
      <c r="U105">
        <f t="shared" si="19"/>
        <v>48.499811676082864</v>
      </c>
      <c r="W105">
        <f t="shared" ref="W105:W154" si="31">M105/$I$255</f>
        <v>1.1635874439461884</v>
      </c>
      <c r="X105">
        <f t="shared" ref="X105:X154" si="32">O105/$I$255</f>
        <v>34.645829596412554</v>
      </c>
      <c r="Z105" s="2">
        <v>100</v>
      </c>
      <c r="AA105" s="1">
        <v>1000000</v>
      </c>
      <c r="AB105">
        <v>1.01</v>
      </c>
      <c r="AC105" s="1">
        <f>SUM($AA$5:AA105)</f>
        <v>34991900</v>
      </c>
      <c r="AD105" s="1">
        <f t="shared" si="22"/>
        <v>3638200</v>
      </c>
    </row>
    <row r="106" spans="6:30" x14ac:dyDescent="0.3">
      <c r="F106" s="2">
        <v>101</v>
      </c>
      <c r="G106" s="1">
        <f t="shared" si="16"/>
        <v>201000</v>
      </c>
      <c r="H106" s="1">
        <f>SUM($G$5:G106)</f>
        <v>7513500</v>
      </c>
      <c r="I106" s="1">
        <f t="shared" si="23"/>
        <v>201000</v>
      </c>
      <c r="J106" s="1">
        <f t="shared" si="30"/>
        <v>3500</v>
      </c>
      <c r="K106" s="1"/>
      <c r="L106" s="2">
        <v>101</v>
      </c>
      <c r="M106" s="1">
        <f t="shared" si="29"/>
        <v>1323400</v>
      </c>
      <c r="N106">
        <v>1.02</v>
      </c>
      <c r="O106" s="1">
        <f>SUM($M$5:M106)</f>
        <v>39953500</v>
      </c>
      <c r="P106" s="1">
        <f t="shared" si="17"/>
        <v>44995.6</v>
      </c>
      <c r="Q106">
        <f>SUM($P$5:P106)</f>
        <v>2277352.4600000004</v>
      </c>
      <c r="R106">
        <f t="shared" si="26"/>
        <v>2.0156096368929153</v>
      </c>
      <c r="T106">
        <f t="shared" si="18"/>
        <v>1.661519146264909</v>
      </c>
      <c r="U106">
        <f t="shared" si="19"/>
        <v>50.161330822347772</v>
      </c>
      <c r="W106">
        <f t="shared" si="31"/>
        <v>1.1869058295964126</v>
      </c>
      <c r="X106">
        <f t="shared" si="32"/>
        <v>35.832735426008966</v>
      </c>
      <c r="Z106" s="2">
        <v>101</v>
      </c>
      <c r="AA106" s="1">
        <v>1000000</v>
      </c>
      <c r="AB106">
        <v>1.02</v>
      </c>
      <c r="AC106" s="1">
        <f>SUM($AA$5:AA106)</f>
        <v>35991900</v>
      </c>
      <c r="AD106" s="1">
        <f t="shared" si="22"/>
        <v>3961600</v>
      </c>
    </row>
    <row r="107" spans="6:30" x14ac:dyDescent="0.3">
      <c r="F107" s="2">
        <v>102</v>
      </c>
      <c r="G107" s="1">
        <f t="shared" si="16"/>
        <v>204500</v>
      </c>
      <c r="H107" s="1">
        <f>SUM($G$5:G107)</f>
        <v>7718000</v>
      </c>
      <c r="I107" s="1">
        <f t="shared" si="23"/>
        <v>204500</v>
      </c>
      <c r="J107" s="1">
        <f t="shared" si="30"/>
        <v>3500</v>
      </c>
      <c r="K107" s="1"/>
      <c r="L107" s="2">
        <v>102</v>
      </c>
      <c r="M107" s="1">
        <f t="shared" si="29"/>
        <v>1349900</v>
      </c>
      <c r="N107">
        <v>1.02</v>
      </c>
      <c r="O107" s="1">
        <f>SUM($M$5:M107)</f>
        <v>41303400</v>
      </c>
      <c r="P107" s="1">
        <f t="shared" si="17"/>
        <v>45896.6</v>
      </c>
      <c r="Q107">
        <f>SUM($P$5:P107)</f>
        <v>2323249.0600000005</v>
      </c>
      <c r="R107">
        <f t="shared" si="26"/>
        <v>2.0153489987228452</v>
      </c>
      <c r="T107">
        <f t="shared" si="18"/>
        <v>1.6947897049591965</v>
      </c>
      <c r="U107">
        <f t="shared" si="19"/>
        <v>51.85612052730697</v>
      </c>
      <c r="W107">
        <f t="shared" si="31"/>
        <v>1.2106726457399104</v>
      </c>
      <c r="X107">
        <f t="shared" si="32"/>
        <v>37.043408071748878</v>
      </c>
      <c r="Z107" s="2">
        <v>102</v>
      </c>
      <c r="AA107" s="1">
        <v>1000000</v>
      </c>
      <c r="AB107">
        <v>1.02</v>
      </c>
      <c r="AC107" s="1">
        <f>SUM($AA$5:AA107)</f>
        <v>36991900</v>
      </c>
      <c r="AD107" s="1">
        <f t="shared" si="22"/>
        <v>4311500</v>
      </c>
    </row>
    <row r="108" spans="6:30" x14ac:dyDescent="0.3">
      <c r="F108" s="2">
        <v>103</v>
      </c>
      <c r="G108" s="1">
        <f t="shared" si="16"/>
        <v>208000</v>
      </c>
      <c r="H108" s="1">
        <f>SUM($G$5:G108)</f>
        <v>7926000</v>
      </c>
      <c r="I108" s="1">
        <f t="shared" si="23"/>
        <v>208000</v>
      </c>
      <c r="J108" s="1">
        <f t="shared" si="30"/>
        <v>3500</v>
      </c>
      <c r="K108" s="1"/>
      <c r="L108" s="2">
        <v>103</v>
      </c>
      <c r="M108" s="1">
        <f t="shared" si="29"/>
        <v>1376900</v>
      </c>
      <c r="N108">
        <v>1.02</v>
      </c>
      <c r="O108" s="1">
        <f>SUM($M$5:M108)</f>
        <v>42680300</v>
      </c>
      <c r="P108" s="1">
        <f t="shared" si="17"/>
        <v>46814.6</v>
      </c>
      <c r="Q108">
        <f>SUM($P$5:P108)</f>
        <v>2370063.6600000006</v>
      </c>
      <c r="R108">
        <f t="shared" si="26"/>
        <v>2.0150487008052456</v>
      </c>
      <c r="T108">
        <f t="shared" si="18"/>
        <v>1.7286880100439423</v>
      </c>
      <c r="U108">
        <f t="shared" si="19"/>
        <v>53.584808537350909</v>
      </c>
      <c r="W108">
        <f t="shared" si="31"/>
        <v>1.2348878923766815</v>
      </c>
      <c r="X108">
        <f t="shared" si="32"/>
        <v>38.278295964125562</v>
      </c>
      <c r="Z108" s="2">
        <v>103</v>
      </c>
      <c r="AA108" s="1">
        <v>1000000</v>
      </c>
      <c r="AB108">
        <v>1.02</v>
      </c>
      <c r="AC108" s="1">
        <f>SUM($AA$5:AA108)</f>
        <v>37991900</v>
      </c>
      <c r="AD108" s="1">
        <f t="shared" si="22"/>
        <v>4688400</v>
      </c>
    </row>
    <row r="109" spans="6:30" x14ac:dyDescent="0.3">
      <c r="F109" s="2">
        <v>104</v>
      </c>
      <c r="G109" s="1">
        <f t="shared" si="16"/>
        <v>211500</v>
      </c>
      <c r="H109" s="1">
        <f>SUM($G$5:G109)</f>
        <v>8137500</v>
      </c>
      <c r="I109" s="1">
        <f t="shared" si="23"/>
        <v>211500</v>
      </c>
      <c r="J109" s="1">
        <f t="shared" si="30"/>
        <v>3500</v>
      </c>
      <c r="K109" s="1"/>
      <c r="L109" s="2">
        <v>104</v>
      </c>
      <c r="M109" s="1">
        <f t="shared" si="29"/>
        <v>1404500</v>
      </c>
      <c r="N109">
        <v>1.02</v>
      </c>
      <c r="O109" s="1">
        <f>SUM($M$5:M109)</f>
        <v>44084800</v>
      </c>
      <c r="P109" s="1">
        <f t="shared" si="17"/>
        <v>47753</v>
      </c>
      <c r="Q109">
        <f>SUM($P$5:P109)</f>
        <v>2417816.6600000006</v>
      </c>
      <c r="R109">
        <f t="shared" si="26"/>
        <v>2.0148403946246738</v>
      </c>
      <c r="T109">
        <f t="shared" si="18"/>
        <v>1.7633396107972379</v>
      </c>
      <c r="U109">
        <f t="shared" si="19"/>
        <v>55.348148148148148</v>
      </c>
      <c r="W109">
        <f t="shared" si="31"/>
        <v>1.2596412556053811</v>
      </c>
      <c r="X109">
        <f t="shared" si="32"/>
        <v>39.537937219730942</v>
      </c>
      <c r="Z109" s="2">
        <v>104</v>
      </c>
      <c r="AA109" s="1">
        <v>1000000</v>
      </c>
      <c r="AB109">
        <v>1.02</v>
      </c>
      <c r="AC109" s="1">
        <f>SUM($AA$5:AA109)</f>
        <v>38991900</v>
      </c>
      <c r="AD109" s="1">
        <f t="shared" si="22"/>
        <v>5092900</v>
      </c>
    </row>
    <row r="110" spans="6:30" x14ac:dyDescent="0.3">
      <c r="F110" s="2">
        <v>105</v>
      </c>
      <c r="G110" s="1">
        <f t="shared" si="16"/>
        <v>215500</v>
      </c>
      <c r="H110" s="1">
        <f>SUM($G$5:G110)</f>
        <v>8353000</v>
      </c>
      <c r="I110" s="1">
        <f t="shared" si="23"/>
        <v>215500</v>
      </c>
      <c r="J110" s="1">
        <f t="shared" si="30"/>
        <v>4000</v>
      </c>
      <c r="K110" s="1"/>
      <c r="L110" s="2">
        <v>105</v>
      </c>
      <c r="M110" s="1">
        <f t="shared" si="29"/>
        <v>1432600</v>
      </c>
      <c r="N110">
        <v>1.02</v>
      </c>
      <c r="O110" s="1">
        <f>SUM($M$5:M110)</f>
        <v>45517400</v>
      </c>
      <c r="P110" s="1">
        <f t="shared" si="17"/>
        <v>48708.4</v>
      </c>
      <c r="Q110">
        <f>SUM($P$5:P110)</f>
        <v>2466525.0600000005</v>
      </c>
      <c r="R110">
        <f t="shared" si="26"/>
        <v>2.0145613522242787</v>
      </c>
      <c r="T110">
        <f t="shared" si="18"/>
        <v>1.7986189579409919</v>
      </c>
      <c r="U110">
        <f t="shared" si="19"/>
        <v>57.146767106089143</v>
      </c>
      <c r="W110">
        <f t="shared" si="31"/>
        <v>1.2848430493273542</v>
      </c>
      <c r="X110">
        <f t="shared" si="32"/>
        <v>40.822780269058299</v>
      </c>
      <c r="Z110" s="2">
        <v>105</v>
      </c>
      <c r="AA110" s="1">
        <v>1000000</v>
      </c>
      <c r="AB110">
        <v>1.02</v>
      </c>
      <c r="AC110" s="1">
        <f>SUM($AA$5:AA110)</f>
        <v>39991900</v>
      </c>
      <c r="AD110" s="1">
        <f t="shared" si="22"/>
        <v>5525500</v>
      </c>
    </row>
    <row r="111" spans="6:30" x14ac:dyDescent="0.3">
      <c r="F111" s="2">
        <v>106</v>
      </c>
      <c r="G111" s="1">
        <f t="shared" si="16"/>
        <v>219500</v>
      </c>
      <c r="H111" s="1">
        <f>SUM($G$5:G111)</f>
        <v>8572500</v>
      </c>
      <c r="I111" s="1">
        <f t="shared" si="23"/>
        <v>219500</v>
      </c>
      <c r="J111" s="1">
        <f t="shared" si="30"/>
        <v>4000</v>
      </c>
      <c r="K111" s="1"/>
      <c r="L111" s="2">
        <v>106</v>
      </c>
      <c r="M111" s="1">
        <f t="shared" si="29"/>
        <v>1461300</v>
      </c>
      <c r="N111">
        <v>1.02</v>
      </c>
      <c r="O111" s="1">
        <f>SUM($M$5:M111)</f>
        <v>46978700</v>
      </c>
      <c r="P111" s="1">
        <f t="shared" si="17"/>
        <v>49684.2</v>
      </c>
      <c r="Q111">
        <f>SUM($P$5:P111)</f>
        <v>2516209.2600000007</v>
      </c>
      <c r="R111">
        <f t="shared" si="26"/>
        <v>2.014339963770738</v>
      </c>
      <c r="T111">
        <f t="shared" si="18"/>
        <v>1.8346516007532956</v>
      </c>
      <c r="U111">
        <f t="shared" si="19"/>
        <v>58.981418706842433</v>
      </c>
      <c r="W111">
        <f t="shared" si="31"/>
        <v>1.3105829596412557</v>
      </c>
      <c r="X111">
        <f t="shared" si="32"/>
        <v>42.133363228699551</v>
      </c>
      <c r="Z111" s="2">
        <v>106</v>
      </c>
      <c r="AA111" s="1">
        <v>1000000</v>
      </c>
      <c r="AB111">
        <v>1.02</v>
      </c>
      <c r="AC111" s="1">
        <f>SUM($AA$5:AA111)</f>
        <v>40991900</v>
      </c>
      <c r="AD111" s="1">
        <f t="shared" si="22"/>
        <v>5986800</v>
      </c>
    </row>
    <row r="112" spans="6:30" x14ac:dyDescent="0.3">
      <c r="F112" s="2">
        <v>107</v>
      </c>
      <c r="G112" s="1">
        <f t="shared" si="16"/>
        <v>223500</v>
      </c>
      <c r="H112" s="1">
        <f>SUM($G$5:G112)</f>
        <v>8796000</v>
      </c>
      <c r="I112" s="1">
        <f t="shared" si="23"/>
        <v>223500</v>
      </c>
      <c r="J112" s="1">
        <f t="shared" si="30"/>
        <v>4000</v>
      </c>
      <c r="K112" s="1"/>
      <c r="L112" s="2">
        <v>107</v>
      </c>
      <c r="M112" s="1">
        <f t="shared" si="29"/>
        <v>1490600</v>
      </c>
      <c r="N112">
        <v>1.02</v>
      </c>
      <c r="O112" s="1">
        <f>SUM($M$5:M112)</f>
        <v>48469300</v>
      </c>
      <c r="P112" s="1">
        <f t="shared" si="17"/>
        <v>50680.4</v>
      </c>
      <c r="Q112">
        <f>SUM($P$5:P112)</f>
        <v>2566889.6600000006</v>
      </c>
      <c r="R112">
        <f t="shared" si="26"/>
        <v>2.0141568034766668</v>
      </c>
      <c r="T112">
        <f t="shared" si="18"/>
        <v>1.8714375392341493</v>
      </c>
      <c r="U112">
        <f t="shared" si="19"/>
        <v>60.852856246076584</v>
      </c>
      <c r="W112">
        <f t="shared" si="31"/>
        <v>1.3368609865470853</v>
      </c>
      <c r="X112">
        <f t="shared" si="32"/>
        <v>43.470224215246638</v>
      </c>
      <c r="Z112" s="2">
        <v>107</v>
      </c>
      <c r="AA112" s="1">
        <v>1000000</v>
      </c>
      <c r="AB112">
        <v>1.02</v>
      </c>
      <c r="AC112" s="1">
        <f>SUM($AA$5:AA112)</f>
        <v>41991900</v>
      </c>
      <c r="AD112" s="1">
        <f t="shared" si="22"/>
        <v>6477400</v>
      </c>
    </row>
    <row r="113" spans="6:30" x14ac:dyDescent="0.3">
      <c r="F113" s="2">
        <v>108</v>
      </c>
      <c r="G113" s="1">
        <f t="shared" si="16"/>
        <v>227500</v>
      </c>
      <c r="H113" s="1">
        <f>SUM($G$5:G113)</f>
        <v>9023500</v>
      </c>
      <c r="I113" s="1">
        <f t="shared" si="23"/>
        <v>227500</v>
      </c>
      <c r="J113" s="1">
        <f t="shared" si="30"/>
        <v>4000</v>
      </c>
      <c r="K113" s="1"/>
      <c r="L113" s="2">
        <v>108</v>
      </c>
      <c r="M113" s="1">
        <f t="shared" si="29"/>
        <v>1520500</v>
      </c>
      <c r="N113">
        <v>1.02</v>
      </c>
      <c r="O113" s="1">
        <f>SUM($M$5:M113)</f>
        <v>49989800</v>
      </c>
      <c r="P113" s="1">
        <f t="shared" si="17"/>
        <v>51697</v>
      </c>
      <c r="Q113">
        <f>SUM($P$5:P113)</f>
        <v>2618586.6600000006</v>
      </c>
      <c r="R113">
        <f t="shared" si="26"/>
        <v>2.0139938543365354</v>
      </c>
      <c r="T113">
        <f t="shared" si="18"/>
        <v>1.908976773383553</v>
      </c>
      <c r="U113">
        <f t="shared" si="19"/>
        <v>62.761833019460141</v>
      </c>
      <c r="W113">
        <f t="shared" si="31"/>
        <v>1.3636771300448431</v>
      </c>
      <c r="X113">
        <f t="shared" si="32"/>
        <v>44.83390134529148</v>
      </c>
      <c r="Z113" s="2">
        <v>108</v>
      </c>
      <c r="AA113" s="1">
        <v>1000000</v>
      </c>
      <c r="AB113">
        <v>1.02</v>
      </c>
      <c r="AC113" s="1">
        <f>SUM($AA$5:AA113)</f>
        <v>42991900</v>
      </c>
      <c r="AD113" s="1">
        <f t="shared" si="22"/>
        <v>6997900</v>
      </c>
    </row>
    <row r="114" spans="6:30" x14ac:dyDescent="0.3">
      <c r="F114" s="2">
        <v>109</v>
      </c>
      <c r="G114" s="1">
        <f t="shared" si="16"/>
        <v>231500</v>
      </c>
      <c r="H114" s="1">
        <f>SUM($G$5:G114)</f>
        <v>9255000</v>
      </c>
      <c r="I114" s="1">
        <f t="shared" si="23"/>
        <v>231500</v>
      </c>
      <c r="J114" s="1">
        <f t="shared" si="30"/>
        <v>4000</v>
      </c>
      <c r="K114" s="1"/>
      <c r="L114" s="2">
        <v>109</v>
      </c>
      <c r="M114" s="1">
        <f t="shared" si="29"/>
        <v>1551000</v>
      </c>
      <c r="N114">
        <v>1.02</v>
      </c>
      <c r="O114" s="1">
        <f>SUM($M$5:M114)</f>
        <v>51540800</v>
      </c>
      <c r="P114" s="1">
        <f t="shared" si="17"/>
        <v>52734</v>
      </c>
      <c r="Q114">
        <f>SUM($P$5:P114)</f>
        <v>2671320.6600000006</v>
      </c>
      <c r="R114">
        <f t="shared" si="26"/>
        <v>2.0138344399875612</v>
      </c>
      <c r="T114">
        <f t="shared" si="18"/>
        <v>1.9472693032015065</v>
      </c>
      <c r="U114">
        <f t="shared" si="19"/>
        <v>64.70910232266165</v>
      </c>
      <c r="W114">
        <f t="shared" si="31"/>
        <v>1.3910313901345293</v>
      </c>
      <c r="X114">
        <f t="shared" si="32"/>
        <v>46.224932735426009</v>
      </c>
      <c r="Z114" s="2">
        <v>109</v>
      </c>
      <c r="AA114" s="1">
        <v>1000000</v>
      </c>
      <c r="AB114">
        <v>1.02</v>
      </c>
      <c r="AC114" s="1">
        <f>SUM($AA$5:AA114)</f>
        <v>43991900</v>
      </c>
      <c r="AD114" s="1">
        <f t="shared" si="22"/>
        <v>7548900</v>
      </c>
    </row>
    <row r="115" spans="6:30" x14ac:dyDescent="0.3">
      <c r="F115" s="2">
        <v>110</v>
      </c>
      <c r="G115" s="1">
        <f t="shared" si="16"/>
        <v>235500</v>
      </c>
      <c r="H115" s="1">
        <f>SUM($G$5:G115)</f>
        <v>9490500</v>
      </c>
      <c r="I115" s="1">
        <f t="shared" si="23"/>
        <v>235500</v>
      </c>
      <c r="J115" s="1">
        <f t="shared" si="30"/>
        <v>4000</v>
      </c>
      <c r="K115" s="1"/>
      <c r="L115" s="2">
        <v>110</v>
      </c>
      <c r="M115" s="1">
        <f t="shared" si="29"/>
        <v>1582100</v>
      </c>
      <c r="N115">
        <v>1.02</v>
      </c>
      <c r="O115" s="1">
        <f>SUM($M$5:M115)</f>
        <v>53122900</v>
      </c>
      <c r="P115" s="1">
        <f t="shared" si="17"/>
        <v>53791.4</v>
      </c>
      <c r="Q115">
        <f>SUM($P$5:P115)</f>
        <v>2725112.0600000005</v>
      </c>
      <c r="R115">
        <f t="shared" si="26"/>
        <v>2.0136631594052021</v>
      </c>
      <c r="T115">
        <f t="shared" si="18"/>
        <v>1.9863151286880101</v>
      </c>
      <c r="U115">
        <f t="shared" si="19"/>
        <v>66.695417451349655</v>
      </c>
      <c r="W115">
        <f t="shared" si="31"/>
        <v>1.4189237668161434</v>
      </c>
      <c r="X115">
        <f t="shared" si="32"/>
        <v>47.643856502242151</v>
      </c>
      <c r="Z115" s="2">
        <v>110</v>
      </c>
      <c r="AA115" s="1">
        <v>1000000</v>
      </c>
      <c r="AB115">
        <v>1.02</v>
      </c>
      <c r="AC115" s="1">
        <f>SUM($AA$5:AA115)</f>
        <v>44991900</v>
      </c>
      <c r="AD115" s="1">
        <f t="shared" si="22"/>
        <v>8131000</v>
      </c>
    </row>
    <row r="116" spans="6:30" x14ac:dyDescent="0.3">
      <c r="F116" s="2">
        <v>111</v>
      </c>
      <c r="G116" s="1">
        <f t="shared" si="16"/>
        <v>239500</v>
      </c>
      <c r="H116" s="1">
        <f>SUM($G$5:G116)</f>
        <v>9730000</v>
      </c>
      <c r="I116" s="1">
        <f t="shared" si="23"/>
        <v>239500</v>
      </c>
      <c r="J116" s="1">
        <f t="shared" si="30"/>
        <v>4000</v>
      </c>
      <c r="K116" s="1"/>
      <c r="L116" s="2">
        <v>111</v>
      </c>
      <c r="M116" s="1">
        <f t="shared" si="29"/>
        <v>1613800</v>
      </c>
      <c r="N116">
        <v>1.02</v>
      </c>
      <c r="O116" s="3">
        <f>SUM($M$5:M116)</f>
        <v>54736700</v>
      </c>
      <c r="P116" s="1">
        <f t="shared" si="17"/>
        <v>54869.2</v>
      </c>
      <c r="Q116">
        <f>SUM($P$5:P116)</f>
        <v>2779981.2600000007</v>
      </c>
      <c r="R116">
        <f t="shared" si="26"/>
        <v>2.013465824227433</v>
      </c>
      <c r="T116">
        <f t="shared" si="18"/>
        <v>2.0261142498430633</v>
      </c>
      <c r="U116">
        <f t="shared" si="19"/>
        <v>68.721531701192717</v>
      </c>
      <c r="W116">
        <f t="shared" si="31"/>
        <v>1.447354260089686</v>
      </c>
      <c r="X116">
        <f t="shared" si="32"/>
        <v>49.091210762331841</v>
      </c>
      <c r="Z116" s="2">
        <v>111</v>
      </c>
      <c r="AA116" s="1">
        <v>1000000</v>
      </c>
      <c r="AB116">
        <v>1.02</v>
      </c>
      <c r="AC116" s="1">
        <f>SUM($AA$5:AA116)</f>
        <v>45991900</v>
      </c>
      <c r="AD116" s="1">
        <f t="shared" si="22"/>
        <v>8744800</v>
      </c>
    </row>
    <row r="117" spans="6:30" x14ac:dyDescent="0.3">
      <c r="F117" s="2">
        <v>112</v>
      </c>
      <c r="G117" s="1">
        <f t="shared" si="16"/>
        <v>243500</v>
      </c>
      <c r="H117" s="1">
        <f>SUM($G$5:G117)</f>
        <v>9973500</v>
      </c>
      <c r="I117" s="1">
        <f t="shared" si="23"/>
        <v>243500</v>
      </c>
      <c r="J117" s="1">
        <f t="shared" si="30"/>
        <v>4000</v>
      </c>
      <c r="K117" s="1"/>
      <c r="L117" s="2">
        <v>112</v>
      </c>
      <c r="M117" s="1">
        <f t="shared" si="29"/>
        <v>1646100</v>
      </c>
      <c r="N117">
        <v>1.02</v>
      </c>
      <c r="O117" s="1">
        <f>SUM($M$5:M117)</f>
        <v>56382800</v>
      </c>
      <c r="P117" s="1">
        <f t="shared" si="17"/>
        <v>55967.4</v>
      </c>
      <c r="Q117">
        <f>SUM($P$5:P117)</f>
        <v>2835948.6600000006</v>
      </c>
      <c r="R117">
        <f t="shared" si="26"/>
        <v>2.0132293985319847</v>
      </c>
      <c r="T117">
        <f t="shared" si="18"/>
        <v>2.0666666666666669</v>
      </c>
      <c r="U117">
        <f t="shared" si="19"/>
        <v>70.78819836785938</v>
      </c>
      <c r="W117">
        <f t="shared" si="31"/>
        <v>1.4763228699551569</v>
      </c>
      <c r="X117">
        <f t="shared" si="32"/>
        <v>50.567533632286995</v>
      </c>
      <c r="Z117" s="2">
        <v>112</v>
      </c>
      <c r="AA117" s="1">
        <v>1000000</v>
      </c>
      <c r="AB117">
        <v>1.02</v>
      </c>
      <c r="AC117" s="1">
        <f>SUM($AA$5:AA117)</f>
        <v>46991900</v>
      </c>
      <c r="AD117" s="1">
        <f t="shared" si="22"/>
        <v>9390900</v>
      </c>
    </row>
    <row r="118" spans="6:30" x14ac:dyDescent="0.3">
      <c r="F118" s="2">
        <v>113</v>
      </c>
      <c r="G118" s="1">
        <f t="shared" si="16"/>
        <v>247500</v>
      </c>
      <c r="H118" s="1">
        <f>SUM($G$5:G118)</f>
        <v>10221000</v>
      </c>
      <c r="I118" s="1">
        <f t="shared" si="23"/>
        <v>247500</v>
      </c>
      <c r="J118" s="1">
        <f t="shared" si="30"/>
        <v>4000</v>
      </c>
      <c r="K118" s="1"/>
      <c r="L118" s="2">
        <v>113</v>
      </c>
      <c r="M118" s="1">
        <f t="shared" si="29"/>
        <v>1679100</v>
      </c>
      <c r="N118">
        <v>1.02</v>
      </c>
      <c r="O118" s="1">
        <f>SUM($M$5:M118)</f>
        <v>58061900</v>
      </c>
      <c r="P118" s="1">
        <f t="shared" si="17"/>
        <v>57089.4</v>
      </c>
      <c r="Q118">
        <f>SUM($P$5:P118)</f>
        <v>2893038.0600000005</v>
      </c>
      <c r="R118">
        <f t="shared" si="26"/>
        <v>2.0130618302518881</v>
      </c>
      <c r="T118">
        <f t="shared" si="18"/>
        <v>2.1080979284369117</v>
      </c>
      <c r="U118">
        <f t="shared" si="19"/>
        <v>72.896296296296299</v>
      </c>
      <c r="W118">
        <f t="shared" si="31"/>
        <v>1.5059192825112107</v>
      </c>
      <c r="X118">
        <f t="shared" si="32"/>
        <v>52.073452914798203</v>
      </c>
      <c r="Z118" s="2">
        <v>113</v>
      </c>
      <c r="AA118" s="1">
        <v>1000000</v>
      </c>
      <c r="AB118">
        <v>1.02</v>
      </c>
      <c r="AC118" s="1">
        <f>SUM($AA$5:AA118)</f>
        <v>47991900</v>
      </c>
      <c r="AD118" s="1">
        <f t="shared" si="22"/>
        <v>10070000</v>
      </c>
    </row>
    <row r="119" spans="6:30" x14ac:dyDescent="0.3">
      <c r="F119" s="2">
        <v>114</v>
      </c>
      <c r="G119" s="1">
        <f t="shared" si="16"/>
        <v>251500</v>
      </c>
      <c r="H119" s="1">
        <f>SUM($G$5:G119)</f>
        <v>10472500</v>
      </c>
      <c r="I119" s="1">
        <f t="shared" si="23"/>
        <v>251500</v>
      </c>
      <c r="J119" s="1">
        <f t="shared" si="30"/>
        <v>4000</v>
      </c>
      <c r="K119" s="1"/>
      <c r="L119" s="2">
        <v>114</v>
      </c>
      <c r="M119" s="1">
        <f t="shared" si="29"/>
        <v>1712700</v>
      </c>
      <c r="N119">
        <v>1.02</v>
      </c>
      <c r="O119" s="1">
        <f>SUM($M$5:M119)</f>
        <v>59774600</v>
      </c>
      <c r="P119" s="1">
        <f t="shared" si="17"/>
        <v>58231.8</v>
      </c>
      <c r="Q119">
        <f>SUM($P$5:P119)</f>
        <v>2951269.8600000003</v>
      </c>
      <c r="R119">
        <f t="shared" si="26"/>
        <v>2.0128252305121697</v>
      </c>
      <c r="T119">
        <f t="shared" si="18"/>
        <v>2.1502824858757061</v>
      </c>
      <c r="U119">
        <f t="shared" si="19"/>
        <v>75.046578782172006</v>
      </c>
      <c r="W119">
        <f t="shared" si="31"/>
        <v>1.5360538116591929</v>
      </c>
      <c r="X119">
        <f t="shared" si="32"/>
        <v>53.609506726457397</v>
      </c>
      <c r="Z119" s="2">
        <v>114</v>
      </c>
      <c r="AA119" s="1">
        <v>1000000</v>
      </c>
      <c r="AB119">
        <v>1.02</v>
      </c>
      <c r="AC119" s="1">
        <f>SUM($AA$5:AA119)</f>
        <v>48991900</v>
      </c>
      <c r="AD119" s="1">
        <f t="shared" si="22"/>
        <v>10782700</v>
      </c>
    </row>
    <row r="120" spans="6:30" x14ac:dyDescent="0.3">
      <c r="F120" s="2">
        <v>115</v>
      </c>
      <c r="G120" s="1">
        <f t="shared" si="16"/>
        <v>255500</v>
      </c>
      <c r="H120" s="1">
        <f>SUM($G$5:G120)</f>
        <v>10728000</v>
      </c>
      <c r="I120" s="1">
        <f t="shared" si="23"/>
        <v>255500</v>
      </c>
      <c r="J120" s="1">
        <f t="shared" si="30"/>
        <v>4000</v>
      </c>
      <c r="K120" s="1"/>
      <c r="L120" s="2">
        <v>115</v>
      </c>
      <c r="M120" s="1">
        <f t="shared" si="29"/>
        <v>1747000</v>
      </c>
      <c r="N120">
        <v>1.02</v>
      </c>
      <c r="O120" s="1">
        <f>SUM($M$5:M120)</f>
        <v>61521600</v>
      </c>
      <c r="P120" s="1">
        <f t="shared" si="17"/>
        <v>59398</v>
      </c>
      <c r="Q120">
        <f>SUM($P$5:P120)</f>
        <v>3010667.8600000003</v>
      </c>
      <c r="R120">
        <f t="shared" si="26"/>
        <v>2.0126251687468524</v>
      </c>
      <c r="T120">
        <f t="shared" si="18"/>
        <v>2.1933458882611423</v>
      </c>
      <c r="U120">
        <f t="shared" si="19"/>
        <v>77.23992467043314</v>
      </c>
      <c r="W120">
        <f t="shared" si="31"/>
        <v>1.5668161434977579</v>
      </c>
      <c r="X120">
        <f t="shared" si="32"/>
        <v>55.176322869955158</v>
      </c>
      <c r="Z120" s="2">
        <v>115</v>
      </c>
      <c r="AA120" s="1">
        <v>1000000</v>
      </c>
      <c r="AB120">
        <v>1.02</v>
      </c>
      <c r="AC120" s="1">
        <f>SUM($AA$5:AA120)</f>
        <v>49991900</v>
      </c>
      <c r="AD120" s="1">
        <f t="shared" si="22"/>
        <v>11529700</v>
      </c>
    </row>
    <row r="121" spans="6:30" x14ac:dyDescent="0.3">
      <c r="F121" s="2">
        <v>116</v>
      </c>
      <c r="G121" s="1">
        <f t="shared" si="16"/>
        <v>259500</v>
      </c>
      <c r="H121" s="1">
        <f>SUM($G$5:G121)</f>
        <v>10987500</v>
      </c>
      <c r="I121" s="1">
        <f t="shared" si="23"/>
        <v>259500</v>
      </c>
      <c r="J121" s="1">
        <f t="shared" si="30"/>
        <v>4000</v>
      </c>
      <c r="K121" s="1"/>
      <c r="L121" s="2">
        <v>116</v>
      </c>
      <c r="M121" s="1">
        <f t="shared" si="29"/>
        <v>1782000</v>
      </c>
      <c r="N121">
        <v>1.02</v>
      </c>
      <c r="O121" s="1">
        <f>SUM($M$5:M121)</f>
        <v>63303600</v>
      </c>
      <c r="P121" s="1">
        <f t="shared" si="17"/>
        <v>60588</v>
      </c>
      <c r="Q121">
        <f>SUM($P$5:P121)</f>
        <v>3071255.8600000003</v>
      </c>
      <c r="R121">
        <f t="shared" si="26"/>
        <v>2.0124438436061824</v>
      </c>
      <c r="T121">
        <f t="shared" si="18"/>
        <v>2.2372881355932202</v>
      </c>
      <c r="U121">
        <f t="shared" si="19"/>
        <v>79.477212806026358</v>
      </c>
      <c r="W121">
        <f t="shared" si="31"/>
        <v>1.5982062780269057</v>
      </c>
      <c r="X121">
        <f t="shared" si="32"/>
        <v>56.774529147982065</v>
      </c>
      <c r="Z121" s="2">
        <v>116</v>
      </c>
      <c r="AA121" s="1">
        <v>1000000</v>
      </c>
      <c r="AB121">
        <v>1.02</v>
      </c>
      <c r="AC121" s="1">
        <f>SUM($AA$5:AA121)</f>
        <v>50991900</v>
      </c>
      <c r="AD121" s="1">
        <f t="shared" si="22"/>
        <v>12311700</v>
      </c>
    </row>
    <row r="122" spans="6:30" x14ac:dyDescent="0.3">
      <c r="F122" s="2">
        <v>117</v>
      </c>
      <c r="G122" s="1">
        <f t="shared" si="16"/>
        <v>263500</v>
      </c>
      <c r="H122" s="1">
        <f>SUM($G$5:G122)</f>
        <v>11251000</v>
      </c>
      <c r="I122" s="1">
        <f t="shared" si="23"/>
        <v>263500</v>
      </c>
      <c r="J122" s="1">
        <f t="shared" si="30"/>
        <v>4000</v>
      </c>
      <c r="K122" s="1"/>
      <c r="L122" s="2">
        <v>117</v>
      </c>
      <c r="M122" s="1">
        <f t="shared" si="29"/>
        <v>1817700</v>
      </c>
      <c r="N122">
        <v>1.02</v>
      </c>
      <c r="O122" s="1">
        <f>SUM($M$5:M122)</f>
        <v>65121300</v>
      </c>
      <c r="P122" s="1">
        <f t="shared" si="17"/>
        <v>61801.8</v>
      </c>
      <c r="Q122">
        <f>SUM($P$5:P122)</f>
        <v>3133057.66</v>
      </c>
      <c r="R122">
        <f t="shared" si="26"/>
        <v>2.0122647808313765</v>
      </c>
      <c r="T122">
        <f t="shared" si="18"/>
        <v>2.2821092278719397</v>
      </c>
      <c r="U122">
        <f t="shared" si="19"/>
        <v>81.7593220338983</v>
      </c>
      <c r="W122">
        <f t="shared" si="31"/>
        <v>1.6302242152466369</v>
      </c>
      <c r="X122">
        <f t="shared" si="32"/>
        <v>58.4047533632287</v>
      </c>
      <c r="Z122" s="2">
        <v>117</v>
      </c>
      <c r="AA122" s="1">
        <v>1000000</v>
      </c>
      <c r="AB122">
        <v>1.02</v>
      </c>
      <c r="AC122" s="1">
        <f>SUM($AA$5:AA122)</f>
        <v>51991900</v>
      </c>
      <c r="AD122" s="1">
        <f t="shared" si="22"/>
        <v>13129400</v>
      </c>
    </row>
    <row r="123" spans="6:30" x14ac:dyDescent="0.3">
      <c r="F123" s="2">
        <v>118</v>
      </c>
      <c r="G123" s="1">
        <f t="shared" si="16"/>
        <v>267500</v>
      </c>
      <c r="H123" s="1">
        <f>SUM($G$5:G123)</f>
        <v>11518500</v>
      </c>
      <c r="I123" s="1">
        <f t="shared" si="23"/>
        <v>267500</v>
      </c>
      <c r="J123" s="1">
        <f t="shared" si="30"/>
        <v>4000</v>
      </c>
      <c r="K123" s="1"/>
      <c r="L123" s="2">
        <v>118</v>
      </c>
      <c r="M123" s="1">
        <f t="shared" si="29"/>
        <v>1854100</v>
      </c>
      <c r="N123">
        <v>1.02</v>
      </c>
      <c r="O123" s="1">
        <f>SUM($M$5:M123)</f>
        <v>66975400</v>
      </c>
      <c r="P123" s="1">
        <f t="shared" si="17"/>
        <v>63039.4</v>
      </c>
      <c r="Q123">
        <f>SUM($P$5:P123)</f>
        <v>3196097.06</v>
      </c>
      <c r="R123">
        <f t="shared" si="26"/>
        <v>2.012072768555428</v>
      </c>
      <c r="T123">
        <f t="shared" si="18"/>
        <v>2.3278091650973005</v>
      </c>
      <c r="U123">
        <f t="shared" si="19"/>
        <v>84.087131198995607</v>
      </c>
      <c r="W123">
        <f t="shared" si="31"/>
        <v>1.6628699551569506</v>
      </c>
      <c r="X123">
        <f t="shared" si="32"/>
        <v>60.06762331838565</v>
      </c>
      <c r="Z123" s="2">
        <v>118</v>
      </c>
      <c r="AA123" s="1">
        <v>1000000</v>
      </c>
      <c r="AB123">
        <v>1.02</v>
      </c>
      <c r="AC123" s="1">
        <f>SUM($AA$5:AA123)</f>
        <v>52991900</v>
      </c>
      <c r="AD123" s="1">
        <f t="shared" si="22"/>
        <v>13983500</v>
      </c>
    </row>
    <row r="124" spans="6:30" x14ac:dyDescent="0.3">
      <c r="F124" s="2">
        <v>119</v>
      </c>
      <c r="G124" s="1">
        <f t="shared" si="16"/>
        <v>271500</v>
      </c>
      <c r="H124" s="1">
        <f>SUM($G$5:G124)</f>
        <v>11790000</v>
      </c>
      <c r="I124" s="1">
        <f t="shared" si="23"/>
        <v>271500</v>
      </c>
      <c r="J124" s="1">
        <f t="shared" si="30"/>
        <v>4000</v>
      </c>
      <c r="K124" s="1"/>
      <c r="L124" s="2">
        <v>119</v>
      </c>
      <c r="M124" s="1">
        <f t="shared" si="29"/>
        <v>1891200</v>
      </c>
      <c r="N124">
        <v>1.02</v>
      </c>
      <c r="O124" s="1">
        <f>SUM($M$5:M124)</f>
        <v>68866600</v>
      </c>
      <c r="P124" s="1">
        <f t="shared" si="17"/>
        <v>64300.800000000003</v>
      </c>
      <c r="Q124">
        <f>SUM($P$5:P124)</f>
        <v>3260397.86</v>
      </c>
      <c r="R124">
        <f t="shared" si="26"/>
        <v>2.0118537952035727</v>
      </c>
      <c r="T124">
        <f t="shared" si="18"/>
        <v>2.374387947269303</v>
      </c>
      <c r="U124">
        <f t="shared" si="19"/>
        <v>86.461519146264905</v>
      </c>
      <c r="W124">
        <f t="shared" si="31"/>
        <v>1.6961434977578476</v>
      </c>
      <c r="X124">
        <f t="shared" si="32"/>
        <v>61.763766816143495</v>
      </c>
      <c r="Z124" s="2">
        <v>119</v>
      </c>
      <c r="AA124" s="1">
        <v>1000000</v>
      </c>
      <c r="AB124">
        <v>1.02</v>
      </c>
      <c r="AC124" s="1">
        <f>SUM($AA$5:AA124)</f>
        <v>53991900</v>
      </c>
      <c r="AD124" s="1">
        <f t="shared" si="22"/>
        <v>14874700</v>
      </c>
    </row>
    <row r="125" spans="6:30" x14ac:dyDescent="0.3">
      <c r="F125" s="2">
        <v>120</v>
      </c>
      <c r="G125" s="1">
        <f t="shared" si="16"/>
        <v>276000</v>
      </c>
      <c r="H125" s="1">
        <f>SUM($G$5:G125)</f>
        <v>12066000</v>
      </c>
      <c r="I125" s="1">
        <f t="shared" si="23"/>
        <v>276000</v>
      </c>
      <c r="J125" s="1">
        <f t="shared" si="30"/>
        <v>4500</v>
      </c>
      <c r="K125" s="1"/>
      <c r="L125" s="2">
        <v>120</v>
      </c>
      <c r="M125" s="1">
        <f t="shared" si="29"/>
        <v>1929100</v>
      </c>
      <c r="N125">
        <v>1.02</v>
      </c>
      <c r="O125" s="1">
        <f>SUM($M$5:M125)</f>
        <v>70795700</v>
      </c>
      <c r="P125" s="1">
        <f t="shared" si="17"/>
        <v>65589.399999999994</v>
      </c>
      <c r="Q125">
        <f>SUM($P$5:P125)</f>
        <v>3325987.26</v>
      </c>
      <c r="R125">
        <f t="shared" si="26"/>
        <v>2.0116992715729456</v>
      </c>
      <c r="T125">
        <f t="shared" si="18"/>
        <v>2.4219711236660388</v>
      </c>
      <c r="U125">
        <f t="shared" si="19"/>
        <v>88.883490269930945</v>
      </c>
      <c r="W125">
        <f t="shared" si="31"/>
        <v>1.7301345291479822</v>
      </c>
      <c r="X125">
        <f t="shared" si="32"/>
        <v>63.493901345291476</v>
      </c>
      <c r="Z125" s="2">
        <v>120</v>
      </c>
      <c r="AA125" s="1">
        <v>1000000</v>
      </c>
      <c r="AB125">
        <v>1.02</v>
      </c>
      <c r="AC125" s="1">
        <f>SUM($AA$5:AA125)</f>
        <v>54991900</v>
      </c>
      <c r="AD125" s="1">
        <f t="shared" si="22"/>
        <v>15803800</v>
      </c>
    </row>
    <row r="126" spans="6:30" x14ac:dyDescent="0.3">
      <c r="F126" s="2">
        <v>121</v>
      </c>
      <c r="G126" s="1">
        <f t="shared" si="16"/>
        <v>280500</v>
      </c>
      <c r="H126" s="1">
        <f>SUM($G$5:G126)</f>
        <v>12346500</v>
      </c>
      <c r="I126" s="1">
        <f t="shared" si="23"/>
        <v>280500</v>
      </c>
      <c r="J126" s="1">
        <f t="shared" si="30"/>
        <v>4500</v>
      </c>
      <c r="K126" s="1"/>
      <c r="L126" s="2">
        <v>121</v>
      </c>
      <c r="M126" s="1">
        <f t="shared" si="29"/>
        <v>1967700</v>
      </c>
      <c r="N126">
        <v>1.02</v>
      </c>
      <c r="O126" s="1">
        <f>SUM($M$5:M126)</f>
        <v>72763400</v>
      </c>
      <c r="P126" s="1">
        <f t="shared" si="17"/>
        <v>33450.9</v>
      </c>
      <c r="Q126">
        <f>SUM($P$5:P126)</f>
        <v>3359438.1599999997</v>
      </c>
      <c r="R126">
        <f t="shared" si="26"/>
        <v>1.0057434796067111</v>
      </c>
      <c r="T126">
        <f t="shared" si="18"/>
        <v>2.4704331450094164</v>
      </c>
      <c r="U126">
        <f t="shared" si="19"/>
        <v>91.353923414940368</v>
      </c>
      <c r="W126">
        <f t="shared" si="31"/>
        <v>1.7647533632286996</v>
      </c>
      <c r="X126">
        <f t="shared" si="32"/>
        <v>65.258654708520183</v>
      </c>
      <c r="Z126" s="2">
        <v>121</v>
      </c>
      <c r="AA126" s="1">
        <f>$AA$86*AB126</f>
        <v>3000000</v>
      </c>
      <c r="AB126">
        <v>3</v>
      </c>
      <c r="AC126" s="1">
        <f>SUM($AA$5:AA126)</f>
        <v>57991900</v>
      </c>
      <c r="AD126" s="1">
        <f t="shared" si="22"/>
        <v>14771500</v>
      </c>
    </row>
    <row r="127" spans="6:30" x14ac:dyDescent="0.3">
      <c r="F127" s="2">
        <v>122</v>
      </c>
      <c r="G127" s="1">
        <f t="shared" si="16"/>
        <v>285000</v>
      </c>
      <c r="H127" s="1">
        <f>SUM($G$5:G127)</f>
        <v>12631500</v>
      </c>
      <c r="I127" s="1">
        <f t="shared" si="23"/>
        <v>285000</v>
      </c>
      <c r="J127" s="1">
        <f t="shared" si="30"/>
        <v>4500</v>
      </c>
      <c r="K127" s="1"/>
      <c r="L127" s="2">
        <v>122</v>
      </c>
      <c r="M127" s="1">
        <f t="shared" si="29"/>
        <v>2007100</v>
      </c>
      <c r="N127">
        <v>1.02</v>
      </c>
      <c r="O127" s="1">
        <f>SUM($M$5:M127)</f>
        <v>74770500</v>
      </c>
      <c r="P127" s="1">
        <f t="shared" si="17"/>
        <v>34120.699999999997</v>
      </c>
      <c r="Q127">
        <f>SUM($P$5:P127)</f>
        <v>3393558.86</v>
      </c>
      <c r="R127">
        <f t="shared" si="26"/>
        <v>1.0156668578176831</v>
      </c>
      <c r="T127">
        <f t="shared" si="18"/>
        <v>2.5198995605775267</v>
      </c>
      <c r="U127">
        <f t="shared" si="19"/>
        <v>93.873822975517896</v>
      </c>
      <c r="W127">
        <f t="shared" si="31"/>
        <v>1.8000896860986546</v>
      </c>
      <c r="X127">
        <f t="shared" si="32"/>
        <v>67.058744394618827</v>
      </c>
      <c r="Z127" s="2">
        <v>122</v>
      </c>
      <c r="AA127" s="1">
        <f t="shared" ref="AA127:AA190" si="33">$AA$86*AB127</f>
        <v>3000000</v>
      </c>
      <c r="AB127">
        <v>3</v>
      </c>
      <c r="AC127" s="1">
        <f>SUM($AA$5:AA127)</f>
        <v>60991900</v>
      </c>
      <c r="AD127" s="1">
        <f t="shared" si="22"/>
        <v>13778600</v>
      </c>
    </row>
    <row r="128" spans="6:30" x14ac:dyDescent="0.3">
      <c r="F128" s="2">
        <v>123</v>
      </c>
      <c r="G128" s="1">
        <f t="shared" si="16"/>
        <v>289500</v>
      </c>
      <c r="H128" s="1">
        <f>SUM($G$5:G128)</f>
        <v>12921000</v>
      </c>
      <c r="I128" s="1">
        <f t="shared" si="23"/>
        <v>289500</v>
      </c>
      <c r="J128" s="1">
        <f t="shared" si="30"/>
        <v>4500</v>
      </c>
      <c r="K128" s="1"/>
      <c r="L128" s="2">
        <v>123</v>
      </c>
      <c r="M128" s="1">
        <f t="shared" si="29"/>
        <v>2047300</v>
      </c>
      <c r="N128">
        <v>1.02</v>
      </c>
      <c r="O128" s="1">
        <f>SUM($M$5:M128)</f>
        <v>76817800</v>
      </c>
      <c r="P128" s="1">
        <f t="shared" si="17"/>
        <v>34804.1</v>
      </c>
      <c r="Q128">
        <f>SUM($P$5:P128)</f>
        <v>3428362.96</v>
      </c>
      <c r="R128">
        <f t="shared" si="26"/>
        <v>1.0255929375570074</v>
      </c>
      <c r="T128">
        <f t="shared" si="18"/>
        <v>2.5703703703703704</v>
      </c>
      <c r="U128">
        <f t="shared" si="19"/>
        <v>96.444193345888266</v>
      </c>
      <c r="W128">
        <f t="shared" si="31"/>
        <v>1.8361434977578475</v>
      </c>
      <c r="X128">
        <f t="shared" si="32"/>
        <v>68.894887892376687</v>
      </c>
      <c r="Z128" s="2">
        <v>123</v>
      </c>
      <c r="AA128" s="1">
        <f t="shared" si="33"/>
        <v>3000000</v>
      </c>
      <c r="AB128">
        <v>3</v>
      </c>
      <c r="AC128" s="1">
        <f>SUM($AA$5:AA128)</f>
        <v>63991900</v>
      </c>
      <c r="AD128" s="1">
        <f t="shared" si="22"/>
        <v>12825900</v>
      </c>
    </row>
    <row r="129" spans="6:30" x14ac:dyDescent="0.3">
      <c r="F129" s="2">
        <v>124</v>
      </c>
      <c r="G129" s="1">
        <f t="shared" si="16"/>
        <v>294000</v>
      </c>
      <c r="H129" s="1">
        <f>SUM($G$5:G129)</f>
        <v>13215000</v>
      </c>
      <c r="I129" s="1">
        <f t="shared" si="23"/>
        <v>294000</v>
      </c>
      <c r="J129" s="1">
        <f t="shared" si="30"/>
        <v>4500</v>
      </c>
      <c r="K129" s="1"/>
      <c r="L129" s="2">
        <v>124</v>
      </c>
      <c r="M129" s="1">
        <f t="shared" si="29"/>
        <v>2088300</v>
      </c>
      <c r="N129">
        <v>1.02</v>
      </c>
      <c r="O129" s="1">
        <f>SUM($M$5:M129)</f>
        <v>78906100</v>
      </c>
      <c r="P129" s="1">
        <f t="shared" si="17"/>
        <v>35501.1</v>
      </c>
      <c r="Q129">
        <f>SUM($P$5:P129)</f>
        <v>3463864.06</v>
      </c>
      <c r="R129">
        <f t="shared" si="26"/>
        <v>1.0355117125638322</v>
      </c>
      <c r="T129">
        <f t="shared" si="18"/>
        <v>2.6218455743879474</v>
      </c>
      <c r="U129">
        <f t="shared" si="19"/>
        <v>99.066038920276213</v>
      </c>
      <c r="W129">
        <f t="shared" si="31"/>
        <v>1.8729147982062779</v>
      </c>
      <c r="X129">
        <f t="shared" si="32"/>
        <v>70.767802690582954</v>
      </c>
      <c r="Z129" s="2">
        <v>124</v>
      </c>
      <c r="AA129" s="1">
        <f t="shared" si="33"/>
        <v>3000000</v>
      </c>
      <c r="AB129">
        <v>3</v>
      </c>
      <c r="AC129" s="1">
        <f>SUM($AA$5:AA129)</f>
        <v>66991900</v>
      </c>
      <c r="AD129" s="1">
        <f t="shared" si="22"/>
        <v>11914200</v>
      </c>
    </row>
    <row r="130" spans="6:30" x14ac:dyDescent="0.3">
      <c r="F130" s="2">
        <v>125</v>
      </c>
      <c r="G130" s="1">
        <f t="shared" si="16"/>
        <v>298500</v>
      </c>
      <c r="H130" s="1">
        <f>SUM($G$5:G130)</f>
        <v>13513500</v>
      </c>
      <c r="I130" s="1">
        <f t="shared" si="23"/>
        <v>298500</v>
      </c>
      <c r="J130" s="1">
        <f t="shared" si="30"/>
        <v>4500</v>
      </c>
      <c r="K130" s="1"/>
      <c r="L130" s="2">
        <v>125</v>
      </c>
      <c r="M130" s="1">
        <f t="shared" si="29"/>
        <v>2130100</v>
      </c>
      <c r="N130">
        <v>1.02</v>
      </c>
      <c r="O130" s="1">
        <f>SUM($M$5:M130)</f>
        <v>81036200</v>
      </c>
      <c r="P130" s="1">
        <f t="shared" si="17"/>
        <v>36211.699999999997</v>
      </c>
      <c r="Q130">
        <f>SUM($P$5:P130)</f>
        <v>3500075.7600000002</v>
      </c>
      <c r="R130">
        <f t="shared" si="26"/>
        <v>1.0454134276851554</v>
      </c>
      <c r="T130">
        <f t="shared" si="18"/>
        <v>2.6743251726302573</v>
      </c>
      <c r="U130">
        <f t="shared" si="19"/>
        <v>101.74036409290646</v>
      </c>
      <c r="W130">
        <f t="shared" si="31"/>
        <v>1.9104035874439462</v>
      </c>
      <c r="X130">
        <f t="shared" si="32"/>
        <v>72.678206278026906</v>
      </c>
      <c r="Z130" s="2">
        <v>125</v>
      </c>
      <c r="AA130" s="1">
        <f t="shared" si="33"/>
        <v>3000000</v>
      </c>
      <c r="AB130">
        <v>3</v>
      </c>
      <c r="AC130" s="1">
        <f>SUM($AA$5:AA130)</f>
        <v>69991900</v>
      </c>
      <c r="AD130" s="1">
        <f t="shared" si="22"/>
        <v>11044300</v>
      </c>
    </row>
    <row r="131" spans="6:30" x14ac:dyDescent="0.3">
      <c r="F131" s="2">
        <v>126</v>
      </c>
      <c r="G131" s="1">
        <f t="shared" si="16"/>
        <v>303000</v>
      </c>
      <c r="H131" s="1">
        <f>SUM($G$5:G131)</f>
        <v>13816500</v>
      </c>
      <c r="I131" s="1">
        <f t="shared" si="23"/>
        <v>303000</v>
      </c>
      <c r="J131" s="1">
        <f t="shared" si="30"/>
        <v>4500</v>
      </c>
      <c r="K131" s="1"/>
      <c r="L131" s="2">
        <v>126</v>
      </c>
      <c r="M131" s="1">
        <f t="shared" si="29"/>
        <v>2172800</v>
      </c>
      <c r="N131">
        <v>1.02</v>
      </c>
      <c r="O131" s="1">
        <f>SUM($M$5:M131)</f>
        <v>83209000</v>
      </c>
      <c r="P131" s="1">
        <f t="shared" si="17"/>
        <v>36937.599999999999</v>
      </c>
      <c r="Q131">
        <f>SUM($P$5:P131)</f>
        <v>3537013.3600000003</v>
      </c>
      <c r="R131">
        <f t="shared" si="26"/>
        <v>1.0553371564734384</v>
      </c>
      <c r="T131">
        <f t="shared" si="18"/>
        <v>2.7279347143753925</v>
      </c>
      <c r="U131">
        <f t="shared" si="19"/>
        <v>104.46829880728185</v>
      </c>
      <c r="W131">
        <f t="shared" si="31"/>
        <v>1.9486995515695067</v>
      </c>
      <c r="X131">
        <f t="shared" si="32"/>
        <v>74.62690582959641</v>
      </c>
      <c r="Z131" s="2">
        <v>126</v>
      </c>
      <c r="AA131" s="1">
        <f t="shared" si="33"/>
        <v>3000000</v>
      </c>
      <c r="AB131">
        <v>3</v>
      </c>
      <c r="AC131" s="1">
        <f>SUM($AA$5:AA131)</f>
        <v>72991900</v>
      </c>
      <c r="AD131" s="1">
        <f t="shared" si="22"/>
        <v>10217100</v>
      </c>
    </row>
    <row r="132" spans="6:30" x14ac:dyDescent="0.3">
      <c r="F132" s="2">
        <v>127</v>
      </c>
      <c r="G132" s="1">
        <f t="shared" si="16"/>
        <v>307500</v>
      </c>
      <c r="H132" s="1">
        <f>SUM($G$5:G132)</f>
        <v>14124000</v>
      </c>
      <c r="I132" s="1">
        <f t="shared" si="23"/>
        <v>307500</v>
      </c>
      <c r="J132" s="1">
        <f t="shared" si="30"/>
        <v>4500</v>
      </c>
      <c r="K132" s="1"/>
      <c r="L132" s="2">
        <v>127</v>
      </c>
      <c r="M132" s="1">
        <f t="shared" si="29"/>
        <v>2216300</v>
      </c>
      <c r="N132">
        <v>1.02</v>
      </c>
      <c r="O132" s="1">
        <f>SUM($M$5:M132)</f>
        <v>85425300</v>
      </c>
      <c r="P132" s="1">
        <f t="shared" si="17"/>
        <v>37677.1</v>
      </c>
      <c r="Q132">
        <f>SUM($P$5:P132)</f>
        <v>3574690.4600000004</v>
      </c>
      <c r="R132">
        <f t="shared" si="26"/>
        <v>1.0652235704306214</v>
      </c>
      <c r="T132">
        <f t="shared" si="18"/>
        <v>2.7825486503452606</v>
      </c>
      <c r="U132">
        <f t="shared" si="19"/>
        <v>107.25084745762712</v>
      </c>
      <c r="W132">
        <f t="shared" si="31"/>
        <v>1.987713004484305</v>
      </c>
      <c r="X132">
        <f t="shared" si="32"/>
        <v>76.614618834080716</v>
      </c>
      <c r="Z132" s="2">
        <v>127</v>
      </c>
      <c r="AA132" s="1">
        <f t="shared" si="33"/>
        <v>3000000</v>
      </c>
      <c r="AB132">
        <v>3</v>
      </c>
      <c r="AC132" s="1">
        <f>SUM($AA$5:AA132)</f>
        <v>75991900</v>
      </c>
      <c r="AD132" s="1">
        <f t="shared" si="22"/>
        <v>9433400</v>
      </c>
    </row>
    <row r="133" spans="6:30" x14ac:dyDescent="0.3">
      <c r="F133" s="2">
        <v>128</v>
      </c>
      <c r="G133" s="1">
        <f t="shared" si="16"/>
        <v>312000</v>
      </c>
      <c r="H133" s="1">
        <f>SUM($G$5:G133)</f>
        <v>14436000</v>
      </c>
      <c r="I133" s="1">
        <f t="shared" si="23"/>
        <v>312000</v>
      </c>
      <c r="J133" s="1">
        <f t="shared" si="30"/>
        <v>4500</v>
      </c>
      <c r="K133" s="1"/>
      <c r="L133" s="2">
        <v>128</v>
      </c>
      <c r="M133" s="1">
        <f t="shared" si="29"/>
        <v>2260700</v>
      </c>
      <c r="N133">
        <v>1.02</v>
      </c>
      <c r="O133" s="1">
        <f>SUM($M$5:M133)</f>
        <v>87686000</v>
      </c>
      <c r="P133" s="1">
        <f t="shared" si="17"/>
        <v>38431.9</v>
      </c>
      <c r="Q133">
        <f>SUM($P$5:P133)</f>
        <v>3613122.3600000003</v>
      </c>
      <c r="R133">
        <f t="shared" si="26"/>
        <v>1.0751112699139802</v>
      </c>
      <c r="T133">
        <f t="shared" si="18"/>
        <v>2.8382925298179535</v>
      </c>
      <c r="U133">
        <f t="shared" si="19"/>
        <v>110.08913998744507</v>
      </c>
      <c r="W133">
        <f t="shared" si="31"/>
        <v>2.0275336322869957</v>
      </c>
      <c r="X133">
        <f t="shared" si="32"/>
        <v>78.642152466367719</v>
      </c>
      <c r="Z133" s="2">
        <v>128</v>
      </c>
      <c r="AA133" s="1">
        <f t="shared" si="33"/>
        <v>3000000</v>
      </c>
      <c r="AB133">
        <v>3</v>
      </c>
      <c r="AC133" s="1">
        <f>SUM($AA$5:AA133)</f>
        <v>78991900</v>
      </c>
      <c r="AD133" s="1">
        <f t="shared" si="22"/>
        <v>8694100</v>
      </c>
    </row>
    <row r="134" spans="6:30" x14ac:dyDescent="0.3">
      <c r="F134" s="2">
        <v>129</v>
      </c>
      <c r="G134" s="1">
        <f t="shared" ref="G134:G197" si="34">I134</f>
        <v>316500</v>
      </c>
      <c r="H134" s="1">
        <f>SUM($G$5:G134)</f>
        <v>14752500</v>
      </c>
      <c r="I134" s="1">
        <f t="shared" si="23"/>
        <v>316500</v>
      </c>
      <c r="J134" s="1">
        <f t="shared" si="30"/>
        <v>4500</v>
      </c>
      <c r="K134" s="1"/>
      <c r="L134" s="2">
        <v>129</v>
      </c>
      <c r="M134" s="1">
        <f t="shared" si="29"/>
        <v>2306000</v>
      </c>
      <c r="N134">
        <v>1.02</v>
      </c>
      <c r="O134" s="3">
        <f>SUM($M$5:M134)</f>
        <v>89992000</v>
      </c>
      <c r="P134" s="1">
        <f t="shared" ref="P134:P154" si="35">IF(L134&lt;=$A$27,ROUNDUP(M134*N134/$B$26,2),IF(L134&lt;=$A$28,ROUNDUP(M134*N134/$B$27,2),IF(L134&lt;=$A$29,ROUNDUP(M134*N134/$B$28,2),IF(L134&lt;=$A$30,ROUNDUP(M134*N134/$B$29,2),IF(L134&lt;=$A$31,ROUNDUP(M134*N134/$B$30,2),ROUNDUP(M134*N134/$B$31,2))))))</f>
        <v>39202</v>
      </c>
      <c r="Q134">
        <f>SUM($P$5:P134)</f>
        <v>3652324.3600000003</v>
      </c>
      <c r="R134">
        <f t="shared" si="26"/>
        <v>1.0849895490392414</v>
      </c>
      <c r="T134">
        <f t="shared" ref="T134:T154" si="36">M134/$I$215</f>
        <v>2.8951663527934715</v>
      </c>
      <c r="U134">
        <f t="shared" ref="U134:U154" si="37">O134/$I$215</f>
        <v>112.98430634023855</v>
      </c>
      <c r="W134">
        <f t="shared" si="31"/>
        <v>2.0681614349775783</v>
      </c>
      <c r="X134">
        <f t="shared" si="32"/>
        <v>80.710313901345287</v>
      </c>
      <c r="Z134" s="2">
        <v>129</v>
      </c>
      <c r="AA134" s="1">
        <f t="shared" si="33"/>
        <v>3000000</v>
      </c>
      <c r="AB134">
        <v>3</v>
      </c>
      <c r="AC134" s="1">
        <f>SUM($AA$5:AA134)</f>
        <v>81991900</v>
      </c>
      <c r="AD134" s="1">
        <f t="shared" ref="AD134:AD197" si="38">O134-AC134</f>
        <v>8000100</v>
      </c>
    </row>
    <row r="135" spans="6:30" x14ac:dyDescent="0.3">
      <c r="F135" s="2">
        <v>130</v>
      </c>
      <c r="G135" s="1">
        <f t="shared" si="34"/>
        <v>321000</v>
      </c>
      <c r="H135" s="1">
        <f>SUM($G$5:G135)</f>
        <v>15073500</v>
      </c>
      <c r="I135" s="1">
        <f t="shared" ref="I135:I179" si="39">I134+500+QUOTIENT(F135,15)*500</f>
        <v>321000</v>
      </c>
      <c r="J135" s="1">
        <f t="shared" si="30"/>
        <v>4500</v>
      </c>
      <c r="K135" s="1"/>
      <c r="L135" s="2">
        <v>130</v>
      </c>
      <c r="M135" s="1">
        <f t="shared" si="29"/>
        <v>2352200</v>
      </c>
      <c r="N135">
        <v>1.02</v>
      </c>
      <c r="O135" s="1">
        <f>SUM($M$5:M135)</f>
        <v>92344200</v>
      </c>
      <c r="P135" s="1">
        <f t="shared" si="35"/>
        <v>39987.4</v>
      </c>
      <c r="Q135">
        <f>SUM($P$5:P135)</f>
        <v>3692311.7600000002</v>
      </c>
      <c r="R135">
        <f t="shared" ref="R135:R154" si="40">(Q135-Q134)*100/Q134</f>
        <v>1.0948479942783587</v>
      </c>
      <c r="T135">
        <f t="shared" si="36"/>
        <v>2.9531701192718143</v>
      </c>
      <c r="U135">
        <f t="shared" si="37"/>
        <v>115.93747645951036</v>
      </c>
      <c r="W135">
        <f t="shared" si="31"/>
        <v>2.109596412556054</v>
      </c>
      <c r="X135">
        <f t="shared" si="32"/>
        <v>82.819910313901346</v>
      </c>
      <c r="Z135" s="2">
        <v>130</v>
      </c>
      <c r="AA135" s="1">
        <f t="shared" si="33"/>
        <v>3000000</v>
      </c>
      <c r="AB135">
        <v>3</v>
      </c>
      <c r="AC135" s="1">
        <f>SUM($AA$5:AA135)</f>
        <v>84991900</v>
      </c>
      <c r="AD135" s="1">
        <f t="shared" si="38"/>
        <v>7352300</v>
      </c>
    </row>
    <row r="136" spans="6:30" x14ac:dyDescent="0.3">
      <c r="F136" s="2">
        <v>131</v>
      </c>
      <c r="G136" s="1">
        <f t="shared" si="34"/>
        <v>325500</v>
      </c>
      <c r="H136" s="1">
        <f>SUM($G$5:G136)</f>
        <v>15399000</v>
      </c>
      <c r="I136" s="1">
        <f t="shared" si="39"/>
        <v>325500</v>
      </c>
      <c r="J136" s="1">
        <f t="shared" si="30"/>
        <v>4500</v>
      </c>
      <c r="K136" s="1"/>
      <c r="L136" s="2">
        <v>131</v>
      </c>
      <c r="M136" s="1">
        <f t="shared" si="29"/>
        <v>2399300</v>
      </c>
      <c r="N136">
        <v>1.02</v>
      </c>
      <c r="O136" s="1">
        <f>SUM($M$5:M136)</f>
        <v>94743500</v>
      </c>
      <c r="P136" s="1">
        <f t="shared" si="35"/>
        <v>40788.1</v>
      </c>
      <c r="Q136">
        <f>SUM($P$5:P136)</f>
        <v>3733099.8600000003</v>
      </c>
      <c r="R136">
        <f t="shared" si="40"/>
        <v>1.1046764913480678</v>
      </c>
      <c r="T136">
        <f t="shared" si="36"/>
        <v>3.012303829252982</v>
      </c>
      <c r="U136">
        <f t="shared" si="37"/>
        <v>118.94978028876334</v>
      </c>
      <c r="W136">
        <f t="shared" si="31"/>
        <v>2.1518385650224214</v>
      </c>
      <c r="X136">
        <f t="shared" si="32"/>
        <v>84.971748878923762</v>
      </c>
      <c r="Z136" s="2">
        <v>131</v>
      </c>
      <c r="AA136" s="1">
        <f t="shared" si="33"/>
        <v>3000000</v>
      </c>
      <c r="AB136">
        <v>3</v>
      </c>
      <c r="AC136" s="1">
        <f>SUM($AA$5:AA136)</f>
        <v>87991900</v>
      </c>
      <c r="AD136" s="1">
        <f t="shared" si="38"/>
        <v>6751600</v>
      </c>
    </row>
    <row r="137" spans="6:30" x14ac:dyDescent="0.3">
      <c r="F137" s="2">
        <v>132</v>
      </c>
      <c r="G137" s="1">
        <f t="shared" si="34"/>
        <v>330000</v>
      </c>
      <c r="H137" s="1">
        <f>SUM($G$5:G137)</f>
        <v>15729000</v>
      </c>
      <c r="I137" s="1">
        <f t="shared" si="39"/>
        <v>330000</v>
      </c>
      <c r="J137" s="1">
        <f t="shared" si="30"/>
        <v>4500</v>
      </c>
      <c r="K137" s="1"/>
      <c r="L137" s="2">
        <v>132</v>
      </c>
      <c r="M137" s="1">
        <f t="shared" si="29"/>
        <v>2447300</v>
      </c>
      <c r="N137">
        <v>1.02</v>
      </c>
      <c r="O137" s="1">
        <f>SUM($M$5:M137)</f>
        <v>97190800</v>
      </c>
      <c r="P137" s="1">
        <f t="shared" si="35"/>
        <v>41604.1</v>
      </c>
      <c r="Q137">
        <f>SUM($P$5:P137)</f>
        <v>3774703.9600000004</v>
      </c>
      <c r="R137">
        <f t="shared" si="40"/>
        <v>1.1144652315837082</v>
      </c>
      <c r="T137">
        <f t="shared" si="36"/>
        <v>3.0725674827369742</v>
      </c>
      <c r="U137">
        <f t="shared" si="37"/>
        <v>122.02234777150031</v>
      </c>
      <c r="W137">
        <f t="shared" si="31"/>
        <v>2.1948878923766815</v>
      </c>
      <c r="X137">
        <f t="shared" si="32"/>
        <v>87.166636771300446</v>
      </c>
      <c r="Z137" s="2">
        <v>132</v>
      </c>
      <c r="AA137" s="1">
        <f t="shared" si="33"/>
        <v>3000000</v>
      </c>
      <c r="AB137">
        <v>3</v>
      </c>
      <c r="AC137" s="1">
        <f>SUM($AA$5:AA137)</f>
        <v>90991900</v>
      </c>
      <c r="AD137" s="1">
        <f t="shared" si="38"/>
        <v>6198900</v>
      </c>
    </row>
    <row r="138" spans="6:30" x14ac:dyDescent="0.3">
      <c r="F138" s="2">
        <v>133</v>
      </c>
      <c r="G138" s="1">
        <f t="shared" si="34"/>
        <v>334500</v>
      </c>
      <c r="H138" s="1">
        <f>SUM($G$5:G138)</f>
        <v>16063500</v>
      </c>
      <c r="I138" s="1">
        <f t="shared" si="39"/>
        <v>334500</v>
      </c>
      <c r="J138" s="1">
        <f t="shared" si="30"/>
        <v>4500</v>
      </c>
      <c r="K138" s="1"/>
      <c r="L138" s="2">
        <v>133</v>
      </c>
      <c r="M138" s="1">
        <f t="shared" si="29"/>
        <v>2496300</v>
      </c>
      <c r="N138">
        <v>1.02</v>
      </c>
      <c r="O138" s="1">
        <f>SUM($M$5:M138)</f>
        <v>99687100</v>
      </c>
      <c r="P138" s="1">
        <f t="shared" si="35"/>
        <v>42437.1</v>
      </c>
      <c r="Q138">
        <f>SUM($P$5:P138)</f>
        <v>3817141.0600000005</v>
      </c>
      <c r="R138">
        <f t="shared" si="40"/>
        <v>1.124249754409882</v>
      </c>
      <c r="T138">
        <f t="shared" si="36"/>
        <v>3.1340866290018834</v>
      </c>
      <c r="U138">
        <f t="shared" si="37"/>
        <v>125.15643440050219</v>
      </c>
      <c r="W138">
        <f t="shared" si="31"/>
        <v>2.2388340807174889</v>
      </c>
      <c r="X138">
        <f t="shared" si="32"/>
        <v>89.405470852017942</v>
      </c>
      <c r="Z138" s="2">
        <v>133</v>
      </c>
      <c r="AA138" s="1">
        <f t="shared" si="33"/>
        <v>3000000</v>
      </c>
      <c r="AB138">
        <v>3</v>
      </c>
      <c r="AC138" s="1">
        <f>SUM($AA$5:AA138)</f>
        <v>93991900</v>
      </c>
      <c r="AD138" s="1">
        <f t="shared" si="38"/>
        <v>5695200</v>
      </c>
    </row>
    <row r="139" spans="6:30" x14ac:dyDescent="0.3">
      <c r="F139" s="2">
        <v>134</v>
      </c>
      <c r="G139" s="1">
        <f t="shared" si="34"/>
        <v>339000</v>
      </c>
      <c r="H139" s="1">
        <f>SUM($G$5:G139)</f>
        <v>16402500</v>
      </c>
      <c r="I139" s="1">
        <f t="shared" si="39"/>
        <v>339000</v>
      </c>
      <c r="J139" s="1">
        <f t="shared" si="30"/>
        <v>4500</v>
      </c>
      <c r="K139" s="1"/>
      <c r="L139" s="2">
        <v>134</v>
      </c>
      <c r="M139" s="1">
        <f t="shared" si="29"/>
        <v>2546300</v>
      </c>
      <c r="N139">
        <v>1.02</v>
      </c>
      <c r="O139" s="1">
        <f>SUM($M$5:M139)</f>
        <v>102233400</v>
      </c>
      <c r="P139" s="1">
        <f t="shared" si="35"/>
        <v>43287.1</v>
      </c>
      <c r="Q139">
        <f>SUM($P$5:P139)</f>
        <v>3860428.1600000006</v>
      </c>
      <c r="R139">
        <f t="shared" si="40"/>
        <v>1.1340188722289473</v>
      </c>
      <c r="T139">
        <f t="shared" si="36"/>
        <v>3.1968612680477086</v>
      </c>
      <c r="U139">
        <f t="shared" si="37"/>
        <v>128.35329566854992</v>
      </c>
      <c r="W139">
        <f t="shared" si="31"/>
        <v>2.2836771300448429</v>
      </c>
      <c r="X139">
        <f t="shared" si="32"/>
        <v>91.689147982062778</v>
      </c>
      <c r="Z139" s="2">
        <v>134</v>
      </c>
      <c r="AA139" s="1">
        <f t="shared" si="33"/>
        <v>3000000</v>
      </c>
      <c r="AB139">
        <v>3</v>
      </c>
      <c r="AC139" s="1">
        <f>SUM($AA$5:AA139)</f>
        <v>96991900</v>
      </c>
      <c r="AD139" s="1">
        <f t="shared" si="38"/>
        <v>5241500</v>
      </c>
    </row>
    <row r="140" spans="6:30" x14ac:dyDescent="0.3">
      <c r="F140" s="2">
        <v>135</v>
      </c>
      <c r="G140" s="1">
        <f t="shared" si="34"/>
        <v>344000</v>
      </c>
      <c r="H140" s="1">
        <f>SUM($G$5:G140)</f>
        <v>16746500</v>
      </c>
      <c r="I140" s="1">
        <f t="shared" si="39"/>
        <v>344000</v>
      </c>
      <c r="J140" s="1">
        <f t="shared" si="30"/>
        <v>5000</v>
      </c>
      <c r="K140" s="1"/>
      <c r="L140" s="2">
        <v>135</v>
      </c>
      <c r="M140" s="1">
        <f t="shared" si="29"/>
        <v>2597300</v>
      </c>
      <c r="N140">
        <v>1.02</v>
      </c>
      <c r="O140" s="1">
        <f>SUM($M$5:M140)</f>
        <v>104830700</v>
      </c>
      <c r="P140" s="1">
        <f t="shared" si="35"/>
        <v>44154.1</v>
      </c>
      <c r="Q140">
        <f>SUM($P$5:P140)</f>
        <v>3904582.2600000007</v>
      </c>
      <c r="R140">
        <f t="shared" si="40"/>
        <v>1.1437617323773768</v>
      </c>
      <c r="T140">
        <f t="shared" si="36"/>
        <v>3.2608913998744509</v>
      </c>
      <c r="U140">
        <f t="shared" si="37"/>
        <v>131.61418706842434</v>
      </c>
      <c r="W140">
        <f t="shared" si="31"/>
        <v>2.3294170403587442</v>
      </c>
      <c r="X140">
        <f t="shared" si="32"/>
        <v>94.018565022421527</v>
      </c>
      <c r="Z140" s="2">
        <v>135</v>
      </c>
      <c r="AA140" s="1">
        <f t="shared" si="33"/>
        <v>3000000</v>
      </c>
      <c r="AB140">
        <v>3</v>
      </c>
      <c r="AC140" s="1">
        <f>SUM($AA$5:AA140)</f>
        <v>99991900</v>
      </c>
      <c r="AD140" s="1">
        <f t="shared" si="38"/>
        <v>4838800</v>
      </c>
    </row>
    <row r="141" spans="6:30" x14ac:dyDescent="0.3">
      <c r="F141" s="2">
        <v>136</v>
      </c>
      <c r="G141" s="1">
        <f t="shared" si="34"/>
        <v>349000</v>
      </c>
      <c r="H141" s="1">
        <f>SUM($G$5:G141)</f>
        <v>17095500</v>
      </c>
      <c r="I141" s="1">
        <f t="shared" si="39"/>
        <v>349000</v>
      </c>
      <c r="J141" s="1">
        <f t="shared" si="30"/>
        <v>5000</v>
      </c>
      <c r="K141" s="1"/>
      <c r="L141" s="2">
        <v>136</v>
      </c>
      <c r="M141" s="1">
        <f t="shared" si="29"/>
        <v>2649300</v>
      </c>
      <c r="N141">
        <v>1.02</v>
      </c>
      <c r="O141" s="1">
        <f>SUM($M$5:M141)</f>
        <v>107480000</v>
      </c>
      <c r="P141" s="1">
        <f t="shared" si="35"/>
        <v>45038.1</v>
      </c>
      <c r="Q141">
        <f>SUM($P$5:P141)</f>
        <v>3949620.3600000008</v>
      </c>
      <c r="R141">
        <f t="shared" si="40"/>
        <v>1.1534678232134385</v>
      </c>
      <c r="T141">
        <f t="shared" si="36"/>
        <v>3.3261770244821092</v>
      </c>
      <c r="U141">
        <f t="shared" si="37"/>
        <v>134.94036409290646</v>
      </c>
      <c r="W141">
        <f t="shared" si="31"/>
        <v>2.3760538116591929</v>
      </c>
      <c r="X141">
        <f t="shared" si="32"/>
        <v>96.394618834080717</v>
      </c>
      <c r="Z141" s="2">
        <v>136</v>
      </c>
      <c r="AA141" s="1">
        <f t="shared" si="33"/>
        <v>3000000</v>
      </c>
      <c r="AB141">
        <v>3</v>
      </c>
      <c r="AC141" s="1">
        <f>SUM($AA$5:AA141)</f>
        <v>102991900</v>
      </c>
      <c r="AD141" s="1">
        <f t="shared" si="38"/>
        <v>4488100</v>
      </c>
    </row>
    <row r="142" spans="6:30" x14ac:dyDescent="0.3">
      <c r="F142" s="2">
        <v>137</v>
      </c>
      <c r="G142" s="1">
        <f t="shared" si="34"/>
        <v>354000</v>
      </c>
      <c r="H142" s="1">
        <f>SUM($G$5:G142)</f>
        <v>17449500</v>
      </c>
      <c r="I142" s="1">
        <f t="shared" si="39"/>
        <v>354000</v>
      </c>
      <c r="J142" s="1">
        <f t="shared" si="30"/>
        <v>5000</v>
      </c>
      <c r="K142" s="1"/>
      <c r="L142" s="2">
        <v>137</v>
      </c>
      <c r="M142" s="1">
        <f t="shared" si="29"/>
        <v>2702300</v>
      </c>
      <c r="N142">
        <v>1.02</v>
      </c>
      <c r="O142" s="1">
        <f>SUM($M$5:M142)</f>
        <v>110182300</v>
      </c>
      <c r="P142" s="1">
        <f t="shared" si="35"/>
        <v>45939.1</v>
      </c>
      <c r="Q142">
        <f>SUM($P$5:P142)</f>
        <v>3995559.4600000009</v>
      </c>
      <c r="R142">
        <f t="shared" si="40"/>
        <v>1.1631269796269756</v>
      </c>
      <c r="T142">
        <f t="shared" si="36"/>
        <v>3.3927181418706844</v>
      </c>
      <c r="U142">
        <f t="shared" si="37"/>
        <v>138.33308223477715</v>
      </c>
      <c r="W142">
        <f t="shared" si="31"/>
        <v>2.4235874439461882</v>
      </c>
      <c r="X142">
        <f t="shared" si="32"/>
        <v>98.818206278026906</v>
      </c>
      <c r="Z142" s="2">
        <v>137</v>
      </c>
      <c r="AA142" s="1">
        <f t="shared" si="33"/>
        <v>3000000</v>
      </c>
      <c r="AB142">
        <v>3</v>
      </c>
      <c r="AC142" s="1">
        <f>SUM($AA$5:AA142)</f>
        <v>105991900</v>
      </c>
      <c r="AD142" s="1">
        <f t="shared" si="38"/>
        <v>4190400</v>
      </c>
    </row>
    <row r="143" spans="6:30" x14ac:dyDescent="0.3">
      <c r="F143" s="2">
        <v>138</v>
      </c>
      <c r="G143" s="1">
        <f t="shared" si="34"/>
        <v>359000</v>
      </c>
      <c r="H143" s="1">
        <f>SUM($G$5:G143)</f>
        <v>17808500</v>
      </c>
      <c r="I143" s="1">
        <f t="shared" si="39"/>
        <v>359000</v>
      </c>
      <c r="J143" s="1">
        <f t="shared" si="30"/>
        <v>5000</v>
      </c>
      <c r="K143" s="1"/>
      <c r="L143" s="2">
        <v>138</v>
      </c>
      <c r="M143" s="1">
        <f t="shared" si="29"/>
        <v>2756400</v>
      </c>
      <c r="N143">
        <v>1.02</v>
      </c>
      <c r="O143" s="1">
        <f>SUM($M$5:M143)</f>
        <v>112938700</v>
      </c>
      <c r="P143" s="1">
        <f t="shared" si="35"/>
        <v>46858.8</v>
      </c>
      <c r="Q143">
        <f>SUM($P$5:P143)</f>
        <v>4042418.2600000007</v>
      </c>
      <c r="R143">
        <f t="shared" si="40"/>
        <v>1.1727719351722474</v>
      </c>
      <c r="T143">
        <f t="shared" si="36"/>
        <v>3.4606403013182674</v>
      </c>
      <c r="U143">
        <f t="shared" si="37"/>
        <v>141.79372253609543</v>
      </c>
      <c r="W143">
        <f t="shared" si="31"/>
        <v>2.4721076233183856</v>
      </c>
      <c r="X143">
        <f t="shared" si="32"/>
        <v>101.29031390134529</v>
      </c>
      <c r="Z143" s="2">
        <v>138</v>
      </c>
      <c r="AA143" s="1">
        <f t="shared" si="33"/>
        <v>3000000</v>
      </c>
      <c r="AB143">
        <v>3</v>
      </c>
      <c r="AC143" s="1">
        <f>SUM($AA$5:AA143)</f>
        <v>108991900</v>
      </c>
      <c r="AD143" s="1">
        <f t="shared" si="38"/>
        <v>3946800</v>
      </c>
    </row>
    <row r="144" spans="6:30" x14ac:dyDescent="0.3">
      <c r="F144" s="2">
        <v>139</v>
      </c>
      <c r="G144" s="1">
        <f t="shared" si="34"/>
        <v>364000</v>
      </c>
      <c r="H144" s="1">
        <f>SUM($G$5:G144)</f>
        <v>18172500</v>
      </c>
      <c r="I144" s="1">
        <f t="shared" si="39"/>
        <v>364000</v>
      </c>
      <c r="J144" s="1">
        <f t="shared" si="30"/>
        <v>5000</v>
      </c>
      <c r="K144" s="1"/>
      <c r="L144" s="2">
        <v>139</v>
      </c>
      <c r="M144" s="1">
        <f t="shared" si="29"/>
        <v>2811600</v>
      </c>
      <c r="N144">
        <v>1.02</v>
      </c>
      <c r="O144" s="1">
        <f>SUM($M$5:M144)</f>
        <v>115750300</v>
      </c>
      <c r="P144" s="1">
        <f t="shared" si="35"/>
        <v>47797.2</v>
      </c>
      <c r="Q144">
        <f>SUM($P$5:P144)</f>
        <v>4090215.4600000009</v>
      </c>
      <c r="R144">
        <f t="shared" si="40"/>
        <v>1.1823912550800761</v>
      </c>
      <c r="T144">
        <f t="shared" si="36"/>
        <v>3.5299435028248589</v>
      </c>
      <c r="U144">
        <f t="shared" si="37"/>
        <v>145.32366603892027</v>
      </c>
      <c r="W144">
        <f t="shared" si="31"/>
        <v>2.5216143497757848</v>
      </c>
      <c r="X144">
        <f t="shared" si="32"/>
        <v>103.81192825112107</v>
      </c>
      <c r="Z144" s="2">
        <v>139</v>
      </c>
      <c r="AA144" s="1">
        <f t="shared" si="33"/>
        <v>3000000</v>
      </c>
      <c r="AB144">
        <v>3</v>
      </c>
      <c r="AC144" s="1">
        <f>SUM($AA$5:AA144)</f>
        <v>111991900</v>
      </c>
      <c r="AD144" s="1">
        <f t="shared" si="38"/>
        <v>3758400</v>
      </c>
    </row>
    <row r="145" spans="6:30" x14ac:dyDescent="0.3">
      <c r="F145" s="2">
        <v>140</v>
      </c>
      <c r="G145" s="1">
        <f t="shared" si="34"/>
        <v>369000</v>
      </c>
      <c r="H145" s="1">
        <f>SUM($G$5:G145)</f>
        <v>18541500</v>
      </c>
      <c r="I145" s="1">
        <f t="shared" si="39"/>
        <v>369000</v>
      </c>
      <c r="J145" s="1">
        <f t="shared" si="30"/>
        <v>5000</v>
      </c>
      <c r="K145" s="1"/>
      <c r="L145" s="2">
        <v>140</v>
      </c>
      <c r="M145" s="1">
        <f t="shared" si="29"/>
        <v>2867900</v>
      </c>
      <c r="N145">
        <v>1.02</v>
      </c>
      <c r="O145" s="1">
        <f>SUM($M$5:M145)</f>
        <v>118618200</v>
      </c>
      <c r="P145" s="1">
        <f t="shared" si="35"/>
        <v>48754.3</v>
      </c>
      <c r="Q145">
        <f>SUM($P$5:P145)</f>
        <v>4138969.7600000007</v>
      </c>
      <c r="R145">
        <f t="shared" si="40"/>
        <v>1.1919738819822416</v>
      </c>
      <c r="T145">
        <f t="shared" si="36"/>
        <v>3.6006277463904581</v>
      </c>
      <c r="U145">
        <f t="shared" si="37"/>
        <v>148.92429378531074</v>
      </c>
      <c r="W145">
        <f t="shared" si="31"/>
        <v>2.5721076233183857</v>
      </c>
      <c r="X145">
        <f t="shared" si="32"/>
        <v>106.38403587443946</v>
      </c>
      <c r="Z145" s="2">
        <v>140</v>
      </c>
      <c r="AA145" s="1">
        <f t="shared" si="33"/>
        <v>3000000</v>
      </c>
      <c r="AB145">
        <v>3</v>
      </c>
      <c r="AC145" s="1">
        <f>SUM($AA$5:AA145)</f>
        <v>114991900</v>
      </c>
      <c r="AD145" s="1">
        <f t="shared" si="38"/>
        <v>3626300</v>
      </c>
    </row>
    <row r="146" spans="6:30" x14ac:dyDescent="0.3">
      <c r="F146" s="2">
        <v>141</v>
      </c>
      <c r="G146" s="1">
        <f t="shared" si="34"/>
        <v>374000</v>
      </c>
      <c r="H146" s="1">
        <f>SUM($G$5:G146)</f>
        <v>18915500</v>
      </c>
      <c r="I146" s="1">
        <f t="shared" si="39"/>
        <v>374000</v>
      </c>
      <c r="J146" s="1">
        <f t="shared" si="30"/>
        <v>5000</v>
      </c>
      <c r="K146" s="1"/>
      <c r="L146" s="2">
        <v>141</v>
      </c>
      <c r="M146" s="1">
        <f t="shared" si="29"/>
        <v>2925300</v>
      </c>
      <c r="N146">
        <v>1.02</v>
      </c>
      <c r="O146" s="1">
        <f>SUM($M$5:M146)</f>
        <v>121543500</v>
      </c>
      <c r="P146" s="1">
        <f t="shared" si="35"/>
        <v>49730.1</v>
      </c>
      <c r="Q146">
        <f>SUM($P$5:P146)</f>
        <v>4188699.8600000008</v>
      </c>
      <c r="R146">
        <f t="shared" si="40"/>
        <v>1.2015091407674379</v>
      </c>
      <c r="T146">
        <f t="shared" si="36"/>
        <v>3.6726930320150659</v>
      </c>
      <c r="U146">
        <f t="shared" si="37"/>
        <v>152.59698681732581</v>
      </c>
      <c r="W146">
        <f t="shared" si="31"/>
        <v>2.6235874439461884</v>
      </c>
      <c r="X146">
        <f t="shared" si="32"/>
        <v>109.00762331838565</v>
      </c>
      <c r="Z146" s="2">
        <v>141</v>
      </c>
      <c r="AA146" s="1">
        <f t="shared" si="33"/>
        <v>3000000</v>
      </c>
      <c r="AB146">
        <v>3</v>
      </c>
      <c r="AC146" s="1">
        <f>SUM($AA$5:AA146)</f>
        <v>117991900</v>
      </c>
      <c r="AD146" s="1">
        <f t="shared" si="38"/>
        <v>3551600</v>
      </c>
    </row>
    <row r="147" spans="6:30" x14ac:dyDescent="0.3">
      <c r="F147" s="2">
        <v>142</v>
      </c>
      <c r="G147" s="1">
        <f t="shared" si="34"/>
        <v>379000</v>
      </c>
      <c r="H147" s="1">
        <f>SUM($G$5:G147)</f>
        <v>19294500</v>
      </c>
      <c r="I147" s="1">
        <f t="shared" si="39"/>
        <v>379000</v>
      </c>
      <c r="J147" s="1">
        <f t="shared" si="30"/>
        <v>5000</v>
      </c>
      <c r="K147" s="1"/>
      <c r="L147" s="2">
        <v>142</v>
      </c>
      <c r="M147" s="1">
        <f t="shared" si="29"/>
        <v>2983900</v>
      </c>
      <c r="N147">
        <v>1.02</v>
      </c>
      <c r="O147" s="1">
        <f>SUM($M$5:M147)</f>
        <v>124527400</v>
      </c>
      <c r="P147" s="1">
        <f t="shared" si="35"/>
        <v>50726.3</v>
      </c>
      <c r="Q147">
        <f>SUM($P$5:P147)</f>
        <v>4239426.1600000011</v>
      </c>
      <c r="R147">
        <f t="shared" si="40"/>
        <v>1.2110273281791135</v>
      </c>
      <c r="T147">
        <f t="shared" si="36"/>
        <v>3.7462649089767734</v>
      </c>
      <c r="U147">
        <f t="shared" si="37"/>
        <v>156.34325172630258</v>
      </c>
      <c r="W147">
        <f t="shared" si="31"/>
        <v>2.6761434977578475</v>
      </c>
      <c r="X147">
        <f t="shared" si="32"/>
        <v>111.6837668161435</v>
      </c>
      <c r="Z147" s="2">
        <v>142</v>
      </c>
      <c r="AA147" s="1">
        <f t="shared" si="33"/>
        <v>3000000</v>
      </c>
      <c r="AB147">
        <v>3</v>
      </c>
      <c r="AC147" s="1">
        <f>SUM($AA$5:AA147)</f>
        <v>120991900</v>
      </c>
      <c r="AD147" s="1">
        <f t="shared" si="38"/>
        <v>3535500</v>
      </c>
    </row>
    <row r="148" spans="6:30" x14ac:dyDescent="0.3">
      <c r="F148" s="2">
        <v>143</v>
      </c>
      <c r="G148" s="1">
        <f t="shared" si="34"/>
        <v>384000</v>
      </c>
      <c r="H148" s="1">
        <f>SUM($G$5:G148)</f>
        <v>19678500</v>
      </c>
      <c r="I148" s="1">
        <f t="shared" si="39"/>
        <v>384000</v>
      </c>
      <c r="J148" s="1">
        <f t="shared" si="30"/>
        <v>5000</v>
      </c>
      <c r="K148" s="1"/>
      <c r="L148" s="2">
        <v>143</v>
      </c>
      <c r="M148" s="1">
        <f t="shared" si="29"/>
        <v>3043600</v>
      </c>
      <c r="N148">
        <v>1.02</v>
      </c>
      <c r="O148" s="1">
        <f>SUM($M$5:M148)</f>
        <v>127571000</v>
      </c>
      <c r="P148" s="1">
        <f t="shared" si="35"/>
        <v>51741.2</v>
      </c>
      <c r="Q148">
        <f>SUM($P$5:P148)</f>
        <v>4291167.3600000013</v>
      </c>
      <c r="R148">
        <f t="shared" si="40"/>
        <v>1.2204764995836175</v>
      </c>
      <c r="T148">
        <f t="shared" si="36"/>
        <v>3.8212178279974891</v>
      </c>
      <c r="U148">
        <f t="shared" si="37"/>
        <v>160.16446955430007</v>
      </c>
      <c r="W148">
        <f t="shared" si="31"/>
        <v>2.7296860986547085</v>
      </c>
      <c r="X148">
        <f t="shared" si="32"/>
        <v>114.4134529147982</v>
      </c>
      <c r="Z148" s="2">
        <v>143</v>
      </c>
      <c r="AA148" s="1">
        <f t="shared" si="33"/>
        <v>3000000</v>
      </c>
      <c r="AB148">
        <v>3</v>
      </c>
      <c r="AC148" s="1">
        <f>SUM($AA$5:AA148)</f>
        <v>123991900</v>
      </c>
      <c r="AD148" s="1">
        <f t="shared" si="38"/>
        <v>3579100</v>
      </c>
    </row>
    <row r="149" spans="6:30" x14ac:dyDescent="0.3">
      <c r="F149" s="2">
        <v>144</v>
      </c>
      <c r="G149" s="1">
        <f t="shared" si="34"/>
        <v>389000</v>
      </c>
      <c r="H149" s="1">
        <f>SUM($G$5:G149)</f>
        <v>20067500</v>
      </c>
      <c r="I149" s="1">
        <f t="shared" si="39"/>
        <v>389000</v>
      </c>
      <c r="J149" s="1">
        <f t="shared" si="30"/>
        <v>5000</v>
      </c>
      <c r="K149" s="1"/>
      <c r="L149" s="2">
        <v>144</v>
      </c>
      <c r="M149" s="1">
        <f t="shared" si="29"/>
        <v>3104500</v>
      </c>
      <c r="N149">
        <v>1.02</v>
      </c>
      <c r="O149" s="1">
        <f>SUM($M$5:M149)</f>
        <v>130675500</v>
      </c>
      <c r="P149" s="1">
        <f t="shared" si="35"/>
        <v>52776.5</v>
      </c>
      <c r="Q149">
        <f>SUM($P$5:P149)</f>
        <v>4343943.8600000013</v>
      </c>
      <c r="R149">
        <f t="shared" si="40"/>
        <v>1.2298867784080083</v>
      </c>
      <c r="T149">
        <f t="shared" si="36"/>
        <v>3.8976773383553045</v>
      </c>
      <c r="U149">
        <f t="shared" si="37"/>
        <v>164.06214689265536</v>
      </c>
      <c r="W149">
        <f t="shared" si="31"/>
        <v>2.7843049327354259</v>
      </c>
      <c r="X149">
        <f t="shared" si="32"/>
        <v>117.19775784753364</v>
      </c>
      <c r="Z149" s="2">
        <v>144</v>
      </c>
      <c r="AA149" s="1">
        <f t="shared" si="33"/>
        <v>3000000</v>
      </c>
      <c r="AB149">
        <v>3</v>
      </c>
      <c r="AC149" s="1">
        <f>SUM($AA$5:AA149)</f>
        <v>126991900</v>
      </c>
      <c r="AD149" s="1">
        <f t="shared" si="38"/>
        <v>3683600</v>
      </c>
    </row>
    <row r="150" spans="6:30" x14ac:dyDescent="0.3">
      <c r="F150" s="2">
        <v>145</v>
      </c>
      <c r="G150" s="1">
        <f t="shared" si="34"/>
        <v>394000</v>
      </c>
      <c r="H150" s="1">
        <f>SUM($G$5:G150)</f>
        <v>20461500</v>
      </c>
      <c r="I150" s="1">
        <f t="shared" si="39"/>
        <v>394000</v>
      </c>
      <c r="J150" s="1">
        <f t="shared" si="30"/>
        <v>5000</v>
      </c>
      <c r="K150" s="1"/>
      <c r="L150" s="2">
        <v>145</v>
      </c>
      <c r="M150" s="1">
        <f t="shared" si="29"/>
        <v>3166600</v>
      </c>
      <c r="N150">
        <v>1.02</v>
      </c>
      <c r="O150" s="1">
        <f>SUM($M$5:M150)</f>
        <v>133842100</v>
      </c>
      <c r="P150" s="1">
        <f t="shared" si="35"/>
        <v>53832.2</v>
      </c>
      <c r="Q150">
        <f>SUM($P$5:P150)</f>
        <v>4397776.0600000015</v>
      </c>
      <c r="R150">
        <f t="shared" si="40"/>
        <v>1.2392471388891331</v>
      </c>
      <c r="T150">
        <f t="shared" si="36"/>
        <v>3.9756434400502196</v>
      </c>
      <c r="U150">
        <f t="shared" si="37"/>
        <v>168.03779033270558</v>
      </c>
      <c r="W150">
        <f t="shared" si="31"/>
        <v>2.84</v>
      </c>
      <c r="X150">
        <f t="shared" si="32"/>
        <v>120.03775784753363</v>
      </c>
      <c r="Z150" s="2">
        <v>145</v>
      </c>
      <c r="AA150" s="1">
        <f t="shared" si="33"/>
        <v>3000000</v>
      </c>
      <c r="AB150">
        <v>3</v>
      </c>
      <c r="AC150" s="1">
        <f>SUM($AA$5:AA150)</f>
        <v>129991900</v>
      </c>
      <c r="AD150" s="1">
        <f t="shared" si="38"/>
        <v>3850200</v>
      </c>
    </row>
    <row r="151" spans="6:30" x14ac:dyDescent="0.3">
      <c r="F151" s="2">
        <v>146</v>
      </c>
      <c r="G151" s="1">
        <f t="shared" si="34"/>
        <v>399000</v>
      </c>
      <c r="H151" s="1">
        <f>SUM($G$5:G151)</f>
        <v>20860500</v>
      </c>
      <c r="I151" s="1">
        <f t="shared" si="39"/>
        <v>399000</v>
      </c>
      <c r="J151" s="1">
        <f t="shared" si="30"/>
        <v>5000</v>
      </c>
      <c r="K151" s="1"/>
      <c r="L151" s="2">
        <v>146</v>
      </c>
      <c r="M151" s="1">
        <f t="shared" si="29"/>
        <v>3230000</v>
      </c>
      <c r="N151">
        <v>1.02</v>
      </c>
      <c r="O151" s="1">
        <f>SUM($M$5:M151)</f>
        <v>137072100</v>
      </c>
      <c r="P151" s="1">
        <f t="shared" si="35"/>
        <v>54910</v>
      </c>
      <c r="Q151">
        <f>SUM($P$5:P151)</f>
        <v>4452686.0600000015</v>
      </c>
      <c r="R151">
        <f t="shared" si="40"/>
        <v>1.2485856317113151</v>
      </c>
      <c r="T151">
        <f t="shared" si="36"/>
        <v>4.0552416823603261</v>
      </c>
      <c r="U151">
        <f t="shared" si="37"/>
        <v>172.09303201506592</v>
      </c>
      <c r="W151">
        <f t="shared" si="31"/>
        <v>2.8968609865470851</v>
      </c>
      <c r="X151">
        <f t="shared" si="32"/>
        <v>122.93461883408072</v>
      </c>
      <c r="Z151" s="2">
        <v>146</v>
      </c>
      <c r="AA151" s="1">
        <f t="shared" si="33"/>
        <v>3000000</v>
      </c>
      <c r="AB151">
        <v>3</v>
      </c>
      <c r="AC151" s="1">
        <f>SUM($AA$5:AA151)</f>
        <v>132991900</v>
      </c>
      <c r="AD151" s="1">
        <f t="shared" si="38"/>
        <v>4080200</v>
      </c>
    </row>
    <row r="152" spans="6:30" x14ac:dyDescent="0.3">
      <c r="F152" s="2">
        <v>147</v>
      </c>
      <c r="G152" s="1">
        <f t="shared" si="34"/>
        <v>404000</v>
      </c>
      <c r="H152" s="1">
        <f>SUM($G$5:G152)</f>
        <v>21264500</v>
      </c>
      <c r="I152" s="1">
        <f t="shared" si="39"/>
        <v>404000</v>
      </c>
      <c r="J152" s="1">
        <f t="shared" si="30"/>
        <v>5000</v>
      </c>
      <c r="K152" s="1"/>
      <c r="L152" s="2">
        <v>147</v>
      </c>
      <c r="M152" s="1">
        <f t="shared" ref="M152:M154" si="41">ROUNDUP((M151)*N152,-2)</f>
        <v>3294600</v>
      </c>
      <c r="N152">
        <v>1.02</v>
      </c>
      <c r="O152" s="1">
        <f>SUM($M$5:M152)</f>
        <v>140366700</v>
      </c>
      <c r="P152" s="1">
        <f t="shared" si="35"/>
        <v>56008.2</v>
      </c>
      <c r="Q152">
        <f>SUM($P$5:P152)</f>
        <v>4508694.2600000016</v>
      </c>
      <c r="R152">
        <f t="shared" si="40"/>
        <v>1.2578519851902643</v>
      </c>
      <c r="T152">
        <f t="shared" si="36"/>
        <v>4.1363465160075332</v>
      </c>
      <c r="U152">
        <f t="shared" si="37"/>
        <v>176.22937853107345</v>
      </c>
      <c r="W152">
        <f t="shared" si="31"/>
        <v>2.9547982062780269</v>
      </c>
      <c r="X152">
        <f t="shared" si="32"/>
        <v>125.88941704035875</v>
      </c>
      <c r="Z152" s="2">
        <v>147</v>
      </c>
      <c r="AA152" s="1">
        <f t="shared" si="33"/>
        <v>3000000</v>
      </c>
      <c r="AB152">
        <v>3</v>
      </c>
      <c r="AC152" s="1">
        <f>SUM($AA$5:AA152)</f>
        <v>135991900</v>
      </c>
      <c r="AD152" s="1">
        <f t="shared" si="38"/>
        <v>4374800</v>
      </c>
    </row>
    <row r="153" spans="6:30" x14ac:dyDescent="0.3">
      <c r="F153" s="2">
        <v>148</v>
      </c>
      <c r="G153" s="1">
        <f t="shared" si="34"/>
        <v>409000</v>
      </c>
      <c r="H153" s="1">
        <f>SUM($G$5:G153)</f>
        <v>21673500</v>
      </c>
      <c r="I153" s="1">
        <f t="shared" si="39"/>
        <v>409000</v>
      </c>
      <c r="J153" s="1">
        <f t="shared" ref="J153:J179" si="42">I153-I152</f>
        <v>5000</v>
      </c>
      <c r="K153" s="1"/>
      <c r="L153" s="2">
        <v>148</v>
      </c>
      <c r="M153" s="1">
        <f t="shared" si="41"/>
        <v>3360500</v>
      </c>
      <c r="N153">
        <v>1.02</v>
      </c>
      <c r="O153" s="1">
        <f>SUM($M$5:M153)</f>
        <v>143727200</v>
      </c>
      <c r="P153" s="1">
        <f t="shared" si="35"/>
        <v>57128.5</v>
      </c>
      <c r="Q153">
        <f>SUM($P$5:P153)</f>
        <v>4565822.7600000016</v>
      </c>
      <c r="R153">
        <f t="shared" si="40"/>
        <v>1.2670741617330241</v>
      </c>
      <c r="T153">
        <f t="shared" si="36"/>
        <v>4.2190834902699308</v>
      </c>
      <c r="U153">
        <f t="shared" si="37"/>
        <v>180.44846202134337</v>
      </c>
      <c r="W153">
        <f t="shared" si="31"/>
        <v>3.01390134529148</v>
      </c>
      <c r="X153">
        <f t="shared" si="32"/>
        <v>128.90331838565024</v>
      </c>
      <c r="Z153" s="2">
        <v>148</v>
      </c>
      <c r="AA153" s="1">
        <f t="shared" si="33"/>
        <v>3000000</v>
      </c>
      <c r="AB153">
        <v>3</v>
      </c>
      <c r="AC153" s="1">
        <f>SUM($AA$5:AA153)</f>
        <v>138991900</v>
      </c>
      <c r="AD153" s="1">
        <f t="shared" si="38"/>
        <v>4735300</v>
      </c>
    </row>
    <row r="154" spans="6:30" x14ac:dyDescent="0.3">
      <c r="F154" s="2">
        <v>149</v>
      </c>
      <c r="G154" s="1">
        <f t="shared" si="34"/>
        <v>414000</v>
      </c>
      <c r="H154" s="1">
        <f>SUM($G$5:G154)</f>
        <v>22087500</v>
      </c>
      <c r="I154" s="1">
        <f t="shared" si="39"/>
        <v>414000</v>
      </c>
      <c r="J154" s="1">
        <f t="shared" si="42"/>
        <v>5000</v>
      </c>
      <c r="K154" s="1"/>
      <c r="L154" s="2">
        <v>149</v>
      </c>
      <c r="M154" s="1">
        <f t="shared" si="41"/>
        <v>3427800</v>
      </c>
      <c r="N154">
        <v>1.02</v>
      </c>
      <c r="O154" s="1">
        <f>SUM($M$5:M154)</f>
        <v>147155000</v>
      </c>
      <c r="P154" s="1">
        <f t="shared" si="35"/>
        <v>58272.6</v>
      </c>
      <c r="Q154">
        <f>SUM($P$5:P154)</f>
        <v>4624095.3600000013</v>
      </c>
      <c r="R154">
        <f t="shared" si="40"/>
        <v>1.2762781882492436</v>
      </c>
      <c r="T154">
        <f t="shared" si="36"/>
        <v>4.3035781544256118</v>
      </c>
      <c r="U154">
        <f t="shared" si="37"/>
        <v>184.752040175769</v>
      </c>
      <c r="W154">
        <f t="shared" si="31"/>
        <v>3.0742600896860988</v>
      </c>
      <c r="X154">
        <f t="shared" si="32"/>
        <v>131.97757847533632</v>
      </c>
      <c r="Z154" s="2">
        <v>149</v>
      </c>
      <c r="AA154" s="1">
        <f t="shared" si="33"/>
        <v>3000000</v>
      </c>
      <c r="AB154">
        <v>3</v>
      </c>
      <c r="AC154" s="1">
        <f>SUM($AA$5:AA154)</f>
        <v>141991900</v>
      </c>
      <c r="AD154" s="1">
        <f t="shared" si="38"/>
        <v>5163100</v>
      </c>
    </row>
    <row r="155" spans="6:30" x14ac:dyDescent="0.3">
      <c r="F155" s="2">
        <v>150</v>
      </c>
      <c r="G155" s="1">
        <f t="shared" si="34"/>
        <v>419500</v>
      </c>
      <c r="H155" s="1">
        <f>SUM($G$5:G155)</f>
        <v>22507000</v>
      </c>
      <c r="I155" s="1">
        <f t="shared" si="39"/>
        <v>419500</v>
      </c>
      <c r="J155" s="1">
        <f t="shared" si="42"/>
        <v>5500</v>
      </c>
      <c r="K155" s="1"/>
      <c r="L155" s="2">
        <v>150</v>
      </c>
      <c r="M155" s="1">
        <f t="shared" ref="M155:M204" si="43">ROUNDUP((M154)*N155,-2)</f>
        <v>3496400</v>
      </c>
      <c r="N155">
        <v>1.02</v>
      </c>
      <c r="O155" s="1">
        <f>SUM($M$5:M155)</f>
        <v>150651400</v>
      </c>
      <c r="P155" s="1">
        <f t="shared" ref="P155:P204" si="44">IF(L155&lt;=$A$27,ROUNDUP(M155*N155/$B$26,2),IF(L155&lt;=$A$28,ROUNDUP(M155*N155/$B$27,2),IF(L155&lt;=$A$29,ROUNDUP(M155*N155/$B$28,2),IF(L155&lt;=$A$30,ROUNDUP(M155*N155/$B$29,2),IF(L155&lt;=$A$31,ROUNDUP(M155*N155/$B$30,2),ROUNDUP(M155*N155/$B$31,2))))))</f>
        <v>59438.8</v>
      </c>
      <c r="Q155">
        <f>SUM($P$5:P155)</f>
        <v>4683534.1600000011</v>
      </c>
      <c r="R155">
        <f t="shared" ref="R155:R204" si="45">(Q155-Q154)*100/Q154</f>
        <v>1.2854146675729412</v>
      </c>
      <c r="T155">
        <f t="shared" ref="T155:T204" si="46">M155/$I$215</f>
        <v>4.389704959196485</v>
      </c>
      <c r="U155">
        <f t="shared" ref="U155:U204" si="47">O155/$I$215</f>
        <v>189.14174513496548</v>
      </c>
      <c r="W155">
        <f t="shared" ref="W155:W204" si="48">M155/$I$255</f>
        <v>3.1357847533632288</v>
      </c>
      <c r="X155">
        <f t="shared" ref="X155:X204" si="49">O155/$I$255</f>
        <v>135.11336322869954</v>
      </c>
      <c r="Z155" s="2">
        <v>150</v>
      </c>
      <c r="AA155" s="1">
        <f t="shared" si="33"/>
        <v>3000000</v>
      </c>
      <c r="AB155">
        <v>3</v>
      </c>
      <c r="AC155" s="1">
        <f>SUM($AA$5:AA155)</f>
        <v>144991900</v>
      </c>
      <c r="AD155" s="1">
        <f t="shared" si="38"/>
        <v>5659500</v>
      </c>
    </row>
    <row r="156" spans="6:30" x14ac:dyDescent="0.3">
      <c r="F156" s="2">
        <v>151</v>
      </c>
      <c r="G156" s="1">
        <f t="shared" si="34"/>
        <v>425000</v>
      </c>
      <c r="H156" s="1">
        <f>SUM($G$5:G156)</f>
        <v>22932000</v>
      </c>
      <c r="I156" s="1">
        <f t="shared" si="39"/>
        <v>425000</v>
      </c>
      <c r="J156" s="1">
        <f t="shared" si="42"/>
        <v>5500</v>
      </c>
      <c r="K156" s="1"/>
      <c r="L156" s="2">
        <v>151</v>
      </c>
      <c r="M156" s="1">
        <f t="shared" si="43"/>
        <v>3566400</v>
      </c>
      <c r="N156">
        <v>1.02</v>
      </c>
      <c r="O156" s="1">
        <f>SUM($M$5:M156)</f>
        <v>154217800</v>
      </c>
      <c r="P156" s="1">
        <f t="shared" si="44"/>
        <v>30314.400000000001</v>
      </c>
      <c r="Q156">
        <f>SUM($P$5:P156)</f>
        <v>4713848.5600000015</v>
      </c>
      <c r="R156">
        <f t="shared" si="45"/>
        <v>0.64725480725436546</v>
      </c>
      <c r="T156">
        <f t="shared" si="46"/>
        <v>4.4775894538606407</v>
      </c>
      <c r="U156">
        <f t="shared" si="47"/>
        <v>193.61933458882612</v>
      </c>
      <c r="W156">
        <f t="shared" si="48"/>
        <v>3.1985650224215245</v>
      </c>
      <c r="X156">
        <f t="shared" si="49"/>
        <v>138.31192825112109</v>
      </c>
      <c r="Z156" s="2">
        <v>151</v>
      </c>
      <c r="AA156" s="1">
        <f t="shared" si="33"/>
        <v>3000000</v>
      </c>
      <c r="AB156">
        <v>3</v>
      </c>
      <c r="AC156" s="1">
        <f>SUM($AA$5:AA156)</f>
        <v>147991900</v>
      </c>
      <c r="AD156" s="1">
        <f t="shared" si="38"/>
        <v>6225900</v>
      </c>
    </row>
    <row r="157" spans="6:30" x14ac:dyDescent="0.3">
      <c r="F157" s="2">
        <v>152</v>
      </c>
      <c r="G157" s="1">
        <f t="shared" si="34"/>
        <v>430500</v>
      </c>
      <c r="H157" s="1">
        <f>SUM($G$5:G157)</f>
        <v>23362500</v>
      </c>
      <c r="I157" s="1">
        <f t="shared" si="39"/>
        <v>430500</v>
      </c>
      <c r="J157" s="1">
        <f t="shared" si="42"/>
        <v>5500</v>
      </c>
      <c r="K157" s="1"/>
      <c r="L157" s="2">
        <v>152</v>
      </c>
      <c r="M157" s="1">
        <f t="shared" si="43"/>
        <v>3637800</v>
      </c>
      <c r="N157">
        <v>1.02</v>
      </c>
      <c r="O157" s="1">
        <f>SUM($M$5:M157)</f>
        <v>157855600</v>
      </c>
      <c r="P157" s="1">
        <f t="shared" si="44"/>
        <v>30921.3</v>
      </c>
      <c r="Q157">
        <f>SUM($P$5:P157)</f>
        <v>4744769.8600000013</v>
      </c>
      <c r="R157">
        <f t="shared" si="45"/>
        <v>0.65596719127522851</v>
      </c>
      <c r="T157">
        <f t="shared" si="46"/>
        <v>4.5672316384180789</v>
      </c>
      <c r="U157">
        <f t="shared" si="47"/>
        <v>198.18656622724419</v>
      </c>
      <c r="W157">
        <f t="shared" si="48"/>
        <v>3.2626008968609868</v>
      </c>
      <c r="X157">
        <f t="shared" si="49"/>
        <v>141.57452914798208</v>
      </c>
      <c r="Z157" s="2">
        <v>152</v>
      </c>
      <c r="AA157" s="1">
        <f t="shared" si="33"/>
        <v>3000000</v>
      </c>
      <c r="AB157">
        <v>3</v>
      </c>
      <c r="AC157" s="1">
        <f>SUM($AA$5:AA157)</f>
        <v>150991900</v>
      </c>
      <c r="AD157" s="1">
        <f t="shared" si="38"/>
        <v>6863700</v>
      </c>
    </row>
    <row r="158" spans="6:30" x14ac:dyDescent="0.3">
      <c r="F158" s="2">
        <v>153</v>
      </c>
      <c r="G158" s="1">
        <f t="shared" si="34"/>
        <v>436000</v>
      </c>
      <c r="H158" s="1">
        <f>SUM($G$5:G158)</f>
        <v>23798500</v>
      </c>
      <c r="I158" s="1">
        <f t="shared" si="39"/>
        <v>436000</v>
      </c>
      <c r="J158" s="1">
        <f t="shared" si="42"/>
        <v>5500</v>
      </c>
      <c r="K158" s="1"/>
      <c r="L158" s="2">
        <v>153</v>
      </c>
      <c r="M158" s="1">
        <f t="shared" si="43"/>
        <v>3710600</v>
      </c>
      <c r="N158">
        <v>1.02</v>
      </c>
      <c r="O158" s="1">
        <f>SUM($M$5:M158)</f>
        <v>161566200</v>
      </c>
      <c r="P158" s="1">
        <f t="shared" si="44"/>
        <v>31540.1</v>
      </c>
      <c r="Q158">
        <f>SUM($P$5:P158)</f>
        <v>4776309.9600000009</v>
      </c>
      <c r="R158">
        <f t="shared" si="45"/>
        <v>0.66473403201055614</v>
      </c>
      <c r="T158">
        <f t="shared" si="46"/>
        <v>4.6586315128688014</v>
      </c>
      <c r="U158">
        <f t="shared" si="47"/>
        <v>202.84519774011301</v>
      </c>
      <c r="W158">
        <f t="shared" si="48"/>
        <v>3.3278923766816142</v>
      </c>
      <c r="X158">
        <f t="shared" si="49"/>
        <v>144.90242152466368</v>
      </c>
      <c r="Z158" s="2">
        <v>153</v>
      </c>
      <c r="AA158" s="1">
        <f t="shared" si="33"/>
        <v>3000000</v>
      </c>
      <c r="AB158">
        <v>3</v>
      </c>
      <c r="AC158" s="1">
        <f>SUM($AA$5:AA158)</f>
        <v>153991900</v>
      </c>
      <c r="AD158" s="1">
        <f t="shared" si="38"/>
        <v>7574300</v>
      </c>
    </row>
    <row r="159" spans="6:30" x14ac:dyDescent="0.3">
      <c r="F159" s="2">
        <v>154</v>
      </c>
      <c r="G159" s="1">
        <f t="shared" si="34"/>
        <v>441500</v>
      </c>
      <c r="H159" s="1">
        <f>SUM($G$5:G159)</f>
        <v>24240000</v>
      </c>
      <c r="I159" s="1">
        <f t="shared" si="39"/>
        <v>441500</v>
      </c>
      <c r="J159" s="1">
        <f t="shared" si="42"/>
        <v>5500</v>
      </c>
      <c r="K159" s="1"/>
      <c r="L159" s="2">
        <v>154</v>
      </c>
      <c r="M159" s="1">
        <f t="shared" si="43"/>
        <v>3784900</v>
      </c>
      <c r="N159">
        <v>1.02</v>
      </c>
      <c r="O159" s="1">
        <f>SUM($M$5:M159)</f>
        <v>165351100</v>
      </c>
      <c r="P159" s="1">
        <f t="shared" si="44"/>
        <v>32171.65</v>
      </c>
      <c r="Q159">
        <f>SUM($P$5:P159)</f>
        <v>4808481.6100000013</v>
      </c>
      <c r="R159">
        <f t="shared" si="45"/>
        <v>0.67356704798112321</v>
      </c>
      <c r="T159">
        <f t="shared" si="46"/>
        <v>4.7519146264908976</v>
      </c>
      <c r="U159">
        <f t="shared" si="47"/>
        <v>207.59711236660388</v>
      </c>
      <c r="W159">
        <f t="shared" si="48"/>
        <v>3.394529147982063</v>
      </c>
      <c r="X159">
        <f t="shared" si="49"/>
        <v>148.29695067264575</v>
      </c>
      <c r="Z159" s="2">
        <v>154</v>
      </c>
      <c r="AA159" s="1">
        <f t="shared" si="33"/>
        <v>3000000</v>
      </c>
      <c r="AB159">
        <v>3</v>
      </c>
      <c r="AC159" s="1">
        <f>SUM($AA$5:AA159)</f>
        <v>156991900</v>
      </c>
      <c r="AD159" s="1">
        <f t="shared" si="38"/>
        <v>8359200</v>
      </c>
    </row>
    <row r="160" spans="6:30" x14ac:dyDescent="0.3">
      <c r="F160" s="2">
        <v>155</v>
      </c>
      <c r="G160" s="1">
        <f t="shared" si="34"/>
        <v>447000</v>
      </c>
      <c r="H160" s="1">
        <f>SUM($G$5:G160)</f>
        <v>24687000</v>
      </c>
      <c r="I160" s="1">
        <f t="shared" si="39"/>
        <v>447000</v>
      </c>
      <c r="J160" s="1">
        <f t="shared" si="42"/>
        <v>5500</v>
      </c>
      <c r="K160" s="1"/>
      <c r="L160" s="2">
        <v>155</v>
      </c>
      <c r="M160" s="1">
        <f t="shared" si="43"/>
        <v>3860600</v>
      </c>
      <c r="N160">
        <v>1.02</v>
      </c>
      <c r="O160" s="1">
        <f>SUM($M$5:M160)</f>
        <v>169211700</v>
      </c>
      <c r="P160" s="1">
        <f t="shared" si="44"/>
        <v>32815.1</v>
      </c>
      <c r="Q160">
        <f>SUM($P$5:P160)</f>
        <v>4841296.7100000009</v>
      </c>
      <c r="R160">
        <f t="shared" si="45"/>
        <v>0.68244204015994181</v>
      </c>
      <c r="T160">
        <f t="shared" si="46"/>
        <v>4.8469554300062772</v>
      </c>
      <c r="U160">
        <f t="shared" si="47"/>
        <v>212.44406779661017</v>
      </c>
      <c r="W160">
        <f t="shared" si="48"/>
        <v>3.4624215246636769</v>
      </c>
      <c r="X160">
        <f t="shared" si="49"/>
        <v>151.7593721973094</v>
      </c>
      <c r="Z160" s="2">
        <v>155</v>
      </c>
      <c r="AA160" s="1">
        <f t="shared" si="33"/>
        <v>3000000</v>
      </c>
      <c r="AB160">
        <v>3</v>
      </c>
      <c r="AC160" s="1">
        <f>SUM($AA$5:AA160)</f>
        <v>159991900</v>
      </c>
      <c r="AD160" s="1">
        <f t="shared" si="38"/>
        <v>9219800</v>
      </c>
    </row>
    <row r="161" spans="6:30" x14ac:dyDescent="0.3">
      <c r="F161" s="2">
        <v>156</v>
      </c>
      <c r="G161" s="1">
        <f t="shared" si="34"/>
        <v>452500</v>
      </c>
      <c r="H161" s="1">
        <f>SUM($G$5:G161)</f>
        <v>25139500</v>
      </c>
      <c r="I161" s="1">
        <f t="shared" si="39"/>
        <v>452500</v>
      </c>
      <c r="J161" s="1">
        <f t="shared" si="42"/>
        <v>5500</v>
      </c>
      <c r="K161" s="1"/>
      <c r="L161" s="2">
        <v>156</v>
      </c>
      <c r="M161" s="1">
        <f t="shared" si="43"/>
        <v>3937900</v>
      </c>
      <c r="N161">
        <v>1.02</v>
      </c>
      <c r="O161" s="1">
        <f>SUM($M$5:M161)</f>
        <v>173149600</v>
      </c>
      <c r="P161" s="1">
        <f t="shared" si="44"/>
        <v>33472.15</v>
      </c>
      <c r="Q161">
        <f>SUM($P$5:P161)</f>
        <v>4874768.8600000013</v>
      </c>
      <c r="R161">
        <f t="shared" si="45"/>
        <v>0.69138811366098585</v>
      </c>
      <c r="T161">
        <f t="shared" si="46"/>
        <v>4.9440050219711233</v>
      </c>
      <c r="U161">
        <f t="shared" si="47"/>
        <v>217.38807281858129</v>
      </c>
      <c r="W161">
        <f t="shared" si="48"/>
        <v>3.531748878923767</v>
      </c>
      <c r="X161">
        <f t="shared" si="49"/>
        <v>155.2911210762332</v>
      </c>
      <c r="Z161" s="2">
        <v>156</v>
      </c>
      <c r="AA161" s="1">
        <f t="shared" si="33"/>
        <v>3000000</v>
      </c>
      <c r="AB161">
        <v>3</v>
      </c>
      <c r="AC161" s="1">
        <f>SUM($AA$5:AA161)</f>
        <v>162991900</v>
      </c>
      <c r="AD161" s="1">
        <f t="shared" si="38"/>
        <v>10157700</v>
      </c>
    </row>
    <row r="162" spans="6:30" x14ac:dyDescent="0.3">
      <c r="F162" s="2">
        <v>157</v>
      </c>
      <c r="G162" s="1">
        <f t="shared" si="34"/>
        <v>458000</v>
      </c>
      <c r="H162" s="1">
        <f>SUM($G$5:G162)</f>
        <v>25597500</v>
      </c>
      <c r="I162" s="1">
        <f t="shared" si="39"/>
        <v>458000</v>
      </c>
      <c r="J162" s="1">
        <f t="shared" si="42"/>
        <v>5500</v>
      </c>
      <c r="K162" s="1"/>
      <c r="L162" s="2">
        <v>157</v>
      </c>
      <c r="M162" s="1">
        <f t="shared" si="43"/>
        <v>4016700</v>
      </c>
      <c r="N162">
        <v>1.02</v>
      </c>
      <c r="O162" s="1">
        <f>SUM($M$5:M162)</f>
        <v>177166300</v>
      </c>
      <c r="P162" s="1">
        <f t="shared" si="44"/>
        <v>34141.949999999997</v>
      </c>
      <c r="Q162">
        <f>SUM($P$5:P162)</f>
        <v>4908910.8100000015</v>
      </c>
      <c r="R162">
        <f t="shared" si="45"/>
        <v>0.70038089970075379</v>
      </c>
      <c r="T162">
        <f t="shared" si="46"/>
        <v>5.042937853107345</v>
      </c>
      <c r="U162">
        <f t="shared" si="47"/>
        <v>222.43101067168863</v>
      </c>
      <c r="W162">
        <f t="shared" si="48"/>
        <v>3.602421524663677</v>
      </c>
      <c r="X162">
        <f t="shared" si="49"/>
        <v>158.89354260089686</v>
      </c>
      <c r="Z162" s="2">
        <v>157</v>
      </c>
      <c r="AA162" s="1">
        <f t="shared" si="33"/>
        <v>3000000</v>
      </c>
      <c r="AB162">
        <v>3</v>
      </c>
      <c r="AC162" s="1">
        <f>SUM($AA$5:AA162)</f>
        <v>165991900</v>
      </c>
      <c r="AD162" s="1">
        <f t="shared" si="38"/>
        <v>11174400</v>
      </c>
    </row>
    <row r="163" spans="6:30" x14ac:dyDescent="0.3">
      <c r="F163" s="2">
        <v>158</v>
      </c>
      <c r="G163" s="1">
        <f t="shared" si="34"/>
        <v>463500</v>
      </c>
      <c r="H163" s="1">
        <f>SUM($G$5:G163)</f>
        <v>26061000</v>
      </c>
      <c r="I163" s="1">
        <f t="shared" si="39"/>
        <v>463500</v>
      </c>
      <c r="J163" s="1">
        <f t="shared" si="42"/>
        <v>5500</v>
      </c>
      <c r="K163" s="1"/>
      <c r="L163" s="2">
        <v>158</v>
      </c>
      <c r="M163" s="1">
        <f t="shared" si="43"/>
        <v>4097100</v>
      </c>
      <c r="N163">
        <v>1.02</v>
      </c>
      <c r="O163" s="1">
        <f>SUM($M$5:M163)</f>
        <v>181263400</v>
      </c>
      <c r="P163" s="1">
        <f t="shared" si="44"/>
        <v>34825.35</v>
      </c>
      <c r="Q163">
        <f>SUM($P$5:P163)</f>
        <v>4943736.1600000011</v>
      </c>
      <c r="R163">
        <f t="shared" si="45"/>
        <v>0.7094313045789401</v>
      </c>
      <c r="T163">
        <f t="shared" si="46"/>
        <v>5.1438794726930324</v>
      </c>
      <c r="U163">
        <f t="shared" si="47"/>
        <v>227.57489014438167</v>
      </c>
      <c r="W163">
        <f t="shared" si="48"/>
        <v>3.6745291479820628</v>
      </c>
      <c r="X163">
        <f t="shared" si="49"/>
        <v>162.56807174887894</v>
      </c>
      <c r="Z163" s="2">
        <v>158</v>
      </c>
      <c r="AA163" s="1">
        <f t="shared" si="33"/>
        <v>3000000</v>
      </c>
      <c r="AB163">
        <v>3</v>
      </c>
      <c r="AC163" s="1">
        <f>SUM($AA$5:AA163)</f>
        <v>168991900</v>
      </c>
      <c r="AD163" s="1">
        <f t="shared" si="38"/>
        <v>12271500</v>
      </c>
    </row>
    <row r="164" spans="6:30" x14ac:dyDescent="0.3">
      <c r="F164" s="2">
        <v>159</v>
      </c>
      <c r="G164" s="1">
        <f t="shared" si="34"/>
        <v>469000</v>
      </c>
      <c r="H164" s="1">
        <f>SUM($G$5:G164)</f>
        <v>26530000</v>
      </c>
      <c r="I164" s="1">
        <f t="shared" si="39"/>
        <v>469000</v>
      </c>
      <c r="J164" s="1">
        <f t="shared" si="42"/>
        <v>5500</v>
      </c>
      <c r="K164" s="1"/>
      <c r="L164" s="2">
        <v>159</v>
      </c>
      <c r="M164" s="1">
        <f t="shared" si="43"/>
        <v>4179100</v>
      </c>
      <c r="N164">
        <v>1.02</v>
      </c>
      <c r="O164" s="1">
        <f>SUM($M$5:M164)</f>
        <v>185442500</v>
      </c>
      <c r="P164" s="1">
        <f t="shared" si="44"/>
        <v>35522.35</v>
      </c>
      <c r="Q164">
        <f>SUM($P$5:P164)</f>
        <v>4979258.5100000007</v>
      </c>
      <c r="R164">
        <f t="shared" si="45"/>
        <v>0.71853247928990649</v>
      </c>
      <c r="T164">
        <f t="shared" si="46"/>
        <v>5.2468298807281855</v>
      </c>
      <c r="U164">
        <f t="shared" si="47"/>
        <v>232.82172002510987</v>
      </c>
      <c r="W164">
        <f t="shared" si="48"/>
        <v>3.7480717488789237</v>
      </c>
      <c r="X164">
        <f t="shared" si="49"/>
        <v>166.31614349775785</v>
      </c>
      <c r="Z164" s="2">
        <v>159</v>
      </c>
      <c r="AA164" s="1">
        <f t="shared" si="33"/>
        <v>3000000</v>
      </c>
      <c r="AB164">
        <v>3</v>
      </c>
      <c r="AC164" s="1">
        <f>SUM($AA$5:AA164)</f>
        <v>171991900</v>
      </c>
      <c r="AD164" s="1">
        <f t="shared" si="38"/>
        <v>13450600</v>
      </c>
    </row>
    <row r="165" spans="6:30" x14ac:dyDescent="0.3">
      <c r="F165" s="2">
        <v>160</v>
      </c>
      <c r="G165" s="1">
        <f t="shared" si="34"/>
        <v>474500</v>
      </c>
      <c r="H165" s="1">
        <f>SUM($G$5:G165)</f>
        <v>27004500</v>
      </c>
      <c r="I165" s="1">
        <f t="shared" si="39"/>
        <v>474500</v>
      </c>
      <c r="J165" s="1">
        <f t="shared" si="42"/>
        <v>5500</v>
      </c>
      <c r="K165" s="1"/>
      <c r="L165" s="2">
        <v>160</v>
      </c>
      <c r="M165" s="1">
        <f t="shared" si="43"/>
        <v>4262700</v>
      </c>
      <c r="N165">
        <v>1.02</v>
      </c>
      <c r="O165" s="1">
        <f>SUM($M$5:M165)</f>
        <v>189705200</v>
      </c>
      <c r="P165" s="1">
        <f t="shared" si="44"/>
        <v>36232.949999999997</v>
      </c>
      <c r="Q165">
        <f>SUM($P$5:P165)</f>
        <v>5015491.4600000009</v>
      </c>
      <c r="R165">
        <f t="shared" si="45"/>
        <v>0.72767762363075583</v>
      </c>
      <c r="T165">
        <f t="shared" si="46"/>
        <v>5.3517890772128061</v>
      </c>
      <c r="U165">
        <f t="shared" si="47"/>
        <v>238.17350910232267</v>
      </c>
      <c r="W165">
        <f t="shared" si="48"/>
        <v>3.8230493273542603</v>
      </c>
      <c r="X165">
        <f t="shared" si="49"/>
        <v>170.1391928251121</v>
      </c>
      <c r="Z165" s="2">
        <v>160</v>
      </c>
      <c r="AA165" s="1">
        <f t="shared" si="33"/>
        <v>3000000</v>
      </c>
      <c r="AB165">
        <v>3</v>
      </c>
      <c r="AC165" s="1">
        <f>SUM($AA$5:AA165)</f>
        <v>174991900</v>
      </c>
      <c r="AD165" s="1">
        <f t="shared" si="38"/>
        <v>14713300</v>
      </c>
    </row>
    <row r="166" spans="6:30" x14ac:dyDescent="0.3">
      <c r="F166" s="2">
        <v>161</v>
      </c>
      <c r="G166" s="1">
        <f t="shared" si="34"/>
        <v>480000</v>
      </c>
      <c r="H166" s="1">
        <f>SUM($G$5:G166)</f>
        <v>27484500</v>
      </c>
      <c r="I166" s="1">
        <f t="shared" si="39"/>
        <v>480000</v>
      </c>
      <c r="J166" s="1">
        <f t="shared" si="42"/>
        <v>5500</v>
      </c>
      <c r="K166" s="1"/>
      <c r="L166" s="2">
        <v>161</v>
      </c>
      <c r="M166" s="1">
        <f t="shared" si="43"/>
        <v>4348000</v>
      </c>
      <c r="N166">
        <v>1.02</v>
      </c>
      <c r="O166" s="1">
        <f>SUM($M$5:M166)</f>
        <v>194053200</v>
      </c>
      <c r="P166" s="1">
        <f t="shared" si="44"/>
        <v>36958</v>
      </c>
      <c r="Q166">
        <f>SUM($P$5:P166)</f>
        <v>5052449.4600000009</v>
      </c>
      <c r="R166">
        <f t="shared" si="45"/>
        <v>0.73687694007159155</v>
      </c>
      <c r="T166">
        <f t="shared" si="46"/>
        <v>5.4588826114249844</v>
      </c>
      <c r="U166">
        <f t="shared" si="47"/>
        <v>243.63239171374764</v>
      </c>
      <c r="W166">
        <f t="shared" si="48"/>
        <v>3.8995515695067264</v>
      </c>
      <c r="X166">
        <f t="shared" si="49"/>
        <v>174.03874439461885</v>
      </c>
      <c r="Z166" s="2">
        <v>161</v>
      </c>
      <c r="AA166" s="1">
        <f t="shared" si="33"/>
        <v>5000000</v>
      </c>
      <c r="AB166">
        <f>AB126+2</f>
        <v>5</v>
      </c>
      <c r="AC166" s="1">
        <f>SUM($AA$5:AA166)</f>
        <v>179991900</v>
      </c>
      <c r="AD166" s="1">
        <f t="shared" si="38"/>
        <v>14061300</v>
      </c>
    </row>
    <row r="167" spans="6:30" x14ac:dyDescent="0.3">
      <c r="F167" s="2">
        <v>162</v>
      </c>
      <c r="G167" s="1">
        <f t="shared" si="34"/>
        <v>485500</v>
      </c>
      <c r="H167" s="1">
        <f>SUM($G$5:G167)</f>
        <v>27970000</v>
      </c>
      <c r="I167" s="1">
        <f t="shared" si="39"/>
        <v>485500</v>
      </c>
      <c r="J167" s="1">
        <f t="shared" si="42"/>
        <v>5500</v>
      </c>
      <c r="K167" s="1"/>
      <c r="L167" s="2">
        <v>162</v>
      </c>
      <c r="M167" s="1">
        <f t="shared" si="43"/>
        <v>4435000</v>
      </c>
      <c r="N167">
        <v>1.02</v>
      </c>
      <c r="O167" s="1">
        <f>SUM($M$5:M167)</f>
        <v>198488200</v>
      </c>
      <c r="P167" s="1">
        <f t="shared" si="44"/>
        <v>37697.5</v>
      </c>
      <c r="Q167">
        <f>SUM($P$5:P167)</f>
        <v>5090146.9600000009</v>
      </c>
      <c r="R167">
        <f t="shared" si="45"/>
        <v>0.74612324771280336</v>
      </c>
      <c r="T167">
        <f t="shared" si="46"/>
        <v>5.5681104833647206</v>
      </c>
      <c r="U167">
        <f t="shared" si="47"/>
        <v>249.20050219711237</v>
      </c>
      <c r="W167">
        <f t="shared" si="48"/>
        <v>3.977578475336323</v>
      </c>
      <c r="X167">
        <f t="shared" si="49"/>
        <v>178.01632286995516</v>
      </c>
      <c r="Z167" s="2">
        <v>162</v>
      </c>
      <c r="AA167" s="1">
        <f t="shared" si="33"/>
        <v>5000000</v>
      </c>
      <c r="AB167">
        <f t="shared" ref="AB167:AB230" si="50">AB127+2</f>
        <v>5</v>
      </c>
      <c r="AC167" s="1">
        <f>SUM($AA$5:AA167)</f>
        <v>184991900</v>
      </c>
      <c r="AD167" s="1">
        <f t="shared" si="38"/>
        <v>13496300</v>
      </c>
    </row>
    <row r="168" spans="6:30" x14ac:dyDescent="0.3">
      <c r="F168" s="2">
        <v>163</v>
      </c>
      <c r="G168" s="1">
        <f t="shared" si="34"/>
        <v>491000</v>
      </c>
      <c r="H168" s="1">
        <f>SUM($G$5:G168)</f>
        <v>28461000</v>
      </c>
      <c r="I168" s="1">
        <f t="shared" si="39"/>
        <v>491000</v>
      </c>
      <c r="J168" s="1">
        <f t="shared" si="42"/>
        <v>5500</v>
      </c>
      <c r="K168" s="1"/>
      <c r="L168" s="2">
        <v>163</v>
      </c>
      <c r="M168" s="1">
        <f t="shared" si="43"/>
        <v>4523700</v>
      </c>
      <c r="N168">
        <v>1.02</v>
      </c>
      <c r="O168" s="1">
        <f>SUM($M$5:M168)</f>
        <v>203011900</v>
      </c>
      <c r="P168" s="1">
        <f t="shared" si="44"/>
        <v>38451.449999999997</v>
      </c>
      <c r="Q168">
        <f>SUM($P$5:P168)</f>
        <v>5128598.4100000011</v>
      </c>
      <c r="R168">
        <f t="shared" si="45"/>
        <v>0.75540942731445571</v>
      </c>
      <c r="T168">
        <f t="shared" si="46"/>
        <v>5.6794726930320154</v>
      </c>
      <c r="U168">
        <f t="shared" si="47"/>
        <v>254.87997489014438</v>
      </c>
      <c r="W168">
        <f t="shared" si="48"/>
        <v>4.0571300448430492</v>
      </c>
      <c r="X168">
        <f t="shared" si="49"/>
        <v>182.0734529147982</v>
      </c>
      <c r="Z168" s="2">
        <v>163</v>
      </c>
      <c r="AA168" s="1">
        <f t="shared" si="33"/>
        <v>5000000</v>
      </c>
      <c r="AB168">
        <f t="shared" si="50"/>
        <v>5</v>
      </c>
      <c r="AC168" s="1">
        <f>SUM($AA$5:AA168)</f>
        <v>189991900</v>
      </c>
      <c r="AD168" s="1">
        <f t="shared" si="38"/>
        <v>13020000</v>
      </c>
    </row>
    <row r="169" spans="6:30" x14ac:dyDescent="0.3">
      <c r="F169" s="2">
        <v>164</v>
      </c>
      <c r="G169" s="1">
        <f t="shared" si="34"/>
        <v>496500</v>
      </c>
      <c r="H169" s="1">
        <f>SUM($G$5:G169)</f>
        <v>28957500</v>
      </c>
      <c r="I169" s="1">
        <f t="shared" si="39"/>
        <v>496500</v>
      </c>
      <c r="J169" s="1">
        <f t="shared" si="42"/>
        <v>5500</v>
      </c>
      <c r="K169" s="1"/>
      <c r="L169" s="2">
        <v>164</v>
      </c>
      <c r="M169" s="1">
        <f t="shared" si="43"/>
        <v>4614200</v>
      </c>
      <c r="N169">
        <v>1.02</v>
      </c>
      <c r="O169" s="1">
        <f>SUM($M$5:M169)</f>
        <v>207626100</v>
      </c>
      <c r="P169" s="1">
        <f t="shared" si="44"/>
        <v>39220.699999999997</v>
      </c>
      <c r="Q169">
        <f>SUM($P$5:P169)</f>
        <v>5167819.1100000013</v>
      </c>
      <c r="R169">
        <f t="shared" si="45"/>
        <v>0.76474500174405702</v>
      </c>
      <c r="T169">
        <f t="shared" si="46"/>
        <v>5.7930947897049592</v>
      </c>
      <c r="U169">
        <f t="shared" si="47"/>
        <v>260.67306967984933</v>
      </c>
      <c r="W169">
        <f t="shared" si="48"/>
        <v>4.1382959641255601</v>
      </c>
      <c r="X169">
        <f t="shared" si="49"/>
        <v>186.21174887892377</v>
      </c>
      <c r="Z169" s="2">
        <v>164</v>
      </c>
      <c r="AA169" s="1">
        <f t="shared" si="33"/>
        <v>5000000</v>
      </c>
      <c r="AB169">
        <f t="shared" si="50"/>
        <v>5</v>
      </c>
      <c r="AC169" s="1">
        <f>SUM($AA$5:AA169)</f>
        <v>194991900</v>
      </c>
      <c r="AD169" s="1">
        <f t="shared" si="38"/>
        <v>12634200</v>
      </c>
    </row>
    <row r="170" spans="6:30" x14ac:dyDescent="0.3">
      <c r="F170" s="2">
        <v>165</v>
      </c>
      <c r="G170" s="1">
        <f t="shared" si="34"/>
        <v>502500</v>
      </c>
      <c r="H170" s="1">
        <f>SUM($G$5:G170)</f>
        <v>29460000</v>
      </c>
      <c r="I170" s="1">
        <f t="shared" si="39"/>
        <v>502500</v>
      </c>
      <c r="J170" s="1">
        <f t="shared" si="42"/>
        <v>6000</v>
      </c>
      <c r="K170" s="1"/>
      <c r="L170" s="2">
        <v>165</v>
      </c>
      <c r="M170" s="1">
        <f t="shared" si="43"/>
        <v>4706500</v>
      </c>
      <c r="N170">
        <v>1.02</v>
      </c>
      <c r="O170" s="1">
        <f>SUM($M$5:M170)</f>
        <v>212332600</v>
      </c>
      <c r="P170" s="1">
        <f t="shared" si="44"/>
        <v>40005.25</v>
      </c>
      <c r="Q170">
        <f>SUM($P$5:P170)</f>
        <v>5207824.3600000013</v>
      </c>
      <c r="R170">
        <f t="shared" si="45"/>
        <v>0.77412249052192517</v>
      </c>
      <c r="T170">
        <f t="shared" si="46"/>
        <v>5.9089767733835528</v>
      </c>
      <c r="U170">
        <f t="shared" si="47"/>
        <v>266.58204645323292</v>
      </c>
      <c r="W170">
        <f t="shared" si="48"/>
        <v>4.2210762331838563</v>
      </c>
      <c r="X170">
        <f t="shared" si="49"/>
        <v>190.43282511210762</v>
      </c>
      <c r="Z170" s="2">
        <v>165</v>
      </c>
      <c r="AA170" s="1">
        <f t="shared" si="33"/>
        <v>5000000</v>
      </c>
      <c r="AB170">
        <f t="shared" si="50"/>
        <v>5</v>
      </c>
      <c r="AC170" s="1">
        <f>SUM($AA$5:AA170)</f>
        <v>199991900</v>
      </c>
      <c r="AD170" s="1">
        <f t="shared" si="38"/>
        <v>12340700</v>
      </c>
    </row>
    <row r="171" spans="6:30" x14ac:dyDescent="0.3">
      <c r="F171" s="2">
        <v>166</v>
      </c>
      <c r="G171" s="1">
        <f t="shared" si="34"/>
        <v>508500</v>
      </c>
      <c r="H171" s="1">
        <f>SUM($G$5:G171)</f>
        <v>29968500</v>
      </c>
      <c r="I171" s="1">
        <f t="shared" si="39"/>
        <v>508500</v>
      </c>
      <c r="J171" s="1">
        <f t="shared" si="42"/>
        <v>6000</v>
      </c>
      <c r="K171" s="1"/>
      <c r="L171" s="2">
        <v>166</v>
      </c>
      <c r="M171" s="1">
        <f t="shared" si="43"/>
        <v>4800700</v>
      </c>
      <c r="N171">
        <v>1.02</v>
      </c>
      <c r="O171" s="1">
        <f>SUM($M$5:M171)</f>
        <v>217133300</v>
      </c>
      <c r="P171" s="1">
        <f t="shared" si="44"/>
        <v>40805.949999999997</v>
      </c>
      <c r="Q171">
        <f>SUM($P$5:P171)</f>
        <v>5248630.3100000015</v>
      </c>
      <c r="R171">
        <f t="shared" si="45"/>
        <v>0.78355081084186518</v>
      </c>
      <c r="T171">
        <f t="shared" si="46"/>
        <v>6.0272441933458882</v>
      </c>
      <c r="U171">
        <f t="shared" si="47"/>
        <v>272.60929064657876</v>
      </c>
      <c r="W171">
        <f t="shared" si="48"/>
        <v>4.305560538116592</v>
      </c>
      <c r="X171">
        <f t="shared" si="49"/>
        <v>194.73838565022422</v>
      </c>
      <c r="Z171" s="2">
        <v>166</v>
      </c>
      <c r="AA171" s="1">
        <f t="shared" si="33"/>
        <v>5000000</v>
      </c>
      <c r="AB171">
        <f t="shared" si="50"/>
        <v>5</v>
      </c>
      <c r="AC171" s="1">
        <f>SUM($AA$5:AA171)</f>
        <v>204991900</v>
      </c>
      <c r="AD171" s="1">
        <f t="shared" si="38"/>
        <v>12141400</v>
      </c>
    </row>
    <row r="172" spans="6:30" x14ac:dyDescent="0.3">
      <c r="F172" s="2">
        <v>167</v>
      </c>
      <c r="G172" s="1">
        <f t="shared" si="34"/>
        <v>514500</v>
      </c>
      <c r="H172" s="1">
        <f>SUM($G$5:G172)</f>
        <v>30483000</v>
      </c>
      <c r="I172" s="1">
        <f t="shared" si="39"/>
        <v>514500</v>
      </c>
      <c r="J172" s="1">
        <f t="shared" si="42"/>
        <v>6000</v>
      </c>
      <c r="K172" s="1"/>
      <c r="L172" s="2">
        <v>167</v>
      </c>
      <c r="M172" s="1">
        <f t="shared" si="43"/>
        <v>4896800</v>
      </c>
      <c r="N172">
        <v>1.02</v>
      </c>
      <c r="O172" s="1">
        <f>SUM($M$5:M172)</f>
        <v>222030100</v>
      </c>
      <c r="P172" s="1">
        <f t="shared" si="44"/>
        <v>41622.800000000003</v>
      </c>
      <c r="Q172">
        <f>SUM($P$5:P172)</f>
        <v>5290253.1100000013</v>
      </c>
      <c r="R172">
        <f t="shared" si="45"/>
        <v>0.79302213228273266</v>
      </c>
      <c r="T172">
        <f t="shared" si="46"/>
        <v>6.1478970495919647</v>
      </c>
      <c r="U172">
        <f t="shared" si="47"/>
        <v>278.75718769617077</v>
      </c>
      <c r="W172">
        <f t="shared" si="48"/>
        <v>4.3917488789237664</v>
      </c>
      <c r="X172">
        <f t="shared" si="49"/>
        <v>199.13013452914799</v>
      </c>
      <c r="Z172" s="2">
        <v>167</v>
      </c>
      <c r="AA172" s="1">
        <f t="shared" si="33"/>
        <v>5000000</v>
      </c>
      <c r="AB172">
        <f t="shared" si="50"/>
        <v>5</v>
      </c>
      <c r="AC172" s="1">
        <f>SUM($AA$5:AA172)</f>
        <v>209991900</v>
      </c>
      <c r="AD172" s="1">
        <f t="shared" si="38"/>
        <v>12038200</v>
      </c>
    </row>
    <row r="173" spans="6:30" x14ac:dyDescent="0.3">
      <c r="F173" s="2">
        <v>168</v>
      </c>
      <c r="G173" s="1">
        <f t="shared" si="34"/>
        <v>520500</v>
      </c>
      <c r="H173" s="1">
        <f>SUM($G$5:G173)</f>
        <v>31003500</v>
      </c>
      <c r="I173" s="1">
        <f t="shared" si="39"/>
        <v>520500</v>
      </c>
      <c r="J173" s="1">
        <f t="shared" si="42"/>
        <v>6000</v>
      </c>
      <c r="K173" s="1"/>
      <c r="L173" s="2">
        <v>168</v>
      </c>
      <c r="M173" s="1">
        <f t="shared" si="43"/>
        <v>4994800</v>
      </c>
      <c r="N173">
        <v>1.02</v>
      </c>
      <c r="O173" s="1">
        <f>SUM($M$5:M173)</f>
        <v>227024900</v>
      </c>
      <c r="P173" s="1">
        <f t="shared" si="44"/>
        <v>42455.8</v>
      </c>
      <c r="Q173">
        <f>SUM($P$5:P173)</f>
        <v>5332708.9100000011</v>
      </c>
      <c r="R173">
        <f t="shared" si="45"/>
        <v>0.80252870925489239</v>
      </c>
      <c r="T173">
        <f t="shared" si="46"/>
        <v>6.2709353421217831</v>
      </c>
      <c r="U173">
        <f t="shared" si="47"/>
        <v>285.02812303829251</v>
      </c>
      <c r="W173">
        <f t="shared" si="48"/>
        <v>4.4796412556053813</v>
      </c>
      <c r="X173">
        <f t="shared" si="49"/>
        <v>203.60977578475337</v>
      </c>
      <c r="Z173" s="2">
        <v>168</v>
      </c>
      <c r="AA173" s="1">
        <f t="shared" si="33"/>
        <v>5000000</v>
      </c>
      <c r="AB173">
        <f t="shared" si="50"/>
        <v>5</v>
      </c>
      <c r="AC173" s="1">
        <f>SUM($AA$5:AA173)</f>
        <v>214991900</v>
      </c>
      <c r="AD173" s="1">
        <f t="shared" si="38"/>
        <v>12033000</v>
      </c>
    </row>
    <row r="174" spans="6:30" x14ac:dyDescent="0.3">
      <c r="F174" s="2">
        <v>169</v>
      </c>
      <c r="G174" s="1">
        <f t="shared" si="34"/>
        <v>526500</v>
      </c>
      <c r="H174" s="1">
        <f>SUM($G$5:G174)</f>
        <v>31530000</v>
      </c>
      <c r="I174" s="1">
        <f t="shared" si="39"/>
        <v>526500</v>
      </c>
      <c r="J174" s="1">
        <f t="shared" si="42"/>
        <v>6000</v>
      </c>
      <c r="K174" s="1"/>
      <c r="L174" s="2">
        <v>169</v>
      </c>
      <c r="M174" s="1">
        <f t="shared" si="43"/>
        <v>5094700</v>
      </c>
      <c r="N174">
        <v>1.02</v>
      </c>
      <c r="O174" s="1">
        <f>SUM($M$5:M174)</f>
        <v>232119600</v>
      </c>
      <c r="P174" s="1">
        <f t="shared" si="44"/>
        <v>43304.95</v>
      </c>
      <c r="Q174">
        <f>SUM($P$5:P174)</f>
        <v>5376013.8600000013</v>
      </c>
      <c r="R174">
        <f t="shared" si="45"/>
        <v>0.81206288831542794</v>
      </c>
      <c r="T174">
        <f t="shared" si="46"/>
        <v>6.3963590709353424</v>
      </c>
      <c r="U174">
        <f t="shared" si="47"/>
        <v>291.42448210922788</v>
      </c>
      <c r="W174">
        <f t="shared" si="48"/>
        <v>4.5692376681614348</v>
      </c>
      <c r="X174">
        <f t="shared" si="49"/>
        <v>208.1790134529148</v>
      </c>
      <c r="Z174" s="2">
        <v>169</v>
      </c>
      <c r="AA174" s="1">
        <f t="shared" si="33"/>
        <v>5000000</v>
      </c>
      <c r="AB174">
        <f t="shared" si="50"/>
        <v>5</v>
      </c>
      <c r="AC174" s="1">
        <f>SUM($AA$5:AA174)</f>
        <v>219991900</v>
      </c>
      <c r="AD174" s="1">
        <f t="shared" si="38"/>
        <v>12127700</v>
      </c>
    </row>
    <row r="175" spans="6:30" x14ac:dyDescent="0.3">
      <c r="F175" s="2">
        <v>170</v>
      </c>
      <c r="G175" s="1">
        <f t="shared" si="34"/>
        <v>532500</v>
      </c>
      <c r="H175" s="1">
        <f>SUM($G$5:G175)</f>
        <v>32062500</v>
      </c>
      <c r="I175" s="1">
        <f t="shared" si="39"/>
        <v>532500</v>
      </c>
      <c r="J175" s="1">
        <f t="shared" si="42"/>
        <v>6000</v>
      </c>
      <c r="K175" s="1"/>
      <c r="L175" s="2">
        <v>170</v>
      </c>
      <c r="M175" s="1">
        <f t="shared" si="43"/>
        <v>5196600</v>
      </c>
      <c r="N175">
        <v>1.02</v>
      </c>
      <c r="O175" s="1">
        <f>SUM($M$5:M175)</f>
        <v>237316200</v>
      </c>
      <c r="P175" s="1">
        <f t="shared" si="44"/>
        <v>44171.1</v>
      </c>
      <c r="Q175">
        <f>SUM($P$5:P175)</f>
        <v>5420184.9600000009</v>
      </c>
      <c r="R175">
        <f t="shared" si="45"/>
        <v>0.8216329263704617</v>
      </c>
      <c r="T175">
        <f t="shared" si="46"/>
        <v>6.5242937853107348</v>
      </c>
      <c r="U175">
        <f t="shared" si="47"/>
        <v>297.94877589453858</v>
      </c>
      <c r="W175">
        <f t="shared" si="48"/>
        <v>4.6606278026905832</v>
      </c>
      <c r="X175">
        <f t="shared" si="49"/>
        <v>212.83964125560539</v>
      </c>
      <c r="Z175" s="2">
        <v>170</v>
      </c>
      <c r="AA175" s="1">
        <f t="shared" si="33"/>
        <v>5000000</v>
      </c>
      <c r="AB175">
        <f t="shared" si="50"/>
        <v>5</v>
      </c>
      <c r="AC175" s="1">
        <f>SUM($AA$5:AA175)</f>
        <v>224991900</v>
      </c>
      <c r="AD175" s="1">
        <f t="shared" si="38"/>
        <v>12324300</v>
      </c>
    </row>
    <row r="176" spans="6:30" x14ac:dyDescent="0.3">
      <c r="F176" s="2">
        <v>171</v>
      </c>
      <c r="G176" s="1">
        <f t="shared" si="34"/>
        <v>538500</v>
      </c>
      <c r="H176" s="1">
        <f>SUM($G$5:G176)</f>
        <v>32601000</v>
      </c>
      <c r="I176" s="1">
        <f t="shared" si="39"/>
        <v>538500</v>
      </c>
      <c r="J176" s="1">
        <f t="shared" si="42"/>
        <v>6000</v>
      </c>
      <c r="K176" s="1"/>
      <c r="L176" s="2">
        <v>171</v>
      </c>
      <c r="M176" s="1">
        <f t="shared" si="43"/>
        <v>5300600</v>
      </c>
      <c r="N176">
        <v>1.02</v>
      </c>
      <c r="O176" s="1">
        <f>SUM($M$5:M176)</f>
        <v>242616800</v>
      </c>
      <c r="P176" s="1">
        <f t="shared" si="44"/>
        <v>45055.1</v>
      </c>
      <c r="Q176">
        <f>SUM($P$5:P176)</f>
        <v>5465240.0600000005</v>
      </c>
      <c r="R176">
        <f t="shared" si="45"/>
        <v>0.83124654107743989</v>
      </c>
      <c r="T176">
        <f t="shared" si="46"/>
        <v>6.6548650345260514</v>
      </c>
      <c r="U176">
        <f t="shared" si="47"/>
        <v>304.60364092906468</v>
      </c>
      <c r="W176">
        <f t="shared" si="48"/>
        <v>4.7539013452914798</v>
      </c>
      <c r="X176">
        <f t="shared" si="49"/>
        <v>217.59354260089685</v>
      </c>
      <c r="Z176" s="2">
        <v>171</v>
      </c>
      <c r="AA176" s="1">
        <f t="shared" si="33"/>
        <v>5000000</v>
      </c>
      <c r="AB176">
        <f t="shared" si="50"/>
        <v>5</v>
      </c>
      <c r="AC176" s="1">
        <f>SUM($AA$5:AA176)</f>
        <v>229991900</v>
      </c>
      <c r="AD176" s="1">
        <f t="shared" si="38"/>
        <v>12624900</v>
      </c>
    </row>
    <row r="177" spans="6:30" x14ac:dyDescent="0.3">
      <c r="F177" s="2">
        <v>172</v>
      </c>
      <c r="G177" s="1">
        <f t="shared" si="34"/>
        <v>544500</v>
      </c>
      <c r="H177" s="1">
        <f>SUM($G$5:G177)</f>
        <v>33145500</v>
      </c>
      <c r="I177" s="1">
        <f t="shared" si="39"/>
        <v>544500</v>
      </c>
      <c r="J177" s="1">
        <f t="shared" si="42"/>
        <v>6000</v>
      </c>
      <c r="K177" s="1"/>
      <c r="L177" s="2">
        <v>172</v>
      </c>
      <c r="M177" s="1">
        <f t="shared" si="43"/>
        <v>5406700</v>
      </c>
      <c r="N177">
        <v>1.02</v>
      </c>
      <c r="O177" s="1">
        <f>SUM($M$5:M177)</f>
        <v>248023500</v>
      </c>
      <c r="P177" s="1">
        <f t="shared" si="44"/>
        <v>45956.95</v>
      </c>
      <c r="Q177">
        <f>SUM($P$5:P177)</f>
        <v>5511197.0100000007</v>
      </c>
      <c r="R177">
        <f t="shared" si="45"/>
        <v>0.84089535858375786</v>
      </c>
      <c r="T177">
        <f t="shared" si="46"/>
        <v>6.7880728185812931</v>
      </c>
      <c r="U177">
        <f t="shared" si="47"/>
        <v>311.39171374764595</v>
      </c>
      <c r="W177">
        <f t="shared" si="48"/>
        <v>4.8490582959641255</v>
      </c>
      <c r="X177">
        <f t="shared" si="49"/>
        <v>222.44260089686099</v>
      </c>
      <c r="Z177" s="2">
        <v>172</v>
      </c>
      <c r="AA177" s="1">
        <f t="shared" si="33"/>
        <v>5000000</v>
      </c>
      <c r="AB177">
        <f t="shared" si="50"/>
        <v>5</v>
      </c>
      <c r="AC177" s="1">
        <f>SUM($AA$5:AA177)</f>
        <v>234991900</v>
      </c>
      <c r="AD177" s="1">
        <f t="shared" si="38"/>
        <v>13031600</v>
      </c>
    </row>
    <row r="178" spans="6:30" x14ac:dyDescent="0.3">
      <c r="F178" s="2">
        <v>173</v>
      </c>
      <c r="G178" s="1">
        <f t="shared" si="34"/>
        <v>550500</v>
      </c>
      <c r="H178" s="1">
        <f>SUM($G$5:G178)</f>
        <v>33696000</v>
      </c>
      <c r="I178" s="1">
        <f t="shared" si="39"/>
        <v>550500</v>
      </c>
      <c r="J178" s="1">
        <f t="shared" si="42"/>
        <v>6000</v>
      </c>
      <c r="K178" s="1"/>
      <c r="L178" s="2">
        <v>173</v>
      </c>
      <c r="M178" s="1">
        <f t="shared" si="43"/>
        <v>5514900</v>
      </c>
      <c r="N178">
        <v>1.02</v>
      </c>
      <c r="O178" s="1">
        <f>SUM($M$5:M178)</f>
        <v>253538400</v>
      </c>
      <c r="P178" s="1">
        <f t="shared" si="44"/>
        <v>46876.65</v>
      </c>
      <c r="Q178">
        <f>SUM($P$5:P178)</f>
        <v>5558073.6600000011</v>
      </c>
      <c r="R178">
        <f t="shared" si="45"/>
        <v>0.85057111758014192</v>
      </c>
      <c r="T178">
        <f t="shared" si="46"/>
        <v>6.9239171374764599</v>
      </c>
      <c r="U178">
        <f t="shared" si="47"/>
        <v>318.3156308851224</v>
      </c>
      <c r="W178">
        <f t="shared" si="48"/>
        <v>4.9460986547085204</v>
      </c>
      <c r="X178">
        <f t="shared" si="49"/>
        <v>227.38869955156952</v>
      </c>
      <c r="Z178" s="2">
        <v>173</v>
      </c>
      <c r="AA178" s="1">
        <f t="shared" si="33"/>
        <v>5000000</v>
      </c>
      <c r="AB178">
        <f t="shared" si="50"/>
        <v>5</v>
      </c>
      <c r="AC178" s="1">
        <f>SUM($AA$5:AA178)</f>
        <v>239991900</v>
      </c>
      <c r="AD178" s="1">
        <f t="shared" si="38"/>
        <v>13546500</v>
      </c>
    </row>
    <row r="179" spans="6:30" x14ac:dyDescent="0.3">
      <c r="F179" s="2">
        <v>174</v>
      </c>
      <c r="G179" s="1">
        <f t="shared" si="34"/>
        <v>556500</v>
      </c>
      <c r="H179" s="1">
        <f>SUM($G$5:G179)</f>
        <v>34252500</v>
      </c>
      <c r="I179" s="1">
        <f t="shared" si="39"/>
        <v>556500</v>
      </c>
      <c r="J179" s="1">
        <f t="shared" si="42"/>
        <v>6000</v>
      </c>
      <c r="K179" s="1"/>
      <c r="L179" s="2">
        <v>174</v>
      </c>
      <c r="M179" s="1">
        <f t="shared" si="43"/>
        <v>5625200</v>
      </c>
      <c r="N179">
        <v>1.02</v>
      </c>
      <c r="O179" s="1">
        <f>SUM($M$5:M179)</f>
        <v>259163600</v>
      </c>
      <c r="P179" s="1">
        <f t="shared" si="44"/>
        <v>47814.2</v>
      </c>
      <c r="Q179">
        <f>SUM($P$5:P179)</f>
        <v>5605887.8600000013</v>
      </c>
      <c r="R179">
        <f t="shared" si="45"/>
        <v>0.86026567701155976</v>
      </c>
      <c r="T179">
        <f t="shared" si="46"/>
        <v>7.0623979912115509</v>
      </c>
      <c r="U179">
        <f t="shared" si="47"/>
        <v>325.37802887633399</v>
      </c>
      <c r="W179">
        <f t="shared" si="48"/>
        <v>5.0450224215246635</v>
      </c>
      <c r="X179">
        <f t="shared" si="49"/>
        <v>232.43372197309418</v>
      </c>
      <c r="Z179" s="2">
        <v>174</v>
      </c>
      <c r="AA179" s="1">
        <f t="shared" si="33"/>
        <v>5000000</v>
      </c>
      <c r="AB179">
        <f t="shared" si="50"/>
        <v>5</v>
      </c>
      <c r="AC179" s="1">
        <f>SUM($AA$5:AA179)</f>
        <v>244991900</v>
      </c>
      <c r="AD179" s="1">
        <f t="shared" si="38"/>
        <v>14171700</v>
      </c>
    </row>
    <row r="180" spans="6:30" x14ac:dyDescent="0.3">
      <c r="F180" s="2">
        <v>175</v>
      </c>
      <c r="G180" s="1">
        <f t="shared" si="34"/>
        <v>562500</v>
      </c>
      <c r="H180" s="1">
        <f>SUM($G$5:G180)</f>
        <v>34815000</v>
      </c>
      <c r="I180" s="1">
        <f t="shared" ref="I180:I221" si="51">I179+500+QUOTIENT(F180,15)*500</f>
        <v>562500</v>
      </c>
      <c r="J180" s="1">
        <f t="shared" ref="J180:J221" si="52">I180-I179</f>
        <v>6000</v>
      </c>
      <c r="L180" s="2">
        <v>175</v>
      </c>
      <c r="M180" s="1">
        <f t="shared" si="43"/>
        <v>5737800</v>
      </c>
      <c r="N180">
        <v>1.02</v>
      </c>
      <c r="O180" s="1">
        <f>SUM($M$5:M180)</f>
        <v>264901400</v>
      </c>
      <c r="P180" s="1">
        <f t="shared" si="44"/>
        <v>48771.3</v>
      </c>
      <c r="Q180">
        <f>SUM($P$5:P180)</f>
        <v>5654659.1600000011</v>
      </c>
      <c r="R180">
        <f t="shared" si="45"/>
        <v>0.87000134890318337</v>
      </c>
      <c r="T180">
        <f t="shared" si="46"/>
        <v>7.2037664783427493</v>
      </c>
      <c r="U180">
        <f t="shared" si="47"/>
        <v>332.58179535467673</v>
      </c>
      <c r="W180">
        <f t="shared" si="48"/>
        <v>5.1460089686098653</v>
      </c>
      <c r="X180">
        <f t="shared" si="49"/>
        <v>237.57973094170404</v>
      </c>
      <c r="Z180" s="2">
        <v>175</v>
      </c>
      <c r="AA180" s="1">
        <f t="shared" si="33"/>
        <v>5000000</v>
      </c>
      <c r="AB180">
        <f t="shared" si="50"/>
        <v>5</v>
      </c>
      <c r="AC180" s="1">
        <f>SUM($AA$5:AA180)</f>
        <v>249991900</v>
      </c>
      <c r="AD180" s="1">
        <f t="shared" si="38"/>
        <v>14909500</v>
      </c>
    </row>
    <row r="181" spans="6:30" x14ac:dyDescent="0.3">
      <c r="F181" s="2">
        <v>176</v>
      </c>
      <c r="G181" s="1">
        <f t="shared" si="34"/>
        <v>568500</v>
      </c>
      <c r="H181" s="1">
        <f>SUM($G$5:G181)</f>
        <v>35383500</v>
      </c>
      <c r="I181" s="1">
        <f t="shared" si="51"/>
        <v>568500</v>
      </c>
      <c r="J181" s="1">
        <f t="shared" si="52"/>
        <v>6000</v>
      </c>
      <c r="L181" s="2">
        <v>176</v>
      </c>
      <c r="M181" s="1">
        <f t="shared" si="43"/>
        <v>5852600</v>
      </c>
      <c r="N181">
        <v>1.02</v>
      </c>
      <c r="O181" s="1">
        <f>SUM($M$5:M181)</f>
        <v>270754000</v>
      </c>
      <c r="P181" s="1">
        <f t="shared" si="44"/>
        <v>49747.1</v>
      </c>
      <c r="Q181">
        <f>SUM($P$5:P181)</f>
        <v>5704406.2600000007</v>
      </c>
      <c r="R181">
        <f t="shared" si="45"/>
        <v>0.87975417425512203</v>
      </c>
      <c r="T181">
        <f t="shared" si="46"/>
        <v>7.3478970495919649</v>
      </c>
      <c r="U181">
        <f t="shared" si="47"/>
        <v>339.92969240426868</v>
      </c>
      <c r="W181">
        <f t="shared" si="48"/>
        <v>5.2489686098654706</v>
      </c>
      <c r="X181">
        <f t="shared" si="49"/>
        <v>242.82869955156951</v>
      </c>
      <c r="Z181" s="2">
        <v>176</v>
      </c>
      <c r="AA181" s="1">
        <f t="shared" si="33"/>
        <v>5000000</v>
      </c>
      <c r="AB181">
        <f t="shared" si="50"/>
        <v>5</v>
      </c>
      <c r="AC181" s="1">
        <f>SUM($AA$5:AA181)</f>
        <v>254991900</v>
      </c>
      <c r="AD181" s="1">
        <f t="shared" si="38"/>
        <v>15762100</v>
      </c>
    </row>
    <row r="182" spans="6:30" x14ac:dyDescent="0.3">
      <c r="F182" s="2">
        <v>177</v>
      </c>
      <c r="G182" s="1">
        <f t="shared" si="34"/>
        <v>574500</v>
      </c>
      <c r="H182" s="1">
        <f>SUM($G$5:G182)</f>
        <v>35958000</v>
      </c>
      <c r="I182" s="1">
        <f t="shared" si="51"/>
        <v>574500</v>
      </c>
      <c r="J182" s="1">
        <f t="shared" si="52"/>
        <v>6000</v>
      </c>
      <c r="L182" s="2">
        <v>177</v>
      </c>
      <c r="M182" s="1">
        <f t="shared" si="43"/>
        <v>5969700</v>
      </c>
      <c r="N182">
        <v>1.02</v>
      </c>
      <c r="O182" s="1">
        <f>SUM($M$5:M182)</f>
        <v>276723700</v>
      </c>
      <c r="P182" s="1">
        <f t="shared" si="44"/>
        <v>50742.45</v>
      </c>
      <c r="Q182">
        <f>SUM($P$5:P182)</f>
        <v>5755148.7100000009</v>
      </c>
      <c r="R182">
        <f t="shared" si="45"/>
        <v>0.88953078878361969</v>
      </c>
      <c r="T182">
        <f t="shared" si="46"/>
        <v>7.4949152542372879</v>
      </c>
      <c r="U182">
        <f t="shared" si="47"/>
        <v>347.42460765850598</v>
      </c>
      <c r="W182">
        <f t="shared" si="48"/>
        <v>5.3539910313901347</v>
      </c>
      <c r="X182">
        <f t="shared" si="49"/>
        <v>248.18269058295965</v>
      </c>
      <c r="Z182" s="2">
        <v>177</v>
      </c>
      <c r="AA182" s="1">
        <f t="shared" si="33"/>
        <v>5000000</v>
      </c>
      <c r="AB182">
        <f t="shared" si="50"/>
        <v>5</v>
      </c>
      <c r="AC182" s="1">
        <f>SUM($AA$5:AA182)</f>
        <v>259991900</v>
      </c>
      <c r="AD182" s="1">
        <f t="shared" si="38"/>
        <v>16731800</v>
      </c>
    </row>
    <row r="183" spans="6:30" x14ac:dyDescent="0.3">
      <c r="F183" s="20">
        <v>178</v>
      </c>
      <c r="G183" s="1">
        <f t="shared" si="34"/>
        <v>580500</v>
      </c>
      <c r="H183" s="1">
        <f>SUM($G$5:G183)</f>
        <v>36538500</v>
      </c>
      <c r="I183" s="1">
        <f t="shared" si="51"/>
        <v>580500</v>
      </c>
      <c r="J183" s="1">
        <f t="shared" si="52"/>
        <v>6000</v>
      </c>
      <c r="L183" s="2">
        <v>178</v>
      </c>
      <c r="M183" s="1">
        <f t="shared" si="43"/>
        <v>6089100</v>
      </c>
      <c r="N183">
        <v>1.02</v>
      </c>
      <c r="O183" s="1">
        <f>SUM($M$5:M183)</f>
        <v>282812800</v>
      </c>
      <c r="P183" s="1">
        <f t="shared" si="44"/>
        <v>51757.35</v>
      </c>
      <c r="Q183">
        <f>SUM($P$5:P183)</f>
        <v>5806906.0600000005</v>
      </c>
      <c r="R183">
        <f t="shared" si="45"/>
        <v>0.89932254765315389</v>
      </c>
      <c r="T183">
        <f t="shared" si="46"/>
        <v>7.6448210922787192</v>
      </c>
      <c r="U183">
        <f t="shared" si="47"/>
        <v>355.06942875078471</v>
      </c>
      <c r="W183">
        <f t="shared" si="48"/>
        <v>5.4610762331838565</v>
      </c>
      <c r="X183">
        <f t="shared" si="49"/>
        <v>253.64376681614351</v>
      </c>
      <c r="Z183" s="2">
        <v>178</v>
      </c>
      <c r="AA183" s="1">
        <f t="shared" si="33"/>
        <v>5000000</v>
      </c>
      <c r="AB183">
        <f t="shared" si="50"/>
        <v>5</v>
      </c>
      <c r="AC183" s="1">
        <f>SUM($AA$5:AA183)</f>
        <v>264991900</v>
      </c>
      <c r="AD183" s="1">
        <f t="shared" si="38"/>
        <v>17820900</v>
      </c>
    </row>
    <row r="184" spans="6:30" x14ac:dyDescent="0.3">
      <c r="F184" s="2">
        <v>179</v>
      </c>
      <c r="G184" s="1">
        <f t="shared" si="34"/>
        <v>586500</v>
      </c>
      <c r="H184" s="1">
        <f>SUM($G$5:G184)</f>
        <v>37125000</v>
      </c>
      <c r="I184" s="1">
        <f t="shared" si="51"/>
        <v>586500</v>
      </c>
      <c r="J184" s="1">
        <f t="shared" si="52"/>
        <v>6000</v>
      </c>
      <c r="L184" s="2">
        <v>179</v>
      </c>
      <c r="M184" s="1">
        <f t="shared" si="43"/>
        <v>6210900</v>
      </c>
      <c r="N184">
        <v>1.02</v>
      </c>
      <c r="O184" s="1">
        <f>SUM($M$5:M184)</f>
        <v>289023700</v>
      </c>
      <c r="P184" s="1">
        <f t="shared" si="44"/>
        <v>52792.65</v>
      </c>
      <c r="Q184">
        <f>SUM($P$5:P184)</f>
        <v>5859698.7100000009</v>
      </c>
      <c r="R184">
        <f t="shared" si="45"/>
        <v>0.90913559569448876</v>
      </c>
      <c r="T184">
        <f t="shared" si="46"/>
        <v>7.79774011299435</v>
      </c>
      <c r="U184">
        <f t="shared" si="47"/>
        <v>362.86716886377906</v>
      </c>
      <c r="W184">
        <f t="shared" si="48"/>
        <v>5.5703139013452914</v>
      </c>
      <c r="X184">
        <f t="shared" si="49"/>
        <v>259.2140807174888</v>
      </c>
      <c r="Z184" s="2">
        <v>179</v>
      </c>
      <c r="AA184" s="1">
        <f t="shared" si="33"/>
        <v>5000000</v>
      </c>
      <c r="AB184">
        <f t="shared" si="50"/>
        <v>5</v>
      </c>
      <c r="AC184" s="1">
        <f>SUM($AA$5:AA184)</f>
        <v>269991900</v>
      </c>
      <c r="AD184" s="1">
        <f t="shared" si="38"/>
        <v>19031800</v>
      </c>
    </row>
    <row r="185" spans="6:30" x14ac:dyDescent="0.3">
      <c r="F185" s="2">
        <v>180</v>
      </c>
      <c r="G185" s="1">
        <f t="shared" si="34"/>
        <v>593000</v>
      </c>
      <c r="H185" s="1">
        <f>SUM($G$5:G185)</f>
        <v>37718000</v>
      </c>
      <c r="I185" s="1">
        <f t="shared" si="51"/>
        <v>593000</v>
      </c>
      <c r="J185" s="1">
        <f t="shared" si="52"/>
        <v>6500</v>
      </c>
      <c r="L185" s="2">
        <v>180</v>
      </c>
      <c r="M185" s="1">
        <f t="shared" si="43"/>
        <v>6335200</v>
      </c>
      <c r="N185">
        <v>1.02</v>
      </c>
      <c r="O185" s="1">
        <f>SUM($M$5:M185)</f>
        <v>295358900</v>
      </c>
      <c r="P185" s="1">
        <f t="shared" si="44"/>
        <v>53849.2</v>
      </c>
      <c r="Q185">
        <f>SUM($P$5:P185)</f>
        <v>5913547.9100000011</v>
      </c>
      <c r="R185">
        <f t="shared" si="45"/>
        <v>0.91897557647635741</v>
      </c>
      <c r="T185">
        <f t="shared" si="46"/>
        <v>7.9537978656622723</v>
      </c>
      <c r="U185">
        <f t="shared" si="47"/>
        <v>370.8209667294413</v>
      </c>
      <c r="W185">
        <f t="shared" si="48"/>
        <v>5.6817937219730945</v>
      </c>
      <c r="X185">
        <f t="shared" si="49"/>
        <v>264.89587443946186</v>
      </c>
      <c r="Z185" s="2">
        <v>180</v>
      </c>
      <c r="AA185" s="1">
        <f t="shared" si="33"/>
        <v>5000000</v>
      </c>
      <c r="AB185">
        <f t="shared" si="50"/>
        <v>5</v>
      </c>
      <c r="AC185" s="1">
        <f>SUM($AA$5:AA185)</f>
        <v>274991900</v>
      </c>
      <c r="AD185" s="1">
        <f t="shared" si="38"/>
        <v>20367000</v>
      </c>
    </row>
    <row r="186" spans="6:30" x14ac:dyDescent="0.3">
      <c r="F186" s="2">
        <v>181</v>
      </c>
      <c r="G186" s="1">
        <f t="shared" si="34"/>
        <v>599500</v>
      </c>
      <c r="H186" s="1">
        <f>SUM($G$5:G186)</f>
        <v>38317500</v>
      </c>
      <c r="I186" s="1">
        <f t="shared" si="51"/>
        <v>599500</v>
      </c>
      <c r="J186" s="1">
        <f t="shared" si="52"/>
        <v>6500</v>
      </c>
      <c r="L186" s="2">
        <v>181</v>
      </c>
      <c r="M186" s="1">
        <f t="shared" si="43"/>
        <v>6462000</v>
      </c>
      <c r="N186">
        <v>1.02</v>
      </c>
      <c r="O186" s="1">
        <f>SUM($M$5:M186)</f>
        <v>301820900</v>
      </c>
      <c r="P186" s="1">
        <f t="shared" si="44"/>
        <v>54927</v>
      </c>
      <c r="Q186">
        <f>SUM($P$5:P186)</f>
        <v>5968474.9100000011</v>
      </c>
      <c r="R186">
        <f t="shared" si="45"/>
        <v>0.92883326280517087</v>
      </c>
      <c r="T186">
        <f t="shared" si="46"/>
        <v>8.1129943502824862</v>
      </c>
      <c r="U186">
        <f t="shared" si="47"/>
        <v>378.93396107972382</v>
      </c>
      <c r="W186">
        <f t="shared" si="48"/>
        <v>5.7955156950672642</v>
      </c>
      <c r="X186">
        <f t="shared" si="49"/>
        <v>270.69139013452917</v>
      </c>
      <c r="Z186" s="2">
        <v>181</v>
      </c>
      <c r="AA186" s="1">
        <f t="shared" si="33"/>
        <v>5000000</v>
      </c>
      <c r="AB186">
        <f t="shared" si="50"/>
        <v>5</v>
      </c>
      <c r="AC186" s="1">
        <f>SUM($AA$5:AA186)</f>
        <v>279991900</v>
      </c>
      <c r="AD186" s="1">
        <f t="shared" si="38"/>
        <v>21829000</v>
      </c>
    </row>
    <row r="187" spans="6:30" x14ac:dyDescent="0.3">
      <c r="F187" s="2">
        <v>182</v>
      </c>
      <c r="G187" s="1">
        <f t="shared" si="34"/>
        <v>606000</v>
      </c>
      <c r="H187" s="1">
        <f>SUM($G$5:G187)</f>
        <v>38923500</v>
      </c>
      <c r="I187" s="1">
        <f t="shared" si="51"/>
        <v>606000</v>
      </c>
      <c r="J187" s="1">
        <f t="shared" si="52"/>
        <v>6500</v>
      </c>
      <c r="L187" s="2">
        <v>182</v>
      </c>
      <c r="M187" s="1">
        <f t="shared" si="43"/>
        <v>6591300</v>
      </c>
      <c r="N187">
        <v>1.02</v>
      </c>
      <c r="O187" s="1">
        <f>SUM($M$5:M187)</f>
        <v>308412200</v>
      </c>
      <c r="P187" s="1">
        <f t="shared" si="44"/>
        <v>56026.05</v>
      </c>
      <c r="Q187">
        <f>SUM($P$5:P187)</f>
        <v>6024500.9600000009</v>
      </c>
      <c r="R187">
        <f t="shared" si="45"/>
        <v>0.9386995982194688</v>
      </c>
      <c r="T187">
        <f t="shared" si="46"/>
        <v>8.2753295668549907</v>
      </c>
      <c r="U187">
        <f t="shared" si="47"/>
        <v>387.20929064657878</v>
      </c>
      <c r="W187">
        <f t="shared" si="48"/>
        <v>5.911479820627803</v>
      </c>
      <c r="X187">
        <f t="shared" si="49"/>
        <v>276.60286995515696</v>
      </c>
      <c r="Z187" s="2">
        <v>182</v>
      </c>
      <c r="AA187" s="1">
        <f t="shared" si="33"/>
        <v>5000000</v>
      </c>
      <c r="AB187">
        <f t="shared" si="50"/>
        <v>5</v>
      </c>
      <c r="AC187" s="1">
        <f>SUM($AA$5:AA187)</f>
        <v>284991900</v>
      </c>
      <c r="AD187" s="1">
        <f t="shared" si="38"/>
        <v>23420300</v>
      </c>
    </row>
    <row r="188" spans="6:30" x14ac:dyDescent="0.3">
      <c r="F188" s="2">
        <v>183</v>
      </c>
      <c r="G188" s="1">
        <f t="shared" si="34"/>
        <v>612500</v>
      </c>
      <c r="H188" s="1">
        <f>SUM($G$5:G188)</f>
        <v>39536000</v>
      </c>
      <c r="I188" s="1">
        <f t="shared" si="51"/>
        <v>612500</v>
      </c>
      <c r="J188" s="1">
        <f t="shared" si="52"/>
        <v>6500</v>
      </c>
      <c r="L188" s="2">
        <v>183</v>
      </c>
      <c r="M188" s="1">
        <f t="shared" si="43"/>
        <v>6723200</v>
      </c>
      <c r="N188">
        <v>1.02</v>
      </c>
      <c r="O188" s="1">
        <f>SUM($M$5:M188)</f>
        <v>315135400</v>
      </c>
      <c r="P188" s="1">
        <f t="shared" si="44"/>
        <v>57147.199999999997</v>
      </c>
      <c r="Q188">
        <f>SUM($P$5:P188)</f>
        <v>6081648.1600000011</v>
      </c>
      <c r="R188">
        <f t="shared" si="45"/>
        <v>0.9485798139867867</v>
      </c>
      <c r="T188">
        <f t="shared" si="46"/>
        <v>8.4409290646578778</v>
      </c>
      <c r="U188">
        <f t="shared" si="47"/>
        <v>395.65021971123667</v>
      </c>
      <c r="W188">
        <f t="shared" si="48"/>
        <v>6.0297757847533635</v>
      </c>
      <c r="X188">
        <f t="shared" si="49"/>
        <v>282.63264573991029</v>
      </c>
      <c r="Z188" s="2">
        <v>183</v>
      </c>
      <c r="AA188" s="1">
        <f t="shared" si="33"/>
        <v>5000000</v>
      </c>
      <c r="AB188">
        <f t="shared" si="50"/>
        <v>5</v>
      </c>
      <c r="AC188" s="1">
        <f>SUM($AA$5:AA188)</f>
        <v>289991900</v>
      </c>
      <c r="AD188" s="1">
        <f t="shared" si="38"/>
        <v>25143500</v>
      </c>
    </row>
    <row r="189" spans="6:30" x14ac:dyDescent="0.3">
      <c r="F189" s="2">
        <v>184</v>
      </c>
      <c r="G189" s="1">
        <f t="shared" si="34"/>
        <v>619000</v>
      </c>
      <c r="H189" s="1">
        <f>SUM($G$5:G189)</f>
        <v>40155000</v>
      </c>
      <c r="I189" s="1">
        <f t="shared" si="51"/>
        <v>619000</v>
      </c>
      <c r="J189" s="1">
        <f t="shared" si="52"/>
        <v>6500</v>
      </c>
      <c r="L189" s="2">
        <v>184</v>
      </c>
      <c r="M189" s="1">
        <f t="shared" si="43"/>
        <v>6857700</v>
      </c>
      <c r="N189">
        <v>1.02</v>
      </c>
      <c r="O189" s="1">
        <f>SUM($M$5:M189)</f>
        <v>321993100</v>
      </c>
      <c r="P189" s="1">
        <f t="shared" si="44"/>
        <v>58290.45</v>
      </c>
      <c r="Q189">
        <f>SUM($P$5:P189)</f>
        <v>6139938.6100000013</v>
      </c>
      <c r="R189">
        <f t="shared" si="45"/>
        <v>0.95846468698051379</v>
      </c>
      <c r="T189">
        <f t="shared" si="46"/>
        <v>8.6097928436911495</v>
      </c>
      <c r="U189">
        <f t="shared" si="47"/>
        <v>404.26001255492781</v>
      </c>
      <c r="W189">
        <f t="shared" si="48"/>
        <v>6.1504035874439458</v>
      </c>
      <c r="X189">
        <f t="shared" si="49"/>
        <v>288.78304932735426</v>
      </c>
      <c r="Z189" s="2">
        <v>184</v>
      </c>
      <c r="AA189" s="1">
        <f t="shared" si="33"/>
        <v>5000000</v>
      </c>
      <c r="AB189">
        <f t="shared" si="50"/>
        <v>5</v>
      </c>
      <c r="AC189" s="1">
        <f>SUM($AA$5:AA189)</f>
        <v>294991900</v>
      </c>
      <c r="AD189" s="1">
        <f t="shared" si="38"/>
        <v>27001200</v>
      </c>
    </row>
    <row r="190" spans="6:30" x14ac:dyDescent="0.3">
      <c r="F190" s="2">
        <v>185</v>
      </c>
      <c r="G190" s="1">
        <f t="shared" si="34"/>
        <v>625500</v>
      </c>
      <c r="H190" s="1">
        <f>SUM($G$5:G190)</f>
        <v>40780500</v>
      </c>
      <c r="I190" s="1">
        <f t="shared" si="51"/>
        <v>625500</v>
      </c>
      <c r="J190" s="1">
        <f t="shared" si="52"/>
        <v>6500</v>
      </c>
      <c r="L190" s="2">
        <v>185</v>
      </c>
      <c r="M190" s="1">
        <f t="shared" si="43"/>
        <v>6994900</v>
      </c>
      <c r="N190">
        <v>1.02</v>
      </c>
      <c r="O190" s="1">
        <f>SUM($M$5:M190)</f>
        <v>328988000</v>
      </c>
      <c r="P190" s="1">
        <f t="shared" si="44"/>
        <v>59456.65</v>
      </c>
      <c r="Q190">
        <f>SUM($P$5:P190)</f>
        <v>6199395.2600000016</v>
      </c>
      <c r="R190">
        <f t="shared" si="45"/>
        <v>0.96835903054738137</v>
      </c>
      <c r="T190">
        <f t="shared" si="46"/>
        <v>8.7820464532328941</v>
      </c>
      <c r="U190">
        <f t="shared" si="47"/>
        <v>413.04205900816072</v>
      </c>
      <c r="W190">
        <f t="shared" si="48"/>
        <v>6.2734529147982059</v>
      </c>
      <c r="X190">
        <f t="shared" si="49"/>
        <v>295.05650224215248</v>
      </c>
      <c r="Z190" s="2">
        <v>185</v>
      </c>
      <c r="AA190" s="1">
        <f t="shared" si="33"/>
        <v>5000000</v>
      </c>
      <c r="AB190">
        <f t="shared" si="50"/>
        <v>5</v>
      </c>
      <c r="AC190" s="1">
        <f>SUM($AA$5:AA190)</f>
        <v>299991900</v>
      </c>
      <c r="AD190" s="1">
        <f t="shared" si="38"/>
        <v>28996100</v>
      </c>
    </row>
    <row r="191" spans="6:30" x14ac:dyDescent="0.3">
      <c r="F191" s="2">
        <v>186</v>
      </c>
      <c r="G191" s="1">
        <f t="shared" si="34"/>
        <v>632000</v>
      </c>
      <c r="H191" s="1">
        <f>SUM($G$5:G191)</f>
        <v>41412500</v>
      </c>
      <c r="I191" s="1">
        <f t="shared" si="51"/>
        <v>632000</v>
      </c>
      <c r="J191" s="1">
        <f t="shared" si="52"/>
        <v>6500</v>
      </c>
      <c r="L191" s="2">
        <v>186</v>
      </c>
      <c r="M191" s="1">
        <f t="shared" si="43"/>
        <v>7134800</v>
      </c>
      <c r="N191">
        <v>1.02</v>
      </c>
      <c r="O191" s="1">
        <f>SUM($M$5:M191)</f>
        <v>336122800</v>
      </c>
      <c r="P191" s="1">
        <f t="shared" si="44"/>
        <v>60645.8</v>
      </c>
      <c r="Q191">
        <f>SUM($P$5:P191)</f>
        <v>6260041.0600000015</v>
      </c>
      <c r="R191">
        <f t="shared" si="45"/>
        <v>0.97825348209850715</v>
      </c>
      <c r="T191">
        <f t="shared" si="46"/>
        <v>8.9576898932831135</v>
      </c>
      <c r="U191">
        <f t="shared" si="47"/>
        <v>421.99974890144381</v>
      </c>
      <c r="W191">
        <f t="shared" si="48"/>
        <v>6.3989237668161438</v>
      </c>
      <c r="X191">
        <f t="shared" si="49"/>
        <v>301.45542600896863</v>
      </c>
      <c r="Z191" s="2">
        <v>186</v>
      </c>
      <c r="AA191" s="1">
        <f t="shared" ref="AA191:AA254" si="53">$AA$86*AB191</f>
        <v>5000000</v>
      </c>
      <c r="AB191">
        <f t="shared" si="50"/>
        <v>5</v>
      </c>
      <c r="AC191" s="1">
        <f>SUM($AA$5:AA191)</f>
        <v>304991900</v>
      </c>
      <c r="AD191" s="1">
        <f t="shared" si="38"/>
        <v>31130900</v>
      </c>
    </row>
    <row r="192" spans="6:30" x14ac:dyDescent="0.3">
      <c r="F192" s="2">
        <v>187</v>
      </c>
      <c r="G192" s="1">
        <f t="shared" si="34"/>
        <v>638500</v>
      </c>
      <c r="H192" s="1">
        <f>SUM($G$5:G192)</f>
        <v>42051000</v>
      </c>
      <c r="I192" s="1">
        <f t="shared" si="51"/>
        <v>638500</v>
      </c>
      <c r="J192" s="1">
        <f t="shared" si="52"/>
        <v>6500</v>
      </c>
      <c r="L192" s="2">
        <v>187</v>
      </c>
      <c r="M192" s="1">
        <f t="shared" si="43"/>
        <v>7277500</v>
      </c>
      <c r="N192">
        <v>1.02</v>
      </c>
      <c r="O192" s="1">
        <f>SUM($M$5:M192)</f>
        <v>343400300</v>
      </c>
      <c r="P192" s="1">
        <f t="shared" si="44"/>
        <v>61858.75</v>
      </c>
      <c r="Q192">
        <f>SUM($P$5:P192)</f>
        <v>6321899.8100000015</v>
      </c>
      <c r="R192">
        <f t="shared" si="45"/>
        <v>0.98815246429070525</v>
      </c>
      <c r="T192">
        <f t="shared" si="46"/>
        <v>9.1368487131198997</v>
      </c>
      <c r="U192">
        <f t="shared" si="47"/>
        <v>431.1365976145637</v>
      </c>
      <c r="W192">
        <f t="shared" si="48"/>
        <v>6.5269058295964122</v>
      </c>
      <c r="X192">
        <f t="shared" si="49"/>
        <v>307.98233183856502</v>
      </c>
      <c r="Z192" s="2">
        <v>187</v>
      </c>
      <c r="AA192" s="1">
        <f t="shared" si="53"/>
        <v>5000000</v>
      </c>
      <c r="AB192">
        <f t="shared" si="50"/>
        <v>5</v>
      </c>
      <c r="AC192" s="1">
        <f>SUM($AA$5:AA192)</f>
        <v>309991900</v>
      </c>
      <c r="AD192" s="1">
        <f t="shared" si="38"/>
        <v>33408400</v>
      </c>
    </row>
    <row r="193" spans="6:30" x14ac:dyDescent="0.3">
      <c r="F193" s="2">
        <v>188</v>
      </c>
      <c r="G193" s="1">
        <f t="shared" si="34"/>
        <v>645000</v>
      </c>
      <c r="H193" s="1">
        <f>SUM($G$5:G193)</f>
        <v>42696000</v>
      </c>
      <c r="I193" s="1">
        <f t="shared" si="51"/>
        <v>645000</v>
      </c>
      <c r="J193" s="1">
        <f t="shared" si="52"/>
        <v>6500</v>
      </c>
      <c r="L193" s="2">
        <v>188</v>
      </c>
      <c r="M193" s="1">
        <f t="shared" si="43"/>
        <v>7423100</v>
      </c>
      <c r="N193">
        <v>1.02</v>
      </c>
      <c r="O193" s="1">
        <f>SUM($M$5:M193)</f>
        <v>350823400</v>
      </c>
      <c r="P193" s="1">
        <f t="shared" si="44"/>
        <v>63096.35</v>
      </c>
      <c r="Q193">
        <f>SUM($P$5:P193)</f>
        <v>6384996.1600000011</v>
      </c>
      <c r="R193">
        <f t="shared" si="45"/>
        <v>0.9980599486912719</v>
      </c>
      <c r="T193">
        <f t="shared" si="46"/>
        <v>9.3196484620213429</v>
      </c>
      <c r="U193">
        <f t="shared" si="47"/>
        <v>440.45624607658505</v>
      </c>
      <c r="W193">
        <f t="shared" si="48"/>
        <v>6.657488789237668</v>
      </c>
      <c r="X193">
        <f t="shared" si="49"/>
        <v>314.63982062780269</v>
      </c>
      <c r="Z193" s="2">
        <v>188</v>
      </c>
      <c r="AA193" s="1">
        <f t="shared" si="53"/>
        <v>5000000</v>
      </c>
      <c r="AB193">
        <f t="shared" si="50"/>
        <v>5</v>
      </c>
      <c r="AC193" s="1">
        <f>SUM($AA$5:AA193)</f>
        <v>314991900</v>
      </c>
      <c r="AD193" s="1">
        <f t="shared" si="38"/>
        <v>35831500</v>
      </c>
    </row>
    <row r="194" spans="6:30" x14ac:dyDescent="0.3">
      <c r="F194" s="2">
        <v>189</v>
      </c>
      <c r="G194" s="1">
        <f t="shared" si="34"/>
        <v>651500</v>
      </c>
      <c r="H194" s="1">
        <f>SUM($G$5:G194)</f>
        <v>43347500</v>
      </c>
      <c r="I194" s="1">
        <f t="shared" si="51"/>
        <v>651500</v>
      </c>
      <c r="J194" s="1">
        <f t="shared" si="52"/>
        <v>6500</v>
      </c>
      <c r="L194" s="2">
        <v>189</v>
      </c>
      <c r="M194" s="1">
        <f t="shared" si="43"/>
        <v>7571600</v>
      </c>
      <c r="N194">
        <v>1.02</v>
      </c>
      <c r="O194" s="1">
        <f>SUM($M$5:M194)</f>
        <v>358395000</v>
      </c>
      <c r="P194" s="1">
        <f t="shared" si="44"/>
        <v>64358.6</v>
      </c>
      <c r="Q194">
        <f>SUM($P$5:P194)</f>
        <v>6449354.7600000007</v>
      </c>
      <c r="R194">
        <f t="shared" si="45"/>
        <v>1.0079661504447892</v>
      </c>
      <c r="T194">
        <f t="shared" si="46"/>
        <v>9.506089139987445</v>
      </c>
      <c r="U194">
        <f t="shared" si="47"/>
        <v>449.96233521657251</v>
      </c>
      <c r="W194">
        <f t="shared" si="48"/>
        <v>6.7906726457399103</v>
      </c>
      <c r="X194">
        <f t="shared" si="49"/>
        <v>321.4304932735426</v>
      </c>
      <c r="Z194" s="2">
        <v>189</v>
      </c>
      <c r="AA194" s="1">
        <f t="shared" si="53"/>
        <v>5000000</v>
      </c>
      <c r="AB194">
        <f t="shared" si="50"/>
        <v>5</v>
      </c>
      <c r="AC194" s="1">
        <f>SUM($AA$5:AA194)</f>
        <v>319991900</v>
      </c>
      <c r="AD194" s="1">
        <f t="shared" si="38"/>
        <v>38403100</v>
      </c>
    </row>
    <row r="195" spans="6:30" x14ac:dyDescent="0.3">
      <c r="F195" s="2">
        <v>190</v>
      </c>
      <c r="G195" s="1">
        <f t="shared" si="34"/>
        <v>658000</v>
      </c>
      <c r="H195" s="1">
        <f>SUM($G$5:G195)</f>
        <v>44005500</v>
      </c>
      <c r="I195" s="1">
        <f t="shared" si="51"/>
        <v>658000</v>
      </c>
      <c r="J195" s="1">
        <f t="shared" si="52"/>
        <v>6500</v>
      </c>
      <c r="L195" s="2">
        <v>190</v>
      </c>
      <c r="M195" s="1">
        <f t="shared" si="43"/>
        <v>7723100</v>
      </c>
      <c r="N195">
        <v>1.02</v>
      </c>
      <c r="O195" s="1">
        <f>SUM($M$5:M195)</f>
        <v>366118100</v>
      </c>
      <c r="P195" s="1">
        <f t="shared" si="44"/>
        <v>65646.350000000006</v>
      </c>
      <c r="Q195">
        <f>SUM($P$5:P195)</f>
        <v>6515001.1100000003</v>
      </c>
      <c r="R195">
        <f t="shared" si="45"/>
        <v>1.0178746935608116</v>
      </c>
      <c r="T195">
        <f t="shared" si="46"/>
        <v>9.6962962962962962</v>
      </c>
      <c r="U195">
        <f t="shared" si="47"/>
        <v>459.65863151286879</v>
      </c>
      <c r="W195">
        <f t="shared" si="48"/>
        <v>6.9265470852017934</v>
      </c>
      <c r="X195">
        <f t="shared" si="49"/>
        <v>328.35704035874437</v>
      </c>
      <c r="Z195" s="2">
        <v>190</v>
      </c>
      <c r="AA195" s="1">
        <f t="shared" si="53"/>
        <v>5000000</v>
      </c>
      <c r="AB195">
        <f t="shared" si="50"/>
        <v>5</v>
      </c>
      <c r="AC195" s="1">
        <f>SUM($AA$5:AA195)</f>
        <v>324991900</v>
      </c>
      <c r="AD195" s="1">
        <f t="shared" si="38"/>
        <v>41126200</v>
      </c>
    </row>
    <row r="196" spans="6:30" x14ac:dyDescent="0.3">
      <c r="F196" s="2">
        <v>191</v>
      </c>
      <c r="G196" s="1">
        <f t="shared" si="34"/>
        <v>664500</v>
      </c>
      <c r="H196" s="1">
        <f>SUM($G$5:G196)</f>
        <v>44670000</v>
      </c>
      <c r="I196" s="1">
        <f t="shared" si="51"/>
        <v>664500</v>
      </c>
      <c r="J196" s="1">
        <f t="shared" si="52"/>
        <v>6500</v>
      </c>
      <c r="L196" s="2">
        <v>191</v>
      </c>
      <c r="M196" s="1">
        <f t="shared" si="43"/>
        <v>7877600</v>
      </c>
      <c r="N196">
        <v>1.02</v>
      </c>
      <c r="O196" s="1">
        <f>SUM($M$5:M196)</f>
        <v>373995700</v>
      </c>
      <c r="P196" s="1">
        <f t="shared" si="44"/>
        <v>66959.600000000006</v>
      </c>
      <c r="Q196">
        <f>SUM($P$5:P196)</f>
        <v>6581960.71</v>
      </c>
      <c r="R196">
        <f t="shared" si="45"/>
        <v>1.0277757266567775</v>
      </c>
      <c r="T196">
        <f t="shared" si="46"/>
        <v>9.8902699309478965</v>
      </c>
      <c r="U196">
        <f t="shared" si="47"/>
        <v>469.5489014438167</v>
      </c>
      <c r="W196">
        <f t="shared" si="48"/>
        <v>7.0651121076233183</v>
      </c>
      <c r="X196">
        <f t="shared" si="49"/>
        <v>335.42215246636772</v>
      </c>
      <c r="Z196" s="2">
        <v>191</v>
      </c>
      <c r="AA196" s="1">
        <f t="shared" si="53"/>
        <v>5000000</v>
      </c>
      <c r="AB196">
        <f t="shared" si="50"/>
        <v>5</v>
      </c>
      <c r="AC196" s="1">
        <f>SUM($AA$5:AA196)</f>
        <v>329991900</v>
      </c>
      <c r="AD196" s="1">
        <f t="shared" si="38"/>
        <v>44003800</v>
      </c>
    </row>
    <row r="197" spans="6:30" x14ac:dyDescent="0.3">
      <c r="F197" s="2">
        <v>192</v>
      </c>
      <c r="G197" s="1">
        <f t="shared" si="34"/>
        <v>671000</v>
      </c>
      <c r="H197" s="1">
        <f>SUM($G$5:G197)</f>
        <v>45341000</v>
      </c>
      <c r="I197" s="1">
        <f t="shared" si="51"/>
        <v>671000</v>
      </c>
      <c r="J197" s="1">
        <f t="shared" si="52"/>
        <v>6500</v>
      </c>
      <c r="L197" s="2">
        <v>192</v>
      </c>
      <c r="M197" s="1">
        <f t="shared" si="43"/>
        <v>8035200</v>
      </c>
      <c r="N197">
        <v>1.02</v>
      </c>
      <c r="O197" s="1">
        <f>SUM($M$5:M197)</f>
        <v>382030900</v>
      </c>
      <c r="P197" s="1">
        <f t="shared" si="44"/>
        <v>68299.199999999997</v>
      </c>
      <c r="Q197">
        <f>SUM($P$5:P197)</f>
        <v>6650259.9100000001</v>
      </c>
      <c r="R197">
        <f t="shared" si="45"/>
        <v>1.0376725569970804</v>
      </c>
      <c r="T197">
        <f t="shared" si="46"/>
        <v>10.08813559322034</v>
      </c>
      <c r="U197">
        <f t="shared" si="47"/>
        <v>479.63703703703703</v>
      </c>
      <c r="W197">
        <f t="shared" si="48"/>
        <v>7.2064573991031393</v>
      </c>
      <c r="X197">
        <f t="shared" si="49"/>
        <v>342.62860986547088</v>
      </c>
      <c r="Z197" s="2">
        <v>192</v>
      </c>
      <c r="AA197" s="1">
        <f t="shared" si="53"/>
        <v>5000000</v>
      </c>
      <c r="AB197">
        <f t="shared" si="50"/>
        <v>5</v>
      </c>
      <c r="AC197" s="1">
        <f>SUM($AA$5:AA197)</f>
        <v>334991900</v>
      </c>
      <c r="AD197" s="1">
        <f t="shared" si="38"/>
        <v>47039000</v>
      </c>
    </row>
    <row r="198" spans="6:30" x14ac:dyDescent="0.3">
      <c r="F198" s="2">
        <v>193</v>
      </c>
      <c r="G198" s="1">
        <f t="shared" ref="G198:G255" si="54">I198</f>
        <v>677500</v>
      </c>
      <c r="H198" s="1">
        <f>SUM($G$5:G198)</f>
        <v>46018500</v>
      </c>
      <c r="I198" s="1">
        <f t="shared" si="51"/>
        <v>677500</v>
      </c>
      <c r="J198" s="1">
        <f t="shared" si="52"/>
        <v>6500</v>
      </c>
      <c r="L198" s="2">
        <v>193</v>
      </c>
      <c r="M198" s="1">
        <f t="shared" si="43"/>
        <v>8196000</v>
      </c>
      <c r="N198">
        <v>1.02</v>
      </c>
      <c r="O198" s="1">
        <f>SUM($M$5:M198)</f>
        <v>390226900</v>
      </c>
      <c r="P198" s="1">
        <f t="shared" si="44"/>
        <v>69666</v>
      </c>
      <c r="Q198">
        <f>SUM($P$5:P198)</f>
        <v>6719925.9100000001</v>
      </c>
      <c r="R198">
        <f t="shared" si="45"/>
        <v>1.0475680791850435</v>
      </c>
      <c r="T198">
        <f t="shared" si="46"/>
        <v>10.290018832391715</v>
      </c>
      <c r="U198">
        <f t="shared" si="47"/>
        <v>489.92705586942873</v>
      </c>
      <c r="W198">
        <f t="shared" si="48"/>
        <v>7.3506726457399107</v>
      </c>
      <c r="X198">
        <f t="shared" si="49"/>
        <v>349.97928251121078</v>
      </c>
      <c r="Z198" s="2">
        <v>193</v>
      </c>
      <c r="AA198" s="1">
        <f t="shared" si="53"/>
        <v>5000000</v>
      </c>
      <c r="AB198">
        <f t="shared" si="50"/>
        <v>5</v>
      </c>
      <c r="AC198" s="1">
        <f>SUM($AA$5:AA198)</f>
        <v>339991900</v>
      </c>
      <c r="AD198" s="1">
        <f t="shared" ref="AD198:AD261" si="55">O198-AC198</f>
        <v>50235000</v>
      </c>
    </row>
    <row r="199" spans="6:30" x14ac:dyDescent="0.3">
      <c r="F199" s="2">
        <v>194</v>
      </c>
      <c r="G199" s="1">
        <f t="shared" si="54"/>
        <v>684000</v>
      </c>
      <c r="H199" s="1">
        <f>SUM($G$5:G199)</f>
        <v>46702500</v>
      </c>
      <c r="I199" s="1">
        <f t="shared" si="51"/>
        <v>684000</v>
      </c>
      <c r="J199" s="1">
        <f t="shared" si="52"/>
        <v>6500</v>
      </c>
      <c r="L199" s="2">
        <v>194</v>
      </c>
      <c r="M199" s="1">
        <f t="shared" si="43"/>
        <v>8360000</v>
      </c>
      <c r="N199">
        <v>1.02</v>
      </c>
      <c r="O199" s="1">
        <f>SUM($M$5:M199)</f>
        <v>398586900</v>
      </c>
      <c r="P199" s="1">
        <f t="shared" si="44"/>
        <v>71060</v>
      </c>
      <c r="Q199">
        <f>SUM($P$5:P199)</f>
        <v>6790985.9100000001</v>
      </c>
      <c r="R199">
        <f t="shared" si="45"/>
        <v>1.0574521349149815</v>
      </c>
      <c r="T199">
        <f t="shared" si="46"/>
        <v>10.495919648462021</v>
      </c>
      <c r="U199">
        <f t="shared" si="47"/>
        <v>500.42297551789079</v>
      </c>
      <c r="W199">
        <f t="shared" si="48"/>
        <v>7.4977578475336326</v>
      </c>
      <c r="X199">
        <f t="shared" si="49"/>
        <v>357.47704035874438</v>
      </c>
      <c r="Z199" s="2">
        <v>194</v>
      </c>
      <c r="AA199" s="1">
        <f t="shared" si="53"/>
        <v>5000000</v>
      </c>
      <c r="AB199">
        <f t="shared" si="50"/>
        <v>5</v>
      </c>
      <c r="AC199" s="1">
        <f>SUM($AA$5:AA199)</f>
        <v>344991900</v>
      </c>
      <c r="AD199" s="1">
        <f t="shared" si="55"/>
        <v>53595000</v>
      </c>
    </row>
    <row r="200" spans="6:30" x14ac:dyDescent="0.3">
      <c r="F200" s="2">
        <v>195</v>
      </c>
      <c r="G200" s="1">
        <f t="shared" si="54"/>
        <v>691000</v>
      </c>
      <c r="H200" s="1">
        <f>SUM($G$5:G200)</f>
        <v>47393500</v>
      </c>
      <c r="I200" s="1">
        <f t="shared" si="51"/>
        <v>691000</v>
      </c>
      <c r="J200" s="1">
        <f t="shared" si="52"/>
        <v>7000</v>
      </c>
      <c r="L200" s="2">
        <v>195</v>
      </c>
      <c r="M200" s="1">
        <f t="shared" si="43"/>
        <v>8527200</v>
      </c>
      <c r="N200">
        <v>1.02</v>
      </c>
      <c r="O200" s="1">
        <f>SUM($M$5:M200)</f>
        <v>407114100</v>
      </c>
      <c r="P200" s="1">
        <f t="shared" si="44"/>
        <v>72481.2</v>
      </c>
      <c r="Q200">
        <f>SUM($P$5:P200)</f>
        <v>6863467.1100000003</v>
      </c>
      <c r="R200">
        <f t="shared" si="45"/>
        <v>1.0673148341136844</v>
      </c>
      <c r="T200">
        <f t="shared" si="46"/>
        <v>10.705838041431262</v>
      </c>
      <c r="U200">
        <f t="shared" si="47"/>
        <v>511.12881355932205</v>
      </c>
      <c r="W200">
        <f t="shared" si="48"/>
        <v>7.6477130044843049</v>
      </c>
      <c r="X200">
        <f t="shared" si="49"/>
        <v>365.12475336322871</v>
      </c>
      <c r="Z200" s="2">
        <v>195</v>
      </c>
      <c r="AA200" s="1">
        <f t="shared" si="53"/>
        <v>5000000</v>
      </c>
      <c r="AB200">
        <f t="shared" si="50"/>
        <v>5</v>
      </c>
      <c r="AC200" s="1">
        <f>SUM($AA$5:AA200)</f>
        <v>349991900</v>
      </c>
      <c r="AD200" s="1">
        <f t="shared" si="55"/>
        <v>57122200</v>
      </c>
    </row>
    <row r="201" spans="6:30" x14ac:dyDescent="0.3">
      <c r="F201" s="2">
        <v>196</v>
      </c>
      <c r="G201" s="1">
        <f t="shared" si="54"/>
        <v>698000</v>
      </c>
      <c r="H201" s="1">
        <f>SUM($G$5:G201)</f>
        <v>48091500</v>
      </c>
      <c r="I201" s="1">
        <f t="shared" si="51"/>
        <v>698000</v>
      </c>
      <c r="J201" s="1">
        <f t="shared" si="52"/>
        <v>7000</v>
      </c>
      <c r="L201" s="2">
        <v>196</v>
      </c>
      <c r="M201" s="1">
        <f t="shared" si="43"/>
        <v>8697800</v>
      </c>
      <c r="N201">
        <v>1.02</v>
      </c>
      <c r="O201" s="1">
        <f>SUM($M$5:M201)</f>
        <v>415811900</v>
      </c>
      <c r="P201" s="1">
        <f t="shared" si="44"/>
        <v>73931.3</v>
      </c>
      <c r="Q201">
        <f>SUM($P$5:P201)</f>
        <v>6937398.4100000001</v>
      </c>
      <c r="R201">
        <f t="shared" si="45"/>
        <v>1.0771713306862456</v>
      </c>
      <c r="T201">
        <f t="shared" si="46"/>
        <v>10.920025109855619</v>
      </c>
      <c r="U201">
        <f t="shared" si="47"/>
        <v>522.0488386691776</v>
      </c>
      <c r="W201">
        <f t="shared" si="48"/>
        <v>7.8007174887892381</v>
      </c>
      <c r="X201">
        <f t="shared" si="49"/>
        <v>372.92547085201795</v>
      </c>
      <c r="Z201" s="2">
        <v>196</v>
      </c>
      <c r="AA201" s="1">
        <f t="shared" si="53"/>
        <v>5000000</v>
      </c>
      <c r="AB201">
        <f t="shared" si="50"/>
        <v>5</v>
      </c>
      <c r="AC201" s="1">
        <f>SUM($AA$5:AA201)</f>
        <v>354991900</v>
      </c>
      <c r="AD201" s="1">
        <f t="shared" si="55"/>
        <v>60820000</v>
      </c>
    </row>
    <row r="202" spans="6:30" x14ac:dyDescent="0.3">
      <c r="F202" s="2">
        <v>197</v>
      </c>
      <c r="G202" s="1">
        <f t="shared" si="54"/>
        <v>705000</v>
      </c>
      <c r="H202" s="1">
        <f>SUM($G$5:G202)</f>
        <v>48796500</v>
      </c>
      <c r="I202" s="1">
        <f t="shared" si="51"/>
        <v>705000</v>
      </c>
      <c r="J202" s="1">
        <f t="shared" si="52"/>
        <v>7000</v>
      </c>
      <c r="L202" s="2">
        <v>197</v>
      </c>
      <c r="M202" s="1">
        <f t="shared" si="43"/>
        <v>8871800</v>
      </c>
      <c r="N202">
        <v>1.02</v>
      </c>
      <c r="O202" s="1">
        <f>SUM($M$5:M202)</f>
        <v>424683700</v>
      </c>
      <c r="P202" s="1">
        <f t="shared" si="44"/>
        <v>75410.3</v>
      </c>
      <c r="Q202">
        <f>SUM($P$5:P202)</f>
        <v>7012808.71</v>
      </c>
      <c r="R202">
        <f t="shared" si="45"/>
        <v>1.0870112330769224</v>
      </c>
      <c r="T202">
        <f t="shared" si="46"/>
        <v>11.138480853735091</v>
      </c>
      <c r="U202">
        <f t="shared" si="47"/>
        <v>533.18731952291273</v>
      </c>
      <c r="W202">
        <f t="shared" si="48"/>
        <v>7.9567713004484304</v>
      </c>
      <c r="X202">
        <f t="shared" si="49"/>
        <v>380.88224215246635</v>
      </c>
      <c r="Z202" s="2">
        <v>197</v>
      </c>
      <c r="AA202" s="1">
        <f t="shared" si="53"/>
        <v>5000000</v>
      </c>
      <c r="AB202">
        <f t="shared" si="50"/>
        <v>5</v>
      </c>
      <c r="AC202" s="1">
        <f>SUM($AA$5:AA202)</f>
        <v>359991900</v>
      </c>
      <c r="AD202" s="1">
        <f t="shared" si="55"/>
        <v>64691800</v>
      </c>
    </row>
    <row r="203" spans="6:30" x14ac:dyDescent="0.3">
      <c r="F203" s="2">
        <v>198</v>
      </c>
      <c r="G203" s="1">
        <f t="shared" si="54"/>
        <v>712000</v>
      </c>
      <c r="H203" s="1">
        <f>SUM($G$5:G203)</f>
        <v>49508500</v>
      </c>
      <c r="I203" s="1">
        <f t="shared" si="51"/>
        <v>712000</v>
      </c>
      <c r="J203" s="1">
        <f t="shared" si="52"/>
        <v>7000</v>
      </c>
      <c r="L203" s="2">
        <v>198</v>
      </c>
      <c r="M203" s="1">
        <f t="shared" si="43"/>
        <v>9049300</v>
      </c>
      <c r="N203">
        <v>1.02</v>
      </c>
      <c r="O203" s="1">
        <f>SUM($M$5:M203)</f>
        <v>433733000</v>
      </c>
      <c r="P203" s="1">
        <f t="shared" si="44"/>
        <v>76919.05</v>
      </c>
      <c r="Q203">
        <f>SUM($P$5:P203)</f>
        <v>7089727.7599999998</v>
      </c>
      <c r="R203">
        <f t="shared" si="45"/>
        <v>1.0968365626502283</v>
      </c>
      <c r="T203">
        <f t="shared" si="46"/>
        <v>11.361330822347771</v>
      </c>
      <c r="U203">
        <f t="shared" si="47"/>
        <v>544.54865034526051</v>
      </c>
      <c r="W203">
        <f t="shared" si="48"/>
        <v>8.1159641255605379</v>
      </c>
      <c r="X203">
        <f t="shared" si="49"/>
        <v>388.99820627802688</v>
      </c>
      <c r="Z203" s="2">
        <v>198</v>
      </c>
      <c r="AA203" s="1">
        <f t="shared" si="53"/>
        <v>5000000</v>
      </c>
      <c r="AB203">
        <f t="shared" si="50"/>
        <v>5</v>
      </c>
      <c r="AC203" s="1">
        <f>SUM($AA$5:AA203)</f>
        <v>364991900</v>
      </c>
      <c r="AD203" s="1">
        <f t="shared" si="55"/>
        <v>68741100</v>
      </c>
    </row>
    <row r="204" spans="6:30" x14ac:dyDescent="0.3">
      <c r="F204" s="2">
        <v>199</v>
      </c>
      <c r="G204" s="1">
        <f t="shared" si="54"/>
        <v>719000</v>
      </c>
      <c r="H204" s="1">
        <f>SUM($G$5:G204)</f>
        <v>50227500</v>
      </c>
      <c r="I204" s="1">
        <f t="shared" si="51"/>
        <v>719000</v>
      </c>
      <c r="J204" s="1">
        <f t="shared" si="52"/>
        <v>7000</v>
      </c>
      <c r="L204" s="2">
        <v>199</v>
      </c>
      <c r="M204" s="1">
        <f t="shared" si="43"/>
        <v>9230300</v>
      </c>
      <c r="N204">
        <v>1.02</v>
      </c>
      <c r="O204" s="1">
        <f>SUM($M$5:M204)</f>
        <v>442963300</v>
      </c>
      <c r="P204" s="1">
        <f t="shared" si="44"/>
        <v>78457.55</v>
      </c>
      <c r="Q204">
        <f>SUM($P$5:P204)</f>
        <v>7168185.3099999996</v>
      </c>
      <c r="R204">
        <f t="shared" si="45"/>
        <v>1.1066369916579113</v>
      </c>
      <c r="T204">
        <f t="shared" si="46"/>
        <v>11.58857501569366</v>
      </c>
      <c r="U204">
        <f t="shared" si="47"/>
        <v>556.13722536095418</v>
      </c>
      <c r="W204">
        <f t="shared" si="48"/>
        <v>8.2782959641255598</v>
      </c>
      <c r="X204">
        <f t="shared" si="49"/>
        <v>397.27650224215245</v>
      </c>
      <c r="Z204" s="2">
        <v>199</v>
      </c>
      <c r="AA204" s="1">
        <f t="shared" si="53"/>
        <v>5000000</v>
      </c>
      <c r="AB204">
        <f t="shared" si="50"/>
        <v>5</v>
      </c>
      <c r="AC204" s="1">
        <f>SUM($AA$5:AA204)</f>
        <v>369991900</v>
      </c>
      <c r="AD204" s="1">
        <f t="shared" si="55"/>
        <v>72971400</v>
      </c>
    </row>
    <row r="205" spans="6:30" x14ac:dyDescent="0.3">
      <c r="F205" s="2">
        <v>200</v>
      </c>
      <c r="G205" s="1">
        <f t="shared" si="54"/>
        <v>726000</v>
      </c>
      <c r="H205" s="1">
        <f>SUM($G$5:G205)</f>
        <v>50953500</v>
      </c>
      <c r="I205" s="1">
        <f t="shared" si="51"/>
        <v>726000</v>
      </c>
      <c r="J205" s="1">
        <f t="shared" si="52"/>
        <v>7000</v>
      </c>
      <c r="L205" s="2">
        <v>200</v>
      </c>
      <c r="M205" s="1">
        <f t="shared" ref="M205:M255" si="56">ROUNDUP((M204)*N205,-2)</f>
        <v>9415000</v>
      </c>
      <c r="N205">
        <v>1.02</v>
      </c>
      <c r="O205" s="1">
        <f>SUM($M$5:M205)</f>
        <v>452378300</v>
      </c>
      <c r="P205" s="1">
        <f t="shared" ref="P205:P255" si="57">IF(L205&lt;=$A$27,ROUNDUP(M205*N205/$B$26,2),IF(L205&lt;=$A$28,ROUNDUP(M205*N205/$B$27,2),IF(L205&lt;=$A$29,ROUNDUP(M205*N205/$B$28,2),IF(L205&lt;=$A$30,ROUNDUP(M205*N205/$B$29,2),IF(L205&lt;=$A$31,ROUNDUP(M205*N205/$B$30,2),ROUNDUP(M205*N205/$B$31,2))))))</f>
        <v>80027.5</v>
      </c>
      <c r="Q205">
        <f>SUM($P$5:P205)</f>
        <v>7248212.8099999996</v>
      </c>
      <c r="R205">
        <f t="shared" ref="R205:R255" si="58">(Q205-Q204)*100/Q204</f>
        <v>1.1164262158283964</v>
      </c>
      <c r="Z205" s="2">
        <v>200</v>
      </c>
      <c r="AA205" s="1">
        <f t="shared" si="53"/>
        <v>5000000</v>
      </c>
      <c r="AB205">
        <f t="shared" si="50"/>
        <v>5</v>
      </c>
      <c r="AC205" s="1">
        <f>SUM($AA$5:AA205)</f>
        <v>374991900</v>
      </c>
      <c r="AD205" s="1">
        <f t="shared" si="55"/>
        <v>77386400</v>
      </c>
    </row>
    <row r="206" spans="6:30" x14ac:dyDescent="0.3">
      <c r="F206" s="2">
        <v>201</v>
      </c>
      <c r="G206" s="1">
        <f t="shared" si="54"/>
        <v>733000</v>
      </c>
      <c r="H206" s="1">
        <f>SUM($G$5:G206)</f>
        <v>51686500</v>
      </c>
      <c r="I206" s="1">
        <f t="shared" si="51"/>
        <v>733000</v>
      </c>
      <c r="J206" s="1">
        <f t="shared" si="52"/>
        <v>7000</v>
      </c>
      <c r="L206" s="2">
        <v>201</v>
      </c>
      <c r="M206" s="1">
        <f t="shared" si="56"/>
        <v>9603300</v>
      </c>
      <c r="N206">
        <v>1.02</v>
      </c>
      <c r="O206" s="1">
        <f>SUM($M$5:M206)</f>
        <v>461981600</v>
      </c>
      <c r="P206" s="1">
        <f t="shared" si="57"/>
        <v>81628.05</v>
      </c>
      <c r="Q206">
        <f>SUM($P$5:P206)</f>
        <v>7329840.8599999994</v>
      </c>
      <c r="R206">
        <f t="shared" si="58"/>
        <v>1.12618175182966</v>
      </c>
      <c r="Z206" s="2">
        <v>201</v>
      </c>
      <c r="AA206" s="1">
        <f t="shared" si="53"/>
        <v>7000000</v>
      </c>
      <c r="AB206">
        <f t="shared" si="50"/>
        <v>7</v>
      </c>
      <c r="AC206" s="1">
        <f>SUM($AA$5:AA206)</f>
        <v>381991900</v>
      </c>
      <c r="AD206" s="1">
        <f t="shared" si="55"/>
        <v>79989700</v>
      </c>
    </row>
    <row r="207" spans="6:30" x14ac:dyDescent="0.3">
      <c r="F207" s="2">
        <v>202</v>
      </c>
      <c r="G207" s="1">
        <f t="shared" si="54"/>
        <v>740000</v>
      </c>
      <c r="H207" s="1">
        <f>SUM($G$5:G207)</f>
        <v>52426500</v>
      </c>
      <c r="I207" s="1">
        <f t="shared" si="51"/>
        <v>740000</v>
      </c>
      <c r="J207" s="1">
        <f t="shared" si="52"/>
        <v>7000</v>
      </c>
      <c r="L207" s="2">
        <v>202</v>
      </c>
      <c r="M207" s="1">
        <f t="shared" si="56"/>
        <v>9795400</v>
      </c>
      <c r="N207">
        <v>1.02</v>
      </c>
      <c r="O207" s="1">
        <f>SUM($M$5:M207)</f>
        <v>471777000</v>
      </c>
      <c r="P207" s="1">
        <f t="shared" si="57"/>
        <v>83260.899999999994</v>
      </c>
      <c r="Q207">
        <f>SUM($P$5:P207)</f>
        <v>7413101.7599999998</v>
      </c>
      <c r="R207">
        <f t="shared" si="58"/>
        <v>1.1359168853769681</v>
      </c>
      <c r="Z207" s="2">
        <v>202</v>
      </c>
      <c r="AA207" s="1">
        <f t="shared" si="53"/>
        <v>7000000</v>
      </c>
      <c r="AB207">
        <f t="shared" si="50"/>
        <v>7</v>
      </c>
      <c r="AC207" s="1">
        <f>SUM($AA$5:AA207)</f>
        <v>388991900</v>
      </c>
      <c r="AD207" s="1">
        <f t="shared" si="55"/>
        <v>82785100</v>
      </c>
    </row>
    <row r="208" spans="6:30" x14ac:dyDescent="0.3">
      <c r="F208" s="2">
        <v>203</v>
      </c>
      <c r="G208" s="1">
        <f t="shared" si="54"/>
        <v>747000</v>
      </c>
      <c r="H208" s="1">
        <f>SUM($G$5:G208)</f>
        <v>53173500</v>
      </c>
      <c r="I208" s="1">
        <f t="shared" si="51"/>
        <v>747000</v>
      </c>
      <c r="J208" s="1">
        <f t="shared" si="52"/>
        <v>7000</v>
      </c>
      <c r="L208" s="2">
        <v>203</v>
      </c>
      <c r="M208" s="1">
        <f t="shared" si="56"/>
        <v>9991400</v>
      </c>
      <c r="N208">
        <v>1.02</v>
      </c>
      <c r="O208" s="1">
        <f>SUM($M$5:M208)</f>
        <v>481768400</v>
      </c>
      <c r="P208" s="1">
        <f t="shared" si="57"/>
        <v>84926.9</v>
      </c>
      <c r="Q208">
        <f>SUM($P$5:P208)</f>
        <v>7498028.6600000001</v>
      </c>
      <c r="R208">
        <f t="shared" si="58"/>
        <v>1.1456324592527969</v>
      </c>
      <c r="Z208" s="2">
        <v>203</v>
      </c>
      <c r="AA208" s="1">
        <f t="shared" si="53"/>
        <v>7000000</v>
      </c>
      <c r="AB208">
        <f t="shared" si="50"/>
        <v>7</v>
      </c>
      <c r="AC208" s="1">
        <f>SUM($AA$5:AA208)</f>
        <v>395991900</v>
      </c>
      <c r="AD208" s="1">
        <f t="shared" si="55"/>
        <v>85776500</v>
      </c>
    </row>
    <row r="209" spans="6:30" x14ac:dyDescent="0.3">
      <c r="F209" s="2">
        <v>204</v>
      </c>
      <c r="G209" s="1">
        <f t="shared" si="54"/>
        <v>754000</v>
      </c>
      <c r="H209" s="1">
        <f>SUM($G$5:G209)</f>
        <v>53927500</v>
      </c>
      <c r="I209" s="1">
        <f t="shared" si="51"/>
        <v>754000</v>
      </c>
      <c r="J209" s="1">
        <f t="shared" si="52"/>
        <v>7000</v>
      </c>
      <c r="L209" s="2">
        <v>204</v>
      </c>
      <c r="M209" s="1">
        <f t="shared" si="56"/>
        <v>10191300</v>
      </c>
      <c r="N209">
        <v>1.02</v>
      </c>
      <c r="O209" s="1">
        <f>SUM($M$5:M209)</f>
        <v>491959700</v>
      </c>
      <c r="P209" s="1">
        <f t="shared" si="57"/>
        <v>86626.05</v>
      </c>
      <c r="Q209">
        <f>SUM($P$5:P209)</f>
        <v>7584654.71</v>
      </c>
      <c r="R209">
        <f t="shared" si="58"/>
        <v>1.1553176698580372</v>
      </c>
      <c r="Z209" s="2">
        <v>204</v>
      </c>
      <c r="AA209" s="1">
        <f t="shared" si="53"/>
        <v>7000000</v>
      </c>
      <c r="AB209">
        <f t="shared" si="50"/>
        <v>7</v>
      </c>
      <c r="AC209" s="1">
        <f>SUM($AA$5:AA209)</f>
        <v>402991900</v>
      </c>
      <c r="AD209" s="1">
        <f t="shared" si="55"/>
        <v>88967800</v>
      </c>
    </row>
    <row r="210" spans="6:30" x14ac:dyDescent="0.3">
      <c r="F210" s="2">
        <v>205</v>
      </c>
      <c r="G210" s="1">
        <f t="shared" si="54"/>
        <v>761000</v>
      </c>
      <c r="H210" s="1">
        <f>SUM($G$5:G210)</f>
        <v>54688500</v>
      </c>
      <c r="I210" s="1">
        <f t="shared" si="51"/>
        <v>761000</v>
      </c>
      <c r="J210" s="1">
        <f t="shared" si="52"/>
        <v>7000</v>
      </c>
      <c r="L210" s="2">
        <v>205</v>
      </c>
      <c r="M210" s="1">
        <f t="shared" si="56"/>
        <v>10395200</v>
      </c>
      <c r="N210">
        <v>1.02</v>
      </c>
      <c r="O210" s="1">
        <f>SUM($M$5:M210)</f>
        <v>502354900</v>
      </c>
      <c r="P210" s="1">
        <f t="shared" si="57"/>
        <v>88359.2</v>
      </c>
      <c r="Q210">
        <f>SUM($P$5:P210)</f>
        <v>7673013.9100000001</v>
      </c>
      <c r="R210">
        <f t="shared" si="58"/>
        <v>1.1649732700883912</v>
      </c>
      <c r="Z210" s="2">
        <v>205</v>
      </c>
      <c r="AA210" s="1">
        <f t="shared" si="53"/>
        <v>7000000</v>
      </c>
      <c r="AB210">
        <f t="shared" si="50"/>
        <v>7</v>
      </c>
      <c r="AC210" s="1">
        <f>SUM($AA$5:AA210)</f>
        <v>409991900</v>
      </c>
      <c r="AD210" s="1">
        <f t="shared" si="55"/>
        <v>92363000</v>
      </c>
    </row>
    <row r="211" spans="6:30" x14ac:dyDescent="0.3">
      <c r="F211" s="2">
        <v>206</v>
      </c>
      <c r="G211" s="1">
        <f t="shared" si="54"/>
        <v>768000</v>
      </c>
      <c r="H211" s="1">
        <f>SUM($G$5:G211)</f>
        <v>55456500</v>
      </c>
      <c r="I211" s="1">
        <f t="shared" si="51"/>
        <v>768000</v>
      </c>
      <c r="J211" s="1">
        <f t="shared" si="52"/>
        <v>7000</v>
      </c>
      <c r="L211" s="2">
        <v>206</v>
      </c>
      <c r="M211" s="1">
        <f t="shared" si="56"/>
        <v>10603200</v>
      </c>
      <c r="N211">
        <v>1.02</v>
      </c>
      <c r="O211" s="1">
        <f>SUM($M$5:M211)</f>
        <v>512958100</v>
      </c>
      <c r="P211" s="1">
        <f t="shared" si="57"/>
        <v>90127.2</v>
      </c>
      <c r="Q211">
        <f>SUM($P$5:P211)</f>
        <v>7763141.1100000003</v>
      </c>
      <c r="R211">
        <f t="shared" si="58"/>
        <v>1.1745997212717185</v>
      </c>
      <c r="Z211" s="2">
        <v>206</v>
      </c>
      <c r="AA211" s="1">
        <f t="shared" si="53"/>
        <v>7000000</v>
      </c>
      <c r="AB211">
        <f t="shared" si="50"/>
        <v>7</v>
      </c>
      <c r="AC211" s="1">
        <f>SUM($AA$5:AA211)</f>
        <v>416991900</v>
      </c>
      <c r="AD211" s="1">
        <f t="shared" si="55"/>
        <v>95966200</v>
      </c>
    </row>
    <row r="212" spans="6:30" x14ac:dyDescent="0.3">
      <c r="F212" s="2">
        <v>207</v>
      </c>
      <c r="G212" s="1">
        <f t="shared" si="54"/>
        <v>775000</v>
      </c>
      <c r="H212" s="1">
        <f>SUM($G$5:G212)</f>
        <v>56231500</v>
      </c>
      <c r="I212" s="1">
        <f t="shared" si="51"/>
        <v>775000</v>
      </c>
      <c r="J212" s="1">
        <f t="shared" si="52"/>
        <v>7000</v>
      </c>
      <c r="L212" s="2">
        <v>207</v>
      </c>
      <c r="M212" s="1">
        <f t="shared" si="56"/>
        <v>10815300</v>
      </c>
      <c r="N212">
        <v>1.02</v>
      </c>
      <c r="O212" s="1">
        <f>SUM($M$5:M212)</f>
        <v>523773400</v>
      </c>
      <c r="P212" s="1">
        <f t="shared" si="57"/>
        <v>91930.05</v>
      </c>
      <c r="Q212">
        <f>SUM($P$5:P212)</f>
        <v>7855071.1600000001</v>
      </c>
      <c r="R212">
        <f t="shared" si="58"/>
        <v>1.1841862552463613</v>
      </c>
      <c r="Z212" s="2">
        <v>207</v>
      </c>
      <c r="AA212" s="1">
        <f t="shared" si="53"/>
        <v>7000000</v>
      </c>
      <c r="AB212">
        <f t="shared" si="50"/>
        <v>7</v>
      </c>
      <c r="AC212" s="1">
        <f>SUM($AA$5:AA212)</f>
        <v>423991900</v>
      </c>
      <c r="AD212" s="1">
        <f t="shared" si="55"/>
        <v>99781500</v>
      </c>
    </row>
    <row r="213" spans="6:30" x14ac:dyDescent="0.3">
      <c r="F213" s="2">
        <v>208</v>
      </c>
      <c r="G213" s="1">
        <f t="shared" si="54"/>
        <v>782000</v>
      </c>
      <c r="H213" s="1">
        <f>SUM($G$5:G213)</f>
        <v>57013500</v>
      </c>
      <c r="I213" s="1">
        <f t="shared" si="51"/>
        <v>782000</v>
      </c>
      <c r="J213" s="1">
        <f t="shared" si="52"/>
        <v>7000</v>
      </c>
      <c r="L213" s="2">
        <v>208</v>
      </c>
      <c r="M213" s="1">
        <f t="shared" si="56"/>
        <v>11031700</v>
      </c>
      <c r="N213">
        <v>1.02</v>
      </c>
      <c r="O213" s="1">
        <f>SUM($M$5:M213)</f>
        <v>534805100</v>
      </c>
      <c r="P213" s="1">
        <f t="shared" si="57"/>
        <v>93769.45</v>
      </c>
      <c r="Q213">
        <f>SUM($P$5:P213)</f>
        <v>7948840.6100000003</v>
      </c>
      <c r="R213">
        <f t="shared" si="58"/>
        <v>1.193744118799303</v>
      </c>
      <c r="Z213" s="2">
        <v>208</v>
      </c>
      <c r="AA213" s="1">
        <f t="shared" si="53"/>
        <v>7000000</v>
      </c>
      <c r="AB213">
        <f t="shared" si="50"/>
        <v>7</v>
      </c>
      <c r="AC213" s="1">
        <f>SUM($AA$5:AA213)</f>
        <v>430991900</v>
      </c>
      <c r="AD213" s="1">
        <f t="shared" si="55"/>
        <v>103813200</v>
      </c>
    </row>
    <row r="214" spans="6:30" x14ac:dyDescent="0.3">
      <c r="F214" s="2">
        <v>209</v>
      </c>
      <c r="G214" s="1">
        <f t="shared" si="54"/>
        <v>789000</v>
      </c>
      <c r="H214" s="1">
        <f>SUM($G$5:G214)</f>
        <v>57802500</v>
      </c>
      <c r="I214" s="1">
        <f t="shared" si="51"/>
        <v>789000</v>
      </c>
      <c r="J214" s="1">
        <f t="shared" si="52"/>
        <v>7000</v>
      </c>
      <c r="L214" s="2">
        <v>209</v>
      </c>
      <c r="M214" s="1">
        <f t="shared" si="56"/>
        <v>11252400</v>
      </c>
      <c r="N214">
        <v>1.02</v>
      </c>
      <c r="O214" s="1">
        <f>SUM($M$5:M214)</f>
        <v>546057500</v>
      </c>
      <c r="P214" s="1">
        <f t="shared" si="57"/>
        <v>95645.4</v>
      </c>
      <c r="Q214">
        <f>SUM($P$5:P214)</f>
        <v>8044486.0100000007</v>
      </c>
      <c r="R214">
        <f t="shared" si="58"/>
        <v>1.2032622704709179</v>
      </c>
      <c r="Z214" s="2">
        <v>209</v>
      </c>
      <c r="AA214" s="1">
        <f t="shared" si="53"/>
        <v>7000000</v>
      </c>
      <c r="AB214">
        <f t="shared" si="50"/>
        <v>7</v>
      </c>
      <c r="AC214" s="1">
        <f>SUM($AA$5:AA214)</f>
        <v>437991900</v>
      </c>
      <c r="AD214" s="1">
        <f t="shared" si="55"/>
        <v>108065600</v>
      </c>
    </row>
    <row r="215" spans="6:30" x14ac:dyDescent="0.3">
      <c r="F215" s="20">
        <v>210</v>
      </c>
      <c r="G215" s="1">
        <f t="shared" si="54"/>
        <v>796500</v>
      </c>
      <c r="H215" s="3">
        <f>SUM($G$5:G215)</f>
        <v>58599000</v>
      </c>
      <c r="I215" s="1">
        <f t="shared" si="51"/>
        <v>796500</v>
      </c>
      <c r="J215" s="1">
        <f t="shared" si="52"/>
        <v>7500</v>
      </c>
      <c r="L215" s="2">
        <v>210</v>
      </c>
      <c r="M215" s="1">
        <f t="shared" si="56"/>
        <v>11477500</v>
      </c>
      <c r="N215">
        <v>1.02</v>
      </c>
      <c r="O215" s="1">
        <f>SUM($M$5:M215)</f>
        <v>557535000</v>
      </c>
      <c r="P215" s="1">
        <f t="shared" si="57"/>
        <v>97558.75</v>
      </c>
      <c r="Q215">
        <f>SUM($P$5:P215)</f>
        <v>8142044.7600000007</v>
      </c>
      <c r="R215">
        <f t="shared" si="58"/>
        <v>1.2127406260477789</v>
      </c>
      <c r="Z215" s="2">
        <v>210</v>
      </c>
      <c r="AA215" s="1">
        <f t="shared" si="53"/>
        <v>7000000</v>
      </c>
      <c r="AB215">
        <f t="shared" si="50"/>
        <v>7</v>
      </c>
      <c r="AC215" s="1">
        <f>SUM($AA$5:AA215)</f>
        <v>444991900</v>
      </c>
      <c r="AD215" s="1">
        <f t="shared" si="55"/>
        <v>112543100</v>
      </c>
    </row>
    <row r="216" spans="6:30" x14ac:dyDescent="0.3">
      <c r="F216" s="2">
        <v>211</v>
      </c>
      <c r="G216" s="1">
        <f t="shared" si="54"/>
        <v>804000</v>
      </c>
      <c r="H216" s="1">
        <f>SUM($G$5:G216)</f>
        <v>59403000</v>
      </c>
      <c r="I216" s="1">
        <f t="shared" si="51"/>
        <v>804000</v>
      </c>
      <c r="J216" s="1">
        <f t="shared" si="52"/>
        <v>7500</v>
      </c>
      <c r="L216" s="2">
        <v>211</v>
      </c>
      <c r="M216" s="1">
        <f t="shared" si="56"/>
        <v>11707100</v>
      </c>
      <c r="N216">
        <v>1.02</v>
      </c>
      <c r="O216" s="1">
        <f>SUM($M$5:M216)</f>
        <v>569242100</v>
      </c>
      <c r="P216" s="1">
        <f t="shared" si="57"/>
        <v>99510.35</v>
      </c>
      <c r="Q216">
        <f>SUM($P$5:P216)</f>
        <v>8241555.1100000003</v>
      </c>
      <c r="R216">
        <f t="shared" si="58"/>
        <v>1.222178862106865</v>
      </c>
      <c r="Z216" s="2">
        <v>211</v>
      </c>
      <c r="AA216" s="1">
        <f t="shared" si="53"/>
        <v>7000000</v>
      </c>
      <c r="AB216">
        <f t="shared" si="50"/>
        <v>7</v>
      </c>
      <c r="AC216" s="1">
        <f>SUM($AA$5:AA216)</f>
        <v>451991900</v>
      </c>
      <c r="AD216" s="1">
        <f t="shared" si="55"/>
        <v>117250200</v>
      </c>
    </row>
    <row r="217" spans="6:30" x14ac:dyDescent="0.3">
      <c r="F217" s="2">
        <v>212</v>
      </c>
      <c r="G217" s="1">
        <f t="shared" si="54"/>
        <v>811500</v>
      </c>
      <c r="H217" s="1">
        <f>SUM($G$5:G217)</f>
        <v>60214500</v>
      </c>
      <c r="I217" s="1">
        <f t="shared" si="51"/>
        <v>811500</v>
      </c>
      <c r="J217" s="1">
        <f t="shared" si="52"/>
        <v>7500</v>
      </c>
      <c r="L217" s="2">
        <v>212</v>
      </c>
      <c r="M217" s="1">
        <f t="shared" si="56"/>
        <v>11941300</v>
      </c>
      <c r="N217">
        <v>1.02</v>
      </c>
      <c r="O217" s="1">
        <f>SUM($M$5:M217)</f>
        <v>581183400</v>
      </c>
      <c r="P217" s="1">
        <f t="shared" si="57"/>
        <v>101501.05</v>
      </c>
      <c r="Q217">
        <f>SUM($P$5:P217)</f>
        <v>8343056.1600000001</v>
      </c>
      <c r="R217">
        <f t="shared" si="58"/>
        <v>1.2315764275705949</v>
      </c>
      <c r="Z217" s="2">
        <v>212</v>
      </c>
      <c r="AA217" s="1">
        <f t="shared" si="53"/>
        <v>7000000</v>
      </c>
      <c r="AB217">
        <f t="shared" si="50"/>
        <v>7</v>
      </c>
      <c r="AC217" s="1">
        <f>SUM($AA$5:AA217)</f>
        <v>458991900</v>
      </c>
      <c r="AD217" s="1">
        <f t="shared" si="55"/>
        <v>122191500</v>
      </c>
    </row>
    <row r="218" spans="6:30" x14ac:dyDescent="0.3">
      <c r="F218" s="2">
        <v>213</v>
      </c>
      <c r="G218" s="1">
        <f t="shared" si="54"/>
        <v>819000</v>
      </c>
      <c r="H218" s="1">
        <f>SUM($G$5:G218)</f>
        <v>61033500</v>
      </c>
      <c r="I218" s="1">
        <f t="shared" si="51"/>
        <v>819000</v>
      </c>
      <c r="J218" s="1">
        <f t="shared" si="52"/>
        <v>7500</v>
      </c>
      <c r="L218" s="2">
        <v>213</v>
      </c>
      <c r="M218" s="1">
        <f t="shared" si="56"/>
        <v>12180200</v>
      </c>
      <c r="N218">
        <v>1.02</v>
      </c>
      <c r="O218" s="1">
        <f>SUM($M$5:M218)</f>
        <v>593363600</v>
      </c>
      <c r="P218" s="1">
        <f t="shared" si="57"/>
        <v>103531.7</v>
      </c>
      <c r="Q218">
        <f>SUM($P$5:P218)</f>
        <v>8446587.8599999994</v>
      </c>
      <c r="R218">
        <f t="shared" si="58"/>
        <v>1.2409325553431161</v>
      </c>
      <c r="Z218" s="2">
        <v>213</v>
      </c>
      <c r="AA218" s="1">
        <f t="shared" si="53"/>
        <v>7000000</v>
      </c>
      <c r="AB218">
        <f t="shared" si="50"/>
        <v>7</v>
      </c>
      <c r="AC218" s="1">
        <f>SUM($AA$5:AA218)</f>
        <v>465991900</v>
      </c>
      <c r="AD218" s="1">
        <f t="shared" si="55"/>
        <v>127371700</v>
      </c>
    </row>
    <row r="219" spans="6:30" x14ac:dyDescent="0.3">
      <c r="F219" s="2">
        <v>214</v>
      </c>
      <c r="G219" s="1">
        <f t="shared" si="54"/>
        <v>826500</v>
      </c>
      <c r="H219" s="1">
        <f>SUM($G$5:G219)</f>
        <v>61860000</v>
      </c>
      <c r="I219" s="1">
        <f t="shared" si="51"/>
        <v>826500</v>
      </c>
      <c r="J219" s="1">
        <f t="shared" si="52"/>
        <v>7500</v>
      </c>
      <c r="L219" s="2">
        <v>214</v>
      </c>
      <c r="M219" s="1">
        <f t="shared" si="56"/>
        <v>12423900</v>
      </c>
      <c r="N219">
        <v>1.02</v>
      </c>
      <c r="O219" s="1">
        <f>SUM($M$5:M219)</f>
        <v>605787500</v>
      </c>
      <c r="P219" s="1">
        <f t="shared" si="57"/>
        <v>105603.15</v>
      </c>
      <c r="Q219">
        <f>SUM($P$5:P219)</f>
        <v>8552191.0099999998</v>
      </c>
      <c r="R219">
        <f t="shared" si="58"/>
        <v>1.2502462740025342</v>
      </c>
      <c r="Z219" s="2">
        <v>214</v>
      </c>
      <c r="AA219" s="1">
        <f t="shared" si="53"/>
        <v>7000000</v>
      </c>
      <c r="AB219">
        <f t="shared" si="50"/>
        <v>7</v>
      </c>
      <c r="AC219" s="1">
        <f>SUM($AA$5:AA219)</f>
        <v>472991900</v>
      </c>
      <c r="AD219" s="1">
        <f t="shared" si="55"/>
        <v>132795600</v>
      </c>
    </row>
    <row r="220" spans="6:30" x14ac:dyDescent="0.3">
      <c r="F220" s="2">
        <v>215</v>
      </c>
      <c r="G220" s="1">
        <f t="shared" si="54"/>
        <v>834000</v>
      </c>
      <c r="H220" s="1">
        <f>SUM($G$5:G220)</f>
        <v>62694000</v>
      </c>
      <c r="I220" s="1">
        <f t="shared" si="51"/>
        <v>834000</v>
      </c>
      <c r="J220" s="1">
        <f t="shared" si="52"/>
        <v>7500</v>
      </c>
      <c r="L220" s="2">
        <v>215</v>
      </c>
      <c r="M220" s="1">
        <f t="shared" si="56"/>
        <v>12672400</v>
      </c>
      <c r="N220">
        <v>1.02</v>
      </c>
      <c r="O220" s="1">
        <f>SUM($M$5:M220)</f>
        <v>618459900</v>
      </c>
      <c r="P220" s="1">
        <f t="shared" si="57"/>
        <v>107715.4</v>
      </c>
      <c r="Q220">
        <f>SUM($P$5:P220)</f>
        <v>8659906.4100000001</v>
      </c>
      <c r="R220">
        <f t="shared" si="58"/>
        <v>1.2595064805504195</v>
      </c>
      <c r="Z220" s="2">
        <v>215</v>
      </c>
      <c r="AA220" s="1">
        <f t="shared" si="53"/>
        <v>7000000</v>
      </c>
      <c r="AB220">
        <f t="shared" si="50"/>
        <v>7</v>
      </c>
      <c r="AC220" s="1">
        <f>SUM($AA$5:AA220)</f>
        <v>479991900</v>
      </c>
      <c r="AD220" s="1">
        <f t="shared" si="55"/>
        <v>138468000</v>
      </c>
    </row>
    <row r="221" spans="6:30" x14ac:dyDescent="0.3">
      <c r="F221" s="2">
        <v>216</v>
      </c>
      <c r="G221" s="1">
        <f t="shared" si="54"/>
        <v>841500</v>
      </c>
      <c r="H221" s="1">
        <f>SUM($G$5:G221)</f>
        <v>63535500</v>
      </c>
      <c r="I221" s="1">
        <f t="shared" si="51"/>
        <v>841500</v>
      </c>
      <c r="J221" s="1">
        <f t="shared" si="52"/>
        <v>7500</v>
      </c>
      <c r="L221" s="2">
        <v>216</v>
      </c>
      <c r="M221" s="1">
        <f t="shared" si="56"/>
        <v>12925900</v>
      </c>
      <c r="N221">
        <v>1.02</v>
      </c>
      <c r="O221" s="1">
        <f>SUM($M$5:M221)</f>
        <v>631385800</v>
      </c>
      <c r="P221" s="1">
        <f t="shared" si="57"/>
        <v>109870.15</v>
      </c>
      <c r="Q221">
        <f>SUM($P$5:P221)</f>
        <v>8769776.5600000005</v>
      </c>
      <c r="R221">
        <f t="shared" si="58"/>
        <v>1.2687221408435565</v>
      </c>
      <c r="Z221" s="2">
        <v>216</v>
      </c>
      <c r="AA221" s="1">
        <f t="shared" si="53"/>
        <v>7000000</v>
      </c>
      <c r="AB221">
        <f t="shared" si="50"/>
        <v>7</v>
      </c>
      <c r="AC221" s="1">
        <f>SUM($AA$5:AA221)</f>
        <v>486991900</v>
      </c>
      <c r="AD221" s="1">
        <f t="shared" si="55"/>
        <v>144393900</v>
      </c>
    </row>
    <row r="222" spans="6:30" x14ac:dyDescent="0.3">
      <c r="F222" s="2">
        <v>217</v>
      </c>
      <c r="G222" s="1">
        <f t="shared" si="54"/>
        <v>849000</v>
      </c>
      <c r="H222" s="1">
        <f>SUM($G$5:G222)</f>
        <v>64384500</v>
      </c>
      <c r="I222" s="1">
        <f t="shared" ref="I222:I255" si="59">I221+500+QUOTIENT(F222,15)*500</f>
        <v>849000</v>
      </c>
      <c r="J222" s="1">
        <f t="shared" ref="J222:J255" si="60">I222-I221</f>
        <v>7500</v>
      </c>
      <c r="L222" s="2">
        <v>217</v>
      </c>
      <c r="M222" s="1">
        <f t="shared" si="56"/>
        <v>13184500</v>
      </c>
      <c r="N222">
        <v>1.02</v>
      </c>
      <c r="O222" s="1">
        <f>SUM($M$5:M222)</f>
        <v>644570300</v>
      </c>
      <c r="P222" s="1">
        <f t="shared" si="57"/>
        <v>112068.25</v>
      </c>
      <c r="Q222">
        <f>SUM($P$5:P222)</f>
        <v>8881844.8100000005</v>
      </c>
      <c r="R222">
        <f t="shared" si="58"/>
        <v>1.2778917368448894</v>
      </c>
      <c r="Z222" s="2">
        <v>217</v>
      </c>
      <c r="AA222" s="1">
        <f t="shared" si="53"/>
        <v>7000000</v>
      </c>
      <c r="AB222">
        <f t="shared" si="50"/>
        <v>7</v>
      </c>
      <c r="AC222" s="1">
        <f>SUM($AA$5:AA222)</f>
        <v>493991900</v>
      </c>
      <c r="AD222" s="1">
        <f t="shared" si="55"/>
        <v>150578400</v>
      </c>
    </row>
    <row r="223" spans="6:30" x14ac:dyDescent="0.3">
      <c r="F223" s="2">
        <v>218</v>
      </c>
      <c r="G223" s="1">
        <f t="shared" si="54"/>
        <v>856500</v>
      </c>
      <c r="H223" s="1">
        <f>SUM($G$5:G223)</f>
        <v>65241000</v>
      </c>
      <c r="I223" s="1">
        <f t="shared" si="59"/>
        <v>856500</v>
      </c>
      <c r="J223" s="1">
        <f t="shared" si="60"/>
        <v>7500</v>
      </c>
      <c r="L223" s="2">
        <v>218</v>
      </c>
      <c r="M223" s="1">
        <f t="shared" si="56"/>
        <v>13448200</v>
      </c>
      <c r="N223">
        <v>1.02</v>
      </c>
      <c r="O223" s="1">
        <f>SUM($M$5:M223)</f>
        <v>658018500</v>
      </c>
      <c r="P223" s="1">
        <f t="shared" si="57"/>
        <v>114309.7</v>
      </c>
      <c r="Q223">
        <f>SUM($P$5:P223)</f>
        <v>8996154.5099999998</v>
      </c>
      <c r="R223">
        <f t="shared" si="58"/>
        <v>1.2870040227599884</v>
      </c>
      <c r="Z223" s="2">
        <v>218</v>
      </c>
      <c r="AA223" s="1">
        <f t="shared" si="53"/>
        <v>7000000</v>
      </c>
      <c r="AB223">
        <f t="shared" si="50"/>
        <v>7</v>
      </c>
      <c r="AC223" s="1">
        <f>SUM($AA$5:AA223)</f>
        <v>500991900</v>
      </c>
      <c r="AD223" s="1">
        <f t="shared" si="55"/>
        <v>157026600</v>
      </c>
    </row>
    <row r="224" spans="6:30" x14ac:dyDescent="0.3">
      <c r="F224" s="2">
        <v>219</v>
      </c>
      <c r="G224" s="1">
        <f t="shared" si="54"/>
        <v>864000</v>
      </c>
      <c r="H224" s="1">
        <f>SUM($G$5:G224)</f>
        <v>66105000</v>
      </c>
      <c r="I224" s="1">
        <f t="shared" si="59"/>
        <v>864000</v>
      </c>
      <c r="J224" s="1">
        <f t="shared" si="60"/>
        <v>7500</v>
      </c>
      <c r="L224" s="2">
        <v>219</v>
      </c>
      <c r="M224" s="1">
        <f t="shared" si="56"/>
        <v>13717200</v>
      </c>
      <c r="N224">
        <v>1.02</v>
      </c>
      <c r="O224" s="1">
        <f>SUM($M$5:M224)</f>
        <v>671735700</v>
      </c>
      <c r="P224" s="1">
        <f t="shared" si="57"/>
        <v>116596.2</v>
      </c>
      <c r="Q224">
        <f>SUM($P$5:P224)</f>
        <v>9112750.709999999</v>
      </c>
      <c r="R224">
        <f t="shared" si="58"/>
        <v>1.2960671125689598</v>
      </c>
      <c r="Z224" s="2">
        <v>219</v>
      </c>
      <c r="AA224" s="1">
        <f t="shared" si="53"/>
        <v>7000000</v>
      </c>
      <c r="AB224">
        <f t="shared" si="50"/>
        <v>7</v>
      </c>
      <c r="AC224" s="1">
        <f>SUM($AA$5:AA224)</f>
        <v>507991900</v>
      </c>
      <c r="AD224" s="1">
        <f t="shared" si="55"/>
        <v>163743800</v>
      </c>
    </row>
    <row r="225" spans="6:30" x14ac:dyDescent="0.3">
      <c r="F225" s="2">
        <v>220</v>
      </c>
      <c r="G225" s="1">
        <f t="shared" si="54"/>
        <v>871500</v>
      </c>
      <c r="H225" s="1">
        <f>SUM($G$5:G225)</f>
        <v>66976500</v>
      </c>
      <c r="I225" s="1">
        <f t="shared" si="59"/>
        <v>871500</v>
      </c>
      <c r="J225" s="1">
        <f t="shared" si="60"/>
        <v>7500</v>
      </c>
      <c r="L225" s="2">
        <v>220</v>
      </c>
      <c r="M225" s="1">
        <f t="shared" si="56"/>
        <v>13991600</v>
      </c>
      <c r="N225">
        <v>1.02</v>
      </c>
      <c r="O225" s="1">
        <f>SUM($M$5:M225)</f>
        <v>685727300</v>
      </c>
      <c r="P225" s="1">
        <f t="shared" si="57"/>
        <v>118928.6</v>
      </c>
      <c r="Q225">
        <f>SUM($P$5:P225)</f>
        <v>9231679.3099999987</v>
      </c>
      <c r="R225">
        <f t="shared" si="58"/>
        <v>1.3050790456661097</v>
      </c>
      <c r="Z225" s="2">
        <v>220</v>
      </c>
      <c r="AA225" s="1">
        <f t="shared" si="53"/>
        <v>7000000</v>
      </c>
      <c r="AB225">
        <f t="shared" si="50"/>
        <v>7</v>
      </c>
      <c r="AC225" s="1">
        <f>SUM($AA$5:AA225)</f>
        <v>514991900</v>
      </c>
      <c r="AD225" s="1">
        <f t="shared" si="55"/>
        <v>170735400</v>
      </c>
    </row>
    <row r="226" spans="6:30" x14ac:dyDescent="0.3">
      <c r="F226" s="2">
        <v>221</v>
      </c>
      <c r="G226" s="1">
        <f t="shared" si="54"/>
        <v>879000</v>
      </c>
      <c r="H226" s="1">
        <f>SUM($G$5:G226)</f>
        <v>67855500</v>
      </c>
      <c r="I226" s="1">
        <f t="shared" si="59"/>
        <v>879000</v>
      </c>
      <c r="J226" s="1">
        <f t="shared" si="60"/>
        <v>7500</v>
      </c>
      <c r="L226" s="2">
        <v>221</v>
      </c>
      <c r="M226" s="1">
        <f t="shared" si="56"/>
        <v>14271500</v>
      </c>
      <c r="N226">
        <v>1.02</v>
      </c>
      <c r="O226" s="1">
        <f>SUM($M$5:M226)</f>
        <v>699998800</v>
      </c>
      <c r="P226" s="1">
        <f t="shared" si="57"/>
        <v>121307.75</v>
      </c>
      <c r="Q226">
        <f>SUM($P$5:P226)</f>
        <v>9352987.0599999987</v>
      </c>
      <c r="R226">
        <f t="shared" si="58"/>
        <v>1.3140377381674886</v>
      </c>
      <c r="Z226" s="2">
        <v>221</v>
      </c>
      <c r="AA226" s="1">
        <f t="shared" si="53"/>
        <v>7000000</v>
      </c>
      <c r="AB226">
        <f t="shared" si="50"/>
        <v>7</v>
      </c>
      <c r="AC226" s="1">
        <f>SUM($AA$5:AA226)</f>
        <v>521991900</v>
      </c>
      <c r="AD226" s="1">
        <f t="shared" si="55"/>
        <v>178006900</v>
      </c>
    </row>
    <row r="227" spans="6:30" x14ac:dyDescent="0.3">
      <c r="F227" s="2">
        <v>222</v>
      </c>
      <c r="G227" s="1">
        <f t="shared" si="54"/>
        <v>886500</v>
      </c>
      <c r="H227" s="1">
        <f>SUM($G$5:G227)</f>
        <v>68742000</v>
      </c>
      <c r="I227" s="1">
        <f t="shared" si="59"/>
        <v>886500</v>
      </c>
      <c r="J227" s="1">
        <f t="shared" si="60"/>
        <v>7500</v>
      </c>
      <c r="L227" s="2">
        <v>222</v>
      </c>
      <c r="M227" s="1">
        <f t="shared" si="56"/>
        <v>14557000</v>
      </c>
      <c r="N227">
        <v>1.02</v>
      </c>
      <c r="O227" s="1">
        <f>SUM($M$5:M227)</f>
        <v>714555800</v>
      </c>
      <c r="P227" s="1">
        <f t="shared" si="57"/>
        <v>123734.5</v>
      </c>
      <c r="Q227">
        <f>SUM($P$5:P227)</f>
        <v>9476721.5599999987</v>
      </c>
      <c r="R227">
        <f t="shared" si="58"/>
        <v>1.3229409942111052</v>
      </c>
      <c r="Z227" s="2">
        <v>222</v>
      </c>
      <c r="AA227" s="1">
        <f t="shared" si="53"/>
        <v>7000000</v>
      </c>
      <c r="AB227">
        <f t="shared" si="50"/>
        <v>7</v>
      </c>
      <c r="AC227" s="1">
        <f>SUM($AA$5:AA227)</f>
        <v>528991900</v>
      </c>
      <c r="AD227" s="1">
        <f t="shared" si="55"/>
        <v>185563900</v>
      </c>
    </row>
    <row r="228" spans="6:30" x14ac:dyDescent="0.3">
      <c r="F228" s="2">
        <v>223</v>
      </c>
      <c r="G228" s="1">
        <f t="shared" si="54"/>
        <v>894000</v>
      </c>
      <c r="H228" s="1">
        <f>SUM($G$5:G228)</f>
        <v>69636000</v>
      </c>
      <c r="I228" s="1">
        <f t="shared" si="59"/>
        <v>894000</v>
      </c>
      <c r="J228" s="1">
        <f t="shared" si="60"/>
        <v>7500</v>
      </c>
      <c r="L228" s="2">
        <v>223</v>
      </c>
      <c r="M228" s="1">
        <f t="shared" si="56"/>
        <v>14848200</v>
      </c>
      <c r="N228">
        <v>1.02</v>
      </c>
      <c r="O228" s="1">
        <f>SUM($M$5:M228)</f>
        <v>729404000</v>
      </c>
      <c r="P228" s="1">
        <f t="shared" si="57"/>
        <v>126209.7</v>
      </c>
      <c r="Q228">
        <f>SUM($P$5:P228)</f>
        <v>9602931.2599999979</v>
      </c>
      <c r="R228">
        <f t="shared" si="58"/>
        <v>1.3317865171085523</v>
      </c>
      <c r="Z228" s="2">
        <v>223</v>
      </c>
      <c r="AA228" s="1">
        <f t="shared" si="53"/>
        <v>7000000</v>
      </c>
      <c r="AB228">
        <f t="shared" si="50"/>
        <v>7</v>
      </c>
      <c r="AC228" s="1">
        <f>SUM($AA$5:AA228)</f>
        <v>535991900</v>
      </c>
      <c r="AD228" s="1">
        <f t="shared" si="55"/>
        <v>193412100</v>
      </c>
    </row>
    <row r="229" spans="6:30" x14ac:dyDescent="0.3">
      <c r="F229" s="2">
        <v>224</v>
      </c>
      <c r="G229" s="1">
        <f t="shared" si="54"/>
        <v>901500</v>
      </c>
      <c r="H229" s="1">
        <f>SUM($G$5:G229)</f>
        <v>70537500</v>
      </c>
      <c r="I229" s="1">
        <f t="shared" si="59"/>
        <v>901500</v>
      </c>
      <c r="J229" s="1">
        <f t="shared" si="60"/>
        <v>7500</v>
      </c>
      <c r="L229" s="2">
        <v>224</v>
      </c>
      <c r="M229" s="1">
        <f t="shared" si="56"/>
        <v>15145200</v>
      </c>
      <c r="N229">
        <v>1.02</v>
      </c>
      <c r="O229" s="1">
        <f>SUM($M$5:M229)</f>
        <v>744549200</v>
      </c>
      <c r="P229" s="1">
        <f t="shared" si="57"/>
        <v>128734.2</v>
      </c>
      <c r="Q229">
        <f>SUM($P$5:P229)</f>
        <v>9731665.4599999972</v>
      </c>
      <c r="R229">
        <f t="shared" si="58"/>
        <v>1.340571920328411</v>
      </c>
      <c r="Z229" s="2">
        <v>224</v>
      </c>
      <c r="AA229" s="1">
        <f t="shared" si="53"/>
        <v>7000000</v>
      </c>
      <c r="AB229">
        <f t="shared" si="50"/>
        <v>7</v>
      </c>
      <c r="AC229" s="1">
        <f>SUM($AA$5:AA229)</f>
        <v>542991900</v>
      </c>
      <c r="AD229" s="1">
        <f t="shared" si="55"/>
        <v>201557300</v>
      </c>
    </row>
    <row r="230" spans="6:30" x14ac:dyDescent="0.3">
      <c r="F230" s="2">
        <v>225</v>
      </c>
      <c r="G230" s="1">
        <f t="shared" si="54"/>
        <v>909500</v>
      </c>
      <c r="H230" s="1">
        <f>SUM($G$5:G230)</f>
        <v>71447000</v>
      </c>
      <c r="I230" s="1">
        <f t="shared" si="59"/>
        <v>909500</v>
      </c>
      <c r="J230" s="1">
        <f t="shared" si="60"/>
        <v>8000</v>
      </c>
      <c r="L230" s="2">
        <v>225</v>
      </c>
      <c r="M230" s="1">
        <f t="shared" si="56"/>
        <v>15448200</v>
      </c>
      <c r="N230">
        <v>1.02</v>
      </c>
      <c r="O230" s="1">
        <f>SUM($M$5:M230)</f>
        <v>759997400</v>
      </c>
      <c r="P230" s="1">
        <f t="shared" si="57"/>
        <v>131309.70000000001</v>
      </c>
      <c r="Q230">
        <f>SUM($P$5:P230)</f>
        <v>9862975.1599999964</v>
      </c>
      <c r="R230">
        <f t="shared" si="58"/>
        <v>1.3493034726658113</v>
      </c>
      <c r="Z230" s="2">
        <v>225</v>
      </c>
      <c r="AA230" s="1">
        <f t="shared" si="53"/>
        <v>7000000</v>
      </c>
      <c r="AB230">
        <f t="shared" si="50"/>
        <v>7</v>
      </c>
      <c r="AC230" s="1">
        <f>SUM($AA$5:AA230)</f>
        <v>549991900</v>
      </c>
      <c r="AD230" s="1">
        <f t="shared" si="55"/>
        <v>210005500</v>
      </c>
    </row>
    <row r="231" spans="6:30" x14ac:dyDescent="0.3">
      <c r="F231" s="2">
        <v>226</v>
      </c>
      <c r="G231" s="1">
        <f t="shared" si="54"/>
        <v>917500</v>
      </c>
      <c r="H231" s="1">
        <f>SUM($G$5:G231)</f>
        <v>72364500</v>
      </c>
      <c r="I231" s="1">
        <f t="shared" si="59"/>
        <v>917500</v>
      </c>
      <c r="J231" s="1">
        <f t="shared" si="60"/>
        <v>8000</v>
      </c>
      <c r="L231" s="2">
        <v>226</v>
      </c>
      <c r="M231" s="1">
        <f t="shared" si="56"/>
        <v>15757200</v>
      </c>
      <c r="N231">
        <v>1.02</v>
      </c>
      <c r="O231" s="1">
        <f>SUM($M$5:M231)</f>
        <v>775754600</v>
      </c>
      <c r="P231" s="1">
        <f t="shared" si="57"/>
        <v>133936.20000000001</v>
      </c>
      <c r="Q231">
        <f>SUM($P$5:P231)</f>
        <v>9996911.3599999957</v>
      </c>
      <c r="R231">
        <f t="shared" si="58"/>
        <v>1.3579695561151479</v>
      </c>
      <c r="Z231" s="2">
        <v>226</v>
      </c>
      <c r="AA231" s="1">
        <f t="shared" si="53"/>
        <v>7000000</v>
      </c>
      <c r="AB231">
        <f t="shared" ref="AB231:AB285" si="61">AB191+2</f>
        <v>7</v>
      </c>
      <c r="AC231" s="1">
        <f>SUM($AA$5:AA231)</f>
        <v>556991900</v>
      </c>
      <c r="AD231" s="1">
        <f t="shared" si="55"/>
        <v>218762700</v>
      </c>
    </row>
    <row r="232" spans="6:30" x14ac:dyDescent="0.3">
      <c r="F232" s="2">
        <v>227</v>
      </c>
      <c r="G232" s="1">
        <f t="shared" si="54"/>
        <v>925500</v>
      </c>
      <c r="H232" s="1">
        <f>SUM($G$5:G232)</f>
        <v>73290000</v>
      </c>
      <c r="I232" s="1">
        <f t="shared" si="59"/>
        <v>925500</v>
      </c>
      <c r="J232" s="1">
        <f t="shared" si="60"/>
        <v>8000</v>
      </c>
      <c r="L232" s="2">
        <v>227</v>
      </c>
      <c r="M232" s="1">
        <f t="shared" si="56"/>
        <v>16072400</v>
      </c>
      <c r="N232">
        <v>1.02</v>
      </c>
      <c r="O232" s="1">
        <f>SUM($M$5:M232)</f>
        <v>791827000</v>
      </c>
      <c r="P232" s="1">
        <f t="shared" si="57"/>
        <v>136615.4</v>
      </c>
      <c r="Q232">
        <f>SUM($P$5:P232)</f>
        <v>10133526.759999996</v>
      </c>
      <c r="R232">
        <f t="shared" si="58"/>
        <v>1.3665760861562788</v>
      </c>
      <c r="Z232" s="2">
        <v>227</v>
      </c>
      <c r="AA232" s="1">
        <f t="shared" si="53"/>
        <v>7000000</v>
      </c>
      <c r="AB232">
        <f t="shared" si="61"/>
        <v>7</v>
      </c>
      <c r="AC232" s="1">
        <f>SUM($AA$5:AA232)</f>
        <v>563991900</v>
      </c>
      <c r="AD232" s="1">
        <f t="shared" si="55"/>
        <v>227835100</v>
      </c>
    </row>
    <row r="233" spans="6:30" x14ac:dyDescent="0.3">
      <c r="F233" s="2">
        <v>228</v>
      </c>
      <c r="G233" s="1">
        <f t="shared" si="54"/>
        <v>933500</v>
      </c>
      <c r="H233" s="1">
        <f>SUM($G$5:G233)</f>
        <v>74223500</v>
      </c>
      <c r="I233" s="1">
        <f t="shared" si="59"/>
        <v>933500</v>
      </c>
      <c r="J233" s="1">
        <f t="shared" si="60"/>
        <v>8000</v>
      </c>
      <c r="L233" s="2">
        <v>228</v>
      </c>
      <c r="M233" s="1">
        <f t="shared" si="56"/>
        <v>16393900</v>
      </c>
      <c r="N233">
        <v>1.02</v>
      </c>
      <c r="O233" s="1">
        <f>SUM($M$5:M233)</f>
        <v>808220900</v>
      </c>
      <c r="P233" s="1">
        <f t="shared" si="57"/>
        <v>139348.15</v>
      </c>
      <c r="Q233">
        <f>SUM($P$5:P233)</f>
        <v>10272874.909999996</v>
      </c>
      <c r="R233">
        <f t="shared" si="58"/>
        <v>1.3751199685981825</v>
      </c>
      <c r="Z233" s="2">
        <v>228</v>
      </c>
      <c r="AA233" s="1">
        <f t="shared" si="53"/>
        <v>7000000</v>
      </c>
      <c r="AB233">
        <f t="shared" si="61"/>
        <v>7</v>
      </c>
      <c r="AC233" s="1">
        <f>SUM($AA$5:AA233)</f>
        <v>570991900</v>
      </c>
      <c r="AD233" s="1">
        <f t="shared" si="55"/>
        <v>237229000</v>
      </c>
    </row>
    <row r="234" spans="6:30" x14ac:dyDescent="0.3">
      <c r="F234" s="2">
        <v>229</v>
      </c>
      <c r="G234" s="1">
        <f t="shared" si="54"/>
        <v>941500</v>
      </c>
      <c r="H234" s="1">
        <f>SUM($G$5:G234)</f>
        <v>75165000</v>
      </c>
      <c r="I234" s="1">
        <f t="shared" si="59"/>
        <v>941500</v>
      </c>
      <c r="J234" s="1">
        <f t="shared" si="60"/>
        <v>8000</v>
      </c>
      <c r="L234" s="2">
        <v>229</v>
      </c>
      <c r="M234" s="1">
        <f t="shared" si="56"/>
        <v>16721800</v>
      </c>
      <c r="N234">
        <v>1.02</v>
      </c>
      <c r="O234" s="1">
        <f>SUM($M$5:M234)</f>
        <v>824942700</v>
      </c>
      <c r="P234" s="1">
        <f t="shared" si="57"/>
        <v>142135.29999999999</v>
      </c>
      <c r="Q234">
        <f>SUM($P$5:P234)</f>
        <v>10415010.209999997</v>
      </c>
      <c r="R234">
        <f t="shared" si="58"/>
        <v>1.3835980798485241</v>
      </c>
      <c r="Z234" s="2">
        <v>229</v>
      </c>
      <c r="AA234" s="1">
        <f t="shared" si="53"/>
        <v>7000000</v>
      </c>
      <c r="AB234">
        <f t="shared" si="61"/>
        <v>7</v>
      </c>
      <c r="AC234" s="1">
        <f>SUM($AA$5:AA234)</f>
        <v>577991900</v>
      </c>
      <c r="AD234" s="1">
        <f t="shared" si="55"/>
        <v>246950800</v>
      </c>
    </row>
    <row r="235" spans="6:30" x14ac:dyDescent="0.3">
      <c r="F235" s="2">
        <v>230</v>
      </c>
      <c r="G235" s="1">
        <f t="shared" si="54"/>
        <v>949500</v>
      </c>
      <c r="H235" s="1">
        <f>SUM($G$5:G235)</f>
        <v>76114500</v>
      </c>
      <c r="I235" s="1">
        <f t="shared" si="59"/>
        <v>949500</v>
      </c>
      <c r="J235" s="1">
        <f t="shared" si="60"/>
        <v>8000</v>
      </c>
      <c r="L235" s="2">
        <v>230</v>
      </c>
      <c r="M235" s="1">
        <f t="shared" si="56"/>
        <v>17056300</v>
      </c>
      <c r="N235">
        <v>1.02</v>
      </c>
      <c r="O235" s="1">
        <f>SUM($M$5:M235)</f>
        <v>841999000</v>
      </c>
      <c r="P235" s="1">
        <f t="shared" si="57"/>
        <v>144978.54999999999</v>
      </c>
      <c r="Q235">
        <f>SUM($P$5:P235)</f>
        <v>10559988.759999998</v>
      </c>
      <c r="R235">
        <f t="shared" si="58"/>
        <v>1.3920154380722474</v>
      </c>
      <c r="Z235" s="2">
        <v>230</v>
      </c>
      <c r="AA235" s="1">
        <f t="shared" si="53"/>
        <v>7000000</v>
      </c>
      <c r="AB235">
        <f t="shared" si="61"/>
        <v>7</v>
      </c>
      <c r="AC235" s="1">
        <f>SUM($AA$5:AA235)</f>
        <v>584991900</v>
      </c>
      <c r="AD235" s="1">
        <f t="shared" si="55"/>
        <v>257007100</v>
      </c>
    </row>
    <row r="236" spans="6:30" x14ac:dyDescent="0.3">
      <c r="F236" s="2">
        <v>231</v>
      </c>
      <c r="G236" s="1">
        <f t="shared" si="54"/>
        <v>957500</v>
      </c>
      <c r="H236" s="1">
        <f>SUM($G$5:G236)</f>
        <v>77072000</v>
      </c>
      <c r="I236" s="1">
        <f t="shared" si="59"/>
        <v>957500</v>
      </c>
      <c r="J236" s="1">
        <f t="shared" si="60"/>
        <v>8000</v>
      </c>
      <c r="L236" s="2">
        <v>231</v>
      </c>
      <c r="M236" s="1">
        <f t="shared" si="56"/>
        <v>17397500</v>
      </c>
      <c r="N236">
        <v>1.02</v>
      </c>
      <c r="O236" s="1">
        <f>SUM($M$5:M236)</f>
        <v>859396500</v>
      </c>
      <c r="P236" s="1">
        <f t="shared" si="57"/>
        <v>147878.75</v>
      </c>
      <c r="Q236">
        <f>SUM($P$5:P236)</f>
        <v>10707867.509999998</v>
      </c>
      <c r="R236">
        <f t="shared" si="58"/>
        <v>1.4003684413012578</v>
      </c>
      <c r="Z236" s="2">
        <v>231</v>
      </c>
      <c r="AA236" s="1">
        <f t="shared" si="53"/>
        <v>7000000</v>
      </c>
      <c r="AB236">
        <f t="shared" si="61"/>
        <v>7</v>
      </c>
      <c r="AC236" s="1">
        <f>SUM($AA$5:AA236)</f>
        <v>591991900</v>
      </c>
      <c r="AD236" s="1">
        <f t="shared" si="55"/>
        <v>267404600</v>
      </c>
    </row>
    <row r="237" spans="6:30" x14ac:dyDescent="0.3">
      <c r="F237" s="2">
        <v>232</v>
      </c>
      <c r="G237" s="1">
        <f t="shared" si="54"/>
        <v>965500</v>
      </c>
      <c r="H237" s="1">
        <f>SUM($G$5:G237)</f>
        <v>78037500</v>
      </c>
      <c r="I237" s="1">
        <f t="shared" si="59"/>
        <v>965500</v>
      </c>
      <c r="J237" s="1">
        <f t="shared" si="60"/>
        <v>8000</v>
      </c>
      <c r="L237" s="2">
        <v>232</v>
      </c>
      <c r="M237" s="1">
        <f t="shared" si="56"/>
        <v>17745500</v>
      </c>
      <c r="N237">
        <v>1.02</v>
      </c>
      <c r="O237" s="1">
        <f>SUM($M$5:M237)</f>
        <v>877142000</v>
      </c>
      <c r="P237" s="1">
        <f t="shared" si="57"/>
        <v>150836.75</v>
      </c>
      <c r="Q237">
        <f>SUM($P$5:P237)</f>
        <v>10858704.259999998</v>
      </c>
      <c r="R237">
        <f t="shared" si="58"/>
        <v>1.4086534957509951</v>
      </c>
      <c r="Z237" s="2">
        <v>232</v>
      </c>
      <c r="AA237" s="1">
        <f t="shared" si="53"/>
        <v>7000000</v>
      </c>
      <c r="AB237">
        <f t="shared" si="61"/>
        <v>7</v>
      </c>
      <c r="AC237" s="1">
        <f>SUM($AA$5:AA237)</f>
        <v>598991900</v>
      </c>
      <c r="AD237" s="1">
        <f t="shared" si="55"/>
        <v>278150100</v>
      </c>
    </row>
    <row r="238" spans="6:30" x14ac:dyDescent="0.3">
      <c r="F238" s="2">
        <v>233</v>
      </c>
      <c r="G238" s="1">
        <f t="shared" si="54"/>
        <v>973500</v>
      </c>
      <c r="H238" s="1">
        <f>SUM($G$5:G238)</f>
        <v>79011000</v>
      </c>
      <c r="I238" s="1">
        <f t="shared" si="59"/>
        <v>973500</v>
      </c>
      <c r="J238" s="1">
        <f t="shared" si="60"/>
        <v>8000</v>
      </c>
      <c r="L238" s="2">
        <v>233</v>
      </c>
      <c r="M238" s="1">
        <f t="shared" si="56"/>
        <v>18100500</v>
      </c>
      <c r="N238">
        <v>1.02</v>
      </c>
      <c r="O238" s="1">
        <f>SUM($M$5:M238)</f>
        <v>895242500</v>
      </c>
      <c r="P238" s="1">
        <f t="shared" si="57"/>
        <v>153854.25</v>
      </c>
      <c r="Q238">
        <f>SUM($P$5:P238)</f>
        <v>11012558.509999998</v>
      </c>
      <c r="R238">
        <f t="shared" si="58"/>
        <v>1.416874852801268</v>
      </c>
      <c r="Z238" s="2">
        <v>233</v>
      </c>
      <c r="AA238" s="1">
        <f t="shared" si="53"/>
        <v>7000000</v>
      </c>
      <c r="AB238">
        <f t="shared" si="61"/>
        <v>7</v>
      </c>
      <c r="AC238" s="1">
        <f>SUM($AA$5:AA238)</f>
        <v>605991900</v>
      </c>
      <c r="AD238" s="1">
        <f t="shared" si="55"/>
        <v>289250600</v>
      </c>
    </row>
    <row r="239" spans="6:30" x14ac:dyDescent="0.3">
      <c r="F239" s="2">
        <v>234</v>
      </c>
      <c r="G239" s="1">
        <f t="shared" si="54"/>
        <v>981500</v>
      </c>
      <c r="H239" s="1">
        <f>SUM($G$5:G239)</f>
        <v>79992500</v>
      </c>
      <c r="I239" s="1">
        <f t="shared" si="59"/>
        <v>981500</v>
      </c>
      <c r="J239" s="1">
        <f t="shared" si="60"/>
        <v>8000</v>
      </c>
      <c r="L239" s="2">
        <v>234</v>
      </c>
      <c r="M239" s="1">
        <f t="shared" si="56"/>
        <v>18462600</v>
      </c>
      <c r="N239">
        <v>1.02</v>
      </c>
      <c r="O239" s="1">
        <f>SUM($M$5:M239)</f>
        <v>913705100</v>
      </c>
      <c r="P239" s="1">
        <f t="shared" si="57"/>
        <v>156932.1</v>
      </c>
      <c r="Q239">
        <f>SUM($P$5:P239)</f>
        <v>11169490.609999998</v>
      </c>
      <c r="R239">
        <f t="shared" si="58"/>
        <v>1.4250285240936227</v>
      </c>
      <c r="Z239" s="2">
        <v>234</v>
      </c>
      <c r="AA239" s="1">
        <f t="shared" si="53"/>
        <v>7000000</v>
      </c>
      <c r="AB239">
        <f t="shared" si="61"/>
        <v>7</v>
      </c>
      <c r="AC239" s="1">
        <f>SUM($AA$5:AA239)</f>
        <v>612991900</v>
      </c>
      <c r="AD239" s="1">
        <f t="shared" si="55"/>
        <v>300713200</v>
      </c>
    </row>
    <row r="240" spans="6:30" x14ac:dyDescent="0.3">
      <c r="F240" s="2">
        <v>235</v>
      </c>
      <c r="G240" s="1">
        <f t="shared" si="54"/>
        <v>989500</v>
      </c>
      <c r="H240" s="1">
        <f>SUM($G$5:G240)</f>
        <v>80982000</v>
      </c>
      <c r="I240" s="1">
        <f t="shared" si="59"/>
        <v>989500</v>
      </c>
      <c r="J240" s="1">
        <f t="shared" si="60"/>
        <v>8000</v>
      </c>
      <c r="L240" s="2">
        <v>235</v>
      </c>
      <c r="M240" s="1">
        <f t="shared" si="56"/>
        <v>18831900</v>
      </c>
      <c r="N240">
        <v>1.02</v>
      </c>
      <c r="O240" s="1">
        <f>SUM($M$5:M240)</f>
        <v>932537000</v>
      </c>
      <c r="P240" s="1">
        <f t="shared" si="57"/>
        <v>160071.15</v>
      </c>
      <c r="Q240">
        <f>SUM($P$5:P240)</f>
        <v>11329561.759999998</v>
      </c>
      <c r="R240">
        <f t="shared" si="58"/>
        <v>1.4331105651021305</v>
      </c>
      <c r="Z240" s="2">
        <v>235</v>
      </c>
      <c r="AA240" s="1">
        <f t="shared" si="53"/>
        <v>7000000</v>
      </c>
      <c r="AB240">
        <f t="shared" si="61"/>
        <v>7</v>
      </c>
      <c r="AC240" s="1">
        <f>SUM($AA$5:AA240)</f>
        <v>619991900</v>
      </c>
      <c r="AD240" s="1">
        <f t="shared" si="55"/>
        <v>312545100</v>
      </c>
    </row>
    <row r="241" spans="6:31" x14ac:dyDescent="0.3">
      <c r="F241" s="2">
        <v>236</v>
      </c>
      <c r="G241" s="1">
        <f t="shared" si="54"/>
        <v>997500</v>
      </c>
      <c r="H241" s="1">
        <f>SUM($G$5:G241)</f>
        <v>81979500</v>
      </c>
      <c r="I241" s="1">
        <f t="shared" si="59"/>
        <v>997500</v>
      </c>
      <c r="J241" s="1">
        <f t="shared" si="60"/>
        <v>8000</v>
      </c>
      <c r="L241" s="2">
        <v>236</v>
      </c>
      <c r="M241" s="1">
        <f t="shared" si="56"/>
        <v>19208600</v>
      </c>
      <c r="N241">
        <v>1.02</v>
      </c>
      <c r="O241" s="1">
        <f>SUM($M$5:M241)</f>
        <v>951745600</v>
      </c>
      <c r="P241" s="1">
        <f t="shared" si="57"/>
        <v>163273.1</v>
      </c>
      <c r="Q241">
        <f>SUM($P$5:P241)</f>
        <v>11492834.859999998</v>
      </c>
      <c r="R241">
        <f t="shared" si="58"/>
        <v>1.441124585916902</v>
      </c>
      <c r="Z241" s="2">
        <v>236</v>
      </c>
      <c r="AA241" s="1">
        <f t="shared" si="53"/>
        <v>7000000</v>
      </c>
      <c r="AB241">
        <f t="shared" si="61"/>
        <v>7</v>
      </c>
      <c r="AC241" s="1">
        <f>SUM($AA$5:AA241)</f>
        <v>626991900</v>
      </c>
      <c r="AD241" s="1">
        <f t="shared" si="55"/>
        <v>324753700</v>
      </c>
    </row>
    <row r="242" spans="6:31" x14ac:dyDescent="0.3">
      <c r="F242" s="2">
        <v>237</v>
      </c>
      <c r="G242" s="1">
        <f t="shared" si="54"/>
        <v>1005500</v>
      </c>
      <c r="H242" s="1">
        <f>SUM($G$5:G242)</f>
        <v>82985000</v>
      </c>
      <c r="I242" s="1">
        <f t="shared" si="59"/>
        <v>1005500</v>
      </c>
      <c r="J242" s="1">
        <f t="shared" si="60"/>
        <v>8000</v>
      </c>
      <c r="L242" s="2">
        <v>237</v>
      </c>
      <c r="M242" s="1">
        <f t="shared" si="56"/>
        <v>19592800</v>
      </c>
      <c r="N242">
        <v>1.02</v>
      </c>
      <c r="O242" s="1">
        <f>SUM($M$5:M242)</f>
        <v>971338400</v>
      </c>
      <c r="P242" s="1">
        <f t="shared" si="57"/>
        <v>166538.79999999999</v>
      </c>
      <c r="Q242">
        <f>SUM($P$5:P242)</f>
        <v>11659373.659999998</v>
      </c>
      <c r="R242">
        <f t="shared" si="58"/>
        <v>1.4490663272264297</v>
      </c>
      <c r="Z242" s="2">
        <v>237</v>
      </c>
      <c r="AA242" s="1">
        <f t="shared" si="53"/>
        <v>7000000</v>
      </c>
      <c r="AB242">
        <f t="shared" si="61"/>
        <v>7</v>
      </c>
      <c r="AC242" s="1">
        <f>SUM($AA$5:AA242)</f>
        <v>633991900</v>
      </c>
      <c r="AD242" s="1">
        <f t="shared" si="55"/>
        <v>337346500</v>
      </c>
    </row>
    <row r="243" spans="6:31" x14ac:dyDescent="0.3">
      <c r="F243" s="2">
        <v>238</v>
      </c>
      <c r="G243" s="1">
        <f t="shared" si="54"/>
        <v>1013500</v>
      </c>
      <c r="H243" s="8">
        <f>SUM($G$5:G243)</f>
        <v>83998500</v>
      </c>
      <c r="I243" s="1">
        <f t="shared" si="59"/>
        <v>1013500</v>
      </c>
      <c r="J243" s="1">
        <f t="shared" si="60"/>
        <v>8000</v>
      </c>
      <c r="L243" s="2">
        <v>238</v>
      </c>
      <c r="M243" s="1">
        <f t="shared" si="56"/>
        <v>19984700</v>
      </c>
      <c r="N243">
        <v>1.02</v>
      </c>
      <c r="O243" s="1">
        <f>SUM($M$5:M243)</f>
        <v>991323100</v>
      </c>
      <c r="P243" s="1">
        <f t="shared" si="57"/>
        <v>169869.95</v>
      </c>
      <c r="Q243">
        <f>SUM($P$5:P243)</f>
        <v>11829243.609999998</v>
      </c>
      <c r="R243">
        <f t="shared" si="58"/>
        <v>1.4569388970076054</v>
      </c>
      <c r="Z243" s="2">
        <v>238</v>
      </c>
      <c r="AA243" s="1">
        <f t="shared" si="53"/>
        <v>7000000</v>
      </c>
      <c r="AB243">
        <f t="shared" si="61"/>
        <v>7</v>
      </c>
      <c r="AC243" s="1">
        <f>SUM($AA$5:AA243)</f>
        <v>640991900</v>
      </c>
      <c r="AD243" s="1">
        <f t="shared" si="55"/>
        <v>350331200</v>
      </c>
    </row>
    <row r="244" spans="6:31" x14ac:dyDescent="0.3">
      <c r="F244" s="2">
        <v>239</v>
      </c>
      <c r="G244" s="1">
        <f t="shared" si="54"/>
        <v>1021500</v>
      </c>
      <c r="H244" s="1">
        <f>SUM($G$5:G244)</f>
        <v>85020000</v>
      </c>
      <c r="I244" s="1">
        <f t="shared" si="59"/>
        <v>1021500</v>
      </c>
      <c r="J244" s="1">
        <f t="shared" si="60"/>
        <v>8000</v>
      </c>
      <c r="L244" s="2">
        <v>239</v>
      </c>
      <c r="M244" s="1">
        <f t="shared" si="56"/>
        <v>20384400</v>
      </c>
      <c r="N244">
        <v>1.02</v>
      </c>
      <c r="O244" s="1">
        <f>SUM($M$5:M244)</f>
        <v>1011707500</v>
      </c>
      <c r="P244" s="1">
        <f t="shared" si="57"/>
        <v>173267.4</v>
      </c>
      <c r="Q244">
        <f>SUM($P$5:P244)</f>
        <v>12002511.009999998</v>
      </c>
      <c r="R244">
        <f t="shared" si="58"/>
        <v>1.4647377779381145</v>
      </c>
      <c r="Z244" s="2">
        <v>239</v>
      </c>
      <c r="AA244" s="1">
        <f t="shared" si="53"/>
        <v>7000000</v>
      </c>
      <c r="AB244">
        <f t="shared" si="61"/>
        <v>7</v>
      </c>
      <c r="AC244" s="1">
        <f>SUM($AA$5:AA244)</f>
        <v>647991900</v>
      </c>
      <c r="AD244" s="1">
        <f t="shared" si="55"/>
        <v>363715600</v>
      </c>
    </row>
    <row r="245" spans="6:31" x14ac:dyDescent="0.3">
      <c r="F245" s="2">
        <v>240</v>
      </c>
      <c r="G245" s="1">
        <f t="shared" si="54"/>
        <v>1030000</v>
      </c>
      <c r="H245" s="1">
        <f>SUM($G$5:G245)</f>
        <v>86050000</v>
      </c>
      <c r="I245" s="1">
        <f t="shared" si="59"/>
        <v>1030000</v>
      </c>
      <c r="J245" s="1">
        <f t="shared" si="60"/>
        <v>8500</v>
      </c>
      <c r="L245" s="2">
        <v>240</v>
      </c>
      <c r="M245" s="1">
        <f t="shared" si="56"/>
        <v>20792100</v>
      </c>
      <c r="N245">
        <v>1.02</v>
      </c>
      <c r="O245" s="1">
        <f>SUM($M$5:M245)</f>
        <v>1032499600</v>
      </c>
      <c r="P245" s="1">
        <f t="shared" si="57"/>
        <v>176732.85</v>
      </c>
      <c r="Q245">
        <f>SUM($P$5:P245)</f>
        <v>12179243.859999998</v>
      </c>
      <c r="R245">
        <f t="shared" si="58"/>
        <v>1.4724656353387477</v>
      </c>
      <c r="Z245" s="2">
        <v>240</v>
      </c>
      <c r="AA245" s="1">
        <f t="shared" si="53"/>
        <v>7000000</v>
      </c>
      <c r="AB245">
        <f t="shared" si="61"/>
        <v>7</v>
      </c>
      <c r="AC245" s="1">
        <f>SUM($AA$5:AA245)</f>
        <v>654991900</v>
      </c>
      <c r="AD245" s="1">
        <f t="shared" si="55"/>
        <v>377507700</v>
      </c>
    </row>
    <row r="246" spans="6:31" x14ac:dyDescent="0.3">
      <c r="F246" s="2">
        <v>241</v>
      </c>
      <c r="G246" s="1">
        <f t="shared" si="54"/>
        <v>1038500</v>
      </c>
      <c r="H246" s="1">
        <f>SUM($G$5:G246)</f>
        <v>87088500</v>
      </c>
      <c r="I246" s="1">
        <f t="shared" si="59"/>
        <v>1038500</v>
      </c>
      <c r="J246" s="1">
        <f t="shared" si="60"/>
        <v>8500</v>
      </c>
      <c r="L246" s="2">
        <v>241</v>
      </c>
      <c r="M246" s="1">
        <f t="shared" si="56"/>
        <v>21208000</v>
      </c>
      <c r="N246">
        <v>1.02</v>
      </c>
      <c r="O246" s="1">
        <f>SUM($M$5:M246)</f>
        <v>1053707600</v>
      </c>
      <c r="P246" s="1">
        <f t="shared" si="57"/>
        <v>180268</v>
      </c>
      <c r="Q246">
        <f>SUM($P$5:P246)</f>
        <v>12359511.859999998</v>
      </c>
      <c r="R246">
        <f t="shared" si="58"/>
        <v>1.4801247275460994</v>
      </c>
      <c r="Z246" s="2">
        <v>241</v>
      </c>
      <c r="AA246" s="1">
        <f t="shared" si="53"/>
        <v>9000000</v>
      </c>
      <c r="AB246">
        <f t="shared" si="61"/>
        <v>9</v>
      </c>
      <c r="AC246" s="1">
        <f>SUM($AA$5:AA246)</f>
        <v>663991900</v>
      </c>
      <c r="AD246" s="1">
        <f t="shared" si="55"/>
        <v>389715700</v>
      </c>
    </row>
    <row r="247" spans="6:31" x14ac:dyDescent="0.3">
      <c r="F247" s="2">
        <v>242</v>
      </c>
      <c r="G247" s="1">
        <f t="shared" si="54"/>
        <v>1047000</v>
      </c>
      <c r="H247" s="1">
        <f>SUM($G$5:G247)</f>
        <v>88135500</v>
      </c>
      <c r="I247" s="1">
        <f t="shared" si="59"/>
        <v>1047000</v>
      </c>
      <c r="J247" s="1">
        <f t="shared" si="60"/>
        <v>8500</v>
      </c>
      <c r="L247" s="2">
        <v>242</v>
      </c>
      <c r="M247" s="1">
        <f t="shared" si="56"/>
        <v>21632200</v>
      </c>
      <c r="N247">
        <v>1.02</v>
      </c>
      <c r="O247" s="1">
        <f>SUM($M$5:M247)</f>
        <v>1075339800</v>
      </c>
      <c r="P247" s="1">
        <f t="shared" si="57"/>
        <v>183873.7</v>
      </c>
      <c r="Q247">
        <f>SUM($P$5:P247)</f>
        <v>12543385.559999997</v>
      </c>
      <c r="R247">
        <f t="shared" si="58"/>
        <v>1.4877100494161368</v>
      </c>
      <c r="Z247" s="2">
        <v>242</v>
      </c>
      <c r="AA247" s="1">
        <f t="shared" si="53"/>
        <v>9000000</v>
      </c>
      <c r="AB247">
        <f t="shared" si="61"/>
        <v>9</v>
      </c>
      <c r="AC247" s="1">
        <f>SUM($AA$5:AA247)</f>
        <v>672991900</v>
      </c>
      <c r="AD247" s="1">
        <f t="shared" si="55"/>
        <v>402347900</v>
      </c>
    </row>
    <row r="248" spans="6:31" x14ac:dyDescent="0.3">
      <c r="F248" s="2">
        <v>243</v>
      </c>
      <c r="G248" s="1">
        <f t="shared" si="54"/>
        <v>1055500</v>
      </c>
      <c r="H248" s="1">
        <f>SUM($G$5:G248)</f>
        <v>89191000</v>
      </c>
      <c r="I248" s="1">
        <f t="shared" si="59"/>
        <v>1055500</v>
      </c>
      <c r="J248" s="1">
        <f t="shared" si="60"/>
        <v>8500</v>
      </c>
      <c r="L248" s="2">
        <v>243</v>
      </c>
      <c r="M248" s="1">
        <f t="shared" si="56"/>
        <v>22064900</v>
      </c>
      <c r="N248">
        <v>1.02</v>
      </c>
      <c r="O248" s="1">
        <f>SUM($M$5:M248)</f>
        <v>1097404700</v>
      </c>
      <c r="P248" s="1">
        <f t="shared" si="57"/>
        <v>187551.65</v>
      </c>
      <c r="Q248">
        <f>SUM($P$5:P248)</f>
        <v>12730937.209999997</v>
      </c>
      <c r="R248">
        <f t="shared" si="58"/>
        <v>1.4952235112511396</v>
      </c>
      <c r="Z248" s="2">
        <v>243</v>
      </c>
      <c r="AA248" s="1">
        <f t="shared" si="53"/>
        <v>9000000</v>
      </c>
      <c r="AB248">
        <f t="shared" si="61"/>
        <v>9</v>
      </c>
      <c r="AC248" s="1">
        <f>SUM($AA$5:AA248)</f>
        <v>681991900</v>
      </c>
      <c r="AD248" s="1">
        <f t="shared" si="55"/>
        <v>415412800</v>
      </c>
    </row>
    <row r="249" spans="6:31" x14ac:dyDescent="0.3">
      <c r="F249" s="2">
        <v>244</v>
      </c>
      <c r="G249" s="1">
        <f t="shared" si="54"/>
        <v>1064000</v>
      </c>
      <c r="H249" s="1">
        <f>SUM($G$5:G249)</f>
        <v>90255000</v>
      </c>
      <c r="I249" s="1">
        <f t="shared" si="59"/>
        <v>1064000</v>
      </c>
      <c r="J249" s="1">
        <f t="shared" si="60"/>
        <v>8500</v>
      </c>
      <c r="L249" s="2">
        <v>244</v>
      </c>
      <c r="M249" s="1">
        <f t="shared" si="56"/>
        <v>22506200</v>
      </c>
      <c r="N249">
        <v>1.02</v>
      </c>
      <c r="O249" s="1">
        <f>SUM($M$5:M249)</f>
        <v>1119910900</v>
      </c>
      <c r="P249" s="1">
        <f t="shared" si="57"/>
        <v>191302.7</v>
      </c>
      <c r="Q249">
        <f>SUM($P$5:P249)</f>
        <v>12922239.909999996</v>
      </c>
      <c r="R249">
        <f t="shared" si="58"/>
        <v>1.5026599915184036</v>
      </c>
      <c r="Z249" s="2">
        <v>244</v>
      </c>
      <c r="AA249" s="1">
        <f t="shared" si="53"/>
        <v>9000000</v>
      </c>
      <c r="AB249">
        <f t="shared" si="61"/>
        <v>9</v>
      </c>
      <c r="AC249" s="1">
        <f>SUM($AA$5:AA249)</f>
        <v>690991900</v>
      </c>
      <c r="AD249" s="1">
        <f t="shared" si="55"/>
        <v>428919000</v>
      </c>
    </row>
    <row r="250" spans="6:31" x14ac:dyDescent="0.3">
      <c r="F250" s="2">
        <v>245</v>
      </c>
      <c r="G250" s="1">
        <f t="shared" si="54"/>
        <v>1072500</v>
      </c>
      <c r="H250" s="1">
        <f>SUM($G$5:G250)</f>
        <v>91327500</v>
      </c>
      <c r="I250" s="1">
        <f t="shared" si="59"/>
        <v>1072500</v>
      </c>
      <c r="J250" s="1">
        <f t="shared" si="60"/>
        <v>8500</v>
      </c>
      <c r="L250" s="2">
        <v>245</v>
      </c>
      <c r="M250" s="1">
        <f t="shared" si="56"/>
        <v>22956400</v>
      </c>
      <c r="N250">
        <v>1.02</v>
      </c>
      <c r="O250" s="1">
        <f>SUM($M$5:M250)</f>
        <v>1142867300</v>
      </c>
      <c r="P250" s="1">
        <f t="shared" si="57"/>
        <v>195129.4</v>
      </c>
      <c r="Q250">
        <f>SUM($P$5:P250)</f>
        <v>13117369.309999997</v>
      </c>
      <c r="R250">
        <f t="shared" si="58"/>
        <v>1.5100276837376905</v>
      </c>
      <c r="Z250" s="2">
        <v>245</v>
      </c>
      <c r="AA250" s="1">
        <f t="shared" si="53"/>
        <v>9000000</v>
      </c>
      <c r="AB250">
        <f t="shared" si="61"/>
        <v>9</v>
      </c>
      <c r="AC250" s="1">
        <f>SUM($AA$5:AA250)</f>
        <v>699991900</v>
      </c>
      <c r="AD250" s="1">
        <f t="shared" si="55"/>
        <v>442875400</v>
      </c>
    </row>
    <row r="251" spans="6:31" x14ac:dyDescent="0.3">
      <c r="F251" s="2">
        <v>246</v>
      </c>
      <c r="G251" s="1">
        <f t="shared" si="54"/>
        <v>1081000</v>
      </c>
      <c r="H251" s="1">
        <f>SUM($G$5:G251)</f>
        <v>92408500</v>
      </c>
      <c r="I251" s="1">
        <f t="shared" si="59"/>
        <v>1081000</v>
      </c>
      <c r="J251" s="1">
        <f t="shared" si="60"/>
        <v>8500</v>
      </c>
      <c r="L251" s="2">
        <v>246</v>
      </c>
      <c r="M251" s="1">
        <f t="shared" si="56"/>
        <v>23415600</v>
      </c>
      <c r="N251">
        <v>1.02</v>
      </c>
      <c r="O251" s="1">
        <f>SUM($M$5:M251)</f>
        <v>1166282900</v>
      </c>
      <c r="P251" s="1">
        <f t="shared" si="57"/>
        <v>199032.6</v>
      </c>
      <c r="Q251">
        <f>SUM($P$5:P251)</f>
        <v>13316401.909999996</v>
      </c>
      <c r="R251">
        <f t="shared" si="58"/>
        <v>1.517321006188852</v>
      </c>
      <c r="Z251" s="2">
        <v>246</v>
      </c>
      <c r="AA251" s="1">
        <f t="shared" si="53"/>
        <v>9000000</v>
      </c>
      <c r="AB251">
        <f t="shared" si="61"/>
        <v>9</v>
      </c>
      <c r="AC251" s="1">
        <f>SUM($AA$5:AA251)</f>
        <v>708991900</v>
      </c>
      <c r="AD251" s="1">
        <f t="shared" si="55"/>
        <v>457291000</v>
      </c>
    </row>
    <row r="252" spans="6:31" x14ac:dyDescent="0.3">
      <c r="F252" s="2">
        <v>247</v>
      </c>
      <c r="G252" s="1">
        <f t="shared" si="54"/>
        <v>1089500</v>
      </c>
      <c r="H252" s="1">
        <f>SUM($G$5:G252)</f>
        <v>93498000</v>
      </c>
      <c r="I252" s="1">
        <f t="shared" si="59"/>
        <v>1089500</v>
      </c>
      <c r="J252" s="1">
        <f t="shared" si="60"/>
        <v>8500</v>
      </c>
      <c r="L252" s="2">
        <v>247</v>
      </c>
      <c r="M252" s="1">
        <f t="shared" si="56"/>
        <v>23884000</v>
      </c>
      <c r="N252">
        <v>1.02</v>
      </c>
      <c r="O252" s="1">
        <f>SUM($M$5:M252)</f>
        <v>1190166900</v>
      </c>
      <c r="P252" s="1">
        <f t="shared" si="57"/>
        <v>203014</v>
      </c>
      <c r="Q252">
        <f>SUM($P$5:P252)</f>
        <v>13519415.909999996</v>
      </c>
      <c r="R252">
        <f t="shared" si="58"/>
        <v>1.5245409486142496</v>
      </c>
      <c r="Z252" s="2">
        <v>247</v>
      </c>
      <c r="AA252" s="1">
        <f t="shared" si="53"/>
        <v>9000000</v>
      </c>
      <c r="AB252">
        <f t="shared" si="61"/>
        <v>9</v>
      </c>
      <c r="AC252" s="1">
        <f>SUM($AA$5:AA252)</f>
        <v>717991900</v>
      </c>
      <c r="AD252" s="1">
        <f t="shared" si="55"/>
        <v>472175000</v>
      </c>
    </row>
    <row r="253" spans="6:31" x14ac:dyDescent="0.3">
      <c r="F253" s="2">
        <v>248</v>
      </c>
      <c r="G253" s="1">
        <f t="shared" si="54"/>
        <v>1098000</v>
      </c>
      <c r="H253" s="1">
        <f>SUM($G$5:G253)</f>
        <v>94596000</v>
      </c>
      <c r="I253" s="1">
        <f t="shared" si="59"/>
        <v>1098000</v>
      </c>
      <c r="J253" s="1">
        <f t="shared" si="60"/>
        <v>8500</v>
      </c>
      <c r="L253" s="2">
        <v>248</v>
      </c>
      <c r="M253" s="1">
        <f t="shared" si="56"/>
        <v>24361700</v>
      </c>
      <c r="N253">
        <v>1.02</v>
      </c>
      <c r="O253" s="1">
        <f>SUM($M$5:M253)</f>
        <v>1214528600</v>
      </c>
      <c r="P253" s="1">
        <f t="shared" si="57"/>
        <v>207074.45</v>
      </c>
      <c r="Q253">
        <f>SUM($P$5:P253)</f>
        <v>13726490.359999996</v>
      </c>
      <c r="R253">
        <f t="shared" si="58"/>
        <v>1.531681926042612</v>
      </c>
      <c r="Z253" s="2">
        <v>248</v>
      </c>
      <c r="AA253" s="1">
        <f t="shared" si="53"/>
        <v>9000000</v>
      </c>
      <c r="AB253">
        <f t="shared" si="61"/>
        <v>9</v>
      </c>
      <c r="AC253" s="1">
        <f>SUM($AA$5:AA253)</f>
        <v>726991900</v>
      </c>
      <c r="AD253" s="1">
        <f t="shared" si="55"/>
        <v>487536700</v>
      </c>
    </row>
    <row r="254" spans="6:31" x14ac:dyDescent="0.3">
      <c r="F254" s="2">
        <v>249</v>
      </c>
      <c r="G254" s="1">
        <f t="shared" si="54"/>
        <v>1106500</v>
      </c>
      <c r="H254" s="1">
        <f>SUM($G$5:G254)</f>
        <v>95702500</v>
      </c>
      <c r="I254" s="1">
        <f t="shared" si="59"/>
        <v>1106500</v>
      </c>
      <c r="J254" s="1">
        <f t="shared" si="60"/>
        <v>8500</v>
      </c>
      <c r="L254" s="2">
        <v>249</v>
      </c>
      <c r="M254" s="1">
        <f t="shared" si="56"/>
        <v>24849000</v>
      </c>
      <c r="N254">
        <v>1.02</v>
      </c>
      <c r="O254" s="1">
        <f>SUM($M$5:M254)</f>
        <v>1239377600</v>
      </c>
      <c r="P254" s="1">
        <f t="shared" si="57"/>
        <v>211216.5</v>
      </c>
      <c r="Q254">
        <f>SUM($P$5:P254)</f>
        <v>13937706.859999996</v>
      </c>
      <c r="R254">
        <f t="shared" si="58"/>
        <v>1.5387509440541367</v>
      </c>
      <c r="Z254" s="2">
        <v>249</v>
      </c>
      <c r="AA254" s="1">
        <f t="shared" si="53"/>
        <v>9000000</v>
      </c>
      <c r="AB254">
        <f t="shared" si="61"/>
        <v>9</v>
      </c>
      <c r="AC254" s="1">
        <f>SUM($AA$5:AA254)</f>
        <v>735991900</v>
      </c>
      <c r="AD254" s="1">
        <f t="shared" si="55"/>
        <v>503385700</v>
      </c>
    </row>
    <row r="255" spans="6:31" x14ac:dyDescent="0.3">
      <c r="F255" s="2">
        <v>250</v>
      </c>
      <c r="G255" s="1">
        <f t="shared" si="54"/>
        <v>1115000</v>
      </c>
      <c r="H255" s="1">
        <f>SUM($G$5:G255)</f>
        <v>96817500</v>
      </c>
      <c r="I255" s="1">
        <f t="shared" si="59"/>
        <v>1115000</v>
      </c>
      <c r="J255" s="1">
        <f t="shared" si="60"/>
        <v>8500</v>
      </c>
      <c r="L255" s="2">
        <v>250</v>
      </c>
      <c r="M255" s="1">
        <f t="shared" si="56"/>
        <v>25346000</v>
      </c>
      <c r="N255">
        <v>1.02</v>
      </c>
      <c r="O255" s="1">
        <f>SUM($M$5:M255)</f>
        <v>1264723600</v>
      </c>
      <c r="P255" s="1">
        <f t="shared" si="57"/>
        <v>215441</v>
      </c>
      <c r="Q255">
        <f>SUM($P$5:P255)</f>
        <v>14153147.859999996</v>
      </c>
      <c r="R255">
        <f t="shared" si="58"/>
        <v>1.5457420805591549</v>
      </c>
      <c r="Z255" s="20">
        <v>250</v>
      </c>
      <c r="AA255" s="1">
        <f t="shared" ref="AA255:AA318" si="62">$AA$86*AB255</f>
        <v>9000000</v>
      </c>
      <c r="AB255">
        <f t="shared" si="61"/>
        <v>9</v>
      </c>
      <c r="AC255" s="1">
        <f>SUM($AA$5:AA255)</f>
        <v>744991900</v>
      </c>
      <c r="AD255" s="3">
        <f t="shared" si="55"/>
        <v>519731700</v>
      </c>
    </row>
    <row r="256" spans="6:31" x14ac:dyDescent="0.3">
      <c r="F256" s="2">
        <v>251</v>
      </c>
      <c r="G256" s="1">
        <f t="shared" ref="G256:G268" si="63">I256</f>
        <v>1123500</v>
      </c>
      <c r="H256" s="1">
        <f>SUM($G$5:G256)</f>
        <v>97941000</v>
      </c>
      <c r="I256" s="1">
        <f t="shared" ref="I256:I268" si="64">I255+500+QUOTIENT(F256,15)*500</f>
        <v>1123500</v>
      </c>
      <c r="J256" s="1">
        <f t="shared" ref="J256:J268" si="65">I256-I255</f>
        <v>8500</v>
      </c>
      <c r="L256" s="2">
        <v>251</v>
      </c>
      <c r="M256" s="1">
        <f t="shared" ref="M256:M305" si="66">ROUNDUP((M255)*N256,-2)</f>
        <v>25853000</v>
      </c>
      <c r="N256">
        <v>1.02</v>
      </c>
      <c r="O256" s="1">
        <f>SUM($M$5:M256)</f>
        <v>1290576600</v>
      </c>
      <c r="P256" s="1">
        <f t="shared" ref="P256:P305" si="67">IF(L256&lt;=$A$27,ROUNDUP(M256*N256/$B$26,2),IF(L256&lt;=$A$28,ROUNDUP(M256*N256/$B$27,2),IF(L256&lt;=$A$29,ROUNDUP(M256*N256/$B$28,2),IF(L256&lt;=$A$30,ROUNDUP(M256*N256/$B$29,2),IF(L256&lt;=$A$31,ROUNDUP(M256*N256/$B$30,2),ROUNDUP(M256*N256/$B$31,2))))))</f>
        <v>219750.5</v>
      </c>
      <c r="Q256">
        <f>SUM($P$5:P256)</f>
        <v>14372898.359999996</v>
      </c>
      <c r="R256">
        <f t="shared" ref="R256:R305" si="68">(Q256-Q255)*100/Q255</f>
        <v>1.5526616564295546</v>
      </c>
      <c r="Z256" s="2">
        <v>251</v>
      </c>
      <c r="AA256" s="1">
        <f t="shared" si="62"/>
        <v>9000000</v>
      </c>
      <c r="AB256">
        <f t="shared" si="61"/>
        <v>9</v>
      </c>
      <c r="AC256" s="1">
        <f>SUM($AA$5:AA256)</f>
        <v>753991900</v>
      </c>
      <c r="AD256" s="1">
        <f t="shared" si="55"/>
        <v>536584700</v>
      </c>
      <c r="AE256" s="1">
        <f>SUM($AA$256:AA256)</f>
        <v>9000000</v>
      </c>
    </row>
    <row r="257" spans="6:31" x14ac:dyDescent="0.3">
      <c r="F257" s="2">
        <v>252</v>
      </c>
      <c r="G257" s="1">
        <f t="shared" si="63"/>
        <v>1132000</v>
      </c>
      <c r="H257" s="1">
        <f>SUM($G$5:G257)</f>
        <v>99073000</v>
      </c>
      <c r="I257" s="1">
        <f t="shared" si="64"/>
        <v>1132000</v>
      </c>
      <c r="J257" s="1">
        <f t="shared" si="65"/>
        <v>8500</v>
      </c>
      <c r="L257" s="2">
        <v>252</v>
      </c>
      <c r="M257" s="1">
        <f t="shared" si="66"/>
        <v>26370100</v>
      </c>
      <c r="N257">
        <v>1.02</v>
      </c>
      <c r="O257" s="1">
        <f>SUM($M$5:M257)</f>
        <v>1316946700</v>
      </c>
      <c r="P257" s="1">
        <f t="shared" si="67"/>
        <v>224145.85</v>
      </c>
      <c r="Q257">
        <f>SUM($P$5:P257)</f>
        <v>14597044.209999995</v>
      </c>
      <c r="R257">
        <f t="shared" si="68"/>
        <v>1.5595034792968485</v>
      </c>
      <c r="Z257" s="2">
        <v>252</v>
      </c>
      <c r="AA257" s="1">
        <f t="shared" si="62"/>
        <v>9000000</v>
      </c>
      <c r="AB257">
        <f t="shared" si="61"/>
        <v>9</v>
      </c>
      <c r="AC257" s="1">
        <f>SUM($AA$5:AA257)</f>
        <v>762991900</v>
      </c>
      <c r="AD257" s="1">
        <f t="shared" si="55"/>
        <v>553954800</v>
      </c>
      <c r="AE257" s="1">
        <f>SUM($AA$256:AA257)</f>
        <v>18000000</v>
      </c>
    </row>
    <row r="258" spans="6:31" x14ac:dyDescent="0.3">
      <c r="F258" s="2">
        <v>253</v>
      </c>
      <c r="G258" s="1">
        <f t="shared" si="63"/>
        <v>1140500</v>
      </c>
      <c r="H258" s="1">
        <f>SUM($G$5:G258)</f>
        <v>100213500</v>
      </c>
      <c r="I258" s="1">
        <f t="shared" si="64"/>
        <v>1140500</v>
      </c>
      <c r="J258" s="1">
        <f t="shared" si="65"/>
        <v>8500</v>
      </c>
      <c r="L258" s="2">
        <v>253</v>
      </c>
      <c r="M258" s="1">
        <f t="shared" si="66"/>
        <v>26897600</v>
      </c>
      <c r="N258">
        <v>1.02</v>
      </c>
      <c r="O258" s="1">
        <f>SUM($M$5:M258)</f>
        <v>1343844300</v>
      </c>
      <c r="P258" s="1">
        <f t="shared" si="67"/>
        <v>228629.6</v>
      </c>
      <c r="Q258">
        <f>SUM($P$5:P258)</f>
        <v>14825673.809999995</v>
      </c>
      <c r="R258">
        <f t="shared" si="68"/>
        <v>1.5662732585503329</v>
      </c>
      <c r="Z258" s="2">
        <v>253</v>
      </c>
      <c r="AA258" s="1">
        <f t="shared" si="62"/>
        <v>9000000</v>
      </c>
      <c r="AB258">
        <f t="shared" si="61"/>
        <v>9</v>
      </c>
      <c r="AC258" s="1">
        <f>SUM($AA$5:AA258)</f>
        <v>771991900</v>
      </c>
      <c r="AD258" s="1">
        <f t="shared" si="55"/>
        <v>571852400</v>
      </c>
      <c r="AE258" s="1">
        <f>SUM($AA$256:AA258)</f>
        <v>27000000</v>
      </c>
    </row>
    <row r="259" spans="6:31" x14ac:dyDescent="0.3">
      <c r="F259" s="2">
        <v>254</v>
      </c>
      <c r="G259" s="1">
        <f t="shared" si="63"/>
        <v>1149000</v>
      </c>
      <c r="H259" s="1">
        <f>SUM($G$5:G259)</f>
        <v>101362500</v>
      </c>
      <c r="I259" s="1">
        <f t="shared" si="64"/>
        <v>1149000</v>
      </c>
      <c r="J259" s="1">
        <f t="shared" si="65"/>
        <v>8500</v>
      </c>
      <c r="L259" s="2">
        <v>254</v>
      </c>
      <c r="M259" s="1">
        <f t="shared" si="66"/>
        <v>27435600</v>
      </c>
      <c r="N259">
        <v>1.02</v>
      </c>
      <c r="O259" s="1">
        <f>SUM($M$5:M259)</f>
        <v>1371279900</v>
      </c>
      <c r="P259" s="1">
        <f t="shared" si="67"/>
        <v>233202.6</v>
      </c>
      <c r="Q259">
        <f>SUM($P$5:P259)</f>
        <v>15058876.409999995</v>
      </c>
      <c r="R259">
        <f t="shared" si="68"/>
        <v>1.5729645949899642</v>
      </c>
      <c r="Z259" s="2">
        <v>254</v>
      </c>
      <c r="AA259" s="1">
        <f t="shared" si="62"/>
        <v>9000000</v>
      </c>
      <c r="AB259">
        <f t="shared" si="61"/>
        <v>9</v>
      </c>
      <c r="AC259" s="1">
        <f>SUM($AA$5:AA259)</f>
        <v>780991900</v>
      </c>
      <c r="AD259" s="1">
        <f t="shared" si="55"/>
        <v>590288000</v>
      </c>
      <c r="AE259" s="1">
        <f>SUM($AA$256:AA259)</f>
        <v>36000000</v>
      </c>
    </row>
    <row r="260" spans="6:31" x14ac:dyDescent="0.3">
      <c r="F260" s="2">
        <v>255</v>
      </c>
      <c r="G260" s="1">
        <f t="shared" si="63"/>
        <v>1158000</v>
      </c>
      <c r="H260" s="1">
        <f>SUM($G$5:G260)</f>
        <v>102520500</v>
      </c>
      <c r="I260" s="1">
        <f t="shared" si="64"/>
        <v>1158000</v>
      </c>
      <c r="J260" s="1">
        <f t="shared" si="65"/>
        <v>9000</v>
      </c>
      <c r="L260" s="2">
        <v>255</v>
      </c>
      <c r="M260" s="1">
        <f t="shared" si="66"/>
        <v>27984400</v>
      </c>
      <c r="N260">
        <v>1.02</v>
      </c>
      <c r="O260" s="1">
        <f>SUM($M$5:M260)</f>
        <v>1399264300</v>
      </c>
      <c r="P260" s="1">
        <f t="shared" si="67"/>
        <v>237867.4</v>
      </c>
      <c r="Q260">
        <f>SUM($P$5:P260)</f>
        <v>15296743.809999995</v>
      </c>
      <c r="R260">
        <f t="shared" si="68"/>
        <v>1.5795826562600792</v>
      </c>
      <c r="Z260" s="2">
        <v>255</v>
      </c>
      <c r="AA260" s="1">
        <f t="shared" si="62"/>
        <v>9000000</v>
      </c>
      <c r="AB260">
        <f t="shared" si="61"/>
        <v>9</v>
      </c>
      <c r="AC260" s="1">
        <f>SUM($AA$5:AA260)</f>
        <v>789991900</v>
      </c>
      <c r="AD260" s="1">
        <f t="shared" si="55"/>
        <v>609272400</v>
      </c>
      <c r="AE260" s="1">
        <f>SUM($AA$256:AA260)</f>
        <v>45000000</v>
      </c>
    </row>
    <row r="261" spans="6:31" x14ac:dyDescent="0.3">
      <c r="F261" s="2">
        <v>256</v>
      </c>
      <c r="G261" s="1">
        <f t="shared" si="63"/>
        <v>1167000</v>
      </c>
      <c r="H261" s="1">
        <f>SUM($G$5:G261)</f>
        <v>103687500</v>
      </c>
      <c r="I261" s="1">
        <f t="shared" si="64"/>
        <v>1167000</v>
      </c>
      <c r="J261" s="1">
        <f t="shared" si="65"/>
        <v>9000</v>
      </c>
      <c r="L261" s="2">
        <v>256</v>
      </c>
      <c r="M261" s="1">
        <f t="shared" si="66"/>
        <v>28544100</v>
      </c>
      <c r="N261">
        <v>1.02</v>
      </c>
      <c r="O261" s="1">
        <f>SUM($M$5:M261)</f>
        <v>1427808400</v>
      </c>
      <c r="P261" s="1">
        <f t="shared" si="67"/>
        <v>242624.85</v>
      </c>
      <c r="Q261">
        <f>SUM($P$5:P261)</f>
        <v>15539368.659999995</v>
      </c>
      <c r="R261">
        <f t="shared" si="68"/>
        <v>1.5861208961438422</v>
      </c>
      <c r="Z261" s="2">
        <v>256</v>
      </c>
      <c r="AA261" s="1">
        <f t="shared" si="62"/>
        <v>9000000</v>
      </c>
      <c r="AB261">
        <f t="shared" si="61"/>
        <v>9</v>
      </c>
      <c r="AC261" s="1">
        <f>SUM($AA$5:AA261)</f>
        <v>798991900</v>
      </c>
      <c r="AD261" s="1">
        <f t="shared" si="55"/>
        <v>628816500</v>
      </c>
      <c r="AE261" s="1">
        <f>SUM($AA$256:AA261)</f>
        <v>54000000</v>
      </c>
    </row>
    <row r="262" spans="6:31" x14ac:dyDescent="0.3">
      <c r="F262" s="2">
        <v>257</v>
      </c>
      <c r="G262" s="1">
        <f t="shared" si="63"/>
        <v>1176000</v>
      </c>
      <c r="H262" s="1">
        <f>SUM($G$5:G262)</f>
        <v>104863500</v>
      </c>
      <c r="I262" s="1">
        <f t="shared" si="64"/>
        <v>1176000</v>
      </c>
      <c r="J262" s="1">
        <f t="shared" si="65"/>
        <v>9000</v>
      </c>
      <c r="L262" s="2">
        <v>257</v>
      </c>
      <c r="M262" s="1">
        <f t="shared" si="66"/>
        <v>29115000</v>
      </c>
      <c r="N262">
        <v>1.02</v>
      </c>
      <c r="O262" s="1">
        <f>SUM($M$5:M262)</f>
        <v>1456923400</v>
      </c>
      <c r="P262" s="1">
        <f t="shared" si="67"/>
        <v>247477.5</v>
      </c>
      <c r="Q262">
        <f>SUM($P$5:P262)</f>
        <v>15786846.159999995</v>
      </c>
      <c r="R262">
        <f t="shared" si="68"/>
        <v>1.5925840065628514</v>
      </c>
      <c r="Z262" s="2">
        <v>257</v>
      </c>
      <c r="AA262" s="1">
        <f t="shared" si="62"/>
        <v>9000000</v>
      </c>
      <c r="AB262">
        <f t="shared" si="61"/>
        <v>9</v>
      </c>
      <c r="AC262" s="1">
        <f>SUM($AA$5:AA262)</f>
        <v>807991900</v>
      </c>
      <c r="AD262" s="1">
        <f t="shared" ref="AD262:AD304" si="69">O262-AC262</f>
        <v>648931500</v>
      </c>
      <c r="AE262" s="1">
        <f>SUM($AA$256:AA262)</f>
        <v>63000000</v>
      </c>
    </row>
    <row r="263" spans="6:31" x14ac:dyDescent="0.3">
      <c r="F263" s="2">
        <v>258</v>
      </c>
      <c r="G263" s="1">
        <f t="shared" si="63"/>
        <v>1185000</v>
      </c>
      <c r="H263" s="1">
        <f>SUM($G$5:G263)</f>
        <v>106048500</v>
      </c>
      <c r="I263" s="1">
        <f t="shared" si="64"/>
        <v>1185000</v>
      </c>
      <c r="J263" s="1">
        <f t="shared" si="65"/>
        <v>9000</v>
      </c>
      <c r="L263" s="2">
        <v>258</v>
      </c>
      <c r="M263" s="1">
        <f t="shared" si="66"/>
        <v>29697300</v>
      </c>
      <c r="N263">
        <v>1.02</v>
      </c>
      <c r="O263" s="1">
        <f>SUM($M$5:M263)</f>
        <v>1486620700</v>
      </c>
      <c r="P263" s="1">
        <f t="shared" si="67"/>
        <v>252427.05</v>
      </c>
      <c r="Q263">
        <f>SUM($P$5:P263)</f>
        <v>16039273.209999995</v>
      </c>
      <c r="R263">
        <f t="shared" si="68"/>
        <v>1.5989707345067385</v>
      </c>
      <c r="Z263" s="2">
        <v>258</v>
      </c>
      <c r="AA263" s="1">
        <f t="shared" si="62"/>
        <v>9000000</v>
      </c>
      <c r="AB263">
        <f t="shared" si="61"/>
        <v>9</v>
      </c>
      <c r="AC263" s="1">
        <f>SUM($AA$5:AA263)</f>
        <v>816991900</v>
      </c>
      <c r="AD263" s="1">
        <f t="shared" si="69"/>
        <v>669628800</v>
      </c>
      <c r="AE263" s="1">
        <f>SUM($AA$256:AA263)</f>
        <v>72000000</v>
      </c>
    </row>
    <row r="264" spans="6:31" x14ac:dyDescent="0.3">
      <c r="F264" s="2">
        <v>259</v>
      </c>
      <c r="G264" s="1">
        <f t="shared" si="63"/>
        <v>1194000</v>
      </c>
      <c r="H264" s="1">
        <f>SUM($G$5:G264)</f>
        <v>107242500</v>
      </c>
      <c r="I264" s="1">
        <f t="shared" si="64"/>
        <v>1194000</v>
      </c>
      <c r="J264" s="1">
        <f t="shared" si="65"/>
        <v>9000</v>
      </c>
      <c r="L264" s="2">
        <v>259</v>
      </c>
      <c r="M264" s="1">
        <f t="shared" si="66"/>
        <v>30291300</v>
      </c>
      <c r="N264">
        <v>1.02</v>
      </c>
      <c r="O264" s="1">
        <f>SUM($M$5:M264)</f>
        <v>1516912000</v>
      </c>
      <c r="P264" s="1">
        <f t="shared" si="67"/>
        <v>257476.05</v>
      </c>
      <c r="Q264">
        <f>SUM($P$5:P264)</f>
        <v>16296749.259999996</v>
      </c>
      <c r="R264">
        <f t="shared" si="68"/>
        <v>1.6052850190211381</v>
      </c>
      <c r="Z264" s="2">
        <v>259</v>
      </c>
      <c r="AA264" s="1">
        <f t="shared" si="62"/>
        <v>9000000</v>
      </c>
      <c r="AB264">
        <f t="shared" si="61"/>
        <v>9</v>
      </c>
      <c r="AC264" s="1">
        <f>SUM($AA$5:AA264)</f>
        <v>825991900</v>
      </c>
      <c r="AD264" s="1">
        <f t="shared" si="69"/>
        <v>690920100</v>
      </c>
      <c r="AE264" s="1">
        <f>SUM($AA$256:AA264)</f>
        <v>81000000</v>
      </c>
    </row>
    <row r="265" spans="6:31" x14ac:dyDescent="0.3">
      <c r="F265" s="2">
        <v>260</v>
      </c>
      <c r="G265" s="1">
        <f t="shared" si="63"/>
        <v>1203000</v>
      </c>
      <c r="H265" s="1">
        <f>SUM($G$5:G265)</f>
        <v>108445500</v>
      </c>
      <c r="I265" s="1">
        <f t="shared" si="64"/>
        <v>1203000</v>
      </c>
      <c r="J265" s="1">
        <f t="shared" si="65"/>
        <v>9000</v>
      </c>
      <c r="L265" s="2">
        <v>260</v>
      </c>
      <c r="M265" s="1">
        <f t="shared" si="66"/>
        <v>30897200</v>
      </c>
      <c r="N265">
        <v>1.02</v>
      </c>
      <c r="O265" s="1">
        <f>SUM($M$5:M265)</f>
        <v>1547809200</v>
      </c>
      <c r="P265" s="1">
        <f t="shared" si="67"/>
        <v>262626.2</v>
      </c>
      <c r="Q265">
        <f>SUM($P$5:P265)</f>
        <v>16559375.459999995</v>
      </c>
      <c r="R265">
        <f t="shared" si="68"/>
        <v>1.6115250704912627</v>
      </c>
      <c r="Z265" s="2">
        <v>260</v>
      </c>
      <c r="AA265" s="1">
        <f t="shared" si="62"/>
        <v>9000000</v>
      </c>
      <c r="AB265">
        <f t="shared" si="61"/>
        <v>9</v>
      </c>
      <c r="AC265" s="1">
        <f>SUM($AA$5:AA265)</f>
        <v>834991900</v>
      </c>
      <c r="AD265" s="1">
        <f t="shared" si="69"/>
        <v>712817300</v>
      </c>
      <c r="AE265" s="1">
        <f>SUM($AA$256:AA265)</f>
        <v>90000000</v>
      </c>
    </row>
    <row r="266" spans="6:31" x14ac:dyDescent="0.3">
      <c r="F266" s="2">
        <v>261</v>
      </c>
      <c r="G266" s="1">
        <f t="shared" si="63"/>
        <v>1212000</v>
      </c>
      <c r="H266" s="1">
        <f>SUM($G$5:G266)</f>
        <v>109657500</v>
      </c>
      <c r="I266" s="1">
        <f t="shared" si="64"/>
        <v>1212000</v>
      </c>
      <c r="J266" s="1">
        <f t="shared" si="65"/>
        <v>9000</v>
      </c>
      <c r="L266" s="2">
        <v>261</v>
      </c>
      <c r="M266" s="1">
        <f t="shared" si="66"/>
        <v>31515200</v>
      </c>
      <c r="N266">
        <v>1.02</v>
      </c>
      <c r="O266" s="1">
        <f>SUM($M$5:M266)</f>
        <v>1579324400</v>
      </c>
      <c r="P266" s="1">
        <f t="shared" si="67"/>
        <v>267879.2</v>
      </c>
      <c r="Q266">
        <f>SUM($P$5:P266)</f>
        <v>16827254.659999996</v>
      </c>
      <c r="R266">
        <f t="shared" si="68"/>
        <v>1.6176890284725822</v>
      </c>
      <c r="Z266" s="2">
        <v>261</v>
      </c>
      <c r="AA266" s="1">
        <f t="shared" si="62"/>
        <v>9000000</v>
      </c>
      <c r="AB266">
        <f t="shared" si="61"/>
        <v>9</v>
      </c>
      <c r="AC266" s="1">
        <f>SUM($AA$5:AA266)</f>
        <v>843991900</v>
      </c>
      <c r="AD266" s="1">
        <f t="shared" si="69"/>
        <v>735332500</v>
      </c>
      <c r="AE266" s="1">
        <f>SUM($AA$256:AA266)</f>
        <v>99000000</v>
      </c>
    </row>
    <row r="267" spans="6:31" x14ac:dyDescent="0.3">
      <c r="F267" s="2">
        <v>262</v>
      </c>
      <c r="G267" s="1">
        <f t="shared" si="63"/>
        <v>1221000</v>
      </c>
      <c r="H267" s="1">
        <f>SUM($G$5:G267)</f>
        <v>110878500</v>
      </c>
      <c r="I267" s="1">
        <f t="shared" si="64"/>
        <v>1221000</v>
      </c>
      <c r="J267" s="1">
        <f t="shared" si="65"/>
        <v>9000</v>
      </c>
      <c r="L267" s="2">
        <v>262</v>
      </c>
      <c r="M267" s="1">
        <f t="shared" si="66"/>
        <v>32145600</v>
      </c>
      <c r="N267">
        <v>1.02</v>
      </c>
      <c r="O267" s="1">
        <f>SUM($M$5:M267)</f>
        <v>1611470000</v>
      </c>
      <c r="P267" s="1">
        <f t="shared" si="67"/>
        <v>273237.59999999998</v>
      </c>
      <c r="Q267">
        <f>SUM($P$5:P267)</f>
        <v>17100492.259999998</v>
      </c>
      <c r="R267">
        <f t="shared" si="68"/>
        <v>1.6237800254459425</v>
      </c>
      <c r="Z267" s="2">
        <v>262</v>
      </c>
      <c r="AA267" s="1">
        <f t="shared" si="62"/>
        <v>9000000</v>
      </c>
      <c r="AB267">
        <f t="shared" si="61"/>
        <v>9</v>
      </c>
      <c r="AC267" s="1">
        <f>SUM($AA$5:AA267)</f>
        <v>852991900</v>
      </c>
      <c r="AD267" s="1">
        <f t="shared" si="69"/>
        <v>758478100</v>
      </c>
      <c r="AE267" s="1">
        <f>SUM($AA$256:AA267)</f>
        <v>108000000</v>
      </c>
    </row>
    <row r="268" spans="6:31" x14ac:dyDescent="0.3">
      <c r="F268" s="2">
        <v>263</v>
      </c>
      <c r="G268" s="1">
        <f t="shared" si="63"/>
        <v>1230000</v>
      </c>
      <c r="H268" s="1">
        <f>SUM($G$5:G268)</f>
        <v>112108500</v>
      </c>
      <c r="I268" s="1">
        <f t="shared" si="64"/>
        <v>1230000</v>
      </c>
      <c r="J268" s="1">
        <f t="shared" si="65"/>
        <v>9000</v>
      </c>
      <c r="L268" s="2">
        <v>263</v>
      </c>
      <c r="M268" s="1">
        <f t="shared" si="66"/>
        <v>32788600</v>
      </c>
      <c r="N268">
        <v>1.02</v>
      </c>
      <c r="O268" s="1">
        <f>SUM($M$5:M268)</f>
        <v>1644258600</v>
      </c>
      <c r="P268" s="1">
        <f t="shared" si="67"/>
        <v>278703.09999999998</v>
      </c>
      <c r="Q268">
        <f>SUM($P$5:P268)</f>
        <v>17379195.359999999</v>
      </c>
      <c r="R268">
        <f t="shared" si="68"/>
        <v>1.6297957729083614</v>
      </c>
      <c r="Z268" s="2">
        <v>263</v>
      </c>
      <c r="AA268" s="1">
        <f t="shared" si="62"/>
        <v>9000000</v>
      </c>
      <c r="AB268">
        <f t="shared" si="61"/>
        <v>9</v>
      </c>
      <c r="AC268" s="1">
        <f>SUM($AA$5:AA268)</f>
        <v>861991900</v>
      </c>
      <c r="AD268" s="1">
        <f t="shared" si="69"/>
        <v>782266700</v>
      </c>
      <c r="AE268" s="1">
        <f>SUM($AA$256:AA268)</f>
        <v>117000000</v>
      </c>
    </row>
    <row r="269" spans="6:31" x14ac:dyDescent="0.3">
      <c r="F269" s="2">
        <v>264</v>
      </c>
      <c r="G269" s="1">
        <f t="shared" ref="G269:G298" si="70">I269</f>
        <v>1239000</v>
      </c>
      <c r="H269" s="1">
        <f>SUM($G$5:G269)</f>
        <v>113347500</v>
      </c>
      <c r="I269" s="1">
        <f t="shared" ref="I269:I298" si="71">I268+500+QUOTIENT(F269,15)*500</f>
        <v>1239000</v>
      </c>
      <c r="J269" s="1">
        <f t="shared" ref="J269:J298" si="72">I269-I268</f>
        <v>9000</v>
      </c>
      <c r="L269" s="2">
        <v>264</v>
      </c>
      <c r="M269" s="1">
        <f t="shared" si="66"/>
        <v>33444400</v>
      </c>
      <c r="N269">
        <v>1.02</v>
      </c>
      <c r="O269" s="1">
        <f>SUM($M$5:M269)</f>
        <v>1677703000</v>
      </c>
      <c r="P269" s="1">
        <f t="shared" si="67"/>
        <v>284277.40000000002</v>
      </c>
      <c r="Q269">
        <f>SUM($P$5:P269)</f>
        <v>17663472.759999998</v>
      </c>
      <c r="R269">
        <f t="shared" si="68"/>
        <v>1.635733957248056</v>
      </c>
      <c r="Z269" s="2">
        <v>264</v>
      </c>
      <c r="AA269" s="1">
        <f t="shared" si="62"/>
        <v>9000000</v>
      </c>
      <c r="AB269">
        <f t="shared" si="61"/>
        <v>9</v>
      </c>
      <c r="AC269" s="1">
        <f>SUM($AA$5:AA269)</f>
        <v>870991900</v>
      </c>
      <c r="AD269" s="1">
        <f t="shared" si="69"/>
        <v>806711100</v>
      </c>
      <c r="AE269" s="1">
        <f>SUM($AA$256:AA269)</f>
        <v>126000000</v>
      </c>
    </row>
    <row r="270" spans="6:31" x14ac:dyDescent="0.3">
      <c r="F270" s="2">
        <v>265</v>
      </c>
      <c r="G270" s="1">
        <f t="shared" si="70"/>
        <v>1248000</v>
      </c>
      <c r="H270" s="1">
        <f>SUM($G$5:G270)</f>
        <v>114595500</v>
      </c>
      <c r="I270" s="1">
        <f t="shared" si="71"/>
        <v>1248000</v>
      </c>
      <c r="J270" s="1">
        <f t="shared" si="72"/>
        <v>9000</v>
      </c>
      <c r="L270" s="2">
        <v>265</v>
      </c>
      <c r="M270" s="1">
        <f t="shared" si="66"/>
        <v>34113300</v>
      </c>
      <c r="N270">
        <v>1.02</v>
      </c>
      <c r="O270" s="1">
        <f>SUM($M$5:M270)</f>
        <v>1711816300</v>
      </c>
      <c r="P270" s="1">
        <f t="shared" si="67"/>
        <v>289963.05</v>
      </c>
      <c r="Q270">
        <f>SUM($P$5:P270)</f>
        <v>17953435.809999999</v>
      </c>
      <c r="R270">
        <f t="shared" si="68"/>
        <v>1.6415970627058094</v>
      </c>
      <c r="Z270" s="2">
        <v>265</v>
      </c>
      <c r="AA270" s="1">
        <f t="shared" si="62"/>
        <v>9000000</v>
      </c>
      <c r="AB270">
        <f t="shared" si="61"/>
        <v>9</v>
      </c>
      <c r="AC270" s="1">
        <f>SUM($AA$5:AA270)</f>
        <v>879991900</v>
      </c>
      <c r="AD270" s="1">
        <f t="shared" si="69"/>
        <v>831824400</v>
      </c>
      <c r="AE270" s="1">
        <f>SUM($AA$256:AA270)</f>
        <v>135000000</v>
      </c>
    </row>
    <row r="271" spans="6:31" x14ac:dyDescent="0.3">
      <c r="F271" s="2">
        <v>266</v>
      </c>
      <c r="G271" s="1">
        <f t="shared" si="70"/>
        <v>1257000</v>
      </c>
      <c r="H271" s="1">
        <f>SUM($G$5:G271)</f>
        <v>115852500</v>
      </c>
      <c r="I271" s="1">
        <f t="shared" si="71"/>
        <v>1257000</v>
      </c>
      <c r="J271" s="1">
        <f t="shared" si="72"/>
        <v>9000</v>
      </c>
      <c r="L271" s="2">
        <v>266</v>
      </c>
      <c r="M271" s="1">
        <f t="shared" si="66"/>
        <v>34795600</v>
      </c>
      <c r="N271">
        <v>1.02</v>
      </c>
      <c r="O271" s="1">
        <f>SUM($M$5:M271)</f>
        <v>1746611900</v>
      </c>
      <c r="P271" s="1">
        <f t="shared" si="67"/>
        <v>295762.59999999998</v>
      </c>
      <c r="Q271">
        <f>SUM($P$5:P271)</f>
        <v>18249198.41</v>
      </c>
      <c r="R271">
        <f t="shared" si="68"/>
        <v>1.6473871805376819</v>
      </c>
      <c r="Z271" s="2">
        <v>266</v>
      </c>
      <c r="AA271" s="1">
        <f t="shared" si="62"/>
        <v>9000000</v>
      </c>
      <c r="AB271">
        <f t="shared" si="61"/>
        <v>9</v>
      </c>
      <c r="AC271" s="1">
        <f>SUM($AA$5:AA271)</f>
        <v>888991900</v>
      </c>
      <c r="AD271" s="1">
        <f t="shared" si="69"/>
        <v>857620000</v>
      </c>
      <c r="AE271" s="1">
        <f>SUM($AA$256:AA271)</f>
        <v>144000000</v>
      </c>
    </row>
    <row r="272" spans="6:31" x14ac:dyDescent="0.3">
      <c r="F272" s="2">
        <v>267</v>
      </c>
      <c r="G272" s="1">
        <f t="shared" si="70"/>
        <v>1266000</v>
      </c>
      <c r="H272" s="1">
        <f>SUM($G$5:G272)</f>
        <v>117118500</v>
      </c>
      <c r="I272" s="1">
        <f t="shared" si="71"/>
        <v>1266000</v>
      </c>
      <c r="J272" s="1">
        <f t="shared" si="72"/>
        <v>9000</v>
      </c>
      <c r="L272" s="2">
        <v>267</v>
      </c>
      <c r="M272" s="1">
        <f t="shared" si="66"/>
        <v>35491600</v>
      </c>
      <c r="N272">
        <v>1.02</v>
      </c>
      <c r="O272" s="1">
        <f>SUM($M$5:M272)</f>
        <v>1782103500</v>
      </c>
      <c r="P272" s="1">
        <f t="shared" si="67"/>
        <v>301678.59999999998</v>
      </c>
      <c r="Q272">
        <f>SUM($P$5:P272)</f>
        <v>18550877.010000002</v>
      </c>
      <c r="R272">
        <f t="shared" si="68"/>
        <v>1.6531060336035959</v>
      </c>
      <c r="Z272" s="2">
        <v>267</v>
      </c>
      <c r="AA272" s="1">
        <f t="shared" si="62"/>
        <v>9000000</v>
      </c>
      <c r="AB272">
        <f t="shared" si="61"/>
        <v>9</v>
      </c>
      <c r="AC272" s="1">
        <f>SUM($AA$5:AA272)</f>
        <v>897991900</v>
      </c>
      <c r="AD272" s="1">
        <f t="shared" si="69"/>
        <v>884111600</v>
      </c>
      <c r="AE272" s="1">
        <f>SUM($AA$256:AA272)</f>
        <v>153000000</v>
      </c>
    </row>
    <row r="273" spans="6:31" x14ac:dyDescent="0.3">
      <c r="F273" s="2">
        <v>268</v>
      </c>
      <c r="G273" s="1">
        <f t="shared" si="70"/>
        <v>1275000</v>
      </c>
      <c r="H273" s="1">
        <f>SUM($G$5:G273)</f>
        <v>118393500</v>
      </c>
      <c r="I273" s="1">
        <f t="shared" si="71"/>
        <v>1275000</v>
      </c>
      <c r="J273" s="1">
        <f t="shared" si="72"/>
        <v>9000</v>
      </c>
      <c r="L273" s="2">
        <v>268</v>
      </c>
      <c r="M273" s="1">
        <f t="shared" si="66"/>
        <v>36201500</v>
      </c>
      <c r="N273">
        <v>1.02</v>
      </c>
      <c r="O273" s="1">
        <f>SUM($M$5:M273)</f>
        <v>1818305000</v>
      </c>
      <c r="P273" s="1">
        <f t="shared" si="67"/>
        <v>307712.75</v>
      </c>
      <c r="Q273">
        <f>SUM($P$5:P273)</f>
        <v>18858589.760000002</v>
      </c>
      <c r="R273">
        <f t="shared" si="68"/>
        <v>1.6587504182908708</v>
      </c>
      <c r="Z273" s="2">
        <v>268</v>
      </c>
      <c r="AA273" s="1">
        <f t="shared" si="62"/>
        <v>9000000</v>
      </c>
      <c r="AB273">
        <f t="shared" si="61"/>
        <v>9</v>
      </c>
      <c r="AC273" s="1">
        <f>SUM($AA$5:AA273)</f>
        <v>906991900</v>
      </c>
      <c r="AD273" s="1">
        <f t="shared" si="69"/>
        <v>911313100</v>
      </c>
      <c r="AE273" s="1">
        <f>SUM($AA$256:AA273)</f>
        <v>162000000</v>
      </c>
    </row>
    <row r="274" spans="6:31" x14ac:dyDescent="0.3">
      <c r="F274" s="2">
        <v>269</v>
      </c>
      <c r="G274" s="1">
        <f t="shared" si="70"/>
        <v>1284000</v>
      </c>
      <c r="H274" s="1">
        <f>SUM($G$5:G274)</f>
        <v>119677500</v>
      </c>
      <c r="I274" s="1">
        <f t="shared" si="71"/>
        <v>1284000</v>
      </c>
      <c r="J274" s="1">
        <f t="shared" si="72"/>
        <v>9000</v>
      </c>
      <c r="L274" s="2">
        <v>269</v>
      </c>
      <c r="M274" s="1">
        <f t="shared" si="66"/>
        <v>36925600</v>
      </c>
      <c r="N274">
        <v>1.02</v>
      </c>
      <c r="O274" s="1">
        <f>SUM($M$5:M274)</f>
        <v>1855230600</v>
      </c>
      <c r="P274" s="1">
        <f t="shared" si="67"/>
        <v>313867.59999999998</v>
      </c>
      <c r="Q274">
        <f>SUM($P$5:P274)</f>
        <v>19172457.360000003</v>
      </c>
      <c r="R274">
        <f t="shared" si="68"/>
        <v>1.6643216910403882</v>
      </c>
      <c r="Z274" s="2">
        <v>269</v>
      </c>
      <c r="AA274" s="1">
        <f t="shared" si="62"/>
        <v>9000000</v>
      </c>
      <c r="AB274">
        <f t="shared" si="61"/>
        <v>9</v>
      </c>
      <c r="AC274" s="1">
        <f>SUM($AA$5:AA274)</f>
        <v>915991900</v>
      </c>
      <c r="AD274" s="1">
        <f t="shared" si="69"/>
        <v>939238700</v>
      </c>
      <c r="AE274" s="1">
        <f>SUM($AA$256:AA274)</f>
        <v>171000000</v>
      </c>
    </row>
    <row r="275" spans="6:31" x14ac:dyDescent="0.3">
      <c r="F275" s="2">
        <v>270</v>
      </c>
      <c r="G275" s="1">
        <f t="shared" si="70"/>
        <v>1293500</v>
      </c>
      <c r="H275" s="1">
        <f>SUM($G$5:G275)</f>
        <v>120971000</v>
      </c>
      <c r="I275" s="1">
        <f t="shared" si="71"/>
        <v>1293500</v>
      </c>
      <c r="J275" s="1">
        <f t="shared" si="72"/>
        <v>9500</v>
      </c>
      <c r="L275" s="2">
        <v>270</v>
      </c>
      <c r="M275" s="1">
        <f t="shared" si="66"/>
        <v>37664200</v>
      </c>
      <c r="N275">
        <v>1.02</v>
      </c>
      <c r="O275" s="1">
        <f>SUM($M$5:M275)</f>
        <v>1892894800</v>
      </c>
      <c r="P275" s="1">
        <f t="shared" si="67"/>
        <v>320145.7</v>
      </c>
      <c r="Q275">
        <f>SUM($P$5:P275)</f>
        <v>19492603.060000002</v>
      </c>
      <c r="R275">
        <f t="shared" si="68"/>
        <v>1.6698208997868347</v>
      </c>
      <c r="Z275" s="2">
        <v>270</v>
      </c>
      <c r="AA275" s="1">
        <f t="shared" si="62"/>
        <v>9000000</v>
      </c>
      <c r="AB275">
        <f t="shared" si="61"/>
        <v>9</v>
      </c>
      <c r="AC275" s="1">
        <f>SUM($AA$5:AA275)</f>
        <v>924991900</v>
      </c>
      <c r="AD275" s="1">
        <f t="shared" si="69"/>
        <v>967902900</v>
      </c>
      <c r="AE275" s="1">
        <f>SUM($AA$256:AA275)</f>
        <v>180000000</v>
      </c>
    </row>
    <row r="276" spans="6:31" x14ac:dyDescent="0.3">
      <c r="F276" s="2">
        <v>271</v>
      </c>
      <c r="G276" s="1">
        <f t="shared" si="70"/>
        <v>1303000</v>
      </c>
      <c r="H276" s="1">
        <f>SUM($G$5:G276)</f>
        <v>122274000</v>
      </c>
      <c r="I276" s="1">
        <f t="shared" si="71"/>
        <v>1303000</v>
      </c>
      <c r="J276" s="1">
        <f t="shared" si="72"/>
        <v>9500</v>
      </c>
      <c r="L276" s="2">
        <v>271</v>
      </c>
      <c r="M276" s="1">
        <f t="shared" si="66"/>
        <v>38417500</v>
      </c>
      <c r="N276">
        <v>1.02</v>
      </c>
      <c r="O276" s="1">
        <f>SUM($M$5:M276)</f>
        <v>1931312300</v>
      </c>
      <c r="P276" s="1">
        <f t="shared" si="67"/>
        <v>326548.75</v>
      </c>
      <c r="Q276">
        <f>SUM($P$5:P276)</f>
        <v>19819151.810000002</v>
      </c>
      <c r="R276">
        <f t="shared" si="68"/>
        <v>1.6752444452639459</v>
      </c>
      <c r="Z276" s="2">
        <v>271</v>
      </c>
      <c r="AA276" s="1">
        <f t="shared" si="62"/>
        <v>9000000</v>
      </c>
      <c r="AB276">
        <f t="shared" si="61"/>
        <v>9</v>
      </c>
      <c r="AC276" s="1">
        <f>SUM($AA$5:AA276)</f>
        <v>933991900</v>
      </c>
      <c r="AD276" s="1">
        <f t="shared" si="69"/>
        <v>997320400</v>
      </c>
      <c r="AE276" s="1">
        <f>SUM($AA$256:AA276)</f>
        <v>189000000</v>
      </c>
    </row>
    <row r="277" spans="6:31" x14ac:dyDescent="0.3">
      <c r="F277" s="2">
        <v>272</v>
      </c>
      <c r="G277" s="1">
        <f t="shared" si="70"/>
        <v>1312500</v>
      </c>
      <c r="H277" s="1">
        <f>SUM($G$5:G277)</f>
        <v>123586500</v>
      </c>
      <c r="I277" s="1">
        <f t="shared" si="71"/>
        <v>1312500</v>
      </c>
      <c r="J277" s="1">
        <f t="shared" si="72"/>
        <v>9500</v>
      </c>
      <c r="L277" s="2">
        <v>272</v>
      </c>
      <c r="M277" s="1">
        <f t="shared" si="66"/>
        <v>39185900</v>
      </c>
      <c r="N277">
        <v>1.02</v>
      </c>
      <c r="O277" s="1">
        <f>SUM($M$5:M277)</f>
        <v>1970498200</v>
      </c>
      <c r="P277" s="1">
        <f t="shared" si="67"/>
        <v>333080.15000000002</v>
      </c>
      <c r="Q277">
        <f>SUM($P$5:P277)</f>
        <v>20152231.960000001</v>
      </c>
      <c r="R277">
        <f t="shared" si="68"/>
        <v>1.6805973998944734</v>
      </c>
      <c r="Z277" s="2">
        <v>272</v>
      </c>
      <c r="AA277" s="1">
        <f t="shared" si="62"/>
        <v>9000000</v>
      </c>
      <c r="AB277">
        <f t="shared" si="61"/>
        <v>9</v>
      </c>
      <c r="AC277" s="1">
        <f>SUM($AA$5:AA277)</f>
        <v>942991900</v>
      </c>
      <c r="AD277" s="1">
        <f t="shared" si="69"/>
        <v>1027506300</v>
      </c>
      <c r="AE277" s="1">
        <f>SUM($AA$256:AA277)</f>
        <v>198000000</v>
      </c>
    </row>
    <row r="278" spans="6:31" x14ac:dyDescent="0.3">
      <c r="F278" s="2">
        <v>273</v>
      </c>
      <c r="G278" s="1">
        <f t="shared" si="70"/>
        <v>1322000</v>
      </c>
      <c r="H278" s="1">
        <f>SUM($G$5:G278)</f>
        <v>124908500</v>
      </c>
      <c r="I278" s="1">
        <f t="shared" si="71"/>
        <v>1322000</v>
      </c>
      <c r="J278" s="1">
        <f t="shared" si="72"/>
        <v>9500</v>
      </c>
      <c r="L278" s="2">
        <v>273</v>
      </c>
      <c r="M278" s="1">
        <f t="shared" si="66"/>
        <v>39969700</v>
      </c>
      <c r="N278">
        <v>1.02</v>
      </c>
      <c r="O278" s="1">
        <f>SUM($M$5:M278)</f>
        <v>2010467900</v>
      </c>
      <c r="P278" s="1">
        <f t="shared" si="67"/>
        <v>339742.45</v>
      </c>
      <c r="Q278">
        <f>SUM($P$5:P278)</f>
        <v>20491974.41</v>
      </c>
      <c r="R278">
        <f t="shared" si="68"/>
        <v>1.6858800090945323</v>
      </c>
      <c r="Z278" s="2">
        <v>273</v>
      </c>
      <c r="AA278" s="1">
        <f t="shared" si="62"/>
        <v>9000000</v>
      </c>
      <c r="AB278">
        <f t="shared" si="61"/>
        <v>9</v>
      </c>
      <c r="AC278" s="1">
        <f>SUM($AA$5:AA278)</f>
        <v>951991900</v>
      </c>
      <c r="AD278" s="1">
        <f t="shared" si="69"/>
        <v>1058476000</v>
      </c>
      <c r="AE278" s="1">
        <f>SUM($AA$256:AA278)</f>
        <v>207000000</v>
      </c>
    </row>
    <row r="279" spans="6:31" x14ac:dyDescent="0.3">
      <c r="F279" s="2">
        <v>274</v>
      </c>
      <c r="G279" s="1">
        <f t="shared" si="70"/>
        <v>1331500</v>
      </c>
      <c r="H279" s="1">
        <f>SUM($G$5:G279)</f>
        <v>126240000</v>
      </c>
      <c r="I279" s="1">
        <f t="shared" si="71"/>
        <v>1331500</v>
      </c>
      <c r="J279" s="1">
        <f t="shared" si="72"/>
        <v>9500</v>
      </c>
      <c r="L279" s="2">
        <v>274</v>
      </c>
      <c r="M279" s="1">
        <f t="shared" si="66"/>
        <v>40769100</v>
      </c>
      <c r="N279">
        <v>1.02</v>
      </c>
      <c r="O279" s="1">
        <f>SUM($M$5:M279)</f>
        <v>2051237000</v>
      </c>
      <c r="P279" s="1">
        <f t="shared" si="67"/>
        <v>346537.35</v>
      </c>
      <c r="Q279">
        <f>SUM($P$5:P279)</f>
        <v>20838511.760000002</v>
      </c>
      <c r="R279">
        <f t="shared" si="68"/>
        <v>1.691088145371159</v>
      </c>
      <c r="Z279" s="2">
        <v>274</v>
      </c>
      <c r="AA279" s="1">
        <f t="shared" si="62"/>
        <v>9000000</v>
      </c>
      <c r="AB279">
        <f t="shared" si="61"/>
        <v>9</v>
      </c>
      <c r="AC279" s="1">
        <f>SUM($AA$5:AA279)</f>
        <v>960991900</v>
      </c>
      <c r="AD279" s="1">
        <f t="shared" si="69"/>
        <v>1090245100</v>
      </c>
      <c r="AE279" s="1">
        <f>SUM($AA$256:AA279)</f>
        <v>216000000</v>
      </c>
    </row>
    <row r="280" spans="6:31" x14ac:dyDescent="0.3">
      <c r="F280" s="2">
        <v>275</v>
      </c>
      <c r="G280" s="1">
        <f t="shared" si="70"/>
        <v>1341000</v>
      </c>
      <c r="H280" s="1">
        <f>SUM($G$5:G280)</f>
        <v>127581000</v>
      </c>
      <c r="I280" s="1">
        <f t="shared" si="71"/>
        <v>1341000</v>
      </c>
      <c r="J280" s="1">
        <f t="shared" si="72"/>
        <v>9500</v>
      </c>
      <c r="L280" s="2">
        <v>275</v>
      </c>
      <c r="M280" s="1">
        <f t="shared" si="66"/>
        <v>41584500</v>
      </c>
      <c r="N280">
        <v>1.02</v>
      </c>
      <c r="O280" s="1">
        <f>SUM($M$5:M280)</f>
        <v>2092821500</v>
      </c>
      <c r="P280" s="1">
        <f t="shared" si="67"/>
        <v>353468.25</v>
      </c>
      <c r="Q280">
        <f>SUM($P$5:P280)</f>
        <v>21191980.010000002</v>
      </c>
      <c r="R280">
        <f t="shared" si="68"/>
        <v>1.6962259784716986</v>
      </c>
      <c r="Z280" s="2">
        <v>275</v>
      </c>
      <c r="AA280" s="1">
        <f t="shared" si="62"/>
        <v>9000000</v>
      </c>
      <c r="AB280">
        <f t="shared" si="61"/>
        <v>9</v>
      </c>
      <c r="AC280" s="1">
        <f>SUM($AA$5:AA280)</f>
        <v>969991900</v>
      </c>
      <c r="AD280" s="1">
        <f t="shared" si="69"/>
        <v>1122829600</v>
      </c>
      <c r="AE280" s="1">
        <f>SUM($AA$256:AA280)</f>
        <v>225000000</v>
      </c>
    </row>
    <row r="281" spans="6:31" x14ac:dyDescent="0.3">
      <c r="F281" s="2">
        <v>276</v>
      </c>
      <c r="G281" s="1">
        <f t="shared" si="70"/>
        <v>1350500</v>
      </c>
      <c r="H281" s="1">
        <f>SUM($G$5:G281)</f>
        <v>128931500</v>
      </c>
      <c r="I281" s="1">
        <f t="shared" si="71"/>
        <v>1350500</v>
      </c>
      <c r="J281" s="1">
        <f t="shared" si="72"/>
        <v>9500</v>
      </c>
      <c r="L281" s="2">
        <v>276</v>
      </c>
      <c r="M281" s="1">
        <f t="shared" si="66"/>
        <v>42416200</v>
      </c>
      <c r="N281">
        <v>1.02</v>
      </c>
      <c r="O281" s="1">
        <f>SUM($M$5:M281)</f>
        <v>2135237700</v>
      </c>
      <c r="P281" s="1">
        <f t="shared" si="67"/>
        <v>360537.7</v>
      </c>
      <c r="Q281">
        <f>SUM($P$5:P281)</f>
        <v>21552517.710000001</v>
      </c>
      <c r="R281">
        <f t="shared" si="68"/>
        <v>1.7012931299004148</v>
      </c>
      <c r="Z281" s="2">
        <v>276</v>
      </c>
      <c r="AA281" s="1">
        <f t="shared" si="62"/>
        <v>9000000</v>
      </c>
      <c r="AB281">
        <f t="shared" si="61"/>
        <v>9</v>
      </c>
      <c r="AC281" s="1">
        <f>SUM($AA$5:AA281)</f>
        <v>978991900</v>
      </c>
      <c r="AD281" s="1">
        <f t="shared" si="69"/>
        <v>1156245800</v>
      </c>
      <c r="AE281" s="1">
        <f>SUM($AA$256:AA281)</f>
        <v>234000000</v>
      </c>
    </row>
    <row r="282" spans="6:31" x14ac:dyDescent="0.3">
      <c r="F282" s="2">
        <v>277</v>
      </c>
      <c r="G282" s="1">
        <f t="shared" si="70"/>
        <v>1360000</v>
      </c>
      <c r="H282" s="1">
        <f>SUM($G$5:G282)</f>
        <v>130291500</v>
      </c>
      <c r="I282" s="1">
        <f t="shared" si="71"/>
        <v>1360000</v>
      </c>
      <c r="J282" s="1">
        <f t="shared" si="72"/>
        <v>9500</v>
      </c>
      <c r="L282" s="2">
        <v>277</v>
      </c>
      <c r="M282" s="1">
        <f t="shared" si="66"/>
        <v>43264600</v>
      </c>
      <c r="N282">
        <v>1.02</v>
      </c>
      <c r="O282" s="1">
        <f>SUM($M$5:M282)</f>
        <v>2178502300</v>
      </c>
      <c r="P282" s="1">
        <f t="shared" si="67"/>
        <v>367749.1</v>
      </c>
      <c r="Q282">
        <f>SUM($P$5:P282)</f>
        <v>21920266.810000002</v>
      </c>
      <c r="R282">
        <f t="shared" si="68"/>
        <v>1.7062929953161443</v>
      </c>
      <c r="Z282" s="2">
        <v>277</v>
      </c>
      <c r="AA282" s="1">
        <f t="shared" si="62"/>
        <v>9000000</v>
      </c>
      <c r="AB282">
        <f t="shared" si="61"/>
        <v>9</v>
      </c>
      <c r="AC282" s="1">
        <f>SUM($AA$5:AA282)</f>
        <v>987991900</v>
      </c>
      <c r="AD282" s="1">
        <f t="shared" si="69"/>
        <v>1190510400</v>
      </c>
      <c r="AE282" s="1">
        <f>SUM($AA$256:AA282)</f>
        <v>243000000</v>
      </c>
    </row>
    <row r="283" spans="6:31" x14ac:dyDescent="0.3">
      <c r="F283" s="2">
        <v>278</v>
      </c>
      <c r="G283" s="1">
        <f t="shared" si="70"/>
        <v>1369500</v>
      </c>
      <c r="H283" s="1">
        <f>SUM($G$5:G283)</f>
        <v>131661000</v>
      </c>
      <c r="I283" s="1">
        <f t="shared" si="71"/>
        <v>1369500</v>
      </c>
      <c r="J283" s="1">
        <f t="shared" si="72"/>
        <v>9500</v>
      </c>
      <c r="L283" s="2">
        <v>278</v>
      </c>
      <c r="M283" s="1">
        <f t="shared" si="66"/>
        <v>44129900</v>
      </c>
      <c r="N283">
        <v>1.02</v>
      </c>
      <c r="O283" s="1">
        <f>SUM($M$5:M283)</f>
        <v>2222632200</v>
      </c>
      <c r="P283" s="1">
        <f t="shared" si="67"/>
        <v>375104.15</v>
      </c>
      <c r="Q283">
        <f>SUM($P$5:P283)</f>
        <v>22295370.960000001</v>
      </c>
      <c r="R283">
        <f t="shared" si="68"/>
        <v>1.7112207312589662</v>
      </c>
      <c r="Z283" s="2">
        <v>278</v>
      </c>
      <c r="AA283" s="1">
        <f t="shared" si="62"/>
        <v>9000000</v>
      </c>
      <c r="AB283">
        <f t="shared" si="61"/>
        <v>9</v>
      </c>
      <c r="AC283" s="1">
        <f>SUM($AA$5:AA283)</f>
        <v>996991900</v>
      </c>
      <c r="AD283" s="1">
        <f t="shared" si="69"/>
        <v>1225640300</v>
      </c>
      <c r="AE283" s="1">
        <f>SUM($AA$256:AA283)</f>
        <v>252000000</v>
      </c>
    </row>
    <row r="284" spans="6:31" x14ac:dyDescent="0.3">
      <c r="F284" s="2">
        <v>279</v>
      </c>
      <c r="G284" s="1">
        <f t="shared" si="70"/>
        <v>1379000</v>
      </c>
      <c r="H284" s="1">
        <f>SUM($G$5:G284)</f>
        <v>133040000</v>
      </c>
      <c r="I284" s="1">
        <f t="shared" si="71"/>
        <v>1379000</v>
      </c>
      <c r="J284" s="1">
        <f t="shared" si="72"/>
        <v>9500</v>
      </c>
      <c r="L284" s="2">
        <v>279</v>
      </c>
      <c r="M284" s="1">
        <f t="shared" si="66"/>
        <v>45012500</v>
      </c>
      <c r="N284">
        <v>1.02</v>
      </c>
      <c r="O284" s="1">
        <f>SUM($M$5:M284)</f>
        <v>2267644700</v>
      </c>
      <c r="P284" s="1">
        <f t="shared" si="67"/>
        <v>382606.25</v>
      </c>
      <c r="Q284">
        <f>SUM($P$5:P284)</f>
        <v>22677977.210000001</v>
      </c>
      <c r="R284">
        <f t="shared" si="68"/>
        <v>1.7160793183770375</v>
      </c>
      <c r="Z284" s="2">
        <v>279</v>
      </c>
      <c r="AA284" s="1">
        <f t="shared" si="62"/>
        <v>9000000</v>
      </c>
      <c r="AB284">
        <f t="shared" si="61"/>
        <v>9</v>
      </c>
      <c r="AC284" s="1">
        <f>SUM($AA$5:AA284)</f>
        <v>1005991900</v>
      </c>
      <c r="AD284" s="1">
        <f t="shared" si="69"/>
        <v>1261652800</v>
      </c>
      <c r="AE284" s="1">
        <f>SUM($AA$256:AA284)</f>
        <v>261000000</v>
      </c>
    </row>
    <row r="285" spans="6:31" x14ac:dyDescent="0.3">
      <c r="F285" s="2">
        <v>280</v>
      </c>
      <c r="G285" s="1">
        <f t="shared" si="70"/>
        <v>1388500</v>
      </c>
      <c r="H285" s="1">
        <f>SUM($G$5:G285)</f>
        <v>134428500</v>
      </c>
      <c r="I285" s="1">
        <f t="shared" si="71"/>
        <v>1388500</v>
      </c>
      <c r="J285" s="1">
        <f t="shared" si="72"/>
        <v>9500</v>
      </c>
      <c r="L285" s="2">
        <v>280</v>
      </c>
      <c r="M285" s="1">
        <f t="shared" si="66"/>
        <v>45912800</v>
      </c>
      <c r="N285">
        <v>1.02</v>
      </c>
      <c r="O285" s="1">
        <f>SUM($M$5:M285)</f>
        <v>2313557500</v>
      </c>
      <c r="P285" s="1">
        <f t="shared" si="67"/>
        <v>390258.8</v>
      </c>
      <c r="Q285">
        <f>SUM($P$5:P285)</f>
        <v>23068236.010000002</v>
      </c>
      <c r="R285">
        <f t="shared" si="68"/>
        <v>1.7208712945875684</v>
      </c>
      <c r="Z285" s="2">
        <v>280</v>
      </c>
      <c r="AA285" s="1">
        <f t="shared" si="62"/>
        <v>9000000</v>
      </c>
      <c r="AB285">
        <f t="shared" si="61"/>
        <v>9</v>
      </c>
      <c r="AC285" s="1">
        <f>SUM($AA$5:AA285)</f>
        <v>1014991900</v>
      </c>
      <c r="AD285" s="1">
        <f t="shared" si="69"/>
        <v>1298565600</v>
      </c>
      <c r="AE285" s="1">
        <f>SUM($AA$256:AA285)</f>
        <v>270000000</v>
      </c>
    </row>
    <row r="286" spans="6:31" x14ac:dyDescent="0.3">
      <c r="F286" s="2">
        <v>281</v>
      </c>
      <c r="G286" s="1">
        <f t="shared" si="70"/>
        <v>1398000</v>
      </c>
      <c r="H286" s="1">
        <f>SUM($G$5:G286)</f>
        <v>135826500</v>
      </c>
      <c r="I286" s="1">
        <f t="shared" si="71"/>
        <v>1398000</v>
      </c>
      <c r="J286" s="1">
        <f t="shared" si="72"/>
        <v>9500</v>
      </c>
      <c r="L286" s="2">
        <v>281</v>
      </c>
      <c r="M286" s="1">
        <f t="shared" si="66"/>
        <v>46831100</v>
      </c>
      <c r="N286">
        <v>1.02</v>
      </c>
      <c r="O286" s="1">
        <f>SUM($M$5:M286)</f>
        <v>2360388600</v>
      </c>
      <c r="P286" s="1">
        <f t="shared" si="67"/>
        <v>398064.35</v>
      </c>
      <c r="Q286">
        <f>SUM($P$5:P286)</f>
        <v>23466300.360000003</v>
      </c>
      <c r="R286">
        <f t="shared" si="68"/>
        <v>1.7255950989379594</v>
      </c>
      <c r="Z286" s="2">
        <v>281</v>
      </c>
      <c r="AA286" s="1">
        <f t="shared" si="62"/>
        <v>10000000</v>
      </c>
      <c r="AB286">
        <f>AB246+1</f>
        <v>10</v>
      </c>
      <c r="AC286" s="1">
        <f>SUM($AA$5:AA286)</f>
        <v>1024991900</v>
      </c>
      <c r="AD286" s="1">
        <f t="shared" si="69"/>
        <v>1335396700</v>
      </c>
      <c r="AE286" s="1">
        <f>SUM($AA$256:AA286)</f>
        <v>280000000</v>
      </c>
    </row>
    <row r="287" spans="6:31" x14ac:dyDescent="0.3">
      <c r="F287" s="2">
        <v>282</v>
      </c>
      <c r="G287" s="1">
        <f t="shared" si="70"/>
        <v>1407500</v>
      </c>
      <c r="H287" s="1">
        <f>SUM($G$5:G287)</f>
        <v>137234000</v>
      </c>
      <c r="I287" s="1">
        <f t="shared" si="71"/>
        <v>1407500</v>
      </c>
      <c r="J287" s="1">
        <f t="shared" si="72"/>
        <v>9500</v>
      </c>
      <c r="L287" s="2">
        <v>282</v>
      </c>
      <c r="M287" s="1">
        <f t="shared" si="66"/>
        <v>47767800</v>
      </c>
      <c r="N287">
        <v>1.02</v>
      </c>
      <c r="O287" s="1">
        <f>SUM($M$5:M287)</f>
        <v>2408156400</v>
      </c>
      <c r="P287" s="1">
        <f t="shared" si="67"/>
        <v>406026.3</v>
      </c>
      <c r="Q287">
        <f>SUM($P$5:P287)</f>
        <v>23872326.660000004</v>
      </c>
      <c r="R287">
        <f t="shared" si="68"/>
        <v>1.7302527188823587</v>
      </c>
      <c r="Z287" s="2">
        <v>282</v>
      </c>
      <c r="AA287" s="1">
        <f t="shared" si="62"/>
        <v>10000000</v>
      </c>
      <c r="AB287">
        <f t="shared" ref="AB287:AB350" si="73">AB247+1</f>
        <v>10</v>
      </c>
      <c r="AC287" s="1">
        <f>SUM($AA$5:AA287)</f>
        <v>1034991900</v>
      </c>
      <c r="AD287" s="1">
        <f t="shared" si="69"/>
        <v>1373164500</v>
      </c>
      <c r="AE287" s="1">
        <f>SUM($AA$256:AA287)</f>
        <v>290000000</v>
      </c>
    </row>
    <row r="288" spans="6:31" x14ac:dyDescent="0.3">
      <c r="F288" s="2">
        <v>283</v>
      </c>
      <c r="G288" s="1">
        <f t="shared" si="70"/>
        <v>1417000</v>
      </c>
      <c r="H288" s="1">
        <f>SUM($G$5:G288)</f>
        <v>138651000</v>
      </c>
      <c r="I288" s="1">
        <f t="shared" si="71"/>
        <v>1417000</v>
      </c>
      <c r="J288" s="1">
        <f t="shared" si="72"/>
        <v>9500</v>
      </c>
      <c r="L288" s="2">
        <v>283</v>
      </c>
      <c r="M288" s="1">
        <f t="shared" si="66"/>
        <v>48723200</v>
      </c>
      <c r="N288">
        <v>1.02</v>
      </c>
      <c r="O288" s="1">
        <f>SUM($M$5:M288)</f>
        <v>2456879600</v>
      </c>
      <c r="P288" s="1">
        <f t="shared" si="67"/>
        <v>414147.2</v>
      </c>
      <c r="Q288">
        <f>SUM($P$5:P288)</f>
        <v>24286473.860000003</v>
      </c>
      <c r="R288">
        <f t="shared" si="68"/>
        <v>1.7348422124850365</v>
      </c>
      <c r="Z288" s="2">
        <v>283</v>
      </c>
      <c r="AA288" s="1">
        <f t="shared" si="62"/>
        <v>10000000</v>
      </c>
      <c r="AB288">
        <f t="shared" si="73"/>
        <v>10</v>
      </c>
      <c r="AC288" s="1">
        <f>SUM($AA$5:AA288)</f>
        <v>1044991900</v>
      </c>
      <c r="AD288" s="1">
        <f t="shared" si="69"/>
        <v>1411887700</v>
      </c>
      <c r="AE288" s="1">
        <f>SUM($AA$256:AA288)</f>
        <v>300000000</v>
      </c>
    </row>
    <row r="289" spans="6:31" x14ac:dyDescent="0.3">
      <c r="F289" s="2">
        <v>284</v>
      </c>
      <c r="G289" s="1">
        <f t="shared" si="70"/>
        <v>1426500</v>
      </c>
      <c r="H289" s="1">
        <f>SUM($G$5:G289)</f>
        <v>140077500</v>
      </c>
      <c r="I289" s="1">
        <f t="shared" si="71"/>
        <v>1426500</v>
      </c>
      <c r="J289" s="1">
        <f t="shared" si="72"/>
        <v>9500</v>
      </c>
      <c r="L289" s="2">
        <v>284</v>
      </c>
      <c r="M289" s="1">
        <f t="shared" si="66"/>
        <v>49697700</v>
      </c>
      <c r="N289">
        <v>1.02</v>
      </c>
      <c r="O289" s="1">
        <f>SUM($M$5:M289)</f>
        <v>2506577300</v>
      </c>
      <c r="P289" s="1">
        <f t="shared" si="67"/>
        <v>422430.45</v>
      </c>
      <c r="Q289">
        <f>SUM($P$5:P289)</f>
        <v>24708904.310000002</v>
      </c>
      <c r="R289">
        <f t="shared" si="68"/>
        <v>1.7393650985940172</v>
      </c>
      <c r="Z289" s="2">
        <v>284</v>
      </c>
      <c r="AA289" s="1">
        <f t="shared" si="62"/>
        <v>10000000</v>
      </c>
      <c r="AB289">
        <f t="shared" si="73"/>
        <v>10</v>
      </c>
      <c r="AC289" s="1">
        <f>SUM($AA$5:AA289)</f>
        <v>1054991900</v>
      </c>
      <c r="AD289" s="1">
        <f t="shared" si="69"/>
        <v>1451585400</v>
      </c>
      <c r="AE289" s="1">
        <f>SUM($AA$256:AA289)</f>
        <v>310000000</v>
      </c>
    </row>
    <row r="290" spans="6:31" x14ac:dyDescent="0.3">
      <c r="F290" s="2">
        <v>285</v>
      </c>
      <c r="G290" s="1">
        <f t="shared" si="70"/>
        <v>1436500</v>
      </c>
      <c r="H290" s="1">
        <f>SUM($G$5:G290)</f>
        <v>141514000</v>
      </c>
      <c r="I290" s="1">
        <f t="shared" si="71"/>
        <v>1436500</v>
      </c>
      <c r="J290" s="1">
        <f t="shared" si="72"/>
        <v>10000</v>
      </c>
      <c r="L290" s="2">
        <v>285</v>
      </c>
      <c r="M290" s="1">
        <f t="shared" si="66"/>
        <v>50691700</v>
      </c>
      <c r="N290">
        <v>1.02</v>
      </c>
      <c r="O290" s="1">
        <f>SUM($M$5:M290)</f>
        <v>2557269000</v>
      </c>
      <c r="P290" s="1">
        <f t="shared" si="67"/>
        <v>430879.45</v>
      </c>
      <c r="Q290">
        <f>SUM($P$5:P290)</f>
        <v>25139783.760000002</v>
      </c>
      <c r="R290">
        <f t="shared" si="68"/>
        <v>1.7438225693626446</v>
      </c>
      <c r="Z290" s="2">
        <v>285</v>
      </c>
      <c r="AA290" s="1">
        <f t="shared" si="62"/>
        <v>10000000</v>
      </c>
      <c r="AB290">
        <f t="shared" si="73"/>
        <v>10</v>
      </c>
      <c r="AC290" s="1">
        <f>SUM($AA$5:AA290)</f>
        <v>1064991900</v>
      </c>
      <c r="AD290" s="1">
        <f t="shared" si="69"/>
        <v>1492277100</v>
      </c>
      <c r="AE290" s="1">
        <f>SUM($AA$256:AA290)</f>
        <v>320000000</v>
      </c>
    </row>
    <row r="291" spans="6:31" x14ac:dyDescent="0.3">
      <c r="F291" s="2">
        <v>286</v>
      </c>
      <c r="G291" s="1">
        <f t="shared" si="70"/>
        <v>1446500</v>
      </c>
      <c r="H291" s="1">
        <f>SUM($G$5:G291)</f>
        <v>142960500</v>
      </c>
      <c r="I291" s="1">
        <f t="shared" si="71"/>
        <v>1446500</v>
      </c>
      <c r="J291" s="1">
        <f t="shared" si="72"/>
        <v>10000</v>
      </c>
      <c r="L291" s="2">
        <v>286</v>
      </c>
      <c r="M291" s="1">
        <f t="shared" si="66"/>
        <v>51705600</v>
      </c>
      <c r="N291">
        <v>1.02</v>
      </c>
      <c r="O291" s="1">
        <f>SUM($M$5:M291)</f>
        <v>2608974600</v>
      </c>
      <c r="P291" s="1">
        <f t="shared" si="67"/>
        <v>439497.6</v>
      </c>
      <c r="Q291">
        <f>SUM($P$5:P291)</f>
        <v>25579281.360000003</v>
      </c>
      <c r="R291">
        <f t="shared" si="68"/>
        <v>1.7482155144838105</v>
      </c>
      <c r="Z291" s="2">
        <v>286</v>
      </c>
      <c r="AA291" s="1">
        <f t="shared" si="62"/>
        <v>10000000</v>
      </c>
      <c r="AB291">
        <f t="shared" si="73"/>
        <v>10</v>
      </c>
      <c r="AC291" s="1">
        <f>SUM($AA$5:AA291)</f>
        <v>1074991900</v>
      </c>
      <c r="AD291" s="1">
        <f t="shared" si="69"/>
        <v>1533982700</v>
      </c>
      <c r="AE291" s="1">
        <f>SUM($AA$256:AA291)</f>
        <v>330000000</v>
      </c>
    </row>
    <row r="292" spans="6:31" x14ac:dyDescent="0.3">
      <c r="F292" s="2">
        <v>287</v>
      </c>
      <c r="G292" s="1">
        <f t="shared" si="70"/>
        <v>1456500</v>
      </c>
      <c r="H292" s="1">
        <f>SUM($G$5:G292)</f>
        <v>144417000</v>
      </c>
      <c r="I292" s="1">
        <f t="shared" si="71"/>
        <v>1456500</v>
      </c>
      <c r="J292" s="1">
        <f t="shared" si="72"/>
        <v>10000</v>
      </c>
      <c r="L292" s="2">
        <v>287</v>
      </c>
      <c r="M292" s="1">
        <f t="shared" si="66"/>
        <v>52739800</v>
      </c>
      <c r="N292">
        <v>1.02</v>
      </c>
      <c r="O292" s="1">
        <f>SUM($M$5:M292)</f>
        <v>2661714400</v>
      </c>
      <c r="P292" s="1">
        <f t="shared" si="67"/>
        <v>448288.3</v>
      </c>
      <c r="Q292">
        <f>SUM($P$5:P292)</f>
        <v>26027569.660000004</v>
      </c>
      <c r="R292">
        <f t="shared" si="68"/>
        <v>1.752544544511788</v>
      </c>
      <c r="Z292" s="2">
        <v>287</v>
      </c>
      <c r="AA292" s="1">
        <f t="shared" si="62"/>
        <v>10000000</v>
      </c>
      <c r="AB292">
        <f t="shared" si="73"/>
        <v>10</v>
      </c>
      <c r="AC292" s="1">
        <f>SUM($AA$5:AA292)</f>
        <v>1084991900</v>
      </c>
      <c r="AD292" s="1">
        <f t="shared" si="69"/>
        <v>1576722500</v>
      </c>
      <c r="AE292" s="1">
        <f>SUM($AA$256:AA292)</f>
        <v>340000000</v>
      </c>
    </row>
    <row r="293" spans="6:31" x14ac:dyDescent="0.3">
      <c r="F293" s="2">
        <v>288</v>
      </c>
      <c r="G293" s="1">
        <f t="shared" si="70"/>
        <v>1466500</v>
      </c>
      <c r="H293" s="1">
        <f>SUM($G$5:G293)</f>
        <v>145883500</v>
      </c>
      <c r="I293" s="1">
        <f t="shared" si="71"/>
        <v>1466500</v>
      </c>
      <c r="J293" s="1">
        <f t="shared" si="72"/>
        <v>10000</v>
      </c>
      <c r="L293" s="2">
        <v>288</v>
      </c>
      <c r="M293" s="1">
        <f t="shared" si="66"/>
        <v>53794600</v>
      </c>
      <c r="N293">
        <v>1.02</v>
      </c>
      <c r="O293" s="1">
        <f>SUM($M$5:M293)</f>
        <v>2715509000</v>
      </c>
      <c r="P293" s="1">
        <f t="shared" si="67"/>
        <v>457254.1</v>
      </c>
      <c r="Q293">
        <f>SUM($P$5:P293)</f>
        <v>26484823.760000005</v>
      </c>
      <c r="R293">
        <f t="shared" si="68"/>
        <v>1.756806747510983</v>
      </c>
      <c r="Z293" s="2">
        <v>288</v>
      </c>
      <c r="AA293" s="1">
        <f t="shared" si="62"/>
        <v>10000000</v>
      </c>
      <c r="AB293">
        <f t="shared" si="73"/>
        <v>10</v>
      </c>
      <c r="AC293" s="1">
        <f>SUM($AA$5:AA293)</f>
        <v>1094991900</v>
      </c>
      <c r="AD293" s="1">
        <f t="shared" si="69"/>
        <v>1620517100</v>
      </c>
      <c r="AE293" s="1">
        <f>SUM($AA$256:AA293)</f>
        <v>350000000</v>
      </c>
    </row>
    <row r="294" spans="6:31" x14ac:dyDescent="0.3">
      <c r="F294" s="2">
        <v>289</v>
      </c>
      <c r="G294" s="1">
        <f t="shared" si="70"/>
        <v>1476500</v>
      </c>
      <c r="H294" s="1">
        <f>SUM($G$5:G294)</f>
        <v>147360000</v>
      </c>
      <c r="I294" s="1">
        <f t="shared" si="71"/>
        <v>1476500</v>
      </c>
      <c r="J294" s="1">
        <f t="shared" si="72"/>
        <v>10000</v>
      </c>
      <c r="L294" s="2">
        <v>289</v>
      </c>
      <c r="M294" s="1">
        <f t="shared" si="66"/>
        <v>54870500</v>
      </c>
      <c r="N294">
        <v>1.02</v>
      </c>
      <c r="O294" s="1">
        <f>SUM($M$5:M294)</f>
        <v>2770379500</v>
      </c>
      <c r="P294" s="1">
        <f t="shared" si="67"/>
        <v>466399.25</v>
      </c>
      <c r="Q294">
        <f>SUM($P$5:P294)</f>
        <v>26951223.010000005</v>
      </c>
      <c r="R294">
        <f t="shared" si="68"/>
        <v>1.7610056771621874</v>
      </c>
      <c r="Z294" s="2">
        <v>289</v>
      </c>
      <c r="AA294" s="1">
        <f t="shared" si="62"/>
        <v>10000000</v>
      </c>
      <c r="AB294">
        <f t="shared" si="73"/>
        <v>10</v>
      </c>
      <c r="AC294" s="1">
        <f>SUM($AA$5:AA294)</f>
        <v>1104991900</v>
      </c>
      <c r="AD294" s="1">
        <f t="shared" si="69"/>
        <v>1665387600</v>
      </c>
      <c r="AE294" s="1">
        <f>SUM($AA$256:AA294)</f>
        <v>360000000</v>
      </c>
    </row>
    <row r="295" spans="6:31" x14ac:dyDescent="0.3">
      <c r="F295" s="2">
        <v>290</v>
      </c>
      <c r="G295" s="1">
        <f t="shared" si="70"/>
        <v>1486500</v>
      </c>
      <c r="H295" s="1">
        <f>SUM($G$5:G295)</f>
        <v>148846500</v>
      </c>
      <c r="I295" s="1">
        <f t="shared" si="71"/>
        <v>1486500</v>
      </c>
      <c r="J295" s="1">
        <f t="shared" si="72"/>
        <v>10000</v>
      </c>
      <c r="L295" s="2">
        <v>290</v>
      </c>
      <c r="M295" s="1">
        <f t="shared" si="66"/>
        <v>55968000</v>
      </c>
      <c r="N295">
        <v>1.02</v>
      </c>
      <c r="O295" s="1">
        <f>SUM($M$5:M295)</f>
        <v>2826347500</v>
      </c>
      <c r="P295" s="1">
        <f t="shared" si="67"/>
        <v>475728</v>
      </c>
      <c r="Q295">
        <f>SUM($P$5:P295)</f>
        <v>27426951.010000005</v>
      </c>
      <c r="R295">
        <f t="shared" si="68"/>
        <v>1.7651443862992247</v>
      </c>
      <c r="Z295" s="2">
        <v>290</v>
      </c>
      <c r="AA295" s="1">
        <f t="shared" si="62"/>
        <v>10000000</v>
      </c>
      <c r="AB295">
        <f t="shared" si="73"/>
        <v>10</v>
      </c>
      <c r="AC295" s="1">
        <f>SUM($AA$5:AA295)</f>
        <v>1114991900</v>
      </c>
      <c r="AD295" s="1">
        <f t="shared" si="69"/>
        <v>1711355600</v>
      </c>
      <c r="AE295" s="1">
        <f>SUM($AA$256:AA295)</f>
        <v>370000000</v>
      </c>
    </row>
    <row r="296" spans="6:31" x14ac:dyDescent="0.3">
      <c r="F296" s="2">
        <v>291</v>
      </c>
      <c r="G296" s="1">
        <f t="shared" si="70"/>
        <v>1496500</v>
      </c>
      <c r="H296" s="1">
        <f>SUM($G$5:G296)</f>
        <v>150343000</v>
      </c>
      <c r="I296" s="1">
        <f t="shared" si="71"/>
        <v>1496500</v>
      </c>
      <c r="J296" s="1">
        <f t="shared" si="72"/>
        <v>10000</v>
      </c>
      <c r="L296" s="2">
        <v>291</v>
      </c>
      <c r="M296" s="1">
        <f t="shared" si="66"/>
        <v>57087400</v>
      </c>
      <c r="N296">
        <v>1.02</v>
      </c>
      <c r="O296" s="1">
        <f>SUM($M$5:M296)</f>
        <v>2883434900</v>
      </c>
      <c r="P296" s="1">
        <f t="shared" si="67"/>
        <v>485242.9</v>
      </c>
      <c r="Q296">
        <f>SUM($P$5:P296)</f>
        <v>27912193.910000004</v>
      </c>
      <c r="R296">
        <f t="shared" si="68"/>
        <v>1.7692192610949591</v>
      </c>
      <c r="Z296" s="2">
        <v>291</v>
      </c>
      <c r="AA296" s="1">
        <f t="shared" si="62"/>
        <v>10000000</v>
      </c>
      <c r="AB296">
        <f t="shared" si="73"/>
        <v>10</v>
      </c>
      <c r="AC296" s="1">
        <f>SUM($AA$5:AA296)</f>
        <v>1124991900</v>
      </c>
      <c r="AD296" s="1">
        <f t="shared" si="69"/>
        <v>1758443000</v>
      </c>
      <c r="AE296" s="1">
        <f>SUM($AA$256:AA296)</f>
        <v>380000000</v>
      </c>
    </row>
    <row r="297" spans="6:31" x14ac:dyDescent="0.3">
      <c r="F297" s="2">
        <v>292</v>
      </c>
      <c r="G297" s="1">
        <f t="shared" si="70"/>
        <v>1506500</v>
      </c>
      <c r="H297" s="1">
        <f>SUM($G$5:G297)</f>
        <v>151849500</v>
      </c>
      <c r="I297" s="1">
        <f t="shared" si="71"/>
        <v>1506500</v>
      </c>
      <c r="J297" s="1">
        <f t="shared" si="72"/>
        <v>10000</v>
      </c>
      <c r="L297" s="2">
        <v>292</v>
      </c>
      <c r="M297" s="1">
        <f t="shared" si="66"/>
        <v>58229200</v>
      </c>
      <c r="N297">
        <v>1.02</v>
      </c>
      <c r="O297" s="1">
        <f>SUM($M$5:M297)</f>
        <v>2941664100</v>
      </c>
      <c r="P297" s="1">
        <f t="shared" si="67"/>
        <v>494948.2</v>
      </c>
      <c r="Q297">
        <f>SUM($P$5:P297)</f>
        <v>28407142.110000003</v>
      </c>
      <c r="R297">
        <f t="shared" si="68"/>
        <v>1.7732328802096631</v>
      </c>
      <c r="Z297" s="2">
        <v>292</v>
      </c>
      <c r="AA297" s="1">
        <f t="shared" si="62"/>
        <v>10000000</v>
      </c>
      <c r="AB297">
        <f t="shared" si="73"/>
        <v>10</v>
      </c>
      <c r="AC297" s="1">
        <f>SUM($AA$5:AA297)</f>
        <v>1134991900</v>
      </c>
      <c r="AD297" s="1">
        <f t="shared" si="69"/>
        <v>1806672200</v>
      </c>
      <c r="AE297" s="1">
        <f>SUM($AA$256:AA297)</f>
        <v>390000000</v>
      </c>
    </row>
    <row r="298" spans="6:31" x14ac:dyDescent="0.3">
      <c r="F298" s="2">
        <v>293</v>
      </c>
      <c r="G298" s="1">
        <f t="shared" si="70"/>
        <v>1516500</v>
      </c>
      <c r="H298" s="1">
        <f>SUM($G$5:G298)</f>
        <v>153366000</v>
      </c>
      <c r="I298" s="1">
        <f t="shared" si="71"/>
        <v>1516500</v>
      </c>
      <c r="J298" s="1">
        <f t="shared" si="72"/>
        <v>10000</v>
      </c>
      <c r="L298" s="2">
        <v>293</v>
      </c>
      <c r="M298" s="1">
        <f t="shared" si="66"/>
        <v>59393800</v>
      </c>
      <c r="N298">
        <v>1.02</v>
      </c>
      <c r="O298" s="1">
        <f>SUM($M$5:M298)</f>
        <v>3001057900</v>
      </c>
      <c r="P298" s="1">
        <f t="shared" si="67"/>
        <v>504847.3</v>
      </c>
      <c r="Q298">
        <f>SUM($P$5:P298)</f>
        <v>28911989.410000004</v>
      </c>
      <c r="R298">
        <f t="shared" si="68"/>
        <v>1.7771844068125469</v>
      </c>
      <c r="Z298" s="2">
        <v>293</v>
      </c>
      <c r="AA298" s="1">
        <f t="shared" si="62"/>
        <v>10000000</v>
      </c>
      <c r="AB298">
        <f t="shared" si="73"/>
        <v>10</v>
      </c>
      <c r="AC298" s="1">
        <f>SUM($AA$5:AA298)</f>
        <v>1144991900</v>
      </c>
      <c r="AD298" s="1">
        <f t="shared" si="69"/>
        <v>1856066000</v>
      </c>
      <c r="AE298" s="1">
        <f>SUM($AA$256:AA298)</f>
        <v>400000000</v>
      </c>
    </row>
    <row r="299" spans="6:31" x14ac:dyDescent="0.3">
      <c r="F299" s="2">
        <v>294</v>
      </c>
      <c r="G299" s="1">
        <f t="shared" ref="G299:G304" si="74">I299</f>
        <v>1526500</v>
      </c>
      <c r="H299" s="1">
        <f>SUM($G$5:G299)</f>
        <v>154892500</v>
      </c>
      <c r="I299" s="1">
        <f t="shared" ref="I299:I305" si="75">I298+500+QUOTIENT(F299,15)*500</f>
        <v>1526500</v>
      </c>
      <c r="J299" s="1">
        <f t="shared" ref="J299:J305" si="76">I299-I298</f>
        <v>10000</v>
      </c>
      <c r="L299" s="2">
        <v>294</v>
      </c>
      <c r="M299" s="1">
        <f t="shared" si="66"/>
        <v>60581700</v>
      </c>
      <c r="N299">
        <v>1.02</v>
      </c>
      <c r="O299" s="1">
        <f>SUM($M$5:M299)</f>
        <v>3061639600</v>
      </c>
      <c r="P299" s="1">
        <f t="shared" si="67"/>
        <v>514944.45</v>
      </c>
      <c r="Q299">
        <f>SUM($P$5:P299)</f>
        <v>29426933.860000003</v>
      </c>
      <c r="R299">
        <f t="shared" si="68"/>
        <v>1.7810758114828709</v>
      </c>
      <c r="Z299" s="2">
        <v>294</v>
      </c>
      <c r="AA299" s="1">
        <f t="shared" si="62"/>
        <v>10000000</v>
      </c>
      <c r="AB299">
        <f t="shared" si="73"/>
        <v>10</v>
      </c>
      <c r="AC299" s="1">
        <f>SUM($AA$5:AA299)</f>
        <v>1154991900</v>
      </c>
      <c r="AD299" s="1">
        <f t="shared" si="69"/>
        <v>1906647700</v>
      </c>
      <c r="AE299" s="1">
        <f>SUM($AA$256:AA299)</f>
        <v>410000000</v>
      </c>
    </row>
    <row r="300" spans="6:31" x14ac:dyDescent="0.3">
      <c r="F300" s="2">
        <v>295</v>
      </c>
      <c r="G300" s="1">
        <f t="shared" si="74"/>
        <v>1536500</v>
      </c>
      <c r="H300" s="1">
        <f>SUM($G$5:G300)</f>
        <v>156429000</v>
      </c>
      <c r="I300" s="1">
        <f t="shared" si="75"/>
        <v>1536500</v>
      </c>
      <c r="J300" s="1">
        <f t="shared" si="76"/>
        <v>10000</v>
      </c>
      <c r="L300" s="2">
        <v>295</v>
      </c>
      <c r="M300" s="1">
        <f t="shared" si="66"/>
        <v>61793400</v>
      </c>
      <c r="N300">
        <v>1.02</v>
      </c>
      <c r="O300" s="1">
        <f>SUM($M$5:M300)</f>
        <v>3123433000</v>
      </c>
      <c r="P300" s="1">
        <f t="shared" si="67"/>
        <v>525243.9</v>
      </c>
      <c r="Q300">
        <f>SUM($P$5:P300)</f>
        <v>29952177.760000002</v>
      </c>
      <c r="R300">
        <f t="shared" si="68"/>
        <v>1.784908691129258</v>
      </c>
      <c r="Z300" s="2">
        <v>295</v>
      </c>
      <c r="AA300" s="1">
        <f t="shared" si="62"/>
        <v>10000000</v>
      </c>
      <c r="AB300">
        <f t="shared" si="73"/>
        <v>10</v>
      </c>
      <c r="AC300" s="1">
        <f>SUM($AA$5:AA300)</f>
        <v>1164991900</v>
      </c>
      <c r="AD300" s="1">
        <f t="shared" si="69"/>
        <v>1958441100</v>
      </c>
      <c r="AE300" s="1">
        <f>SUM($AA$256:AA300)</f>
        <v>420000000</v>
      </c>
    </row>
    <row r="301" spans="6:31" x14ac:dyDescent="0.3">
      <c r="F301" s="2">
        <v>296</v>
      </c>
      <c r="G301" s="1">
        <f t="shared" si="74"/>
        <v>1546500</v>
      </c>
      <c r="H301" s="1">
        <f>SUM($G$5:G301)</f>
        <v>157975500</v>
      </c>
      <c r="I301" s="1">
        <f t="shared" si="75"/>
        <v>1546500</v>
      </c>
      <c r="J301" s="1">
        <f t="shared" si="76"/>
        <v>10000</v>
      </c>
      <c r="L301" s="2">
        <v>296</v>
      </c>
      <c r="M301" s="1">
        <f t="shared" si="66"/>
        <v>63029300</v>
      </c>
      <c r="N301">
        <v>1.02</v>
      </c>
      <c r="O301" s="1">
        <f>SUM($M$5:M301)</f>
        <v>3186462300</v>
      </c>
      <c r="P301" s="1">
        <f t="shared" si="67"/>
        <v>535749.05000000005</v>
      </c>
      <c r="Q301">
        <f>SUM($P$5:P301)</f>
        <v>30487926.810000002</v>
      </c>
      <c r="R301">
        <f t="shared" si="68"/>
        <v>1.7886814584663466</v>
      </c>
      <c r="Z301" s="2">
        <v>296</v>
      </c>
      <c r="AA301" s="1">
        <f t="shared" si="62"/>
        <v>10000000</v>
      </c>
      <c r="AB301">
        <f t="shared" si="73"/>
        <v>10</v>
      </c>
      <c r="AC301" s="1">
        <f>SUM($AA$5:AA301)</f>
        <v>1174991900</v>
      </c>
      <c r="AD301" s="1">
        <f t="shared" si="69"/>
        <v>2011470400</v>
      </c>
      <c r="AE301" s="1">
        <f>SUM($AA$256:AA301)</f>
        <v>430000000</v>
      </c>
    </row>
    <row r="302" spans="6:31" x14ac:dyDescent="0.3">
      <c r="F302" s="2">
        <v>297</v>
      </c>
      <c r="G302" s="1">
        <f t="shared" si="74"/>
        <v>1556500</v>
      </c>
      <c r="H302" s="1">
        <f>SUM($G$5:G302)</f>
        <v>159532000</v>
      </c>
      <c r="I302" s="1">
        <f t="shared" si="75"/>
        <v>1556500</v>
      </c>
      <c r="J302" s="1">
        <f t="shared" si="76"/>
        <v>10000</v>
      </c>
      <c r="L302" s="2">
        <v>297</v>
      </c>
      <c r="M302" s="1">
        <f t="shared" si="66"/>
        <v>64289900</v>
      </c>
      <c r="N302">
        <v>1.02</v>
      </c>
      <c r="O302" s="1">
        <f>SUM($M$5:M302)</f>
        <v>3250752200</v>
      </c>
      <c r="P302" s="1">
        <f t="shared" si="67"/>
        <v>546464.15</v>
      </c>
      <c r="Q302">
        <f>SUM($P$5:P302)</f>
        <v>31034390.960000001</v>
      </c>
      <c r="R302">
        <f t="shared" si="68"/>
        <v>1.7923952435518145</v>
      </c>
      <c r="Z302" s="2">
        <v>297</v>
      </c>
      <c r="AA302" s="1">
        <f t="shared" si="62"/>
        <v>10000000</v>
      </c>
      <c r="AB302">
        <f t="shared" si="73"/>
        <v>10</v>
      </c>
      <c r="AC302" s="1">
        <f>SUM($AA$5:AA302)</f>
        <v>1184991900</v>
      </c>
      <c r="AD302" s="1">
        <f t="shared" si="69"/>
        <v>2065760300</v>
      </c>
      <c r="AE302" s="1">
        <f>SUM($AA$256:AA302)</f>
        <v>440000000</v>
      </c>
    </row>
    <row r="303" spans="6:31" x14ac:dyDescent="0.3">
      <c r="F303" s="2">
        <v>298</v>
      </c>
      <c r="G303" s="1">
        <f t="shared" si="74"/>
        <v>1566500</v>
      </c>
      <c r="H303" s="1">
        <f>SUM($G$5:G303)</f>
        <v>161098500</v>
      </c>
      <c r="I303" s="1">
        <f t="shared" si="75"/>
        <v>1566500</v>
      </c>
      <c r="J303" s="1">
        <f t="shared" si="76"/>
        <v>10000</v>
      </c>
      <c r="L303" s="2">
        <v>298</v>
      </c>
      <c r="M303" s="1">
        <f t="shared" si="66"/>
        <v>65575700</v>
      </c>
      <c r="N303">
        <v>1.02</v>
      </c>
      <c r="O303" s="1">
        <f>SUM($M$5:M303)</f>
        <v>3316327900</v>
      </c>
      <c r="P303" s="1">
        <f t="shared" si="67"/>
        <v>557393.44999999995</v>
      </c>
      <c r="Q303">
        <f>SUM($P$5:P303)</f>
        <v>31591784.41</v>
      </c>
      <c r="R303">
        <f t="shared" si="68"/>
        <v>1.7960508737497687</v>
      </c>
      <c r="Z303" s="2">
        <v>298</v>
      </c>
      <c r="AA303" s="1">
        <f t="shared" si="62"/>
        <v>10000000</v>
      </c>
      <c r="AB303">
        <f t="shared" si="73"/>
        <v>10</v>
      </c>
      <c r="AC303" s="1">
        <f>SUM($AA$5:AA303)</f>
        <v>1194991900</v>
      </c>
      <c r="AD303" s="1">
        <f t="shared" si="69"/>
        <v>2121336000</v>
      </c>
      <c r="AE303" s="1">
        <f>SUM($AA$256:AA303)</f>
        <v>450000000</v>
      </c>
    </row>
    <row r="304" spans="6:31" x14ac:dyDescent="0.3">
      <c r="F304" s="2">
        <v>299</v>
      </c>
      <c r="G304" s="1">
        <f t="shared" si="74"/>
        <v>1576500</v>
      </c>
      <c r="H304" s="1">
        <f>SUM($G$5:G304)</f>
        <v>162675000</v>
      </c>
      <c r="I304" s="1">
        <f t="shared" si="75"/>
        <v>1576500</v>
      </c>
      <c r="J304" s="1">
        <f t="shared" si="76"/>
        <v>10000</v>
      </c>
      <c r="L304" s="2">
        <v>299</v>
      </c>
      <c r="M304" s="1">
        <f t="shared" si="66"/>
        <v>66887300</v>
      </c>
      <c r="N304">
        <v>1.02</v>
      </c>
      <c r="O304" s="1">
        <f>SUM($M$5:M304)</f>
        <v>3383215200</v>
      </c>
      <c r="P304" s="1">
        <f t="shared" si="67"/>
        <v>568542.05000000005</v>
      </c>
      <c r="Q304">
        <f>SUM($P$5:P304)</f>
        <v>32160326.460000001</v>
      </c>
      <c r="R304">
        <f t="shared" si="68"/>
        <v>1.7996515885947728</v>
      </c>
      <c r="Z304" s="2">
        <v>299</v>
      </c>
      <c r="AA304" s="1">
        <f t="shared" si="62"/>
        <v>10000000</v>
      </c>
      <c r="AB304">
        <f t="shared" si="73"/>
        <v>10</v>
      </c>
      <c r="AC304" s="1">
        <f>SUM($AA$5:AA304)</f>
        <v>1204991900</v>
      </c>
      <c r="AD304" s="1">
        <f t="shared" si="69"/>
        <v>2178223300</v>
      </c>
      <c r="AE304" s="1">
        <f>SUM($AA$256:AA304)</f>
        <v>460000000</v>
      </c>
    </row>
    <row r="305" spans="6:31" x14ac:dyDescent="0.3">
      <c r="F305" s="2">
        <v>300</v>
      </c>
      <c r="G305" s="1">
        <f>I305</f>
        <v>1587000</v>
      </c>
      <c r="H305" s="1">
        <f>SUM($G$5:G305)</f>
        <v>164262000</v>
      </c>
      <c r="I305" s="1">
        <f t="shared" si="75"/>
        <v>1587000</v>
      </c>
      <c r="J305" s="1">
        <f t="shared" si="76"/>
        <v>10500</v>
      </c>
      <c r="L305" s="2">
        <v>300</v>
      </c>
      <c r="M305" s="1">
        <f t="shared" si="66"/>
        <v>68225100</v>
      </c>
      <c r="N305">
        <v>1.02</v>
      </c>
      <c r="O305" s="1">
        <f>SUM($M$5:M305)</f>
        <v>3451440300</v>
      </c>
      <c r="P305" s="1">
        <f t="shared" si="67"/>
        <v>579913.35</v>
      </c>
      <c r="Q305">
        <f>SUM($P$5:P305)</f>
        <v>32740239.810000002</v>
      </c>
      <c r="R305">
        <f t="shared" si="68"/>
        <v>1.8031948485388649</v>
      </c>
      <c r="Z305" s="2">
        <v>300</v>
      </c>
      <c r="AA305" s="1">
        <f t="shared" si="62"/>
        <v>10000000</v>
      </c>
      <c r="AB305">
        <f t="shared" si="73"/>
        <v>10</v>
      </c>
      <c r="AC305" s="1">
        <f>SUM($AA$5:AA305)</f>
        <v>1214991900</v>
      </c>
      <c r="AD305" s="1">
        <v>0</v>
      </c>
      <c r="AE305" s="1">
        <f>SUM($AA$256:AA305)</f>
        <v>470000000</v>
      </c>
    </row>
    <row r="306" spans="6:31" x14ac:dyDescent="0.3">
      <c r="G306" s="1"/>
      <c r="H306" s="1"/>
      <c r="I306" s="1"/>
      <c r="J306" s="1"/>
      <c r="L306" s="2">
        <v>301</v>
      </c>
      <c r="M306" s="1">
        <f t="shared" ref="M306:M369" si="77">ROUNDUP((M305)*N306,-2)</f>
        <v>69589700</v>
      </c>
      <c r="N306">
        <v>1.02</v>
      </c>
      <c r="O306" s="1">
        <f>SUM($M$5:M306)</f>
        <v>3521030000</v>
      </c>
      <c r="P306" s="1">
        <f t="shared" ref="P306:P369" si="78">IF(L306&lt;=$A$27,ROUNDUP(M306*N306/$B$26,2),IF(L306&lt;=$A$28,ROUNDUP(M306*N306/$B$27,2),IF(L306&lt;=$A$29,ROUNDUP(M306*N306/$B$28,2),IF(L306&lt;=$A$30,ROUNDUP(M306*N306/$B$29,2),IF(L306&lt;=$A$31,ROUNDUP(M306*N306/$B$30,2),ROUNDUP(M306*N306/$B$31,2))))))</f>
        <v>591512.44999999995</v>
      </c>
      <c r="Q306">
        <f>SUM($P$5:P306)</f>
        <v>33331752.260000002</v>
      </c>
      <c r="R306">
        <f t="shared" ref="R306:R369" si="79">(Q306-Q305)*100/Q305</f>
        <v>1.8066833151885799</v>
      </c>
      <c r="Z306" s="2">
        <v>301</v>
      </c>
      <c r="AA306" s="1">
        <f t="shared" si="62"/>
        <v>10000000</v>
      </c>
      <c r="AB306">
        <f t="shared" si="73"/>
        <v>10</v>
      </c>
      <c r="AC306" s="1">
        <f>SUM($AA$5:AA306)</f>
        <v>1224991900</v>
      </c>
      <c r="AD306" s="1">
        <v>0</v>
      </c>
      <c r="AE306" s="1">
        <f>SUM($AA$256:AA306)</f>
        <v>480000000</v>
      </c>
    </row>
    <row r="307" spans="6:31" x14ac:dyDescent="0.3">
      <c r="L307" s="2">
        <v>302</v>
      </c>
      <c r="M307" s="1">
        <f t="shared" si="77"/>
        <v>70981500</v>
      </c>
      <c r="N307">
        <v>1.02</v>
      </c>
      <c r="O307" s="1">
        <f>SUM($M$5:M307)</f>
        <v>3592011500</v>
      </c>
      <c r="P307" s="1">
        <f t="shared" si="78"/>
        <v>603342.75</v>
      </c>
      <c r="Q307">
        <f>SUM($P$5:P307)</f>
        <v>33935095.010000005</v>
      </c>
      <c r="R307">
        <f t="shared" si="79"/>
        <v>1.8101141076943901</v>
      </c>
      <c r="Z307" s="2">
        <v>302</v>
      </c>
      <c r="AA307" s="1">
        <f t="shared" si="62"/>
        <v>10000000</v>
      </c>
      <c r="AB307">
        <f t="shared" si="73"/>
        <v>10</v>
      </c>
      <c r="AC307" s="1">
        <f>SUM($AA$5:AA307)</f>
        <v>1234991900</v>
      </c>
      <c r="AD307" s="1">
        <v>0</v>
      </c>
      <c r="AE307" s="1">
        <f>SUM($AA$256:AA307)</f>
        <v>490000000</v>
      </c>
    </row>
    <row r="308" spans="6:31" x14ac:dyDescent="0.3">
      <c r="L308" s="2">
        <v>303</v>
      </c>
      <c r="M308" s="1">
        <f t="shared" si="77"/>
        <v>72401200</v>
      </c>
      <c r="N308">
        <v>1.02</v>
      </c>
      <c r="O308" s="1">
        <f>SUM($M$5:M308)</f>
        <v>3664412700</v>
      </c>
      <c r="P308" s="1">
        <f t="shared" si="78"/>
        <v>615410.19999999995</v>
      </c>
      <c r="Q308">
        <f>SUM($P$5:P308)</f>
        <v>34550505.210000008</v>
      </c>
      <c r="R308">
        <f t="shared" si="79"/>
        <v>1.8134919021698737</v>
      </c>
      <c r="Z308" s="20">
        <v>303</v>
      </c>
      <c r="AA308" s="1">
        <f t="shared" si="62"/>
        <v>10000000</v>
      </c>
      <c r="AB308">
        <f t="shared" si="73"/>
        <v>10</v>
      </c>
      <c r="AC308" s="1">
        <f>SUM($AA$5:AA308)</f>
        <v>1244991900</v>
      </c>
      <c r="AD308" s="1">
        <v>0</v>
      </c>
      <c r="AE308" s="3">
        <f>SUM($AA$256:AA308)</f>
        <v>500000000</v>
      </c>
    </row>
    <row r="309" spans="6:31" x14ac:dyDescent="0.3">
      <c r="L309" s="2">
        <v>304</v>
      </c>
      <c r="M309" s="1">
        <f t="shared" si="77"/>
        <v>73849300</v>
      </c>
      <c r="N309">
        <v>1.02</v>
      </c>
      <c r="O309" s="1">
        <f>SUM($M$5:M309)</f>
        <v>3738262000</v>
      </c>
      <c r="P309" s="1">
        <f t="shared" si="78"/>
        <v>627719.05000000005</v>
      </c>
      <c r="Q309">
        <f>SUM($P$5:P309)</f>
        <v>35178224.260000005</v>
      </c>
      <c r="R309">
        <f t="shared" si="79"/>
        <v>1.816815835787881</v>
      </c>
      <c r="Z309" s="2">
        <v>304</v>
      </c>
      <c r="AA309" s="1">
        <f t="shared" si="62"/>
        <v>10000000</v>
      </c>
      <c r="AB309">
        <f t="shared" si="73"/>
        <v>10</v>
      </c>
      <c r="AC309" s="1">
        <f>SUM($AA$5:AA309)</f>
        <v>1254991900</v>
      </c>
      <c r="AD309" s="1">
        <v>0</v>
      </c>
      <c r="AE309" s="1">
        <f>SUM($AA$256:AA309)</f>
        <v>510000000</v>
      </c>
    </row>
    <row r="310" spans="6:31" x14ac:dyDescent="0.3">
      <c r="L310" s="2">
        <v>305</v>
      </c>
      <c r="M310" s="1">
        <f t="shared" si="77"/>
        <v>75326300</v>
      </c>
      <c r="N310">
        <v>1.02</v>
      </c>
      <c r="O310" s="1">
        <f>SUM($M$5:M310)</f>
        <v>3813588300</v>
      </c>
      <c r="P310" s="1">
        <f t="shared" si="78"/>
        <v>640273.55000000005</v>
      </c>
      <c r="Q310">
        <f>SUM($P$5:P310)</f>
        <v>35818497.810000002</v>
      </c>
      <c r="R310">
        <f t="shared" si="79"/>
        <v>1.8200849061276549</v>
      </c>
      <c r="Z310" s="2">
        <v>305</v>
      </c>
      <c r="AA310" s="1">
        <f t="shared" si="62"/>
        <v>10000000</v>
      </c>
      <c r="AB310">
        <f t="shared" si="73"/>
        <v>10</v>
      </c>
      <c r="AC310" s="1">
        <f>SUM($AA$5:AA310)</f>
        <v>1264991900</v>
      </c>
      <c r="AD310" s="1">
        <v>0</v>
      </c>
      <c r="AE310" s="1">
        <f>SUM($AA$256:AA310)</f>
        <v>520000000</v>
      </c>
    </row>
    <row r="311" spans="6:31" x14ac:dyDescent="0.3">
      <c r="L311" s="2">
        <v>306</v>
      </c>
      <c r="M311" s="1">
        <f t="shared" si="77"/>
        <v>76832900</v>
      </c>
      <c r="N311">
        <v>1.02</v>
      </c>
      <c r="O311" s="1">
        <f>SUM($M$5:M311)</f>
        <v>3890421200</v>
      </c>
      <c r="P311" s="1">
        <f t="shared" si="78"/>
        <v>653079.65</v>
      </c>
      <c r="Q311">
        <f>SUM($P$5:P311)</f>
        <v>36471577.460000001</v>
      </c>
      <c r="R311">
        <f t="shared" si="79"/>
        <v>1.8233027344258648</v>
      </c>
      <c r="Z311" s="2">
        <v>306</v>
      </c>
      <c r="AA311" s="1">
        <f t="shared" si="62"/>
        <v>10000000</v>
      </c>
      <c r="AB311">
        <f t="shared" si="73"/>
        <v>10</v>
      </c>
      <c r="AC311" s="1">
        <f>SUM($AA$5:AA311)</f>
        <v>1274991900</v>
      </c>
      <c r="AD311" s="1">
        <v>0</v>
      </c>
      <c r="AE311" s="1">
        <f>SUM($AA$256:AA311)</f>
        <v>530000000</v>
      </c>
    </row>
    <row r="312" spans="6:31" x14ac:dyDescent="0.3">
      <c r="L312" s="2">
        <v>307</v>
      </c>
      <c r="M312" s="1">
        <f t="shared" si="77"/>
        <v>78369600</v>
      </c>
      <c r="N312">
        <v>1.02</v>
      </c>
      <c r="O312" s="1">
        <f>SUM($M$5:M312)</f>
        <v>3968790800</v>
      </c>
      <c r="P312" s="1">
        <f t="shared" si="78"/>
        <v>666141.6</v>
      </c>
      <c r="Q312">
        <f>SUM($P$5:P312)</f>
        <v>37137719.060000002</v>
      </c>
      <c r="R312">
        <f t="shared" si="79"/>
        <v>1.8264677493881052</v>
      </c>
      <c r="Z312" s="2">
        <v>307</v>
      </c>
      <c r="AA312" s="1">
        <f t="shared" si="62"/>
        <v>10000000</v>
      </c>
      <c r="AB312">
        <f t="shared" si="73"/>
        <v>10</v>
      </c>
      <c r="AC312" s="1">
        <f>SUM($AA$5:AA312)</f>
        <v>1284991900</v>
      </c>
      <c r="AD312" s="1">
        <v>0</v>
      </c>
      <c r="AE312" s="1">
        <f>SUM($AA$256:AA312)</f>
        <v>540000000</v>
      </c>
    </row>
    <row r="313" spans="6:31" x14ac:dyDescent="0.3">
      <c r="L313" s="2">
        <v>308</v>
      </c>
      <c r="M313" s="1">
        <f t="shared" si="77"/>
        <v>79937000</v>
      </c>
      <c r="N313">
        <v>1.02</v>
      </c>
      <c r="O313" s="1">
        <f>SUM($M$5:M313)</f>
        <v>4048727800</v>
      </c>
      <c r="P313" s="1">
        <f t="shared" si="78"/>
        <v>679464.5</v>
      </c>
      <c r="Q313">
        <f>SUM($P$5:P313)</f>
        <v>37817183.560000002</v>
      </c>
      <c r="R313">
        <f t="shared" si="79"/>
        <v>1.8295805913719461</v>
      </c>
      <c r="Z313" s="2">
        <v>308</v>
      </c>
      <c r="AA313" s="1">
        <f t="shared" si="62"/>
        <v>10000000</v>
      </c>
      <c r="AB313">
        <f t="shared" si="73"/>
        <v>10</v>
      </c>
      <c r="AC313" s="1">
        <f>SUM($AA$5:AA313)</f>
        <v>1294991900</v>
      </c>
      <c r="AD313" s="1">
        <v>0</v>
      </c>
      <c r="AE313" s="1">
        <f>SUM($AA$256:AA313)</f>
        <v>550000000</v>
      </c>
    </row>
    <row r="314" spans="6:31" x14ac:dyDescent="0.3">
      <c r="L314" s="2">
        <v>309</v>
      </c>
      <c r="M314" s="1">
        <f t="shared" si="77"/>
        <v>81535800</v>
      </c>
      <c r="N314">
        <v>1.02</v>
      </c>
      <c r="O314" s="1">
        <f>SUM($M$5:M314)</f>
        <v>4130263600</v>
      </c>
      <c r="P314" s="1">
        <f t="shared" si="78"/>
        <v>693054.3</v>
      </c>
      <c r="Q314">
        <f>SUM($P$5:P314)</f>
        <v>38510237.859999999</v>
      </c>
      <c r="R314">
        <f t="shared" si="79"/>
        <v>1.8326438797336948</v>
      </c>
      <c r="Z314" s="2">
        <v>309</v>
      </c>
      <c r="AA314" s="1">
        <f t="shared" si="62"/>
        <v>10000000</v>
      </c>
      <c r="AB314">
        <f t="shared" si="73"/>
        <v>10</v>
      </c>
      <c r="AC314" s="1">
        <f>SUM($AA$5:AA314)</f>
        <v>1304991900</v>
      </c>
      <c r="AD314" s="1">
        <v>0</v>
      </c>
      <c r="AE314" s="1">
        <f>SUM($AA$256:AA314)</f>
        <v>560000000</v>
      </c>
    </row>
    <row r="315" spans="6:31" x14ac:dyDescent="0.3">
      <c r="L315" s="2">
        <v>310</v>
      </c>
      <c r="M315" s="1">
        <f t="shared" si="77"/>
        <v>83166600</v>
      </c>
      <c r="N315">
        <v>1.02</v>
      </c>
      <c r="O315" s="1">
        <f>SUM($M$5:M315)</f>
        <v>4213430200</v>
      </c>
      <c r="P315" s="1">
        <f t="shared" si="78"/>
        <v>706916.1</v>
      </c>
      <c r="Q315">
        <f>SUM($P$5:P315)</f>
        <v>39217153.960000001</v>
      </c>
      <c r="R315">
        <f t="shared" si="79"/>
        <v>1.8356575790830534</v>
      </c>
      <c r="Z315" s="2">
        <v>310</v>
      </c>
      <c r="AA315" s="1">
        <f t="shared" si="62"/>
        <v>10000000</v>
      </c>
      <c r="AB315">
        <f t="shared" si="73"/>
        <v>10</v>
      </c>
      <c r="AC315" s="1">
        <f>SUM($AA$5:AA315)</f>
        <v>1314991900</v>
      </c>
      <c r="AD315" s="1">
        <v>0</v>
      </c>
      <c r="AE315" s="1">
        <f>SUM($AA$256:AA315)</f>
        <v>570000000</v>
      </c>
    </row>
    <row r="316" spans="6:31" x14ac:dyDescent="0.3">
      <c r="L316" s="2">
        <v>311</v>
      </c>
      <c r="M316" s="1">
        <f t="shared" si="77"/>
        <v>84830000</v>
      </c>
      <c r="N316">
        <v>1.02</v>
      </c>
      <c r="O316" s="1">
        <f>SUM($M$5:M316)</f>
        <v>4298260200</v>
      </c>
      <c r="P316" s="1">
        <f t="shared" si="78"/>
        <v>721055</v>
      </c>
      <c r="Q316">
        <f>SUM($P$5:P316)</f>
        <v>39938208.960000001</v>
      </c>
      <c r="R316">
        <f t="shared" si="79"/>
        <v>1.8386214377908416</v>
      </c>
      <c r="Z316" s="2">
        <v>311</v>
      </c>
      <c r="AA316" s="1">
        <f t="shared" si="62"/>
        <v>10000000</v>
      </c>
      <c r="AB316">
        <f t="shared" si="73"/>
        <v>10</v>
      </c>
      <c r="AC316" s="1">
        <f>SUM($AA$5:AA316)</f>
        <v>1324991900</v>
      </c>
      <c r="AD316" s="1">
        <v>0</v>
      </c>
      <c r="AE316" s="1">
        <f>SUM($AA$256:AA316)</f>
        <v>580000000</v>
      </c>
    </row>
    <row r="317" spans="6:31" x14ac:dyDescent="0.3">
      <c r="L317" s="2">
        <v>312</v>
      </c>
      <c r="M317" s="1">
        <f t="shared" si="77"/>
        <v>86526600</v>
      </c>
      <c r="N317">
        <v>1.02</v>
      </c>
      <c r="O317" s="1">
        <f>SUM($M$5:M317)</f>
        <v>4384786800</v>
      </c>
      <c r="P317" s="1">
        <f t="shared" si="78"/>
        <v>735476.1</v>
      </c>
      <c r="Q317">
        <f>SUM($P$5:P317)</f>
        <v>40673685.060000002</v>
      </c>
      <c r="R317">
        <f t="shared" si="79"/>
        <v>1.8415350090851983</v>
      </c>
      <c r="Z317" s="2">
        <v>312</v>
      </c>
      <c r="AA317" s="1">
        <f t="shared" si="62"/>
        <v>10000000</v>
      </c>
      <c r="AB317">
        <f t="shared" si="73"/>
        <v>10</v>
      </c>
      <c r="AC317" s="1">
        <f>SUM($AA$5:AA317)</f>
        <v>1334991900</v>
      </c>
      <c r="AD317" s="1">
        <v>0</v>
      </c>
      <c r="AE317" s="1">
        <f>SUM($AA$256:AA317)</f>
        <v>590000000</v>
      </c>
    </row>
    <row r="318" spans="6:31" x14ac:dyDescent="0.3">
      <c r="L318" s="2">
        <v>313</v>
      </c>
      <c r="M318" s="1">
        <f t="shared" si="77"/>
        <v>88257200</v>
      </c>
      <c r="N318">
        <v>1.02</v>
      </c>
      <c r="O318" s="1">
        <f>SUM($M$5:M318)</f>
        <v>4473044000</v>
      </c>
      <c r="P318" s="1">
        <f t="shared" si="78"/>
        <v>750186.2</v>
      </c>
      <c r="Q318">
        <f>SUM($P$5:P318)</f>
        <v>41423871.260000005</v>
      </c>
      <c r="R318">
        <f t="shared" si="79"/>
        <v>1.8444018507134572</v>
      </c>
      <c r="Z318" s="2">
        <v>313</v>
      </c>
      <c r="AA318" s="1">
        <f t="shared" si="62"/>
        <v>10000000</v>
      </c>
      <c r="AB318">
        <f t="shared" si="73"/>
        <v>10</v>
      </c>
      <c r="AC318" s="1">
        <f>SUM($AA$5:AA318)</f>
        <v>1344991900</v>
      </c>
      <c r="AD318" s="1">
        <v>0</v>
      </c>
      <c r="AE318" s="1">
        <f>SUM($AA$256:AA318)</f>
        <v>600000000</v>
      </c>
    </row>
    <row r="319" spans="6:31" x14ac:dyDescent="0.3">
      <c r="L319" s="2">
        <v>314</v>
      </c>
      <c r="M319" s="1">
        <f t="shared" si="77"/>
        <v>90022400</v>
      </c>
      <c r="N319">
        <v>1.02</v>
      </c>
      <c r="O319" s="1">
        <f>SUM($M$5:M319)</f>
        <v>4563066400</v>
      </c>
      <c r="P319" s="1">
        <f t="shared" si="78"/>
        <v>765190.4</v>
      </c>
      <c r="Q319">
        <f>SUM($P$5:P319)</f>
        <v>42189061.660000004</v>
      </c>
      <c r="R319">
        <f t="shared" si="79"/>
        <v>1.8472208818852882</v>
      </c>
      <c r="Z319" s="2">
        <v>314</v>
      </c>
      <c r="AA319" s="1">
        <f t="shared" ref="AA319:AA382" si="80">$AA$86*AB319</f>
        <v>10000000</v>
      </c>
      <c r="AB319">
        <f t="shared" si="73"/>
        <v>10</v>
      </c>
      <c r="AC319" s="1">
        <f>SUM($AA$5:AA319)</f>
        <v>1354991900</v>
      </c>
      <c r="AD319" s="1">
        <v>0</v>
      </c>
      <c r="AE319" s="1">
        <f>SUM($AA$256:AA319)</f>
        <v>610000000</v>
      </c>
    </row>
    <row r="320" spans="6:31" x14ac:dyDescent="0.3">
      <c r="L320" s="2">
        <v>315</v>
      </c>
      <c r="M320" s="1">
        <f t="shared" si="77"/>
        <v>91822900</v>
      </c>
      <c r="N320">
        <v>1.02</v>
      </c>
      <c r="O320" s="1">
        <f>SUM($M$5:M320)</f>
        <v>4654889300</v>
      </c>
      <c r="P320" s="1">
        <f t="shared" si="78"/>
        <v>780494.65</v>
      </c>
      <c r="Q320">
        <f>SUM($P$5:P320)</f>
        <v>42969556.310000002</v>
      </c>
      <c r="R320">
        <f t="shared" si="79"/>
        <v>1.8499929111720339</v>
      </c>
      <c r="Z320" s="2">
        <v>315</v>
      </c>
      <c r="AA320" s="1">
        <f t="shared" si="80"/>
        <v>10000000</v>
      </c>
      <c r="AB320">
        <f t="shared" si="73"/>
        <v>10</v>
      </c>
      <c r="AC320" s="1">
        <f>SUM($AA$5:AA320)</f>
        <v>1364991900</v>
      </c>
      <c r="AD320" s="1">
        <v>0</v>
      </c>
      <c r="AE320" s="1">
        <f>SUM($AA$256:AA320)</f>
        <v>620000000</v>
      </c>
    </row>
    <row r="321" spans="12:31" x14ac:dyDescent="0.3">
      <c r="L321" s="2">
        <v>316</v>
      </c>
      <c r="M321" s="1">
        <f t="shared" si="77"/>
        <v>93659400</v>
      </c>
      <c r="N321">
        <v>1.02</v>
      </c>
      <c r="O321" s="1">
        <f>SUM($M$5:M321)</f>
        <v>4748548700</v>
      </c>
      <c r="P321" s="1">
        <f t="shared" si="78"/>
        <v>796104.9</v>
      </c>
      <c r="Q321">
        <f>SUM($P$5:P321)</f>
        <v>43765661.210000001</v>
      </c>
      <c r="R321">
        <f t="shared" si="79"/>
        <v>1.8527184554957266</v>
      </c>
      <c r="Z321" s="2">
        <v>316</v>
      </c>
      <c r="AA321" s="1">
        <f t="shared" si="80"/>
        <v>10000000</v>
      </c>
      <c r="AB321">
        <f t="shared" si="73"/>
        <v>10</v>
      </c>
      <c r="AC321" s="1">
        <f>SUM($AA$5:AA321)</f>
        <v>1374991900</v>
      </c>
      <c r="AD321" s="1">
        <v>0</v>
      </c>
      <c r="AE321" s="1">
        <f>SUM($AA$256:AA321)</f>
        <v>630000000</v>
      </c>
    </row>
    <row r="322" spans="12:31" x14ac:dyDescent="0.3">
      <c r="L322" s="2">
        <v>317</v>
      </c>
      <c r="M322" s="1">
        <f t="shared" si="77"/>
        <v>95532600</v>
      </c>
      <c r="N322">
        <v>1.02</v>
      </c>
      <c r="O322" s="1">
        <f>SUM($M$5:M322)</f>
        <v>4844081300</v>
      </c>
      <c r="P322" s="1">
        <f t="shared" si="78"/>
        <v>812027.1</v>
      </c>
      <c r="Q322">
        <f>SUM($P$5:P322)</f>
        <v>44577688.310000002</v>
      </c>
      <c r="R322">
        <f t="shared" si="79"/>
        <v>1.8553977651649456</v>
      </c>
      <c r="Z322" s="2">
        <v>317</v>
      </c>
      <c r="AA322" s="1">
        <f t="shared" si="80"/>
        <v>10000000</v>
      </c>
      <c r="AB322">
        <f t="shared" si="73"/>
        <v>10</v>
      </c>
      <c r="AC322" s="1">
        <f>SUM($AA$5:AA322)</f>
        <v>1384991900</v>
      </c>
      <c r="AD322" s="1">
        <v>0</v>
      </c>
      <c r="AE322" s="1">
        <f>SUM($AA$256:AA322)</f>
        <v>640000000</v>
      </c>
    </row>
    <row r="323" spans="12:31" x14ac:dyDescent="0.3">
      <c r="L323" s="2">
        <v>318</v>
      </c>
      <c r="M323" s="1">
        <f t="shared" si="77"/>
        <v>97443300</v>
      </c>
      <c r="N323">
        <v>1.02</v>
      </c>
      <c r="O323" s="1">
        <f>SUM($M$5:M323)</f>
        <v>4941524600</v>
      </c>
      <c r="P323" s="1">
        <f t="shared" si="78"/>
        <v>828268.05</v>
      </c>
      <c r="Q323">
        <f>SUM($P$5:P323)</f>
        <v>45405956.359999999</v>
      </c>
      <c r="R323">
        <f t="shared" si="79"/>
        <v>1.8580327545028703</v>
      </c>
      <c r="Z323" s="2">
        <v>318</v>
      </c>
      <c r="AA323" s="1">
        <f t="shared" si="80"/>
        <v>10000000</v>
      </c>
      <c r="AB323">
        <f t="shared" si="73"/>
        <v>10</v>
      </c>
      <c r="AC323" s="1">
        <f>SUM($AA$5:AA323)</f>
        <v>1394991900</v>
      </c>
      <c r="AD323" s="1">
        <v>0</v>
      </c>
      <c r="AE323" s="1">
        <f>SUM($AA$256:AA323)</f>
        <v>650000000</v>
      </c>
    </row>
    <row r="324" spans="12:31" x14ac:dyDescent="0.3">
      <c r="L324" s="2">
        <v>319</v>
      </c>
      <c r="M324" s="1">
        <f t="shared" si="77"/>
        <v>99392200</v>
      </c>
      <c r="N324">
        <v>1.02</v>
      </c>
      <c r="O324" s="1">
        <f>SUM($M$5:M324)</f>
        <v>5040916800</v>
      </c>
      <c r="P324" s="1">
        <f t="shared" si="78"/>
        <v>844833.7</v>
      </c>
      <c r="Q324">
        <f>SUM($P$5:P324)</f>
        <v>46250790.060000002</v>
      </c>
      <c r="R324">
        <f t="shared" si="79"/>
        <v>1.8606230717876746</v>
      </c>
      <c r="Z324" s="2">
        <v>319</v>
      </c>
      <c r="AA324" s="1">
        <f t="shared" si="80"/>
        <v>10000000</v>
      </c>
      <c r="AB324">
        <f t="shared" si="73"/>
        <v>10</v>
      </c>
      <c r="AC324" s="1">
        <f>SUM($AA$5:AA324)</f>
        <v>1404991900</v>
      </c>
      <c r="AD324" s="1">
        <v>0</v>
      </c>
      <c r="AE324" s="1">
        <f>SUM($AA$256:AA324)</f>
        <v>660000000</v>
      </c>
    </row>
    <row r="325" spans="12:31" x14ac:dyDescent="0.3">
      <c r="L325" s="2">
        <v>320</v>
      </c>
      <c r="M325" s="1">
        <f t="shared" si="77"/>
        <v>101380100</v>
      </c>
      <c r="N325">
        <v>1.02</v>
      </c>
      <c r="O325" s="1">
        <f>SUM($M$5:M325)</f>
        <v>5142296900</v>
      </c>
      <c r="P325" s="1">
        <f t="shared" si="78"/>
        <v>861730.85</v>
      </c>
      <c r="Q325">
        <f>SUM($P$5:P325)</f>
        <v>47112520.910000004</v>
      </c>
      <c r="R325">
        <f t="shared" si="79"/>
        <v>1.8631700104627389</v>
      </c>
      <c r="Z325" s="2">
        <v>320</v>
      </c>
      <c r="AA325" s="1">
        <f t="shared" si="80"/>
        <v>10000000</v>
      </c>
      <c r="AB325">
        <f t="shared" si="73"/>
        <v>10</v>
      </c>
      <c r="AC325" s="1">
        <f>SUM($AA$5:AA325)</f>
        <v>1414991900</v>
      </c>
      <c r="AD325" s="1">
        <v>0</v>
      </c>
      <c r="AE325" s="1">
        <f>SUM($AA$256:AA325)</f>
        <v>670000000</v>
      </c>
    </row>
    <row r="326" spans="12:31" x14ac:dyDescent="0.3">
      <c r="L326" s="2">
        <v>321</v>
      </c>
      <c r="M326" s="1">
        <f t="shared" si="77"/>
        <v>103407800</v>
      </c>
      <c r="N326">
        <v>1.02</v>
      </c>
      <c r="O326" s="1">
        <f>SUM($M$5:M326)</f>
        <v>5245704700</v>
      </c>
      <c r="P326" s="1">
        <f t="shared" si="78"/>
        <v>878966.3</v>
      </c>
      <c r="Q326">
        <f>SUM($P$5:P326)</f>
        <v>47991487.210000001</v>
      </c>
      <c r="R326">
        <f t="shared" si="79"/>
        <v>1.8656745235074643</v>
      </c>
      <c r="Z326" s="2">
        <v>321</v>
      </c>
      <c r="AA326" s="1">
        <f t="shared" si="80"/>
        <v>11000000</v>
      </c>
      <c r="AB326">
        <f t="shared" si="73"/>
        <v>11</v>
      </c>
      <c r="AC326" s="1">
        <f>SUM($AA$5:AA326)</f>
        <v>1425991900</v>
      </c>
      <c r="AD326" s="1">
        <v>0</v>
      </c>
      <c r="AE326" s="1">
        <f>SUM($AA$256:AA326)</f>
        <v>681000000</v>
      </c>
    </row>
    <row r="327" spans="12:31" x14ac:dyDescent="0.3">
      <c r="L327" s="2">
        <v>322</v>
      </c>
      <c r="M327" s="1">
        <f t="shared" si="77"/>
        <v>105476000</v>
      </c>
      <c r="N327">
        <v>1.02</v>
      </c>
      <c r="O327" s="1">
        <f>SUM($M$5:M327)</f>
        <v>5351180700</v>
      </c>
      <c r="P327" s="1">
        <f t="shared" si="78"/>
        <v>896546</v>
      </c>
      <c r="Q327">
        <f>SUM($P$5:P327)</f>
        <v>48888033.210000001</v>
      </c>
      <c r="R327">
        <f t="shared" si="79"/>
        <v>1.8681354801048684</v>
      </c>
      <c r="Z327" s="2">
        <v>322</v>
      </c>
      <c r="AA327" s="1">
        <f t="shared" si="80"/>
        <v>11000000</v>
      </c>
      <c r="AB327">
        <f t="shared" si="73"/>
        <v>11</v>
      </c>
      <c r="AC327" s="1">
        <f>SUM($AA$5:AA327)</f>
        <v>1436991900</v>
      </c>
      <c r="AD327" s="1">
        <v>0</v>
      </c>
      <c r="AE327" s="1">
        <f>SUM($AA$256:AA327)</f>
        <v>692000000</v>
      </c>
    </row>
    <row r="328" spans="12:31" x14ac:dyDescent="0.3">
      <c r="L328" s="2">
        <v>323</v>
      </c>
      <c r="M328" s="1">
        <f t="shared" si="77"/>
        <v>107585600</v>
      </c>
      <c r="N328">
        <v>1.02</v>
      </c>
      <c r="O328" s="1">
        <f>SUM($M$5:M328)</f>
        <v>5458766300</v>
      </c>
      <c r="P328" s="1">
        <f t="shared" si="78"/>
        <v>914477.6</v>
      </c>
      <c r="Q328">
        <f>SUM($P$5:P328)</f>
        <v>49802510.810000002</v>
      </c>
      <c r="R328">
        <f t="shared" si="79"/>
        <v>1.8705551030695708</v>
      </c>
      <c r="Z328" s="2">
        <v>323</v>
      </c>
      <c r="AA328" s="1">
        <f t="shared" si="80"/>
        <v>11000000</v>
      </c>
      <c r="AB328">
        <f t="shared" si="73"/>
        <v>11</v>
      </c>
      <c r="AC328" s="1">
        <f>SUM($AA$5:AA328)</f>
        <v>1447991900</v>
      </c>
      <c r="AD328" s="1">
        <v>0</v>
      </c>
      <c r="AE328" s="1">
        <f>SUM($AA$256:AA328)</f>
        <v>703000000</v>
      </c>
    </row>
    <row r="329" spans="12:31" x14ac:dyDescent="0.3">
      <c r="L329" s="2">
        <v>324</v>
      </c>
      <c r="M329" s="1">
        <f t="shared" si="77"/>
        <v>109737400</v>
      </c>
      <c r="N329">
        <v>1.02</v>
      </c>
      <c r="O329" s="1">
        <f>SUM($M$5:M329)</f>
        <v>5568503700</v>
      </c>
      <c r="P329" s="1">
        <f t="shared" si="78"/>
        <v>932767.9</v>
      </c>
      <c r="Q329">
        <f>SUM($P$5:P329)</f>
        <v>50735278.710000001</v>
      </c>
      <c r="R329">
        <f t="shared" si="79"/>
        <v>1.8729334823269697</v>
      </c>
      <c r="Z329" s="2">
        <v>324</v>
      </c>
      <c r="AA329" s="1">
        <f t="shared" si="80"/>
        <v>11000000</v>
      </c>
      <c r="AB329">
        <f t="shared" si="73"/>
        <v>11</v>
      </c>
      <c r="AC329" s="1">
        <f>SUM($AA$5:AA329)</f>
        <v>1458991900</v>
      </c>
      <c r="AD329" s="1">
        <v>0</v>
      </c>
      <c r="AE329" s="1">
        <f>SUM($AA$256:AA329)</f>
        <v>714000000</v>
      </c>
    </row>
    <row r="330" spans="12:31" x14ac:dyDescent="0.3">
      <c r="L330" s="2">
        <v>325</v>
      </c>
      <c r="M330" s="1">
        <f t="shared" si="77"/>
        <v>111932200</v>
      </c>
      <c r="N330">
        <v>1.02</v>
      </c>
      <c r="O330" s="1">
        <f>SUM($M$5:M330)</f>
        <v>5680435900</v>
      </c>
      <c r="P330" s="1">
        <f t="shared" si="78"/>
        <v>951423.7</v>
      </c>
      <c r="Q330">
        <f>SUM($P$5:P330)</f>
        <v>51686702.410000004</v>
      </c>
      <c r="R330">
        <f t="shared" si="79"/>
        <v>1.8752704709444632</v>
      </c>
      <c r="Z330" s="2">
        <v>325</v>
      </c>
      <c r="AA330" s="1">
        <f t="shared" si="80"/>
        <v>11000000</v>
      </c>
      <c r="AB330">
        <f t="shared" si="73"/>
        <v>11</v>
      </c>
      <c r="AC330" s="1">
        <f>SUM($AA$5:AA330)</f>
        <v>1469991900</v>
      </c>
      <c r="AD330" s="1">
        <v>0</v>
      </c>
      <c r="AE330" s="1">
        <f>SUM($AA$256:AA330)</f>
        <v>725000000</v>
      </c>
    </row>
    <row r="331" spans="12:31" x14ac:dyDescent="0.3">
      <c r="L331" s="2">
        <v>326</v>
      </c>
      <c r="M331" s="1">
        <f t="shared" si="77"/>
        <v>114170900</v>
      </c>
      <c r="N331">
        <v>1.02</v>
      </c>
      <c r="O331" s="1">
        <f>SUM($M$5:M331)</f>
        <v>5794606800</v>
      </c>
      <c r="P331" s="1">
        <f t="shared" si="78"/>
        <v>970452.65</v>
      </c>
      <c r="Q331">
        <f>SUM($P$5:P331)</f>
        <v>52657155.060000002</v>
      </c>
      <c r="R331">
        <f t="shared" si="79"/>
        <v>1.877567352434234</v>
      </c>
      <c r="Z331" s="2">
        <v>326</v>
      </c>
      <c r="AA331" s="1">
        <f t="shared" si="80"/>
        <v>11000000</v>
      </c>
      <c r="AB331">
        <f t="shared" si="73"/>
        <v>11</v>
      </c>
      <c r="AC331" s="1">
        <f>SUM($AA$5:AA331)</f>
        <v>1480991900</v>
      </c>
      <c r="AD331" s="1">
        <v>0</v>
      </c>
      <c r="AE331" s="1">
        <f>SUM($AA$256:AA331)</f>
        <v>736000000</v>
      </c>
    </row>
    <row r="332" spans="12:31" x14ac:dyDescent="0.3">
      <c r="L332" s="2">
        <v>327</v>
      </c>
      <c r="M332" s="1">
        <f t="shared" si="77"/>
        <v>116454400</v>
      </c>
      <c r="N332">
        <v>1.02</v>
      </c>
      <c r="O332" s="1">
        <f>SUM($M$5:M332)</f>
        <v>5911061200</v>
      </c>
      <c r="P332" s="1">
        <f t="shared" si="78"/>
        <v>989862.40000000002</v>
      </c>
      <c r="Q332">
        <f>SUM($P$5:P332)</f>
        <v>53647017.460000001</v>
      </c>
      <c r="R332">
        <f t="shared" si="79"/>
        <v>1.8798250662651703</v>
      </c>
      <c r="Z332" s="2">
        <v>327</v>
      </c>
      <c r="AA332" s="1">
        <f t="shared" si="80"/>
        <v>11000000</v>
      </c>
      <c r="AB332">
        <f t="shared" si="73"/>
        <v>11</v>
      </c>
      <c r="AC332" s="1">
        <f>SUM($AA$5:AA332)</f>
        <v>1491991900</v>
      </c>
      <c r="AD332" s="1">
        <v>0</v>
      </c>
      <c r="AE332" s="1">
        <f>SUM($AA$256:AA332)</f>
        <v>747000000</v>
      </c>
    </row>
    <row r="333" spans="12:31" x14ac:dyDescent="0.3">
      <c r="L333" s="2">
        <v>328</v>
      </c>
      <c r="M333" s="1">
        <f t="shared" si="77"/>
        <v>118783500</v>
      </c>
      <c r="N333">
        <v>1.02</v>
      </c>
      <c r="O333" s="1">
        <f>SUM($M$5:M333)</f>
        <v>6029844700</v>
      </c>
      <c r="P333" s="1">
        <f t="shared" si="78"/>
        <v>1009659.75</v>
      </c>
      <c r="Q333">
        <f>SUM($P$5:P333)</f>
        <v>54656677.210000001</v>
      </c>
      <c r="R333">
        <f t="shared" si="79"/>
        <v>1.8820426517705613</v>
      </c>
      <c r="Z333" s="2">
        <v>328</v>
      </c>
      <c r="AA333" s="1">
        <f t="shared" si="80"/>
        <v>11000000</v>
      </c>
      <c r="AB333">
        <f t="shared" si="73"/>
        <v>11</v>
      </c>
      <c r="AC333" s="1">
        <f>SUM($AA$5:AA333)</f>
        <v>1502991900</v>
      </c>
      <c r="AD333" s="1">
        <v>0</v>
      </c>
      <c r="AE333" s="1">
        <f>SUM($AA$256:AA333)</f>
        <v>758000000</v>
      </c>
    </row>
    <row r="334" spans="12:31" x14ac:dyDescent="0.3">
      <c r="L334" s="2">
        <v>329</v>
      </c>
      <c r="M334" s="1">
        <f t="shared" si="77"/>
        <v>121159200</v>
      </c>
      <c r="N334">
        <v>1.02</v>
      </c>
      <c r="O334" s="1">
        <f>SUM($M$5:M334)</f>
        <v>6151003900</v>
      </c>
      <c r="P334" s="1">
        <f t="shared" si="78"/>
        <v>1029853.2</v>
      </c>
      <c r="Q334">
        <f>SUM($P$5:P334)</f>
        <v>55686530.410000004</v>
      </c>
      <c r="R334">
        <f t="shared" si="79"/>
        <v>1.8842221162533106</v>
      </c>
      <c r="Z334" s="2">
        <v>329</v>
      </c>
      <c r="AA334" s="1">
        <f t="shared" si="80"/>
        <v>11000000</v>
      </c>
      <c r="AB334">
        <f t="shared" si="73"/>
        <v>11</v>
      </c>
      <c r="AC334" s="1">
        <f>SUM($AA$5:AA334)</f>
        <v>1513991900</v>
      </c>
      <c r="AD334" s="1">
        <v>0</v>
      </c>
      <c r="AE334" s="1">
        <f>SUM($AA$256:AA334)</f>
        <v>769000000</v>
      </c>
    </row>
    <row r="335" spans="12:31" x14ac:dyDescent="0.3">
      <c r="L335" s="2">
        <v>330</v>
      </c>
      <c r="M335" s="1">
        <f t="shared" si="77"/>
        <v>123582400</v>
      </c>
      <c r="N335">
        <v>1.02</v>
      </c>
      <c r="O335" s="1">
        <f>SUM($M$5:M335)</f>
        <v>6274586300</v>
      </c>
      <c r="P335" s="1">
        <f t="shared" si="78"/>
        <v>1050450.3999999999</v>
      </c>
      <c r="Q335">
        <f>SUM($P$5:P335)</f>
        <v>56736980.810000002</v>
      </c>
      <c r="R335">
        <f t="shared" si="79"/>
        <v>1.8863635286054059</v>
      </c>
      <c r="Z335" s="2">
        <v>330</v>
      </c>
      <c r="AA335" s="1">
        <f t="shared" si="80"/>
        <v>11000000</v>
      </c>
      <c r="AB335">
        <f t="shared" si="73"/>
        <v>11</v>
      </c>
      <c r="AC335" s="1">
        <f>SUM($AA$5:AA335)</f>
        <v>1524991900</v>
      </c>
      <c r="AD335" s="1">
        <v>0</v>
      </c>
      <c r="AE335" s="1">
        <f>SUM($AA$256:AA335)</f>
        <v>780000000</v>
      </c>
    </row>
    <row r="336" spans="12:31" x14ac:dyDescent="0.3">
      <c r="L336" s="2">
        <v>331</v>
      </c>
      <c r="M336" s="1">
        <f t="shared" si="77"/>
        <v>126054100</v>
      </c>
      <c r="N336">
        <v>1.02</v>
      </c>
      <c r="O336" s="1">
        <f>SUM($M$5:M336)</f>
        <v>6400640400</v>
      </c>
      <c r="P336" s="1">
        <f t="shared" si="78"/>
        <v>1071459.8500000001</v>
      </c>
      <c r="Q336">
        <f>SUM($P$5:P336)</f>
        <v>57808440.660000004</v>
      </c>
      <c r="R336">
        <f t="shared" si="79"/>
        <v>1.8884682172075582</v>
      </c>
      <c r="Z336" s="2">
        <v>331</v>
      </c>
      <c r="AA336" s="1">
        <f t="shared" si="80"/>
        <v>11000000</v>
      </c>
      <c r="AB336">
        <f t="shared" si="73"/>
        <v>11</v>
      </c>
      <c r="AC336" s="1">
        <f>SUM($AA$5:AA336)</f>
        <v>1535991900</v>
      </c>
      <c r="AD336" s="1">
        <v>0</v>
      </c>
      <c r="AE336" s="1">
        <f>SUM($AA$256:AA336)</f>
        <v>791000000</v>
      </c>
    </row>
    <row r="337" spans="12:31" x14ac:dyDescent="0.3">
      <c r="L337" s="2">
        <v>332</v>
      </c>
      <c r="M337" s="1">
        <f t="shared" si="77"/>
        <v>128575200</v>
      </c>
      <c r="N337">
        <v>1.02</v>
      </c>
      <c r="O337" s="1">
        <f>SUM($M$5:M337)</f>
        <v>6529215600</v>
      </c>
      <c r="P337" s="1">
        <f t="shared" si="78"/>
        <v>1092889.2</v>
      </c>
      <c r="Q337">
        <f>SUM($P$5:P337)</f>
        <v>58901329.860000007</v>
      </c>
      <c r="R337">
        <f t="shared" si="79"/>
        <v>1.8905356856584736</v>
      </c>
      <c r="Z337" s="2">
        <v>332</v>
      </c>
      <c r="AA337" s="1">
        <f t="shared" si="80"/>
        <v>11000000</v>
      </c>
      <c r="AB337">
        <f t="shared" si="73"/>
        <v>11</v>
      </c>
      <c r="AC337" s="1">
        <f>SUM($AA$5:AA337)</f>
        <v>1546991900</v>
      </c>
      <c r="AD337" s="1">
        <v>0</v>
      </c>
      <c r="AE337" s="1">
        <f>SUM($AA$256:AA337)</f>
        <v>802000000</v>
      </c>
    </row>
    <row r="338" spans="12:31" x14ac:dyDescent="0.3">
      <c r="L338" s="2">
        <v>333</v>
      </c>
      <c r="M338" s="1">
        <f t="shared" si="77"/>
        <v>131146800</v>
      </c>
      <c r="N338">
        <v>1.02</v>
      </c>
      <c r="O338" s="1">
        <f>SUM($M$5:M338)</f>
        <v>6660362400</v>
      </c>
      <c r="P338" s="1">
        <f t="shared" si="78"/>
        <v>1114747.8</v>
      </c>
      <c r="Q338">
        <f>SUM($P$5:P338)</f>
        <v>60016077.660000004</v>
      </c>
      <c r="R338">
        <f t="shared" si="79"/>
        <v>1.892568134963323</v>
      </c>
      <c r="Z338" s="2">
        <v>333</v>
      </c>
      <c r="AA338" s="1">
        <f t="shared" si="80"/>
        <v>11000000</v>
      </c>
      <c r="AB338">
        <f t="shared" si="73"/>
        <v>11</v>
      </c>
      <c r="AC338" s="1">
        <f>SUM($AA$5:AA338)</f>
        <v>1557991900</v>
      </c>
      <c r="AD338" s="1">
        <v>0</v>
      </c>
      <c r="AE338" s="1">
        <f>SUM($AA$256:AA338)</f>
        <v>813000000</v>
      </c>
    </row>
    <row r="339" spans="12:31" x14ac:dyDescent="0.3">
      <c r="L339" s="2">
        <v>334</v>
      </c>
      <c r="M339" s="1">
        <f t="shared" si="77"/>
        <v>133769800</v>
      </c>
      <c r="N339">
        <v>1.02</v>
      </c>
      <c r="O339" s="1">
        <f>SUM($M$5:M339)</f>
        <v>6794132200</v>
      </c>
      <c r="P339" s="1">
        <f t="shared" si="78"/>
        <v>1137043.3</v>
      </c>
      <c r="Q339">
        <f>SUM($P$5:P339)</f>
        <v>61153120.960000001</v>
      </c>
      <c r="R339">
        <f t="shared" si="79"/>
        <v>1.8945644972694087</v>
      </c>
      <c r="Z339" s="2">
        <v>334</v>
      </c>
      <c r="AA339" s="1">
        <f t="shared" si="80"/>
        <v>11000000</v>
      </c>
      <c r="AB339">
        <f t="shared" si="73"/>
        <v>11</v>
      </c>
      <c r="AC339" s="1">
        <f>SUM($AA$5:AA339)</f>
        <v>1568991900</v>
      </c>
      <c r="AD339" s="1">
        <v>0</v>
      </c>
      <c r="AE339" s="1">
        <f>SUM($AA$256:AA339)</f>
        <v>824000000</v>
      </c>
    </row>
    <row r="340" spans="12:31" x14ac:dyDescent="0.3">
      <c r="L340" s="2">
        <v>335</v>
      </c>
      <c r="M340" s="1">
        <f t="shared" si="77"/>
        <v>136445200</v>
      </c>
      <c r="N340">
        <v>1.02</v>
      </c>
      <c r="O340" s="1">
        <f>SUM($M$5:M340)</f>
        <v>6930577400</v>
      </c>
      <c r="P340" s="1">
        <f t="shared" si="78"/>
        <v>1159784.2</v>
      </c>
      <c r="Q340">
        <f>SUM($P$5:P340)</f>
        <v>62312905.160000004</v>
      </c>
      <c r="R340">
        <f t="shared" si="79"/>
        <v>1.8965249553798129</v>
      </c>
      <c r="Z340" s="2">
        <v>335</v>
      </c>
      <c r="AA340" s="1">
        <f t="shared" si="80"/>
        <v>11000000</v>
      </c>
      <c r="AB340">
        <f t="shared" si="73"/>
        <v>11</v>
      </c>
      <c r="AC340" s="1">
        <f>SUM($AA$5:AA340)</f>
        <v>1579991900</v>
      </c>
      <c r="AD340" s="1">
        <v>0</v>
      </c>
      <c r="AE340" s="1">
        <f>SUM($AA$256:AA340)</f>
        <v>835000000</v>
      </c>
    </row>
    <row r="341" spans="12:31" x14ac:dyDescent="0.3">
      <c r="L341" s="2">
        <v>336</v>
      </c>
      <c r="M341" s="1">
        <f t="shared" si="77"/>
        <v>139174200</v>
      </c>
      <c r="N341">
        <v>1.02</v>
      </c>
      <c r="O341" s="1">
        <f>SUM($M$5:M341)</f>
        <v>7069751600</v>
      </c>
      <c r="P341" s="1">
        <f t="shared" si="78"/>
        <v>1182980.7</v>
      </c>
      <c r="Q341">
        <f>SUM($P$5:P341)</f>
        <v>63495885.860000007</v>
      </c>
      <c r="R341">
        <f t="shared" si="79"/>
        <v>1.8984521696789445</v>
      </c>
      <c r="Z341" s="2">
        <v>336</v>
      </c>
      <c r="AA341" s="1">
        <f t="shared" si="80"/>
        <v>11000000</v>
      </c>
      <c r="AB341">
        <f t="shared" si="73"/>
        <v>11</v>
      </c>
      <c r="AC341" s="1">
        <f>SUM($AA$5:AA341)</f>
        <v>1590991900</v>
      </c>
      <c r="AD341" s="1">
        <v>0</v>
      </c>
      <c r="AE341" s="1">
        <f>SUM($AA$256:AA341)</f>
        <v>846000000</v>
      </c>
    </row>
    <row r="342" spans="12:31" x14ac:dyDescent="0.3">
      <c r="L342" s="2">
        <v>337</v>
      </c>
      <c r="M342" s="1">
        <f t="shared" si="77"/>
        <v>141957700</v>
      </c>
      <c r="N342">
        <v>1.02</v>
      </c>
      <c r="O342" s="1">
        <f>SUM($M$5:M342)</f>
        <v>7211709300</v>
      </c>
      <c r="P342" s="1">
        <f t="shared" si="78"/>
        <v>1206640.45</v>
      </c>
      <c r="Q342">
        <f>SUM($P$5:P342)</f>
        <v>64702526.31000001</v>
      </c>
      <c r="R342">
        <f t="shared" si="79"/>
        <v>1.9003443036616339</v>
      </c>
      <c r="Z342" s="2">
        <v>337</v>
      </c>
      <c r="AA342" s="1">
        <f t="shared" si="80"/>
        <v>11000000</v>
      </c>
      <c r="AB342">
        <f t="shared" si="73"/>
        <v>11</v>
      </c>
      <c r="AC342" s="1">
        <f>SUM($AA$5:AA342)</f>
        <v>1601991900</v>
      </c>
      <c r="AD342" s="1">
        <v>0</v>
      </c>
      <c r="AE342" s="1">
        <f>SUM($AA$256:AA342)</f>
        <v>857000000</v>
      </c>
    </row>
    <row r="343" spans="12:31" x14ac:dyDescent="0.3">
      <c r="L343" s="2">
        <v>338</v>
      </c>
      <c r="M343" s="1">
        <f t="shared" si="77"/>
        <v>144796900</v>
      </c>
      <c r="N343">
        <v>1.02</v>
      </c>
      <c r="O343" s="1">
        <f>SUM($M$5:M343)</f>
        <v>7356506200</v>
      </c>
      <c r="P343" s="1">
        <f t="shared" si="78"/>
        <v>1230773.6499999999</v>
      </c>
      <c r="Q343">
        <f>SUM($P$5:P343)</f>
        <v>65933299.960000008</v>
      </c>
      <c r="R343">
        <f t="shared" si="79"/>
        <v>1.9022033917241001</v>
      </c>
      <c r="Z343" s="2">
        <v>338</v>
      </c>
      <c r="AA343" s="1">
        <f t="shared" si="80"/>
        <v>11000000</v>
      </c>
      <c r="AB343">
        <f t="shared" si="73"/>
        <v>11</v>
      </c>
      <c r="AC343" s="1">
        <f>SUM($AA$5:AA343)</f>
        <v>1612991900</v>
      </c>
      <c r="AD343" s="1">
        <v>0</v>
      </c>
      <c r="AE343" s="1">
        <f>SUM($AA$256:AA343)</f>
        <v>868000000</v>
      </c>
    </row>
    <row r="344" spans="12:31" x14ac:dyDescent="0.3">
      <c r="L344" s="2">
        <v>339</v>
      </c>
      <c r="M344" s="1">
        <f t="shared" si="77"/>
        <v>147692900</v>
      </c>
      <c r="N344">
        <v>1.02</v>
      </c>
      <c r="O344" s="1">
        <f>SUM($M$5:M344)</f>
        <v>7504199100</v>
      </c>
      <c r="P344" s="1">
        <f t="shared" si="78"/>
        <v>1255389.6499999999</v>
      </c>
      <c r="Q344">
        <f>SUM($P$5:P344)</f>
        <v>67188689.610000014</v>
      </c>
      <c r="R344">
        <f t="shared" si="79"/>
        <v>1.9040297554674461</v>
      </c>
      <c r="Z344" s="2">
        <v>339</v>
      </c>
      <c r="AA344" s="1">
        <f t="shared" si="80"/>
        <v>11000000</v>
      </c>
      <c r="AB344">
        <f t="shared" si="73"/>
        <v>11</v>
      </c>
      <c r="AC344" s="1">
        <f>SUM($AA$5:AA344)</f>
        <v>1623991900</v>
      </c>
      <c r="AD344" s="1">
        <v>0</v>
      </c>
      <c r="AE344" s="1">
        <f>SUM($AA$256:AA344)</f>
        <v>879000000</v>
      </c>
    </row>
    <row r="345" spans="12:31" x14ac:dyDescent="0.3">
      <c r="L345" s="2">
        <v>340</v>
      </c>
      <c r="M345" s="1">
        <f t="shared" si="77"/>
        <v>150646800</v>
      </c>
      <c r="N345">
        <v>1.02</v>
      </c>
      <c r="O345" s="1">
        <f>SUM($M$5:M345)</f>
        <v>7654845900</v>
      </c>
      <c r="P345" s="1">
        <f t="shared" si="78"/>
        <v>1280497.8</v>
      </c>
      <c r="Q345">
        <f>SUM($P$5:P345)</f>
        <v>68469187.410000011</v>
      </c>
      <c r="R345">
        <f t="shared" si="79"/>
        <v>1.9058234465245687</v>
      </c>
      <c r="Z345" s="2">
        <v>340</v>
      </c>
      <c r="AA345" s="1">
        <f t="shared" si="80"/>
        <v>11000000</v>
      </c>
      <c r="AB345">
        <f t="shared" si="73"/>
        <v>11</v>
      </c>
      <c r="AC345" s="1">
        <f>SUM($AA$5:AA345)</f>
        <v>1634991900</v>
      </c>
      <c r="AD345" s="1">
        <v>0</v>
      </c>
      <c r="AE345" s="1">
        <f>SUM($AA$256:AA345)</f>
        <v>890000000</v>
      </c>
    </row>
    <row r="346" spans="12:31" x14ac:dyDescent="0.3">
      <c r="L346" s="2">
        <v>341</v>
      </c>
      <c r="M346" s="1">
        <f t="shared" si="77"/>
        <v>153659800</v>
      </c>
      <c r="N346">
        <v>1.02</v>
      </c>
      <c r="O346" s="1">
        <f>SUM($M$5:M346)</f>
        <v>7808505700</v>
      </c>
      <c r="P346" s="1">
        <f t="shared" si="78"/>
        <v>1306108.3</v>
      </c>
      <c r="Q346">
        <f>SUM($P$5:P346)</f>
        <v>69775295.710000008</v>
      </c>
      <c r="R346">
        <f t="shared" si="79"/>
        <v>1.9075855131431547</v>
      </c>
      <c r="Z346" s="2">
        <v>341</v>
      </c>
      <c r="AA346" s="1">
        <f t="shared" si="80"/>
        <v>11000000</v>
      </c>
      <c r="AB346">
        <f t="shared" si="73"/>
        <v>11</v>
      </c>
      <c r="AC346" s="1">
        <f>SUM($AA$5:AA346)</f>
        <v>1645991900</v>
      </c>
      <c r="AD346" s="1">
        <v>0</v>
      </c>
      <c r="AE346" s="1">
        <f>SUM($AA$256:AA346)</f>
        <v>901000000</v>
      </c>
    </row>
    <row r="347" spans="12:31" x14ac:dyDescent="0.3">
      <c r="L347" s="2">
        <v>342</v>
      </c>
      <c r="M347" s="1">
        <f t="shared" si="77"/>
        <v>156733000</v>
      </c>
      <c r="N347">
        <v>1.02</v>
      </c>
      <c r="O347" s="1">
        <f>SUM($M$5:M347)</f>
        <v>7965238700</v>
      </c>
      <c r="P347" s="1">
        <f t="shared" si="78"/>
        <v>1332230.5</v>
      </c>
      <c r="Q347">
        <f>SUM($P$5:P347)</f>
        <v>71107526.210000008</v>
      </c>
      <c r="R347">
        <f t="shared" si="79"/>
        <v>1.9093154481738275</v>
      </c>
      <c r="Z347" s="2">
        <v>342</v>
      </c>
      <c r="AA347" s="1">
        <f t="shared" si="80"/>
        <v>11000000</v>
      </c>
      <c r="AB347">
        <f t="shared" si="73"/>
        <v>11</v>
      </c>
      <c r="AC347" s="1">
        <f>SUM($AA$5:AA347)</f>
        <v>1656991900</v>
      </c>
      <c r="AD347" s="1">
        <v>0</v>
      </c>
      <c r="AE347" s="1">
        <f>SUM($AA$256:AA347)</f>
        <v>912000000</v>
      </c>
    </row>
    <row r="348" spans="12:31" x14ac:dyDescent="0.3">
      <c r="L348" s="2">
        <v>343</v>
      </c>
      <c r="M348" s="1">
        <f t="shared" si="77"/>
        <v>159867700</v>
      </c>
      <c r="N348">
        <v>1.02</v>
      </c>
      <c r="O348" s="1">
        <f>SUM($M$5:M348)</f>
        <v>8125106400</v>
      </c>
      <c r="P348" s="1">
        <f t="shared" si="78"/>
        <v>1358875.45</v>
      </c>
      <c r="Q348">
        <f>SUM($P$5:P348)</f>
        <v>72466401.660000011</v>
      </c>
      <c r="R348">
        <f t="shared" si="79"/>
        <v>1.9110149409316695</v>
      </c>
      <c r="Z348" s="2">
        <v>343</v>
      </c>
      <c r="AA348" s="1">
        <f t="shared" si="80"/>
        <v>11000000</v>
      </c>
      <c r="AB348">
        <f t="shared" si="73"/>
        <v>11</v>
      </c>
      <c r="AC348" s="1">
        <f>SUM($AA$5:AA348)</f>
        <v>1667991900</v>
      </c>
      <c r="AD348" s="1">
        <v>0</v>
      </c>
      <c r="AE348" s="1">
        <f>SUM($AA$256:AA348)</f>
        <v>923000000</v>
      </c>
    </row>
    <row r="349" spans="12:31" x14ac:dyDescent="0.3">
      <c r="L349" s="2">
        <v>344</v>
      </c>
      <c r="M349" s="1">
        <f t="shared" si="77"/>
        <v>163065100</v>
      </c>
      <c r="N349">
        <v>1.02</v>
      </c>
      <c r="O349" s="1">
        <f>SUM($M$5:M349)</f>
        <v>8288171500</v>
      </c>
      <c r="P349" s="1">
        <f t="shared" si="78"/>
        <v>1386053.35</v>
      </c>
      <c r="Q349">
        <f>SUM($P$5:P349)</f>
        <v>73852455.010000005</v>
      </c>
      <c r="R349">
        <f t="shared" si="79"/>
        <v>1.9126841104973307</v>
      </c>
      <c r="Z349" s="2">
        <v>344</v>
      </c>
      <c r="AA349" s="1">
        <f t="shared" si="80"/>
        <v>11000000</v>
      </c>
      <c r="AB349">
        <f t="shared" si="73"/>
        <v>11</v>
      </c>
      <c r="AC349" s="1">
        <f>SUM($AA$5:AA349)</f>
        <v>1678991900</v>
      </c>
      <c r="AD349" s="1">
        <v>0</v>
      </c>
      <c r="AE349" s="1">
        <f>SUM($AA$256:AA349)</f>
        <v>934000000</v>
      </c>
    </row>
    <row r="350" spans="12:31" x14ac:dyDescent="0.3">
      <c r="L350" s="2">
        <v>345</v>
      </c>
      <c r="M350" s="1">
        <f t="shared" si="77"/>
        <v>166326500</v>
      </c>
      <c r="N350">
        <v>1.02</v>
      </c>
      <c r="O350" s="1">
        <f>SUM($M$5:M350)</f>
        <v>8454498000</v>
      </c>
      <c r="P350" s="1">
        <f t="shared" si="78"/>
        <v>1413775.25</v>
      </c>
      <c r="Q350">
        <f>SUM($P$5:P350)</f>
        <v>75266230.260000005</v>
      </c>
      <c r="R350">
        <f t="shared" si="79"/>
        <v>1.9143239717739478</v>
      </c>
      <c r="Z350" s="2">
        <v>345</v>
      </c>
      <c r="AA350" s="1">
        <f t="shared" si="80"/>
        <v>11000000</v>
      </c>
      <c r="AB350">
        <f t="shared" si="73"/>
        <v>11</v>
      </c>
      <c r="AC350" s="1">
        <f>SUM($AA$5:AA350)</f>
        <v>1689991900</v>
      </c>
      <c r="AD350" s="1">
        <v>0</v>
      </c>
      <c r="AE350" s="1">
        <f>SUM($AA$256:AA350)</f>
        <v>945000000</v>
      </c>
    </row>
    <row r="351" spans="12:31" x14ac:dyDescent="0.3">
      <c r="L351" s="2">
        <v>346</v>
      </c>
      <c r="M351" s="1">
        <f t="shared" si="77"/>
        <v>169653100</v>
      </c>
      <c r="N351">
        <v>1.02</v>
      </c>
      <c r="O351" s="1">
        <f>SUM($M$5:M351)</f>
        <v>8624151100</v>
      </c>
      <c r="P351" s="1">
        <f t="shared" si="78"/>
        <v>1442051.35</v>
      </c>
      <c r="Q351">
        <f>SUM($P$5:P351)</f>
        <v>76708281.609999999</v>
      </c>
      <c r="R351">
        <f t="shared" si="79"/>
        <v>1.9159340716528055</v>
      </c>
      <c r="Z351" s="2">
        <v>346</v>
      </c>
      <c r="AA351" s="1">
        <f t="shared" si="80"/>
        <v>11000000</v>
      </c>
      <c r="AB351">
        <f t="shared" ref="AB351:AB414" si="81">AB311+1</f>
        <v>11</v>
      </c>
      <c r="AC351" s="1">
        <f>SUM($AA$5:AA351)</f>
        <v>1700991900</v>
      </c>
      <c r="AD351" s="1">
        <v>0</v>
      </c>
      <c r="AE351" s="1">
        <f>SUM($AA$256:AA351)</f>
        <v>956000000</v>
      </c>
    </row>
    <row r="352" spans="12:31" x14ac:dyDescent="0.3">
      <c r="L352" s="2">
        <v>347</v>
      </c>
      <c r="M352" s="1">
        <f t="shared" si="77"/>
        <v>173046200</v>
      </c>
      <c r="N352">
        <v>1.02</v>
      </c>
      <c r="O352" s="1">
        <f>SUM($M$5:M352)</f>
        <v>8797197300</v>
      </c>
      <c r="P352" s="1">
        <f t="shared" si="78"/>
        <v>1470892.7</v>
      </c>
      <c r="Q352">
        <f>SUM($P$5:P352)</f>
        <v>78179174.310000002</v>
      </c>
      <c r="R352">
        <f t="shared" si="79"/>
        <v>1.9175148616655382</v>
      </c>
      <c r="Z352" s="2">
        <v>347</v>
      </c>
      <c r="AA352" s="1">
        <f t="shared" si="80"/>
        <v>11000000</v>
      </c>
      <c r="AB352">
        <f t="shared" si="81"/>
        <v>11</v>
      </c>
      <c r="AC352" s="1">
        <f>SUM($AA$5:AA352)</f>
        <v>1711991900</v>
      </c>
      <c r="AD352" s="1">
        <v>0</v>
      </c>
      <c r="AE352" s="1">
        <f>SUM($AA$256:AA352)</f>
        <v>967000000</v>
      </c>
    </row>
    <row r="353" spans="12:31" x14ac:dyDescent="0.3">
      <c r="L353" s="2">
        <v>348</v>
      </c>
      <c r="M353" s="1">
        <f t="shared" si="77"/>
        <v>176507200</v>
      </c>
      <c r="N353">
        <v>1.02</v>
      </c>
      <c r="O353" s="1">
        <f>SUM($M$5:M353)</f>
        <v>8973704500</v>
      </c>
      <c r="P353" s="1">
        <f t="shared" si="78"/>
        <v>1500311.2</v>
      </c>
      <c r="Q353">
        <f>SUM($P$5:P353)</f>
        <v>79679485.510000005</v>
      </c>
      <c r="R353">
        <f t="shared" si="79"/>
        <v>1.9190675947163287</v>
      </c>
      <c r="Z353" s="2">
        <v>348</v>
      </c>
      <c r="AA353" s="1">
        <f t="shared" si="80"/>
        <v>11000000</v>
      </c>
      <c r="AB353">
        <f t="shared" si="81"/>
        <v>11</v>
      </c>
      <c r="AC353" s="1">
        <f>SUM($AA$5:AA353)</f>
        <v>1722991900</v>
      </c>
      <c r="AD353" s="1">
        <v>0</v>
      </c>
      <c r="AE353" s="1">
        <f>SUM($AA$256:AA353)</f>
        <v>978000000</v>
      </c>
    </row>
    <row r="354" spans="12:31" x14ac:dyDescent="0.3">
      <c r="L354" s="2">
        <v>349</v>
      </c>
      <c r="M354" s="1">
        <f t="shared" si="77"/>
        <v>180037400</v>
      </c>
      <c r="N354">
        <v>1.02</v>
      </c>
      <c r="O354" s="1">
        <f>SUM($M$5:M354)</f>
        <v>9153741900</v>
      </c>
      <c r="P354" s="1">
        <f t="shared" si="78"/>
        <v>1530317.9</v>
      </c>
      <c r="Q354">
        <f>SUM($P$5:P354)</f>
        <v>81209803.410000011</v>
      </c>
      <c r="R354">
        <f t="shared" si="79"/>
        <v>1.9205920949476345</v>
      </c>
      <c r="Z354" s="2">
        <v>349</v>
      </c>
      <c r="AA354" s="1">
        <f t="shared" si="80"/>
        <v>11000000</v>
      </c>
      <c r="AB354">
        <f t="shared" si="81"/>
        <v>11</v>
      </c>
      <c r="AC354" s="1">
        <f>SUM($AA$5:AA354)</f>
        <v>1733991900</v>
      </c>
      <c r="AD354" s="1">
        <v>0</v>
      </c>
      <c r="AE354" s="1">
        <f>SUM($AA$256:AA354)</f>
        <v>989000000</v>
      </c>
    </row>
    <row r="355" spans="12:31" x14ac:dyDescent="0.3">
      <c r="L355" s="2">
        <v>350</v>
      </c>
      <c r="M355" s="1">
        <f t="shared" si="77"/>
        <v>183638200</v>
      </c>
      <c r="N355">
        <v>1.02</v>
      </c>
      <c r="O355" s="1">
        <f>SUM($M$5:M355)</f>
        <v>9337380100</v>
      </c>
      <c r="P355" s="1">
        <f t="shared" si="78"/>
        <v>1560924.7</v>
      </c>
      <c r="Q355">
        <f>SUM($P$5:P355)</f>
        <v>82770728.110000014</v>
      </c>
      <c r="R355">
        <f t="shared" si="79"/>
        <v>1.9220890021361556</v>
      </c>
      <c r="Z355" s="2">
        <v>350</v>
      </c>
      <c r="AA355" s="1">
        <f t="shared" si="80"/>
        <v>11000000</v>
      </c>
      <c r="AB355">
        <f t="shared" si="81"/>
        <v>11</v>
      </c>
      <c r="AC355" s="1">
        <f>SUM($AA$5:AA355)</f>
        <v>1744991900</v>
      </c>
      <c r="AD355" s="1">
        <v>0</v>
      </c>
      <c r="AE355" s="1">
        <f>SUM($AA$256:AA355)</f>
        <v>1000000000</v>
      </c>
    </row>
    <row r="356" spans="12:31" x14ac:dyDescent="0.3">
      <c r="L356" s="2">
        <v>351</v>
      </c>
      <c r="M356" s="1">
        <f t="shared" si="77"/>
        <v>187311000</v>
      </c>
      <c r="N356">
        <v>1.02</v>
      </c>
      <c r="O356" s="1">
        <f>SUM($M$5:M356)</f>
        <v>9524691100</v>
      </c>
      <c r="P356" s="1">
        <f t="shared" si="78"/>
        <v>1592143.5</v>
      </c>
      <c r="Q356">
        <f>SUM($P$5:P356)</f>
        <v>84362871.610000014</v>
      </c>
      <c r="R356">
        <f t="shared" si="79"/>
        <v>1.923558649724677</v>
      </c>
      <c r="Z356" s="2">
        <v>351</v>
      </c>
      <c r="AA356" s="1">
        <f t="shared" si="80"/>
        <v>11000000</v>
      </c>
      <c r="AB356">
        <f t="shared" si="81"/>
        <v>11</v>
      </c>
      <c r="AC356" s="1">
        <f>SUM($AA$5:AA356)</f>
        <v>1755991900</v>
      </c>
      <c r="AD356" s="1">
        <v>0</v>
      </c>
      <c r="AE356" s="1">
        <f>SUM($AA$256:AA356)</f>
        <v>1011000000</v>
      </c>
    </row>
    <row r="357" spans="12:31" x14ac:dyDescent="0.3">
      <c r="L357" s="2">
        <v>352</v>
      </c>
      <c r="M357" s="1">
        <f t="shared" si="77"/>
        <v>191057300</v>
      </c>
      <c r="N357">
        <v>1.02</v>
      </c>
      <c r="O357" s="1">
        <f>SUM($M$5:M357)</f>
        <v>9715748400</v>
      </c>
      <c r="P357" s="1">
        <f t="shared" si="78"/>
        <v>1623987.05</v>
      </c>
      <c r="Q357">
        <f>SUM($P$5:P357)</f>
        <v>85986858.660000011</v>
      </c>
      <c r="R357">
        <f t="shared" si="79"/>
        <v>1.9250020998662836</v>
      </c>
      <c r="Z357" s="2">
        <v>352</v>
      </c>
      <c r="AA357" s="1">
        <f t="shared" si="80"/>
        <v>11000000</v>
      </c>
      <c r="AB357">
        <f t="shared" si="81"/>
        <v>11</v>
      </c>
      <c r="AC357" s="1">
        <f>SUM($AA$5:AA357)</f>
        <v>1766991900</v>
      </c>
      <c r="AD357" s="1">
        <v>0</v>
      </c>
      <c r="AE357" s="1">
        <f>SUM($AA$256:AA357)</f>
        <v>1022000000</v>
      </c>
    </row>
    <row r="358" spans="12:31" x14ac:dyDescent="0.3">
      <c r="L358" s="2">
        <v>353</v>
      </c>
      <c r="M358" s="1">
        <f t="shared" si="77"/>
        <v>194878500</v>
      </c>
      <c r="N358">
        <v>1.02</v>
      </c>
      <c r="O358" s="1">
        <f>SUM($M$5:M358)</f>
        <v>9910626900</v>
      </c>
      <c r="P358" s="1">
        <f t="shared" si="78"/>
        <v>1656467.25</v>
      </c>
      <c r="Q358">
        <f>SUM($P$5:P358)</f>
        <v>87643325.910000011</v>
      </c>
      <c r="R358">
        <f t="shared" si="79"/>
        <v>1.9264190782335993</v>
      </c>
      <c r="Z358" s="2">
        <v>353</v>
      </c>
      <c r="AA358" s="1">
        <f t="shared" si="80"/>
        <v>11000000</v>
      </c>
      <c r="AB358">
        <f t="shared" si="81"/>
        <v>11</v>
      </c>
      <c r="AC358" s="1">
        <f>SUM($AA$5:AA358)</f>
        <v>1777991900</v>
      </c>
      <c r="AD358" s="1">
        <v>0</v>
      </c>
      <c r="AE358" s="1">
        <f>SUM($AA$256:AA358)</f>
        <v>1033000000</v>
      </c>
    </row>
    <row r="359" spans="12:31" x14ac:dyDescent="0.3">
      <c r="L359" s="2">
        <v>354</v>
      </c>
      <c r="M359" s="1">
        <f t="shared" si="77"/>
        <v>198776100</v>
      </c>
      <c r="N359">
        <v>1.02</v>
      </c>
      <c r="O359" s="1">
        <f>SUM($M$5:M359)</f>
        <v>10109403000</v>
      </c>
      <c r="P359" s="1">
        <f t="shared" si="78"/>
        <v>1689596.85</v>
      </c>
      <c r="Q359">
        <f>SUM($P$5:P359)</f>
        <v>89332922.760000005</v>
      </c>
      <c r="R359">
        <f t="shared" si="79"/>
        <v>1.9278100556510405</v>
      </c>
      <c r="Z359" s="2">
        <v>354</v>
      </c>
      <c r="AA359" s="1">
        <f t="shared" si="80"/>
        <v>11000000</v>
      </c>
      <c r="AB359">
        <f t="shared" si="81"/>
        <v>11</v>
      </c>
      <c r="AC359" s="1">
        <f>SUM($AA$5:AA359)</f>
        <v>1788991900</v>
      </c>
      <c r="AD359" s="1">
        <v>0</v>
      </c>
      <c r="AE359" s="1">
        <f>SUM($AA$256:AA359)</f>
        <v>1044000000</v>
      </c>
    </row>
    <row r="360" spans="12:31" x14ac:dyDescent="0.3">
      <c r="L360" s="2">
        <v>355</v>
      </c>
      <c r="M360" s="1">
        <f t="shared" si="77"/>
        <v>202751700</v>
      </c>
      <c r="N360">
        <v>1.02</v>
      </c>
      <c r="O360" s="1">
        <f>SUM($M$5:M360)</f>
        <v>10312154700</v>
      </c>
      <c r="P360" s="1">
        <f t="shared" si="78"/>
        <v>1723389.45</v>
      </c>
      <c r="Q360">
        <f>SUM($P$5:P360)</f>
        <v>91056312.210000008</v>
      </c>
      <c r="R360">
        <f t="shared" si="79"/>
        <v>1.9291761612121723</v>
      </c>
      <c r="Z360" s="2">
        <v>355</v>
      </c>
      <c r="AA360" s="1">
        <f t="shared" si="80"/>
        <v>11000000</v>
      </c>
      <c r="AB360">
        <f t="shared" si="81"/>
        <v>11</v>
      </c>
      <c r="AC360" s="1">
        <f>SUM($AA$5:AA360)</f>
        <v>1799991900</v>
      </c>
      <c r="AD360" s="1">
        <v>0</v>
      </c>
      <c r="AE360" s="1">
        <f>SUM($AA$256:AA360)</f>
        <v>1055000000</v>
      </c>
    </row>
    <row r="361" spans="12:31" x14ac:dyDescent="0.3">
      <c r="L361" s="2">
        <v>356</v>
      </c>
      <c r="M361" s="1">
        <f t="shared" si="77"/>
        <v>206806800</v>
      </c>
      <c r="N361">
        <v>1.02</v>
      </c>
      <c r="O361" s="1">
        <f>SUM($M$5:M361)</f>
        <v>10518961500</v>
      </c>
      <c r="P361" s="1">
        <f t="shared" si="78"/>
        <v>1757857.8</v>
      </c>
      <c r="Q361">
        <f>SUM($P$5:P361)</f>
        <v>92814170.010000005</v>
      </c>
      <c r="R361">
        <f t="shared" si="79"/>
        <v>1.9305172341549597</v>
      </c>
      <c r="Z361" s="2">
        <v>356</v>
      </c>
      <c r="AA361" s="1">
        <f t="shared" si="80"/>
        <v>11000000</v>
      </c>
      <c r="AB361">
        <f t="shared" si="81"/>
        <v>11</v>
      </c>
      <c r="AC361" s="1">
        <f>SUM($AA$5:AA361)</f>
        <v>1810991900</v>
      </c>
      <c r="AD361" s="1">
        <v>0</v>
      </c>
      <c r="AE361" s="1">
        <f>SUM($AA$256:AA361)</f>
        <v>1066000000</v>
      </c>
    </row>
    <row r="362" spans="12:31" x14ac:dyDescent="0.3">
      <c r="L362" s="2">
        <v>357</v>
      </c>
      <c r="M362" s="1">
        <f t="shared" si="77"/>
        <v>210943000</v>
      </c>
      <c r="N362">
        <v>1.02</v>
      </c>
      <c r="O362" s="1">
        <f>SUM($M$5:M362)</f>
        <v>10729904500</v>
      </c>
      <c r="P362" s="1">
        <f t="shared" si="78"/>
        <v>1793015.5</v>
      </c>
      <c r="Q362">
        <f>SUM($P$5:P362)</f>
        <v>94607185.510000005</v>
      </c>
      <c r="R362">
        <f t="shared" si="79"/>
        <v>1.9318337919811344</v>
      </c>
      <c r="Z362" s="2">
        <v>357</v>
      </c>
      <c r="AA362" s="1">
        <f t="shared" si="80"/>
        <v>11000000</v>
      </c>
      <c r="AB362">
        <f t="shared" si="81"/>
        <v>11</v>
      </c>
      <c r="AC362" s="1">
        <f>SUM($AA$5:AA362)</f>
        <v>1821991900</v>
      </c>
      <c r="AD362" s="1">
        <v>0</v>
      </c>
      <c r="AE362" s="1">
        <f>SUM($AA$256:AA362)</f>
        <v>1077000000</v>
      </c>
    </row>
    <row r="363" spans="12:31" x14ac:dyDescent="0.3">
      <c r="L363" s="2">
        <v>358</v>
      </c>
      <c r="M363" s="1">
        <f t="shared" si="77"/>
        <v>215161900</v>
      </c>
      <c r="N363">
        <v>1.02</v>
      </c>
      <c r="O363" s="1">
        <f>SUM($M$5:M363)</f>
        <v>10945066400</v>
      </c>
      <c r="P363" s="1">
        <f t="shared" si="78"/>
        <v>1828876.15</v>
      </c>
      <c r="Q363">
        <f>SUM($P$5:P363)</f>
        <v>96436061.660000011</v>
      </c>
      <c r="R363">
        <f t="shared" si="79"/>
        <v>1.9331260518332334</v>
      </c>
      <c r="Z363" s="2">
        <v>358</v>
      </c>
      <c r="AA363" s="1">
        <f t="shared" si="80"/>
        <v>11000000</v>
      </c>
      <c r="AB363">
        <f t="shared" si="81"/>
        <v>11</v>
      </c>
      <c r="AC363" s="1">
        <f>SUM($AA$5:AA363)</f>
        <v>1832991900</v>
      </c>
      <c r="AD363" s="1">
        <v>0</v>
      </c>
      <c r="AE363" s="1">
        <f>SUM($AA$256:AA363)</f>
        <v>1088000000</v>
      </c>
    </row>
    <row r="364" spans="12:31" x14ac:dyDescent="0.3">
      <c r="L364" s="2">
        <v>359</v>
      </c>
      <c r="M364" s="1">
        <f t="shared" si="77"/>
        <v>219465200</v>
      </c>
      <c r="N364">
        <v>1.02</v>
      </c>
      <c r="O364" s="1">
        <f>SUM($M$5:M364)</f>
        <v>11164531600</v>
      </c>
      <c r="P364" s="1">
        <f t="shared" si="78"/>
        <v>1865454.2</v>
      </c>
      <c r="Q364">
        <f>SUM($P$5:P364)</f>
        <v>98301515.860000014</v>
      </c>
      <c r="R364">
        <f t="shared" si="79"/>
        <v>1.9343948393257133</v>
      </c>
      <c r="Z364" s="2">
        <v>359</v>
      </c>
      <c r="AA364" s="1">
        <f t="shared" si="80"/>
        <v>11000000</v>
      </c>
      <c r="AB364">
        <f t="shared" si="81"/>
        <v>11</v>
      </c>
      <c r="AC364" s="1">
        <f>SUM($AA$5:AA364)</f>
        <v>1843991900</v>
      </c>
      <c r="AD364" s="1">
        <v>0</v>
      </c>
      <c r="AE364" s="1">
        <f>SUM($AA$256:AA364)</f>
        <v>1099000000</v>
      </c>
    </row>
    <row r="365" spans="12:31" x14ac:dyDescent="0.3">
      <c r="L365" s="2">
        <v>360</v>
      </c>
      <c r="M365" s="1">
        <f t="shared" si="77"/>
        <v>223854600</v>
      </c>
      <c r="N365">
        <v>1.02</v>
      </c>
      <c r="O365" s="1">
        <f>SUM($M$5:M365)</f>
        <v>11388386200</v>
      </c>
      <c r="P365" s="1">
        <f t="shared" si="78"/>
        <v>1902764.1</v>
      </c>
      <c r="Q365">
        <f>SUM($P$5:P365)</f>
        <v>100204279.96000001</v>
      </c>
      <c r="R365">
        <f t="shared" si="79"/>
        <v>1.9356406494380927</v>
      </c>
      <c r="Z365" s="2">
        <v>360</v>
      </c>
      <c r="AA365" s="1">
        <f t="shared" si="80"/>
        <v>11000000</v>
      </c>
      <c r="AB365">
        <f t="shared" si="81"/>
        <v>11</v>
      </c>
      <c r="AC365" s="1">
        <f>SUM($AA$5:AA365)</f>
        <v>1854991900</v>
      </c>
      <c r="AD365" s="1">
        <v>0</v>
      </c>
      <c r="AE365" s="1">
        <f>SUM($AA$256:AA365)</f>
        <v>1110000000</v>
      </c>
    </row>
    <row r="366" spans="12:31" x14ac:dyDescent="0.3">
      <c r="L366" s="2">
        <v>361</v>
      </c>
      <c r="M366" s="1">
        <f t="shared" si="77"/>
        <v>228331700</v>
      </c>
      <c r="N366">
        <v>1.02</v>
      </c>
      <c r="O366" s="1">
        <f>SUM($M$5:M366)</f>
        <v>11616717900</v>
      </c>
      <c r="P366" s="1">
        <f t="shared" si="78"/>
        <v>1940819.45</v>
      </c>
      <c r="Q366">
        <f>SUM($P$5:P366)</f>
        <v>102145099.41000001</v>
      </c>
      <c r="R366">
        <f t="shared" si="79"/>
        <v>1.9368628273909536</v>
      </c>
      <c r="Z366" s="2">
        <v>361</v>
      </c>
      <c r="AA366" s="1">
        <f t="shared" si="80"/>
        <v>12000000</v>
      </c>
      <c r="AB366">
        <f t="shared" si="81"/>
        <v>12</v>
      </c>
      <c r="AC366" s="1">
        <f>SUM($AA$5:AA366)</f>
        <v>1866991900</v>
      </c>
      <c r="AD366" s="1">
        <v>0</v>
      </c>
      <c r="AE366" s="1">
        <f>SUM($AA$256:AA366)</f>
        <v>1122000000</v>
      </c>
    </row>
    <row r="367" spans="12:31" x14ac:dyDescent="0.3">
      <c r="L367" s="2">
        <v>362</v>
      </c>
      <c r="M367" s="1">
        <f t="shared" si="77"/>
        <v>232898400</v>
      </c>
      <c r="N367">
        <v>1.02</v>
      </c>
      <c r="O367" s="1">
        <f>SUM($M$5:M367)</f>
        <v>11849616300</v>
      </c>
      <c r="P367" s="1">
        <f t="shared" si="78"/>
        <v>1979636.4</v>
      </c>
      <c r="Q367">
        <f>SUM($P$5:P367)</f>
        <v>104124735.81000002</v>
      </c>
      <c r="R367">
        <f t="shared" si="79"/>
        <v>1.938063021559113</v>
      </c>
      <c r="Z367" s="2">
        <v>362</v>
      </c>
      <c r="AA367" s="1">
        <f t="shared" si="80"/>
        <v>12000000</v>
      </c>
      <c r="AB367">
        <f t="shared" si="81"/>
        <v>12</v>
      </c>
      <c r="AC367" s="1">
        <f>SUM($AA$5:AA367)</f>
        <v>1878991900</v>
      </c>
      <c r="AD367" s="1">
        <v>0</v>
      </c>
      <c r="AE367" s="1">
        <f>SUM($AA$256:AA367)</f>
        <v>1134000000</v>
      </c>
    </row>
    <row r="368" spans="12:31" x14ac:dyDescent="0.3">
      <c r="L368" s="2">
        <v>363</v>
      </c>
      <c r="M368" s="1">
        <f t="shared" si="77"/>
        <v>237556400</v>
      </c>
      <c r="N368">
        <v>1.02</v>
      </c>
      <c r="O368" s="1">
        <f>SUM($M$5:M368)</f>
        <v>12087172700</v>
      </c>
      <c r="P368" s="1">
        <f t="shared" si="78"/>
        <v>2019229.4</v>
      </c>
      <c r="Q368">
        <f>SUM($P$5:P368)</f>
        <v>106143965.21000002</v>
      </c>
      <c r="R368">
        <f t="shared" si="79"/>
        <v>1.939240838684636</v>
      </c>
      <c r="Z368" s="2">
        <v>363</v>
      </c>
      <c r="AA368" s="1">
        <f t="shared" si="80"/>
        <v>12000000</v>
      </c>
      <c r="AB368">
        <f t="shared" si="81"/>
        <v>12</v>
      </c>
      <c r="AC368" s="1">
        <f>SUM($AA$5:AA368)</f>
        <v>1890991900</v>
      </c>
      <c r="AD368" s="1">
        <v>0</v>
      </c>
      <c r="AE368" s="1">
        <f>SUM($AA$256:AA368)</f>
        <v>1146000000</v>
      </c>
    </row>
    <row r="369" spans="12:31" x14ac:dyDescent="0.3">
      <c r="L369" s="2">
        <v>364</v>
      </c>
      <c r="M369" s="1">
        <f t="shared" si="77"/>
        <v>242307600</v>
      </c>
      <c r="N369">
        <v>1.02</v>
      </c>
      <c r="O369" s="1">
        <f>SUM($M$5:M369)</f>
        <v>12329480300</v>
      </c>
      <c r="P369" s="1">
        <f t="shared" si="78"/>
        <v>2059614.6</v>
      </c>
      <c r="Q369">
        <f>SUM($P$5:P369)</f>
        <v>108203579.81000002</v>
      </c>
      <c r="R369">
        <f t="shared" si="79"/>
        <v>1.9403972669808964</v>
      </c>
      <c r="Z369" s="2">
        <v>364</v>
      </c>
      <c r="AA369" s="1">
        <f t="shared" si="80"/>
        <v>12000000</v>
      </c>
      <c r="AB369">
        <f t="shared" si="81"/>
        <v>12</v>
      </c>
      <c r="AC369" s="1">
        <f>SUM($AA$5:AA369)</f>
        <v>1902991900</v>
      </c>
      <c r="AD369" s="1">
        <v>0</v>
      </c>
      <c r="AE369" s="1">
        <f>SUM($AA$256:AA369)</f>
        <v>1158000000</v>
      </c>
    </row>
    <row r="370" spans="12:31" x14ac:dyDescent="0.3">
      <c r="L370" s="2">
        <v>365</v>
      </c>
      <c r="M370" s="1">
        <f t="shared" ref="M370:M404" si="82">ROUNDUP((M369)*N370,-2)</f>
        <v>247153800</v>
      </c>
      <c r="N370">
        <v>1.02</v>
      </c>
      <c r="O370" s="1">
        <f>SUM($M$5:M370)</f>
        <v>12576634100</v>
      </c>
      <c r="P370" s="1">
        <f t="shared" ref="P370:P404" si="83">IF(L370&lt;=$A$27,ROUNDUP(M370*N370/$B$26,2),IF(L370&lt;=$A$28,ROUNDUP(M370*N370/$B$27,2),IF(L370&lt;=$A$29,ROUNDUP(M370*N370/$B$28,2),IF(L370&lt;=$A$30,ROUNDUP(M370*N370/$B$29,2),IF(L370&lt;=$A$31,ROUNDUP(M370*N370/$B$30,2),ROUNDUP(M370*N370/$B$31,2))))))</f>
        <v>2100807.2999999998</v>
      </c>
      <c r="Q370">
        <f>SUM($P$5:P370)</f>
        <v>110304387.11000001</v>
      </c>
      <c r="R370">
        <f t="shared" ref="R370:R404" si="84">(Q370-Q369)*100/Q369</f>
        <v>1.9415321597389918</v>
      </c>
      <c r="Z370" s="2">
        <v>365</v>
      </c>
      <c r="AA370" s="1">
        <f t="shared" si="80"/>
        <v>12000000</v>
      </c>
      <c r="AB370">
        <f t="shared" si="81"/>
        <v>12</v>
      </c>
      <c r="AC370" s="1">
        <f>SUM($AA$5:AA370)</f>
        <v>1914991900</v>
      </c>
      <c r="AD370" s="1">
        <v>0</v>
      </c>
      <c r="AE370" s="1">
        <f>SUM($AA$256:AA370)</f>
        <v>1170000000</v>
      </c>
    </row>
    <row r="371" spans="12:31" x14ac:dyDescent="0.3">
      <c r="L371" s="2">
        <v>366</v>
      </c>
      <c r="M371" s="1">
        <f t="shared" si="82"/>
        <v>252096900</v>
      </c>
      <c r="N371">
        <v>1.02</v>
      </c>
      <c r="O371" s="1">
        <f>SUM($M$5:M371)</f>
        <v>12828731000</v>
      </c>
      <c r="P371" s="1">
        <f t="shared" si="83"/>
        <v>2142823.65</v>
      </c>
      <c r="Q371">
        <f>SUM($P$5:P371)</f>
        <v>112447210.76000002</v>
      </c>
      <c r="R371">
        <f t="shared" si="84"/>
        <v>1.942645896634279</v>
      </c>
      <c r="Z371" s="2">
        <v>366</v>
      </c>
      <c r="AA371" s="1">
        <f t="shared" si="80"/>
        <v>12000000</v>
      </c>
      <c r="AB371">
        <f t="shared" si="81"/>
        <v>12</v>
      </c>
      <c r="AC371" s="1">
        <f>SUM($AA$5:AA371)</f>
        <v>1926991900</v>
      </c>
      <c r="AD371" s="1">
        <v>0</v>
      </c>
      <c r="AE371" s="1">
        <f>SUM($AA$256:AA371)</f>
        <v>1182000000</v>
      </c>
    </row>
    <row r="372" spans="12:31" x14ac:dyDescent="0.3">
      <c r="L372" s="2">
        <v>367</v>
      </c>
      <c r="M372" s="1">
        <f t="shared" si="82"/>
        <v>257138900</v>
      </c>
      <c r="N372">
        <v>1.02</v>
      </c>
      <c r="O372" s="1">
        <f>SUM($M$5:M372)</f>
        <v>13085869900</v>
      </c>
      <c r="P372" s="1">
        <f t="shared" si="83"/>
        <v>2185680.65</v>
      </c>
      <c r="Q372">
        <f>SUM($P$5:P372)</f>
        <v>114632891.41000003</v>
      </c>
      <c r="R372">
        <f t="shared" si="84"/>
        <v>1.9437393201908582</v>
      </c>
      <c r="Z372" s="2">
        <v>367</v>
      </c>
      <c r="AA372" s="1">
        <f t="shared" si="80"/>
        <v>12000000</v>
      </c>
      <c r="AB372">
        <f t="shared" si="81"/>
        <v>12</v>
      </c>
      <c r="AC372" s="1">
        <f>SUM($AA$5:AA372)</f>
        <v>1938991900</v>
      </c>
      <c r="AD372" s="1">
        <v>0</v>
      </c>
      <c r="AE372" s="1">
        <f>SUM($AA$256:AA372)</f>
        <v>1194000000</v>
      </c>
    </row>
    <row r="373" spans="12:31" x14ac:dyDescent="0.3">
      <c r="L373" s="2">
        <v>368</v>
      </c>
      <c r="M373" s="1">
        <f t="shared" si="82"/>
        <v>262281700</v>
      </c>
      <c r="N373">
        <v>1.02</v>
      </c>
      <c r="O373" s="1">
        <f>SUM($M$5:M373)</f>
        <v>13348151600</v>
      </c>
      <c r="P373" s="1">
        <f t="shared" si="83"/>
        <v>2229394.4500000002</v>
      </c>
      <c r="Q373">
        <f>SUM($P$5:P373)</f>
        <v>116862285.86000003</v>
      </c>
      <c r="R373">
        <f t="shared" si="84"/>
        <v>1.9448121935843636</v>
      </c>
      <c r="Z373" s="2">
        <v>368</v>
      </c>
      <c r="AA373" s="1">
        <f t="shared" si="80"/>
        <v>12000000</v>
      </c>
      <c r="AB373">
        <f t="shared" si="81"/>
        <v>12</v>
      </c>
      <c r="AC373" s="1">
        <f>SUM($AA$5:AA373)</f>
        <v>1950991900</v>
      </c>
      <c r="AD373" s="1">
        <v>0</v>
      </c>
      <c r="AE373" s="1">
        <f>SUM($AA$256:AA373)</f>
        <v>1206000000</v>
      </c>
    </row>
    <row r="374" spans="12:31" x14ac:dyDescent="0.3">
      <c r="L374" s="2">
        <v>369</v>
      </c>
      <c r="M374" s="1">
        <f t="shared" si="82"/>
        <v>267527400</v>
      </c>
      <c r="N374">
        <v>1.02</v>
      </c>
      <c r="O374" s="1">
        <f>SUM($M$5:M374)</f>
        <v>13615679000</v>
      </c>
      <c r="P374" s="1">
        <f t="shared" si="83"/>
        <v>2273982.9</v>
      </c>
      <c r="Q374">
        <f>SUM($P$5:P374)</f>
        <v>119136268.76000004</v>
      </c>
      <c r="R374">
        <f t="shared" si="84"/>
        <v>1.9458654973805809</v>
      </c>
      <c r="Z374" s="2">
        <v>369</v>
      </c>
      <c r="AA374" s="1">
        <f t="shared" si="80"/>
        <v>12000000</v>
      </c>
      <c r="AB374">
        <f t="shared" si="81"/>
        <v>12</v>
      </c>
      <c r="AC374" s="1">
        <f>SUM($AA$5:AA374)</f>
        <v>1962991900</v>
      </c>
      <c r="AD374" s="1">
        <v>0</v>
      </c>
      <c r="AE374" s="1">
        <f>SUM($AA$256:AA374)</f>
        <v>1218000000</v>
      </c>
    </row>
    <row r="375" spans="12:31" x14ac:dyDescent="0.3">
      <c r="L375" s="2">
        <v>370</v>
      </c>
      <c r="M375" s="1">
        <f t="shared" si="82"/>
        <v>272878000</v>
      </c>
      <c r="N375">
        <v>1.02</v>
      </c>
      <c r="O375" s="1">
        <f>SUM($M$5:M375)</f>
        <v>13888557000</v>
      </c>
      <c r="P375" s="1">
        <f t="shared" si="83"/>
        <v>2319463</v>
      </c>
      <c r="Q375">
        <f>SUM($P$5:P375)</f>
        <v>121455731.76000004</v>
      </c>
      <c r="R375">
        <f t="shared" si="84"/>
        <v>1.9468991467850627</v>
      </c>
      <c r="Z375" s="2">
        <v>370</v>
      </c>
      <c r="AA375" s="1">
        <f t="shared" si="80"/>
        <v>12000000</v>
      </c>
      <c r="AB375">
        <f t="shared" si="81"/>
        <v>12</v>
      </c>
      <c r="AC375" s="1">
        <f>SUM($AA$5:AA375)</f>
        <v>1974991900</v>
      </c>
      <c r="AD375" s="1">
        <v>0</v>
      </c>
      <c r="AE375" s="1">
        <f>SUM($AA$256:AA375)</f>
        <v>1230000000</v>
      </c>
    </row>
    <row r="376" spans="12:31" x14ac:dyDescent="0.3">
      <c r="L376" s="2">
        <v>371</v>
      </c>
      <c r="M376" s="1">
        <f t="shared" si="82"/>
        <v>278335600</v>
      </c>
      <c r="N376">
        <v>1.02</v>
      </c>
      <c r="O376" s="1">
        <f>SUM($M$5:M376)</f>
        <v>14166892600</v>
      </c>
      <c r="P376" s="1">
        <f t="shared" si="83"/>
        <v>2365852.6</v>
      </c>
      <c r="Q376">
        <f>SUM($P$5:P376)</f>
        <v>123821584.36000003</v>
      </c>
      <c r="R376">
        <f t="shared" si="84"/>
        <v>1.9479135037241271</v>
      </c>
      <c r="Z376" s="2">
        <v>371</v>
      </c>
      <c r="AA376" s="1">
        <f t="shared" si="80"/>
        <v>12000000</v>
      </c>
      <c r="AB376">
        <f t="shared" si="81"/>
        <v>12</v>
      </c>
      <c r="AC376" s="1">
        <f>SUM($AA$5:AA376)</f>
        <v>1986991900</v>
      </c>
      <c r="AD376" s="1">
        <v>0</v>
      </c>
      <c r="AE376" s="1">
        <f>SUM($AA$256:AA376)</f>
        <v>1242000000</v>
      </c>
    </row>
    <row r="377" spans="12:31" x14ac:dyDescent="0.3">
      <c r="L377" s="2">
        <v>372</v>
      </c>
      <c r="M377" s="1">
        <f t="shared" si="82"/>
        <v>283902400</v>
      </c>
      <c r="N377">
        <v>1.02</v>
      </c>
      <c r="O377" s="1">
        <f>SUM($M$5:M377)</f>
        <v>14450795000</v>
      </c>
      <c r="P377" s="1">
        <f t="shared" si="83"/>
        <v>2413170.4</v>
      </c>
      <c r="Q377">
        <f>SUM($P$5:P377)</f>
        <v>126234754.76000004</v>
      </c>
      <c r="R377">
        <f t="shared" si="84"/>
        <v>1.9489093218060689</v>
      </c>
      <c r="Z377" s="2">
        <v>372</v>
      </c>
      <c r="AA377" s="1">
        <f t="shared" si="80"/>
        <v>12000000</v>
      </c>
      <c r="AB377">
        <f t="shared" si="81"/>
        <v>12</v>
      </c>
      <c r="AC377" s="1">
        <f>SUM($AA$5:AA377)</f>
        <v>1998991900</v>
      </c>
      <c r="AD377" s="1">
        <v>0</v>
      </c>
      <c r="AE377" s="1">
        <f>SUM($AA$256:AA377)</f>
        <v>1254000000</v>
      </c>
    </row>
    <row r="378" spans="12:31" x14ac:dyDescent="0.3">
      <c r="L378" s="2">
        <v>373</v>
      </c>
      <c r="M378" s="1">
        <f t="shared" si="82"/>
        <v>289580500</v>
      </c>
      <c r="N378">
        <v>1.02</v>
      </c>
      <c r="O378" s="1">
        <f>SUM($M$5:M378)</f>
        <v>14740375500</v>
      </c>
      <c r="P378" s="1">
        <f t="shared" si="83"/>
        <v>2461434.25</v>
      </c>
      <c r="Q378">
        <f>SUM($P$5:P378)</f>
        <v>128696189.01000004</v>
      </c>
      <c r="R378">
        <f t="shared" si="84"/>
        <v>1.9498863483988436</v>
      </c>
      <c r="Z378" s="2">
        <v>373</v>
      </c>
      <c r="AA378" s="1">
        <f t="shared" si="80"/>
        <v>12000000</v>
      </c>
      <c r="AB378">
        <f t="shared" si="81"/>
        <v>12</v>
      </c>
      <c r="AC378" s="1">
        <f>SUM($AA$5:AA378)</f>
        <v>2010991900</v>
      </c>
      <c r="AD378" s="1">
        <v>0</v>
      </c>
      <c r="AE378" s="1">
        <f>SUM($AA$256:AA378)</f>
        <v>1266000000</v>
      </c>
    </row>
    <row r="379" spans="12:31" x14ac:dyDescent="0.3">
      <c r="L379" s="2">
        <v>374</v>
      </c>
      <c r="M379" s="1">
        <f t="shared" si="82"/>
        <v>295372200</v>
      </c>
      <c r="N379">
        <v>1.02</v>
      </c>
      <c r="O379" s="1">
        <f>SUM($M$5:M379)</f>
        <v>15035747700</v>
      </c>
      <c r="P379" s="1">
        <f t="shared" si="83"/>
        <v>2510663.7000000002</v>
      </c>
      <c r="Q379">
        <f>SUM($P$5:P379)</f>
        <v>131206852.71000004</v>
      </c>
      <c r="R379">
        <f t="shared" si="84"/>
        <v>1.9508454129942556</v>
      </c>
      <c r="Z379" s="2">
        <v>374</v>
      </c>
      <c r="AA379" s="1">
        <f t="shared" si="80"/>
        <v>12000000</v>
      </c>
      <c r="AB379">
        <f t="shared" si="81"/>
        <v>12</v>
      </c>
      <c r="AC379" s="1">
        <f>SUM($AA$5:AA379)</f>
        <v>2022991900</v>
      </c>
      <c r="AD379" s="1">
        <v>0</v>
      </c>
      <c r="AE379" s="1">
        <f>SUM($AA$256:AA379)</f>
        <v>1278000000</v>
      </c>
    </row>
    <row r="380" spans="12:31" x14ac:dyDescent="0.3">
      <c r="L380" s="2">
        <v>375</v>
      </c>
      <c r="M380" s="1">
        <f t="shared" si="82"/>
        <v>301279700</v>
      </c>
      <c r="N380">
        <v>1.02</v>
      </c>
      <c r="O380" s="1">
        <f>SUM($M$5:M380)</f>
        <v>15337027400</v>
      </c>
      <c r="P380" s="1">
        <f t="shared" si="83"/>
        <v>2560877.4500000002</v>
      </c>
      <c r="Q380">
        <f>SUM($P$5:P380)</f>
        <v>133767730.16000004</v>
      </c>
      <c r="R380">
        <f t="shared" si="84"/>
        <v>1.9517863565100388</v>
      </c>
      <c r="Z380" s="2">
        <v>375</v>
      </c>
      <c r="AA380" s="1">
        <f t="shared" si="80"/>
        <v>12000000</v>
      </c>
      <c r="AB380">
        <f t="shared" si="81"/>
        <v>12</v>
      </c>
      <c r="AC380" s="1">
        <f>SUM($AA$5:AA380)</f>
        <v>2034991900</v>
      </c>
      <c r="AD380" s="1">
        <v>0</v>
      </c>
      <c r="AE380" s="1">
        <f>SUM($AA$256:AA380)</f>
        <v>1290000000</v>
      </c>
    </row>
    <row r="381" spans="12:31" x14ac:dyDescent="0.3">
      <c r="L381" s="2">
        <v>376</v>
      </c>
      <c r="M381" s="1">
        <f t="shared" si="82"/>
        <v>307305300</v>
      </c>
      <c r="N381">
        <v>1.02</v>
      </c>
      <c r="O381" s="1">
        <f>SUM($M$5:M381)</f>
        <v>15644332700</v>
      </c>
      <c r="P381" s="1">
        <f t="shared" si="83"/>
        <v>2612095.0499999998</v>
      </c>
      <c r="Q381">
        <f>SUM($P$5:P381)</f>
        <v>136379825.21000004</v>
      </c>
      <c r="R381">
        <f t="shared" si="84"/>
        <v>1.9527094067273634</v>
      </c>
      <c r="Z381" s="2">
        <v>376</v>
      </c>
      <c r="AA381" s="1">
        <f t="shared" si="80"/>
        <v>12000000</v>
      </c>
      <c r="AB381">
        <f t="shared" si="81"/>
        <v>12</v>
      </c>
      <c r="AC381" s="1">
        <f>SUM($AA$5:AA381)</f>
        <v>2046991900</v>
      </c>
      <c r="AD381" s="1">
        <v>0</v>
      </c>
      <c r="AE381" s="1">
        <f>SUM($AA$256:AA381)</f>
        <v>1302000000</v>
      </c>
    </row>
    <row r="382" spans="12:31" x14ac:dyDescent="0.3">
      <c r="L382" s="2">
        <v>377</v>
      </c>
      <c r="M382" s="1">
        <f t="shared" si="82"/>
        <v>313451500</v>
      </c>
      <c r="N382">
        <v>1.02</v>
      </c>
      <c r="O382" s="1">
        <f>SUM($M$5:M382)</f>
        <v>15957784200</v>
      </c>
      <c r="P382" s="1">
        <f t="shared" si="83"/>
        <v>2664337.75</v>
      </c>
      <c r="Q382">
        <f>SUM($P$5:P382)</f>
        <v>139044162.96000004</v>
      </c>
      <c r="R382">
        <f t="shared" si="84"/>
        <v>1.9536157535745526</v>
      </c>
      <c r="Z382" s="2">
        <v>377</v>
      </c>
      <c r="AA382" s="1">
        <f t="shared" si="80"/>
        <v>12000000</v>
      </c>
      <c r="AB382">
        <f t="shared" si="81"/>
        <v>12</v>
      </c>
      <c r="AC382" s="1">
        <f>SUM($AA$5:AA382)</f>
        <v>2058991900</v>
      </c>
      <c r="AD382" s="1">
        <v>0</v>
      </c>
      <c r="AE382" s="1">
        <f>SUM($AA$256:AA382)</f>
        <v>1314000000</v>
      </c>
    </row>
    <row r="383" spans="12:31" x14ac:dyDescent="0.3">
      <c r="L383" s="2">
        <v>378</v>
      </c>
      <c r="M383" s="1">
        <f t="shared" si="82"/>
        <v>319720600</v>
      </c>
      <c r="N383">
        <v>1.02</v>
      </c>
      <c r="O383" s="1">
        <f>SUM($M$5:M383)</f>
        <v>16277504800</v>
      </c>
      <c r="P383" s="1">
        <f t="shared" si="83"/>
        <v>2717625.1</v>
      </c>
      <c r="Q383">
        <f>SUM($P$5:P383)</f>
        <v>141761788.06000003</v>
      </c>
      <c r="R383">
        <f t="shared" si="84"/>
        <v>1.9545049875857035</v>
      </c>
      <c r="Z383" s="2">
        <v>378</v>
      </c>
      <c r="AA383" s="1">
        <f t="shared" ref="AA383:AA404" si="85">$AA$86*AB383</f>
        <v>12000000</v>
      </c>
      <c r="AB383">
        <f t="shared" si="81"/>
        <v>12</v>
      </c>
      <c r="AC383" s="1">
        <f>SUM($AA$5:AA383)</f>
        <v>2070991900</v>
      </c>
      <c r="AD383" s="1">
        <v>0</v>
      </c>
      <c r="AE383" s="1">
        <f>SUM($AA$256:AA383)</f>
        <v>1326000000</v>
      </c>
    </row>
    <row r="384" spans="12:31" x14ac:dyDescent="0.3">
      <c r="L384" s="2">
        <v>379</v>
      </c>
      <c r="M384" s="1">
        <f t="shared" si="82"/>
        <v>326115100</v>
      </c>
      <c r="N384">
        <v>1.02</v>
      </c>
      <c r="O384" s="1">
        <f>SUM($M$5:M384)</f>
        <v>16603619900</v>
      </c>
      <c r="P384" s="1">
        <f t="shared" si="83"/>
        <v>2771978.35</v>
      </c>
      <c r="Q384">
        <f>SUM($P$5:P384)</f>
        <v>144533766.41000003</v>
      </c>
      <c r="R384">
        <f t="shared" si="84"/>
        <v>1.9553776711865167</v>
      </c>
      <c r="Z384" s="2">
        <v>379</v>
      </c>
      <c r="AA384" s="1">
        <f t="shared" si="85"/>
        <v>12000000</v>
      </c>
      <c r="AB384">
        <f t="shared" si="81"/>
        <v>12</v>
      </c>
      <c r="AC384" s="1">
        <f>SUM($AA$5:AA384)</f>
        <v>2082991900</v>
      </c>
      <c r="AD384" s="1">
        <v>0</v>
      </c>
      <c r="AE384" s="1">
        <f>SUM($AA$256:AA384)</f>
        <v>1338000000</v>
      </c>
    </row>
    <row r="385" spans="12:31" x14ac:dyDescent="0.3">
      <c r="L385" s="2">
        <v>380</v>
      </c>
      <c r="M385" s="1">
        <f t="shared" si="82"/>
        <v>332637500</v>
      </c>
      <c r="N385">
        <v>1.02</v>
      </c>
      <c r="O385" s="1">
        <f>SUM($M$5:M385)</f>
        <v>16936257400</v>
      </c>
      <c r="P385" s="1">
        <f t="shared" si="83"/>
        <v>2827418.75</v>
      </c>
      <c r="Q385">
        <f>SUM($P$5:P385)</f>
        <v>147361185.16000003</v>
      </c>
      <c r="R385">
        <f t="shared" si="84"/>
        <v>1.9562340484364324</v>
      </c>
      <c r="Z385" s="2">
        <v>380</v>
      </c>
      <c r="AA385" s="1">
        <f t="shared" si="85"/>
        <v>12000000</v>
      </c>
      <c r="AB385">
        <f t="shared" si="81"/>
        <v>12</v>
      </c>
      <c r="AC385" s="1">
        <f>SUM($AA$5:AA385)</f>
        <v>2094991900</v>
      </c>
      <c r="AD385" s="1">
        <v>0</v>
      </c>
      <c r="AE385" s="1">
        <f>SUM($AA$256:AA385)</f>
        <v>1350000000</v>
      </c>
    </row>
    <row r="386" spans="12:31" x14ac:dyDescent="0.3">
      <c r="L386" s="2">
        <v>381</v>
      </c>
      <c r="M386" s="1">
        <f t="shared" si="82"/>
        <v>339290300</v>
      </c>
      <c r="N386">
        <v>1.02</v>
      </c>
      <c r="O386" s="1">
        <f>SUM($M$5:M386)</f>
        <v>17275547700</v>
      </c>
      <c r="P386" s="1">
        <f t="shared" si="83"/>
        <v>2883967.55</v>
      </c>
      <c r="Q386">
        <f>SUM($P$5:P386)</f>
        <v>150245152.71000004</v>
      </c>
      <c r="R386">
        <f t="shared" si="84"/>
        <v>1.957074074064139</v>
      </c>
      <c r="Z386" s="2">
        <v>381</v>
      </c>
      <c r="AA386" s="1">
        <f t="shared" si="85"/>
        <v>12000000</v>
      </c>
      <c r="AB386">
        <f t="shared" si="81"/>
        <v>12</v>
      </c>
      <c r="AC386" s="1">
        <f>SUM($AA$5:AA386)</f>
        <v>2106991900</v>
      </c>
      <c r="AD386" s="1">
        <v>0</v>
      </c>
      <c r="AE386" s="1">
        <f>SUM($AA$256:AA386)</f>
        <v>1362000000</v>
      </c>
    </row>
    <row r="387" spans="12:31" x14ac:dyDescent="0.3">
      <c r="L387" s="2">
        <v>382</v>
      </c>
      <c r="M387" s="1">
        <f t="shared" si="82"/>
        <v>346076200</v>
      </c>
      <c r="N387">
        <v>1.02</v>
      </c>
      <c r="O387" s="1">
        <f>SUM($M$5:M387)</f>
        <v>17621623900</v>
      </c>
      <c r="P387" s="1">
        <f t="shared" si="83"/>
        <v>2941647.7</v>
      </c>
      <c r="Q387">
        <f>SUM($P$5:P387)</f>
        <v>153186800.41000003</v>
      </c>
      <c r="R387">
        <f t="shared" si="84"/>
        <v>1.9578985723938085</v>
      </c>
      <c r="Z387" s="2">
        <v>382</v>
      </c>
      <c r="AA387" s="1">
        <f t="shared" si="85"/>
        <v>12000000</v>
      </c>
      <c r="AB387">
        <f t="shared" si="81"/>
        <v>12</v>
      </c>
      <c r="AC387" s="1">
        <f>SUM($AA$5:AA387)</f>
        <v>2118991900</v>
      </c>
      <c r="AD387" s="1">
        <v>0</v>
      </c>
      <c r="AE387" s="1">
        <f>SUM($AA$256:AA387)</f>
        <v>1374000000</v>
      </c>
    </row>
    <row r="388" spans="12:31" x14ac:dyDescent="0.3">
      <c r="L388" s="2">
        <v>383</v>
      </c>
      <c r="M388" s="1">
        <f t="shared" si="82"/>
        <v>352997800</v>
      </c>
      <c r="N388">
        <v>1.02</v>
      </c>
      <c r="O388" s="1">
        <f>SUM($M$5:M388)</f>
        <v>17974621700</v>
      </c>
      <c r="P388" s="1">
        <f t="shared" si="83"/>
        <v>3000481.3</v>
      </c>
      <c r="Q388">
        <f>SUM($P$5:P388)</f>
        <v>156187281.71000004</v>
      </c>
      <c r="R388">
        <f t="shared" si="84"/>
        <v>1.958707468247467</v>
      </c>
      <c r="Z388" s="2">
        <v>383</v>
      </c>
      <c r="AA388" s="1">
        <f t="shared" si="85"/>
        <v>12000000</v>
      </c>
      <c r="AB388">
        <f t="shared" si="81"/>
        <v>12</v>
      </c>
      <c r="AC388" s="1">
        <f>SUM($AA$5:AA388)</f>
        <v>2130991900</v>
      </c>
      <c r="AD388" s="1">
        <v>0</v>
      </c>
      <c r="AE388" s="1">
        <f>SUM($AA$256:AA388)</f>
        <v>1386000000</v>
      </c>
    </row>
    <row r="389" spans="12:31" x14ac:dyDescent="0.3">
      <c r="L389" s="2">
        <v>384</v>
      </c>
      <c r="M389" s="1">
        <f t="shared" si="82"/>
        <v>360057800</v>
      </c>
      <c r="N389">
        <v>1.02</v>
      </c>
      <c r="O389" s="1">
        <f>SUM($M$5:M389)</f>
        <v>18334679500</v>
      </c>
      <c r="P389" s="1">
        <f t="shared" si="83"/>
        <v>3060491.3</v>
      </c>
      <c r="Q389">
        <f>SUM($P$5:P389)</f>
        <v>159247773.01000005</v>
      </c>
      <c r="R389">
        <f t="shared" si="84"/>
        <v>1.9595009699205623</v>
      </c>
      <c r="Z389" s="2">
        <v>384</v>
      </c>
      <c r="AA389" s="1">
        <f t="shared" si="85"/>
        <v>12000000</v>
      </c>
      <c r="AB389">
        <f t="shared" si="81"/>
        <v>12</v>
      </c>
      <c r="AC389" s="1">
        <f>SUM($AA$5:AA389)</f>
        <v>2142991900</v>
      </c>
      <c r="AD389" s="1">
        <v>0</v>
      </c>
      <c r="AE389" s="1">
        <f>SUM($AA$256:AA389)</f>
        <v>1398000000</v>
      </c>
    </row>
    <row r="390" spans="12:31" x14ac:dyDescent="0.3">
      <c r="L390" s="2">
        <v>385</v>
      </c>
      <c r="M390" s="1">
        <f t="shared" si="82"/>
        <v>367259000</v>
      </c>
      <c r="N390">
        <v>1.02</v>
      </c>
      <c r="O390" s="1">
        <f>SUM($M$5:M390)</f>
        <v>18701938500</v>
      </c>
      <c r="P390" s="1">
        <f t="shared" si="83"/>
        <v>3121701.5</v>
      </c>
      <c r="Q390">
        <f>SUM($P$5:P390)</f>
        <v>162369474.51000005</v>
      </c>
      <c r="R390">
        <f t="shared" si="84"/>
        <v>1.9602795323260005</v>
      </c>
      <c r="Z390" s="2">
        <v>385</v>
      </c>
      <c r="AA390" s="1">
        <f t="shared" si="85"/>
        <v>12000000</v>
      </c>
      <c r="AB390">
        <f t="shared" si="81"/>
        <v>12</v>
      </c>
      <c r="AC390" s="1">
        <f>SUM($AA$5:AA390)</f>
        <v>2154991900</v>
      </c>
      <c r="AD390" s="1">
        <v>0</v>
      </c>
      <c r="AE390" s="1">
        <f>SUM($AA$256:AA390)</f>
        <v>1410000000</v>
      </c>
    </row>
    <row r="391" spans="12:31" x14ac:dyDescent="0.3">
      <c r="L391" s="2">
        <v>386</v>
      </c>
      <c r="M391" s="1">
        <f t="shared" si="82"/>
        <v>374604200</v>
      </c>
      <c r="N391">
        <v>1.02</v>
      </c>
      <c r="O391" s="1">
        <f>SUM($M$5:M391)</f>
        <v>19076542700</v>
      </c>
      <c r="P391" s="1">
        <f t="shared" si="83"/>
        <v>3184135.7</v>
      </c>
      <c r="Q391">
        <f>SUM($P$5:P391)</f>
        <v>165553610.21000004</v>
      </c>
      <c r="R391">
        <f t="shared" si="84"/>
        <v>1.9610432993080129</v>
      </c>
      <c r="Z391" s="2">
        <v>386</v>
      </c>
      <c r="AA391" s="1">
        <f t="shared" si="85"/>
        <v>12000000</v>
      </c>
      <c r="AB391">
        <f t="shared" si="81"/>
        <v>12</v>
      </c>
      <c r="AC391" s="1">
        <f>SUM($AA$5:AA391)</f>
        <v>2166991900</v>
      </c>
      <c r="AD391" s="1">
        <v>0</v>
      </c>
      <c r="AE391" s="1">
        <f>SUM($AA$256:AA391)</f>
        <v>1422000000</v>
      </c>
    </row>
    <row r="392" spans="12:31" x14ac:dyDescent="0.3">
      <c r="L392" s="2">
        <v>387</v>
      </c>
      <c r="M392" s="1">
        <f t="shared" si="82"/>
        <v>382096300</v>
      </c>
      <c r="N392">
        <v>1.02</v>
      </c>
      <c r="O392" s="1">
        <f>SUM($M$5:M392)</f>
        <v>19458639000</v>
      </c>
      <c r="P392" s="1">
        <f t="shared" si="83"/>
        <v>3247818.55</v>
      </c>
      <c r="Q392">
        <f>SUM($P$5:P392)</f>
        <v>168801428.76000005</v>
      </c>
      <c r="R392">
        <f t="shared" si="84"/>
        <v>1.9617926458264767</v>
      </c>
      <c r="Z392" s="2">
        <v>387</v>
      </c>
      <c r="AA392" s="1">
        <f t="shared" si="85"/>
        <v>12000000</v>
      </c>
      <c r="AB392">
        <f t="shared" si="81"/>
        <v>12</v>
      </c>
      <c r="AC392" s="1">
        <f>SUM($AA$5:AA392)</f>
        <v>2178991900</v>
      </c>
      <c r="AD392" s="1">
        <v>0</v>
      </c>
      <c r="AE392" s="1">
        <f>SUM($AA$256:AA392)</f>
        <v>1434000000</v>
      </c>
    </row>
    <row r="393" spans="12:31" x14ac:dyDescent="0.3">
      <c r="L393" s="2">
        <v>388</v>
      </c>
      <c r="M393" s="1">
        <f t="shared" si="82"/>
        <v>389738300</v>
      </c>
      <c r="N393">
        <v>1.02</v>
      </c>
      <c r="O393" s="1">
        <f>SUM($M$5:M393)</f>
        <v>19848377300</v>
      </c>
      <c r="P393" s="1">
        <f t="shared" si="83"/>
        <v>3312775.55</v>
      </c>
      <c r="Q393">
        <f>SUM($P$5:P393)</f>
        <v>172114204.31000006</v>
      </c>
      <c r="R393">
        <f t="shared" si="84"/>
        <v>1.9625281458429351</v>
      </c>
      <c r="Z393" s="2">
        <v>388</v>
      </c>
      <c r="AA393" s="1">
        <f t="shared" si="85"/>
        <v>12000000</v>
      </c>
      <c r="AB393">
        <f t="shared" si="81"/>
        <v>12</v>
      </c>
      <c r="AC393" s="1">
        <f>SUM($AA$5:AA393)</f>
        <v>2190991900</v>
      </c>
      <c r="AD393" s="1">
        <v>0</v>
      </c>
      <c r="AE393" s="1">
        <f>SUM($AA$256:AA393)</f>
        <v>1446000000</v>
      </c>
    </row>
    <row r="394" spans="12:31" x14ac:dyDescent="0.3">
      <c r="L394" s="2">
        <v>389</v>
      </c>
      <c r="M394" s="1">
        <f t="shared" si="82"/>
        <v>397533100</v>
      </c>
      <c r="N394">
        <v>1.02</v>
      </c>
      <c r="O394" s="1">
        <f>SUM($M$5:M394)</f>
        <v>20245910400</v>
      </c>
      <c r="P394" s="1">
        <f t="shared" si="83"/>
        <v>3379031.35</v>
      </c>
      <c r="Q394">
        <f>SUM($P$5:P394)</f>
        <v>175493235.66000006</v>
      </c>
      <c r="R394">
        <f t="shared" si="84"/>
        <v>1.9632495548792237</v>
      </c>
      <c r="Z394" s="2">
        <v>389</v>
      </c>
      <c r="AA394" s="1">
        <f t="shared" si="85"/>
        <v>12000000</v>
      </c>
      <c r="AB394">
        <f t="shared" si="81"/>
        <v>12</v>
      </c>
      <c r="AC394" s="1">
        <f>SUM($AA$5:AA394)</f>
        <v>2202991900</v>
      </c>
      <c r="AD394" s="1">
        <v>0</v>
      </c>
      <c r="AE394" s="1">
        <f>SUM($AA$256:AA394)</f>
        <v>1458000000</v>
      </c>
    </row>
    <row r="395" spans="12:31" x14ac:dyDescent="0.3">
      <c r="L395" s="2">
        <v>390</v>
      </c>
      <c r="M395" s="1">
        <f t="shared" si="82"/>
        <v>405483800</v>
      </c>
      <c r="N395">
        <v>1.02</v>
      </c>
      <c r="O395" s="1">
        <f>SUM($M$5:M395)</f>
        <v>20651394200</v>
      </c>
      <c r="P395" s="1">
        <f t="shared" si="83"/>
        <v>3446612.3</v>
      </c>
      <c r="Q395">
        <f>SUM($P$5:P395)</f>
        <v>178939847.96000007</v>
      </c>
      <c r="R395">
        <f t="shared" si="84"/>
        <v>1.9639573497165816</v>
      </c>
      <c r="Z395" s="2">
        <v>390</v>
      </c>
      <c r="AA395" s="1">
        <f t="shared" si="85"/>
        <v>12000000</v>
      </c>
      <c r="AB395">
        <f t="shared" si="81"/>
        <v>12</v>
      </c>
      <c r="AC395" s="1">
        <f>SUM($AA$5:AA395)</f>
        <v>2214991900</v>
      </c>
      <c r="AD395" s="1">
        <v>0</v>
      </c>
      <c r="AE395" s="1">
        <f>SUM($AA$256:AA395)</f>
        <v>1470000000</v>
      </c>
    </row>
    <row r="396" spans="12:31" x14ac:dyDescent="0.3">
      <c r="L396" s="2">
        <v>391</v>
      </c>
      <c r="M396" s="1">
        <f t="shared" si="82"/>
        <v>413593500</v>
      </c>
      <c r="N396">
        <v>1.02</v>
      </c>
      <c r="O396" s="1">
        <f>SUM($M$5:M396)</f>
        <v>21064987700</v>
      </c>
      <c r="P396" s="1">
        <f t="shared" si="83"/>
        <v>3515544.75</v>
      </c>
      <c r="Q396">
        <f>SUM($P$5:P396)</f>
        <v>182455392.71000007</v>
      </c>
      <c r="R396">
        <f t="shared" si="84"/>
        <v>1.964651691660015</v>
      </c>
      <c r="Z396" s="2">
        <v>391</v>
      </c>
      <c r="AA396" s="1">
        <f t="shared" si="85"/>
        <v>12000000</v>
      </c>
      <c r="AB396">
        <f t="shared" si="81"/>
        <v>12</v>
      </c>
      <c r="AC396" s="1">
        <f>SUM($AA$5:AA396)</f>
        <v>2226991900</v>
      </c>
      <c r="AD396" s="1">
        <v>0</v>
      </c>
      <c r="AE396" s="1">
        <f>SUM($AA$256:AA396)</f>
        <v>1482000000</v>
      </c>
    </row>
    <row r="397" spans="12:31" x14ac:dyDescent="0.3">
      <c r="L397" s="2">
        <v>392</v>
      </c>
      <c r="M397" s="1">
        <f t="shared" si="82"/>
        <v>421865400</v>
      </c>
      <c r="N397">
        <v>1.02</v>
      </c>
      <c r="O397" s="1">
        <f>SUM($M$5:M397)</f>
        <v>21486853100</v>
      </c>
      <c r="P397" s="1">
        <f t="shared" si="83"/>
        <v>3585855.9</v>
      </c>
      <c r="Q397">
        <f>SUM($P$5:P397)</f>
        <v>186041248.61000007</v>
      </c>
      <c r="R397">
        <f t="shared" si="84"/>
        <v>1.9653329215100099</v>
      </c>
      <c r="Z397" s="2">
        <v>392</v>
      </c>
      <c r="AA397" s="1">
        <f t="shared" si="85"/>
        <v>12000000</v>
      </c>
      <c r="AB397">
        <f t="shared" si="81"/>
        <v>12</v>
      </c>
      <c r="AC397" s="1">
        <f>SUM($AA$5:AA397)</f>
        <v>2238991900</v>
      </c>
      <c r="AD397" s="1">
        <v>0</v>
      </c>
      <c r="AE397" s="1">
        <f>SUM($AA$256:AA397)</f>
        <v>1494000000</v>
      </c>
    </row>
    <row r="398" spans="12:31" x14ac:dyDescent="0.3">
      <c r="L398" s="2">
        <v>393</v>
      </c>
      <c r="M398" s="1">
        <f t="shared" si="82"/>
        <v>430302800</v>
      </c>
      <c r="N398">
        <v>1.02</v>
      </c>
      <c r="O398" s="1">
        <f>SUM($M$5:M398)</f>
        <v>21917155900</v>
      </c>
      <c r="P398" s="1">
        <f t="shared" si="83"/>
        <v>3657573.8</v>
      </c>
      <c r="Q398">
        <f>SUM($P$5:P398)</f>
        <v>189698822.41000009</v>
      </c>
      <c r="R398">
        <f t="shared" si="84"/>
        <v>1.9660015331693546</v>
      </c>
      <c r="Z398" s="2">
        <v>393</v>
      </c>
      <c r="AA398" s="1">
        <f t="shared" si="85"/>
        <v>12000000</v>
      </c>
      <c r="AB398">
        <f t="shared" si="81"/>
        <v>12</v>
      </c>
      <c r="AC398" s="1">
        <f>SUM($AA$5:AA398)</f>
        <v>2250991900</v>
      </c>
      <c r="AD398" s="1">
        <v>0</v>
      </c>
      <c r="AE398" s="1">
        <f>SUM($AA$256:AA398)</f>
        <v>1506000000</v>
      </c>
    </row>
    <row r="399" spans="12:31" x14ac:dyDescent="0.3">
      <c r="L399" s="2">
        <v>394</v>
      </c>
      <c r="M399" s="1">
        <f t="shared" si="82"/>
        <v>438908900</v>
      </c>
      <c r="N399">
        <v>1.02</v>
      </c>
      <c r="O399" s="1">
        <f>SUM($M$5:M399)</f>
        <v>22356064800</v>
      </c>
      <c r="P399" s="1">
        <f t="shared" si="83"/>
        <v>3730725.65</v>
      </c>
      <c r="Q399">
        <f>SUM($P$5:P399)</f>
        <v>193429548.06000009</v>
      </c>
      <c r="R399">
        <f t="shared" si="84"/>
        <v>1.9666572531149979</v>
      </c>
      <c r="Z399" s="2">
        <v>394</v>
      </c>
      <c r="AA399" s="1">
        <f t="shared" si="85"/>
        <v>12000000</v>
      </c>
      <c r="AB399">
        <f t="shared" si="81"/>
        <v>12</v>
      </c>
      <c r="AC399" s="1">
        <f>SUM($AA$5:AA399)</f>
        <v>2262991900</v>
      </c>
      <c r="AD399" s="1">
        <v>0</v>
      </c>
      <c r="AE399" s="1">
        <f>SUM($AA$256:AA399)</f>
        <v>1518000000</v>
      </c>
    </row>
    <row r="400" spans="12:31" x14ac:dyDescent="0.3">
      <c r="L400" s="2">
        <v>395</v>
      </c>
      <c r="M400" s="1">
        <f t="shared" si="82"/>
        <v>447687100</v>
      </c>
      <c r="N400">
        <v>1.02</v>
      </c>
      <c r="O400" s="1">
        <f>SUM($M$5:M400)</f>
        <v>22803751900</v>
      </c>
      <c r="P400" s="1">
        <f t="shared" si="83"/>
        <v>3805340.35</v>
      </c>
      <c r="Q400">
        <f>SUM($P$5:P400)</f>
        <v>197234888.41000009</v>
      </c>
      <c r="R400">
        <f t="shared" si="84"/>
        <v>1.9673004399615368</v>
      </c>
      <c r="Z400" s="2">
        <v>395</v>
      </c>
      <c r="AA400" s="1">
        <f t="shared" si="85"/>
        <v>12000000</v>
      </c>
      <c r="AB400">
        <f t="shared" si="81"/>
        <v>12</v>
      </c>
      <c r="AC400" s="1">
        <f>SUM($AA$5:AA400)</f>
        <v>2274991900</v>
      </c>
      <c r="AD400" s="1">
        <v>0</v>
      </c>
      <c r="AE400" s="1">
        <f>SUM($AA$256:AA400)</f>
        <v>1530000000</v>
      </c>
    </row>
    <row r="401" spans="12:31" x14ac:dyDescent="0.3">
      <c r="L401" s="2">
        <v>396</v>
      </c>
      <c r="M401" s="1">
        <f t="shared" si="82"/>
        <v>456640900</v>
      </c>
      <c r="N401">
        <v>1.02</v>
      </c>
      <c r="O401" s="1">
        <f>SUM($M$5:M401)</f>
        <v>23260392800</v>
      </c>
      <c r="P401" s="1">
        <f t="shared" si="83"/>
        <v>3881447.65</v>
      </c>
      <c r="Q401">
        <f>SUM($P$5:P401)</f>
        <v>201116336.06000009</v>
      </c>
      <c r="R401">
        <f t="shared" si="84"/>
        <v>1.9679315770602839</v>
      </c>
      <c r="Z401" s="2">
        <v>396</v>
      </c>
      <c r="AA401" s="1">
        <f t="shared" si="85"/>
        <v>12000000</v>
      </c>
      <c r="AB401">
        <f t="shared" si="81"/>
        <v>12</v>
      </c>
      <c r="AC401" s="1">
        <f>SUM($AA$5:AA401)</f>
        <v>2286991900</v>
      </c>
      <c r="AD401" s="1">
        <v>0</v>
      </c>
      <c r="AE401" s="1">
        <f>SUM($AA$256:AA401)</f>
        <v>1542000000</v>
      </c>
    </row>
    <row r="402" spans="12:31" x14ac:dyDescent="0.3">
      <c r="L402" s="2">
        <v>397</v>
      </c>
      <c r="M402" s="1">
        <f t="shared" si="82"/>
        <v>465773800</v>
      </c>
      <c r="N402">
        <v>1.02</v>
      </c>
      <c r="O402" s="1">
        <f>SUM($M$5:M402)</f>
        <v>23726166600</v>
      </c>
      <c r="P402" s="1">
        <f t="shared" si="83"/>
        <v>3959077.3</v>
      </c>
      <c r="Q402">
        <f>SUM($P$5:P402)</f>
        <v>205075413.3600001</v>
      </c>
      <c r="R402">
        <f t="shared" si="84"/>
        <v>1.9685508286203461</v>
      </c>
      <c r="Z402" s="2">
        <v>397</v>
      </c>
      <c r="AA402" s="1">
        <f t="shared" si="85"/>
        <v>12000000</v>
      </c>
      <c r="AB402">
        <f t="shared" si="81"/>
        <v>12</v>
      </c>
      <c r="AC402" s="1">
        <f>SUM($AA$5:AA402)</f>
        <v>2298991900</v>
      </c>
      <c r="AD402" s="1">
        <v>0</v>
      </c>
      <c r="AE402" s="1">
        <f>SUM($AA$256:AA402)</f>
        <v>1554000000</v>
      </c>
    </row>
    <row r="403" spans="12:31" x14ac:dyDescent="0.3">
      <c r="L403" s="2">
        <v>398</v>
      </c>
      <c r="M403" s="1">
        <f t="shared" si="82"/>
        <v>475089300</v>
      </c>
      <c r="N403">
        <v>1.02</v>
      </c>
      <c r="O403" s="1">
        <f>SUM($M$5:M403)</f>
        <v>24201255900</v>
      </c>
      <c r="P403" s="1">
        <f t="shared" si="83"/>
        <v>4038259.05</v>
      </c>
      <c r="Q403">
        <f>SUM($P$5:P403)</f>
        <v>209113672.41000012</v>
      </c>
      <c r="R403">
        <f t="shared" si="84"/>
        <v>1.9691580691396882</v>
      </c>
      <c r="Z403" s="2">
        <v>398</v>
      </c>
      <c r="AA403" s="1">
        <f t="shared" si="85"/>
        <v>12000000</v>
      </c>
      <c r="AB403">
        <f t="shared" si="81"/>
        <v>12</v>
      </c>
      <c r="AC403" s="1">
        <f>SUM($AA$5:AA403)</f>
        <v>2310991900</v>
      </c>
      <c r="AD403" s="1">
        <v>0</v>
      </c>
      <c r="AE403" s="1">
        <f>SUM($AA$256:AA403)</f>
        <v>1566000000</v>
      </c>
    </row>
    <row r="404" spans="12:31" x14ac:dyDescent="0.3">
      <c r="L404" s="2">
        <v>399</v>
      </c>
      <c r="M404" s="1">
        <f t="shared" si="82"/>
        <v>484591100</v>
      </c>
      <c r="N404">
        <v>1.02</v>
      </c>
      <c r="O404" s="1">
        <f>SUM($M$5:M404)</f>
        <v>24685847000</v>
      </c>
      <c r="P404" s="1">
        <f t="shared" si="83"/>
        <v>4119024.35</v>
      </c>
      <c r="Q404">
        <f>SUM($P$5:P404)</f>
        <v>213232696.76000011</v>
      </c>
      <c r="R404">
        <f t="shared" si="84"/>
        <v>1.9697537241486542</v>
      </c>
      <c r="Z404" s="2">
        <v>399</v>
      </c>
      <c r="AA404" s="1">
        <f t="shared" si="85"/>
        <v>12000000</v>
      </c>
      <c r="AB404">
        <f t="shared" si="81"/>
        <v>12</v>
      </c>
      <c r="AC404" s="1">
        <f>SUM($AA$5:AA404)</f>
        <v>2322991900</v>
      </c>
      <c r="AD404" s="1">
        <v>0</v>
      </c>
      <c r="AE404" s="1">
        <f>SUM($AA$256:AA404)</f>
        <v>1578000000</v>
      </c>
    </row>
    <row r="405" spans="12:31" x14ac:dyDescent="0.3">
      <c r="L405" s="2">
        <v>400</v>
      </c>
      <c r="M405" s="1">
        <f t="shared" ref="M405:M468" si="86">ROUNDUP((M404)*N405,-2)</f>
        <v>489437100</v>
      </c>
      <c r="N405">
        <v>1.01</v>
      </c>
      <c r="O405" s="1">
        <f>SUM($M$5:M405)</f>
        <v>25175284100</v>
      </c>
      <c r="P405" s="1">
        <f t="shared" ref="P405:P468" si="87">IF(L405&lt;=$A$27,ROUNDUP(M405*N405/$B$26,2),IF(L405&lt;=$A$28,ROUNDUP(M405*N405/$B$27,2),IF(L405&lt;=$A$29,ROUNDUP(M405*N405/$B$28,2),IF(L405&lt;=$A$30,ROUNDUP(M405*N405/$B$29,2),IF(L405&lt;=$A$31,ROUNDUP(M405*N405/$B$30,2),ROUNDUP(M405*N405/$B$31,2))))))</f>
        <v>4119428.9299999997</v>
      </c>
      <c r="Q405">
        <f>SUM($P$5:P405)</f>
        <v>217352125.69000012</v>
      </c>
      <c r="R405">
        <f t="shared" ref="R405:R468" si="88">(Q405-Q404)*100/Q404</f>
        <v>1.9318936507361955</v>
      </c>
      <c r="Z405" s="2">
        <v>400</v>
      </c>
      <c r="AA405" s="1">
        <f t="shared" ref="AA405:AA468" si="89">$AA$86*AB405</f>
        <v>12000000</v>
      </c>
      <c r="AB405">
        <f t="shared" si="81"/>
        <v>12</v>
      </c>
      <c r="AC405" s="1">
        <f>SUM($AA$5:AA405)</f>
        <v>2334991900</v>
      </c>
      <c r="AD405" s="1"/>
      <c r="AE405" s="1"/>
    </row>
    <row r="406" spans="12:31" x14ac:dyDescent="0.3">
      <c r="L406" s="2">
        <v>401</v>
      </c>
      <c r="M406" s="1">
        <f t="shared" si="86"/>
        <v>494331500</v>
      </c>
      <c r="N406">
        <v>1.01</v>
      </c>
      <c r="O406" s="1">
        <f>SUM($M$5:M406)</f>
        <v>25669615600</v>
      </c>
      <c r="P406" s="1">
        <f t="shared" si="87"/>
        <v>4160623.46</v>
      </c>
      <c r="Q406">
        <f>SUM($P$5:P406)</f>
        <v>221512749.15000013</v>
      </c>
      <c r="R406">
        <f t="shared" si="88"/>
        <v>1.9142317779464115</v>
      </c>
      <c r="Z406" s="2">
        <v>401</v>
      </c>
      <c r="AA406" s="1">
        <f t="shared" si="89"/>
        <v>13000000</v>
      </c>
      <c r="AB406">
        <f t="shared" si="81"/>
        <v>13</v>
      </c>
      <c r="AC406" s="1">
        <f>SUM($AA$5:AA406)</f>
        <v>2347991900</v>
      </c>
      <c r="AD406" s="1"/>
      <c r="AE406" s="1"/>
    </row>
    <row r="407" spans="12:31" x14ac:dyDescent="0.3">
      <c r="L407" s="2">
        <v>402</v>
      </c>
      <c r="M407" s="1">
        <f t="shared" si="86"/>
        <v>499274900</v>
      </c>
      <c r="N407">
        <v>1.01</v>
      </c>
      <c r="O407" s="1">
        <f>SUM($M$5:M407)</f>
        <v>26168890500</v>
      </c>
      <c r="P407" s="1">
        <f t="shared" si="87"/>
        <v>4202230.41</v>
      </c>
      <c r="Q407">
        <f>SUM($P$5:P407)</f>
        <v>225714979.56000012</v>
      </c>
      <c r="R407">
        <f t="shared" si="88"/>
        <v>1.897060293876992</v>
      </c>
      <c r="Z407" s="2">
        <v>402</v>
      </c>
      <c r="AA407" s="1">
        <f t="shared" si="89"/>
        <v>13000000</v>
      </c>
      <c r="AB407">
        <f t="shared" si="81"/>
        <v>13</v>
      </c>
      <c r="AC407" s="1">
        <f>SUM($AA$5:AA407)</f>
        <v>2360991900</v>
      </c>
      <c r="AD407" s="1"/>
      <c r="AE407" s="1"/>
    </row>
    <row r="408" spans="12:31" x14ac:dyDescent="0.3">
      <c r="L408" s="2">
        <v>403</v>
      </c>
      <c r="M408" s="1">
        <f t="shared" si="86"/>
        <v>504267700</v>
      </c>
      <c r="N408">
        <v>1.01</v>
      </c>
      <c r="O408" s="1">
        <f>SUM($M$5:M408)</f>
        <v>26673158200</v>
      </c>
      <c r="P408" s="1">
        <f t="shared" si="87"/>
        <v>4244253.1499999994</v>
      </c>
      <c r="Q408">
        <f>SUM($P$5:P408)</f>
        <v>229959232.71000013</v>
      </c>
      <c r="R408">
        <f t="shared" si="88"/>
        <v>1.8803595393950308</v>
      </c>
      <c r="Z408" s="2">
        <v>403</v>
      </c>
      <c r="AA408" s="1">
        <f t="shared" si="89"/>
        <v>13000000</v>
      </c>
      <c r="AB408">
        <f t="shared" si="81"/>
        <v>13</v>
      </c>
      <c r="AC408" s="1">
        <f>SUM($AA$5:AA408)</f>
        <v>2373991900</v>
      </c>
      <c r="AD408" s="1"/>
      <c r="AE408" s="1"/>
    </row>
    <row r="409" spans="12:31" x14ac:dyDescent="0.3">
      <c r="L409" s="2">
        <v>404</v>
      </c>
      <c r="M409" s="1">
        <f t="shared" si="86"/>
        <v>509310400</v>
      </c>
      <c r="N409">
        <v>1.01</v>
      </c>
      <c r="O409" s="1">
        <f>SUM($M$5:M409)</f>
        <v>27182468600</v>
      </c>
      <c r="P409" s="1">
        <f t="shared" si="87"/>
        <v>4286695.87</v>
      </c>
      <c r="Q409">
        <f>SUM($P$5:P409)</f>
        <v>234245928.58000013</v>
      </c>
      <c r="R409">
        <f t="shared" si="88"/>
        <v>1.8641112250561058</v>
      </c>
      <c r="Z409" s="2">
        <v>404</v>
      </c>
      <c r="AA409" s="1">
        <f t="shared" si="89"/>
        <v>13000000</v>
      </c>
      <c r="AB409">
        <f t="shared" si="81"/>
        <v>13</v>
      </c>
      <c r="AC409" s="1">
        <f>SUM($AA$5:AA409)</f>
        <v>2386991900</v>
      </c>
      <c r="AD409" s="1"/>
      <c r="AE409" s="1"/>
    </row>
    <row r="410" spans="12:31" x14ac:dyDescent="0.3">
      <c r="L410" s="2">
        <v>405</v>
      </c>
      <c r="M410" s="1">
        <f t="shared" si="86"/>
        <v>514403600</v>
      </c>
      <c r="N410">
        <v>1.01</v>
      </c>
      <c r="O410" s="1">
        <f>SUM($M$5:M410)</f>
        <v>27696872200</v>
      </c>
      <c r="P410" s="1">
        <f t="shared" si="87"/>
        <v>4329563.6399999997</v>
      </c>
      <c r="Q410">
        <f>SUM($P$5:P410)</f>
        <v>238575492.22000012</v>
      </c>
      <c r="R410">
        <f t="shared" si="88"/>
        <v>1.848298353036836</v>
      </c>
      <c r="Z410" s="2">
        <v>405</v>
      </c>
      <c r="AA410" s="1">
        <f t="shared" si="89"/>
        <v>13000000</v>
      </c>
      <c r="AB410">
        <f t="shared" si="81"/>
        <v>13</v>
      </c>
      <c r="AC410" s="1">
        <f>SUM($AA$5:AA410)</f>
        <v>2399991900</v>
      </c>
      <c r="AD410" s="1"/>
      <c r="AE410" s="1"/>
    </row>
    <row r="411" spans="12:31" x14ac:dyDescent="0.3">
      <c r="L411" s="2">
        <v>406</v>
      </c>
      <c r="M411" s="1">
        <f t="shared" si="86"/>
        <v>519547700</v>
      </c>
      <c r="N411">
        <v>1.01</v>
      </c>
      <c r="O411" s="1">
        <f>SUM($M$5:M411)</f>
        <v>28216419900</v>
      </c>
      <c r="P411" s="1">
        <f t="shared" si="87"/>
        <v>4372859.8099999996</v>
      </c>
      <c r="Q411">
        <f>SUM($P$5:P411)</f>
        <v>242948352.03000012</v>
      </c>
      <c r="R411">
        <f t="shared" si="88"/>
        <v>1.8329040293743213</v>
      </c>
      <c r="Z411" s="2">
        <v>406</v>
      </c>
      <c r="AA411" s="1">
        <f t="shared" si="89"/>
        <v>13000000</v>
      </c>
      <c r="AB411">
        <f t="shared" si="81"/>
        <v>13</v>
      </c>
      <c r="AC411" s="1">
        <f>SUM($AA$5:AA411)</f>
        <v>2412991900</v>
      </c>
      <c r="AD411" s="1"/>
      <c r="AE411" s="1"/>
    </row>
    <row r="412" spans="12:31" x14ac:dyDescent="0.3">
      <c r="L412" s="2">
        <v>407</v>
      </c>
      <c r="M412" s="1">
        <f t="shared" si="86"/>
        <v>524743200</v>
      </c>
      <c r="N412">
        <v>1.01</v>
      </c>
      <c r="O412" s="1">
        <f>SUM($M$5:M412)</f>
        <v>28741163100</v>
      </c>
      <c r="P412" s="1">
        <f t="shared" si="87"/>
        <v>4416588.5999999996</v>
      </c>
      <c r="Q412">
        <f>SUM($P$5:P412)</f>
        <v>247364940.63000011</v>
      </c>
      <c r="R412">
        <f t="shared" si="88"/>
        <v>1.8179125575853332</v>
      </c>
      <c r="Z412" s="2">
        <v>407</v>
      </c>
      <c r="AA412" s="1">
        <f t="shared" si="89"/>
        <v>13000000</v>
      </c>
      <c r="AB412">
        <f t="shared" si="81"/>
        <v>13</v>
      </c>
      <c r="AC412" s="1">
        <f>SUM($AA$5:AA412)</f>
        <v>2425991900</v>
      </c>
      <c r="AD412" s="1"/>
      <c r="AE412" s="1"/>
    </row>
    <row r="413" spans="12:31" x14ac:dyDescent="0.3">
      <c r="L413" s="2">
        <v>408</v>
      </c>
      <c r="M413" s="1">
        <f t="shared" si="86"/>
        <v>529990700</v>
      </c>
      <c r="N413">
        <v>1.01</v>
      </c>
      <c r="O413" s="1">
        <f>SUM($M$5:M413)</f>
        <v>29271153800</v>
      </c>
      <c r="P413" s="1">
        <f t="shared" si="87"/>
        <v>4460755.0599999996</v>
      </c>
      <c r="Q413">
        <f>SUM($P$5:P413)</f>
        <v>251825695.69000012</v>
      </c>
      <c r="R413">
        <f t="shared" si="88"/>
        <v>1.8033093326156695</v>
      </c>
      <c r="Z413" s="2">
        <v>408</v>
      </c>
      <c r="AA413" s="1">
        <f t="shared" si="89"/>
        <v>13000000</v>
      </c>
      <c r="AB413">
        <f t="shared" si="81"/>
        <v>13</v>
      </c>
      <c r="AC413" s="1">
        <f>SUM($AA$5:AA413)</f>
        <v>2438991900</v>
      </c>
      <c r="AD413" s="1"/>
      <c r="AE413" s="1"/>
    </row>
    <row r="414" spans="12:31" x14ac:dyDescent="0.3">
      <c r="L414" s="2">
        <v>409</v>
      </c>
      <c r="M414" s="1">
        <f t="shared" si="86"/>
        <v>535290700</v>
      </c>
      <c r="N414">
        <v>1.01</v>
      </c>
      <c r="O414" s="1">
        <f>SUM($M$5:M414)</f>
        <v>29806444500</v>
      </c>
      <c r="P414" s="1">
        <f t="shared" si="87"/>
        <v>4505363.3999999994</v>
      </c>
      <c r="Q414">
        <f>SUM($P$5:P414)</f>
        <v>256331059.09000012</v>
      </c>
      <c r="R414">
        <f t="shared" si="88"/>
        <v>1.7890800967134632</v>
      </c>
      <c r="Z414" s="2">
        <v>409</v>
      </c>
      <c r="AA414" s="1">
        <f t="shared" si="89"/>
        <v>13000000</v>
      </c>
      <c r="AB414">
        <f t="shared" si="81"/>
        <v>13</v>
      </c>
      <c r="AC414" s="1">
        <f>SUM($AA$5:AA414)</f>
        <v>2451991900</v>
      </c>
    </row>
    <row r="415" spans="12:31" x14ac:dyDescent="0.3">
      <c r="L415" s="2">
        <v>410</v>
      </c>
      <c r="M415" s="1">
        <f t="shared" si="86"/>
        <v>540643700</v>
      </c>
      <c r="N415">
        <v>1.01</v>
      </c>
      <c r="O415" s="1">
        <f>SUM($M$5:M415)</f>
        <v>30347088200</v>
      </c>
      <c r="P415" s="1">
        <f t="shared" si="87"/>
        <v>4550417.8099999996</v>
      </c>
      <c r="Q415">
        <f>SUM($P$5:P415)</f>
        <v>260881476.90000013</v>
      </c>
      <c r="R415">
        <f t="shared" si="88"/>
        <v>1.775211254599588</v>
      </c>
      <c r="Z415" s="2">
        <v>410</v>
      </c>
      <c r="AA415" s="1">
        <f t="shared" si="89"/>
        <v>13000000</v>
      </c>
      <c r="AB415">
        <f t="shared" ref="AB415:AB478" si="90">AB375+1</f>
        <v>13</v>
      </c>
      <c r="AC415" s="1">
        <f>SUM($AA$5:AA415)</f>
        <v>2464991900</v>
      </c>
    </row>
    <row r="416" spans="12:31" x14ac:dyDescent="0.3">
      <c r="L416" s="2">
        <v>411</v>
      </c>
      <c r="M416" s="1">
        <f t="shared" si="86"/>
        <v>546050200</v>
      </c>
      <c r="N416">
        <v>1.01</v>
      </c>
      <c r="O416" s="1">
        <f>SUM($M$5:M416)</f>
        <v>30893138400</v>
      </c>
      <c r="P416" s="1">
        <f t="shared" si="87"/>
        <v>4595922.5199999996</v>
      </c>
      <c r="Q416">
        <f>SUM($P$5:P416)</f>
        <v>265477399.42000014</v>
      </c>
      <c r="R416">
        <f t="shared" si="88"/>
        <v>1.7616898580199691</v>
      </c>
      <c r="Z416" s="2">
        <v>411</v>
      </c>
      <c r="AA416" s="1">
        <f t="shared" si="89"/>
        <v>13000000</v>
      </c>
      <c r="AB416">
        <f t="shared" si="90"/>
        <v>13</v>
      </c>
      <c r="AC416" s="1">
        <f>SUM($AA$5:AA416)</f>
        <v>2477991900</v>
      </c>
    </row>
    <row r="417" spans="12:29" x14ac:dyDescent="0.3">
      <c r="L417" s="2">
        <v>412</v>
      </c>
      <c r="M417" s="1">
        <f t="shared" si="86"/>
        <v>551510800</v>
      </c>
      <c r="N417">
        <v>1.01</v>
      </c>
      <c r="O417" s="1">
        <f>SUM($M$5:M417)</f>
        <v>31444649200</v>
      </c>
      <c r="P417" s="1">
        <f t="shared" si="87"/>
        <v>4641882.5699999994</v>
      </c>
      <c r="Q417">
        <f>SUM($P$5:P417)</f>
        <v>270119281.99000013</v>
      </c>
      <c r="R417">
        <f t="shared" si="88"/>
        <v>1.7485038576320668</v>
      </c>
      <c r="Z417" s="2">
        <v>412</v>
      </c>
      <c r="AA417" s="1">
        <f t="shared" si="89"/>
        <v>13000000</v>
      </c>
      <c r="AB417">
        <f t="shared" si="90"/>
        <v>13</v>
      </c>
      <c r="AC417" s="1">
        <f>SUM($AA$5:AA417)</f>
        <v>2490991900</v>
      </c>
    </row>
    <row r="418" spans="12:29" x14ac:dyDescent="0.3">
      <c r="L418" s="2">
        <v>413</v>
      </c>
      <c r="M418" s="1">
        <f t="shared" si="86"/>
        <v>557026000</v>
      </c>
      <c r="N418">
        <v>1.01</v>
      </c>
      <c r="O418" s="1">
        <f>SUM($M$5:M418)</f>
        <v>32001675200</v>
      </c>
      <c r="P418" s="1">
        <f t="shared" si="87"/>
        <v>4688302.17</v>
      </c>
      <c r="Q418">
        <f>SUM($P$5:P418)</f>
        <v>274807584.16000015</v>
      </c>
      <c r="R418">
        <f t="shared" si="88"/>
        <v>1.7356414305046088</v>
      </c>
      <c r="Z418" s="2">
        <v>413</v>
      </c>
      <c r="AA418" s="1">
        <f t="shared" si="89"/>
        <v>13000000</v>
      </c>
      <c r="AB418">
        <f t="shared" si="90"/>
        <v>13</v>
      </c>
      <c r="AC418" s="1">
        <f>SUM($AA$5:AA418)</f>
        <v>2503991900</v>
      </c>
    </row>
    <row r="419" spans="12:29" x14ac:dyDescent="0.3">
      <c r="L419" s="2">
        <v>414</v>
      </c>
      <c r="M419" s="1">
        <f t="shared" si="86"/>
        <v>562596300</v>
      </c>
      <c r="N419">
        <v>1.01</v>
      </c>
      <c r="O419" s="1">
        <f>SUM($M$5:M419)</f>
        <v>32564271500</v>
      </c>
      <c r="P419" s="1">
        <f t="shared" si="87"/>
        <v>4735185.5299999993</v>
      </c>
      <c r="Q419">
        <f>SUM($P$5:P419)</f>
        <v>279542769.69000012</v>
      </c>
      <c r="R419">
        <f t="shared" si="88"/>
        <v>1.7230912838428152</v>
      </c>
      <c r="Z419" s="2">
        <v>414</v>
      </c>
      <c r="AA419" s="1">
        <f t="shared" si="89"/>
        <v>13000000</v>
      </c>
      <c r="AB419">
        <f t="shared" si="90"/>
        <v>13</v>
      </c>
      <c r="AC419" s="1">
        <f>SUM($AA$5:AA419)</f>
        <v>2516991900</v>
      </c>
    </row>
    <row r="420" spans="12:29" x14ac:dyDescent="0.3">
      <c r="L420" s="2">
        <v>415</v>
      </c>
      <c r="M420" s="1">
        <f t="shared" si="86"/>
        <v>568222300</v>
      </c>
      <c r="N420">
        <v>1.01</v>
      </c>
      <c r="O420" s="1">
        <f>SUM($M$5:M420)</f>
        <v>33132493800</v>
      </c>
      <c r="P420" s="1">
        <f t="shared" si="87"/>
        <v>4782537.7</v>
      </c>
      <c r="Q420">
        <f>SUM($P$5:P420)</f>
        <v>284325307.3900001</v>
      </c>
      <c r="R420">
        <f t="shared" si="88"/>
        <v>1.7108429258619706</v>
      </c>
      <c r="Z420" s="2">
        <v>415</v>
      </c>
      <c r="AA420" s="1">
        <f t="shared" si="89"/>
        <v>13000000</v>
      </c>
      <c r="AB420">
        <f t="shared" si="90"/>
        <v>13</v>
      </c>
      <c r="AC420" s="1">
        <f>SUM($AA$5:AA420)</f>
        <v>2529991900</v>
      </c>
    </row>
    <row r="421" spans="12:29" x14ac:dyDescent="0.3">
      <c r="L421" s="2">
        <v>416</v>
      </c>
      <c r="M421" s="1">
        <f t="shared" si="86"/>
        <v>573904600</v>
      </c>
      <c r="N421">
        <v>1.01</v>
      </c>
      <c r="O421" s="1">
        <f>SUM($M$5:M421)</f>
        <v>33706398400</v>
      </c>
      <c r="P421" s="1">
        <f t="shared" si="87"/>
        <v>4830363.72</v>
      </c>
      <c r="Q421">
        <f>SUM($P$5:P421)</f>
        <v>289155671.11000013</v>
      </c>
      <c r="R421">
        <f t="shared" si="88"/>
        <v>1.6988863089047399</v>
      </c>
      <c r="Z421" s="2">
        <v>416</v>
      </c>
      <c r="AA421" s="1">
        <f t="shared" si="89"/>
        <v>13000000</v>
      </c>
      <c r="AB421">
        <f t="shared" si="90"/>
        <v>13</v>
      </c>
      <c r="AC421" s="1">
        <f>SUM($AA$5:AA421)</f>
        <v>2542991900</v>
      </c>
    </row>
    <row r="422" spans="12:29" x14ac:dyDescent="0.3">
      <c r="L422" s="2">
        <v>417</v>
      </c>
      <c r="M422" s="1">
        <f t="shared" si="86"/>
        <v>579643700</v>
      </c>
      <c r="N422">
        <v>1.01</v>
      </c>
      <c r="O422" s="1">
        <f>SUM($M$5:M422)</f>
        <v>34286042100</v>
      </c>
      <c r="P422" s="1">
        <f t="shared" si="87"/>
        <v>4878667.8099999996</v>
      </c>
      <c r="Q422">
        <f>SUM($P$5:P422)</f>
        <v>294034338.92000014</v>
      </c>
      <c r="R422">
        <f t="shared" si="88"/>
        <v>1.687211525636676</v>
      </c>
      <c r="Z422" s="2">
        <v>417</v>
      </c>
      <c r="AA422" s="1">
        <f t="shared" si="89"/>
        <v>13000000</v>
      </c>
      <c r="AB422">
        <f t="shared" si="90"/>
        <v>13</v>
      </c>
      <c r="AC422" s="1">
        <f>SUM($AA$5:AA422)</f>
        <v>2555991900</v>
      </c>
    </row>
    <row r="423" spans="12:29" x14ac:dyDescent="0.3">
      <c r="L423" s="2">
        <v>418</v>
      </c>
      <c r="M423" s="1">
        <f t="shared" si="86"/>
        <v>585440200</v>
      </c>
      <c r="N423">
        <v>1.01</v>
      </c>
      <c r="O423" s="1">
        <f>SUM($M$5:M423)</f>
        <v>34871482300</v>
      </c>
      <c r="P423" s="1">
        <f t="shared" si="87"/>
        <v>4927455.0199999996</v>
      </c>
      <c r="Q423">
        <f>SUM($P$5:P423)</f>
        <v>298961793.94000012</v>
      </c>
      <c r="R423">
        <f t="shared" si="88"/>
        <v>1.6758093759044335</v>
      </c>
      <c r="Z423" s="2">
        <v>418</v>
      </c>
      <c r="AA423" s="1">
        <f t="shared" si="89"/>
        <v>13000000</v>
      </c>
      <c r="AB423">
        <f t="shared" si="90"/>
        <v>13</v>
      </c>
      <c r="AC423" s="1">
        <f>SUM($AA$5:AA423)</f>
        <v>2568991900</v>
      </c>
    </row>
    <row r="424" spans="12:29" x14ac:dyDescent="0.3">
      <c r="L424" s="2">
        <v>419</v>
      </c>
      <c r="M424" s="1">
        <f t="shared" si="86"/>
        <v>591294700</v>
      </c>
      <c r="N424">
        <v>1.01</v>
      </c>
      <c r="O424" s="1">
        <f>SUM($M$5:M424)</f>
        <v>35462777000</v>
      </c>
      <c r="P424" s="1">
        <f t="shared" si="87"/>
        <v>4976730.3999999994</v>
      </c>
      <c r="Q424">
        <f>SUM($P$5:P424)</f>
        <v>303938524.34000009</v>
      </c>
      <c r="R424">
        <f t="shared" si="88"/>
        <v>1.6646710385336987</v>
      </c>
      <c r="Z424" s="2">
        <v>419</v>
      </c>
      <c r="AA424" s="1">
        <f t="shared" si="89"/>
        <v>13000000</v>
      </c>
      <c r="AB424">
        <f t="shared" si="90"/>
        <v>13</v>
      </c>
      <c r="AC424" s="1">
        <f>SUM($AA$5:AA424)</f>
        <v>2581991900</v>
      </c>
    </row>
    <row r="425" spans="12:29" x14ac:dyDescent="0.3">
      <c r="L425" s="2">
        <v>420</v>
      </c>
      <c r="M425" s="1">
        <f t="shared" si="86"/>
        <v>597207700</v>
      </c>
      <c r="N425">
        <v>1.01</v>
      </c>
      <c r="O425" s="1">
        <f>SUM($M$5:M425)</f>
        <v>36059984700</v>
      </c>
      <c r="P425" s="1">
        <f t="shared" si="87"/>
        <v>5026498.1499999994</v>
      </c>
      <c r="Q425">
        <f>SUM($P$5:P425)</f>
        <v>308965022.49000007</v>
      </c>
      <c r="R425">
        <f t="shared" si="88"/>
        <v>1.6537877720223106</v>
      </c>
      <c r="Z425" s="2">
        <v>420</v>
      </c>
      <c r="AA425" s="1">
        <f t="shared" si="89"/>
        <v>13000000</v>
      </c>
      <c r="AB425">
        <f t="shared" si="90"/>
        <v>13</v>
      </c>
      <c r="AC425" s="1">
        <f>SUM($AA$5:AA425)</f>
        <v>2594991900</v>
      </c>
    </row>
    <row r="426" spans="12:29" x14ac:dyDescent="0.3">
      <c r="L426" s="2">
        <v>421</v>
      </c>
      <c r="M426" s="1">
        <f t="shared" si="86"/>
        <v>603179800</v>
      </c>
      <c r="N426">
        <v>1.01</v>
      </c>
      <c r="O426" s="1">
        <f>SUM($M$5:M426)</f>
        <v>36663164500</v>
      </c>
      <c r="P426" s="1">
        <f t="shared" si="87"/>
        <v>5076763.3199999994</v>
      </c>
      <c r="Q426">
        <f>SUM($P$5:P426)</f>
        <v>314041785.81000006</v>
      </c>
      <c r="R426">
        <f t="shared" si="88"/>
        <v>1.6431514736152073</v>
      </c>
      <c r="Z426" s="2">
        <v>421</v>
      </c>
      <c r="AA426" s="1">
        <f t="shared" si="89"/>
        <v>13000000</v>
      </c>
      <c r="AB426">
        <f t="shared" si="90"/>
        <v>13</v>
      </c>
      <c r="AC426" s="1">
        <f>SUM($AA$5:AA426)</f>
        <v>2607991900</v>
      </c>
    </row>
    <row r="427" spans="12:29" x14ac:dyDescent="0.3">
      <c r="L427" s="2">
        <v>422</v>
      </c>
      <c r="M427" s="1">
        <f t="shared" si="86"/>
        <v>609211600</v>
      </c>
      <c r="N427">
        <v>1.01</v>
      </c>
      <c r="O427" s="1">
        <f>SUM($M$5:M427)</f>
        <v>37272376100</v>
      </c>
      <c r="P427" s="1">
        <f t="shared" si="87"/>
        <v>5127530.97</v>
      </c>
      <c r="Q427">
        <f>SUM($P$5:P427)</f>
        <v>319169316.78000009</v>
      </c>
      <c r="R427">
        <f t="shared" si="88"/>
        <v>1.6327543663575588</v>
      </c>
      <c r="Z427" s="2">
        <v>422</v>
      </c>
      <c r="AA427" s="1">
        <f t="shared" si="89"/>
        <v>13000000</v>
      </c>
      <c r="AB427">
        <f t="shared" si="90"/>
        <v>13</v>
      </c>
      <c r="AC427" s="1">
        <f>SUM($AA$5:AA427)</f>
        <v>2620991900</v>
      </c>
    </row>
    <row r="428" spans="12:29" x14ac:dyDescent="0.3">
      <c r="L428" s="2">
        <v>423</v>
      </c>
      <c r="M428" s="1">
        <f t="shared" si="86"/>
        <v>615303800</v>
      </c>
      <c r="N428">
        <v>1.01</v>
      </c>
      <c r="O428" s="1">
        <f>SUM($M$5:M428)</f>
        <v>37887679900</v>
      </c>
      <c r="P428" s="1">
        <f t="shared" si="87"/>
        <v>5178806.99</v>
      </c>
      <c r="Q428">
        <f>SUM($P$5:P428)</f>
        <v>324348123.7700001</v>
      </c>
      <c r="R428">
        <f t="shared" si="88"/>
        <v>1.6225892395445094</v>
      </c>
      <c r="Z428" s="2">
        <v>423</v>
      </c>
      <c r="AA428" s="1">
        <f t="shared" si="89"/>
        <v>13000000</v>
      </c>
      <c r="AB428">
        <f t="shared" si="90"/>
        <v>13</v>
      </c>
      <c r="AC428" s="1">
        <f>SUM($AA$5:AA428)</f>
        <v>2633991900</v>
      </c>
    </row>
    <row r="429" spans="12:29" x14ac:dyDescent="0.3">
      <c r="L429" s="2">
        <v>424</v>
      </c>
      <c r="M429" s="1">
        <f t="shared" si="86"/>
        <v>621456900</v>
      </c>
      <c r="N429">
        <v>1.01</v>
      </c>
      <c r="O429" s="1">
        <f>SUM($M$5:M429)</f>
        <v>38509136800</v>
      </c>
      <c r="P429" s="1">
        <f t="shared" si="87"/>
        <v>5230595.58</v>
      </c>
      <c r="Q429">
        <f>SUM($P$5:P429)</f>
        <v>329578719.35000008</v>
      </c>
      <c r="R429">
        <f t="shared" si="88"/>
        <v>1.6126486317241884</v>
      </c>
      <c r="Z429" s="2">
        <v>424</v>
      </c>
      <c r="AA429" s="1">
        <f t="shared" si="89"/>
        <v>13000000</v>
      </c>
      <c r="AB429">
        <f t="shared" si="90"/>
        <v>13</v>
      </c>
      <c r="AC429" s="1">
        <f>SUM($AA$5:AA429)</f>
        <v>2646991900</v>
      </c>
    </row>
    <row r="430" spans="12:29" x14ac:dyDescent="0.3">
      <c r="L430" s="2">
        <v>425</v>
      </c>
      <c r="M430" s="1">
        <f t="shared" si="86"/>
        <v>627671500</v>
      </c>
      <c r="N430">
        <v>1.01</v>
      </c>
      <c r="O430" s="1">
        <f>SUM($M$5:M430)</f>
        <v>39136808300</v>
      </c>
      <c r="P430" s="1">
        <f t="shared" si="87"/>
        <v>5282901.8</v>
      </c>
      <c r="Q430">
        <f>SUM($P$5:P430)</f>
        <v>334861621.1500001</v>
      </c>
      <c r="R430">
        <f t="shared" si="88"/>
        <v>1.6029256410787163</v>
      </c>
      <c r="Z430" s="2">
        <v>425</v>
      </c>
      <c r="AA430" s="1">
        <f t="shared" si="89"/>
        <v>13000000</v>
      </c>
      <c r="AB430">
        <f t="shared" si="90"/>
        <v>13</v>
      </c>
      <c r="AC430" s="1">
        <f>SUM($AA$5:AA430)</f>
        <v>2659991900</v>
      </c>
    </row>
    <row r="431" spans="12:29" x14ac:dyDescent="0.3">
      <c r="L431" s="2">
        <v>426</v>
      </c>
      <c r="M431" s="1">
        <f t="shared" si="86"/>
        <v>633948300</v>
      </c>
      <c r="N431">
        <v>1.01</v>
      </c>
      <c r="O431" s="1">
        <f>SUM($M$5:M431)</f>
        <v>39770756600</v>
      </c>
      <c r="P431" s="1">
        <f t="shared" si="87"/>
        <v>5335731.5299999993</v>
      </c>
      <c r="Q431">
        <f>SUM($P$5:P431)</f>
        <v>340197352.68000007</v>
      </c>
      <c r="R431">
        <f t="shared" si="88"/>
        <v>1.5934138739685098</v>
      </c>
      <c r="Z431" s="2">
        <v>426</v>
      </c>
      <c r="AA431" s="1">
        <f t="shared" si="89"/>
        <v>13000000</v>
      </c>
      <c r="AB431">
        <f t="shared" si="90"/>
        <v>13</v>
      </c>
      <c r="AC431" s="1">
        <f>SUM($AA$5:AA431)</f>
        <v>2672991900</v>
      </c>
    </row>
    <row r="432" spans="12:29" x14ac:dyDescent="0.3">
      <c r="L432" s="2">
        <v>427</v>
      </c>
      <c r="M432" s="1">
        <f t="shared" si="86"/>
        <v>640287800</v>
      </c>
      <c r="N432">
        <v>1.01</v>
      </c>
      <c r="O432" s="1">
        <f>SUM($M$5:M432)</f>
        <v>40411044400</v>
      </c>
      <c r="P432" s="1">
        <f t="shared" si="87"/>
        <v>5389088.9900000002</v>
      </c>
      <c r="Q432">
        <f>SUM($P$5:P432)</f>
        <v>345586441.67000008</v>
      </c>
      <c r="R432">
        <f t="shared" si="88"/>
        <v>1.5841066802977593</v>
      </c>
      <c r="Z432" s="2">
        <v>427</v>
      </c>
      <c r="AA432" s="1">
        <f t="shared" si="89"/>
        <v>13000000</v>
      </c>
      <c r="AB432">
        <f t="shared" si="90"/>
        <v>13</v>
      </c>
      <c r="AC432" s="1">
        <f>SUM($AA$5:AA432)</f>
        <v>2685991900</v>
      </c>
    </row>
    <row r="433" spans="12:29" x14ac:dyDescent="0.3">
      <c r="L433" s="2">
        <v>428</v>
      </c>
      <c r="M433" s="1">
        <f t="shared" si="86"/>
        <v>646690700</v>
      </c>
      <c r="N433">
        <v>1.01</v>
      </c>
      <c r="O433" s="1">
        <f>SUM($M$5:M433)</f>
        <v>41057735100</v>
      </c>
      <c r="P433" s="1">
        <f t="shared" si="87"/>
        <v>5442980.0599999996</v>
      </c>
      <c r="Q433">
        <f>SUM($P$5:P433)</f>
        <v>351029421.73000008</v>
      </c>
      <c r="R433">
        <f t="shared" si="88"/>
        <v>1.5749981491454155</v>
      </c>
      <c r="Z433" s="2">
        <v>428</v>
      </c>
      <c r="AA433" s="1">
        <f t="shared" si="89"/>
        <v>13000000</v>
      </c>
      <c r="AB433">
        <f t="shared" si="90"/>
        <v>13</v>
      </c>
      <c r="AC433" s="1">
        <f>SUM($AA$5:AA433)</f>
        <v>2698991900</v>
      </c>
    </row>
    <row r="434" spans="12:29" x14ac:dyDescent="0.3">
      <c r="L434" s="2">
        <v>429</v>
      </c>
      <c r="M434" s="1">
        <f t="shared" si="86"/>
        <v>653157700</v>
      </c>
      <c r="N434">
        <v>1.01</v>
      </c>
      <c r="O434" s="1">
        <f>SUM($M$5:M434)</f>
        <v>41710892800</v>
      </c>
      <c r="P434" s="1">
        <f t="shared" si="87"/>
        <v>5497410.6499999994</v>
      </c>
      <c r="Q434">
        <f>SUM($P$5:P434)</f>
        <v>356526832.38000005</v>
      </c>
      <c r="R434">
        <f t="shared" si="88"/>
        <v>1.5660825872961719</v>
      </c>
      <c r="Z434" s="2">
        <v>429</v>
      </c>
      <c r="AA434" s="1">
        <f t="shared" si="89"/>
        <v>13000000</v>
      </c>
      <c r="AB434">
        <f t="shared" si="90"/>
        <v>13</v>
      </c>
      <c r="AC434" s="1">
        <f>SUM($AA$5:AA434)</f>
        <v>2711991900</v>
      </c>
    </row>
    <row r="435" spans="12:29" x14ac:dyDescent="0.3">
      <c r="L435" s="2">
        <v>430</v>
      </c>
      <c r="M435" s="1">
        <f t="shared" si="86"/>
        <v>659689300</v>
      </c>
      <c r="N435">
        <v>1.01</v>
      </c>
      <c r="O435" s="1">
        <f>SUM($M$5:M435)</f>
        <v>42370582100</v>
      </c>
      <c r="P435" s="1">
        <f t="shared" si="87"/>
        <v>5552384.9500000002</v>
      </c>
      <c r="Q435">
        <f>SUM($P$5:P435)</f>
        <v>362079217.33000004</v>
      </c>
      <c r="R435">
        <f t="shared" si="88"/>
        <v>1.5573540181912708</v>
      </c>
      <c r="Z435" s="2">
        <v>430</v>
      </c>
      <c r="AA435" s="1">
        <f t="shared" si="89"/>
        <v>13000000</v>
      </c>
      <c r="AB435">
        <f t="shared" si="90"/>
        <v>13</v>
      </c>
      <c r="AC435" s="1">
        <f>SUM($AA$5:AA435)</f>
        <v>2724991900</v>
      </c>
    </row>
    <row r="436" spans="12:29" x14ac:dyDescent="0.3">
      <c r="L436" s="2">
        <v>431</v>
      </c>
      <c r="M436" s="1">
        <f t="shared" si="86"/>
        <v>666286200</v>
      </c>
      <c r="N436">
        <v>1.01</v>
      </c>
      <c r="O436" s="1">
        <f>SUM($M$5:M436)</f>
        <v>43036868300</v>
      </c>
      <c r="P436" s="1">
        <f t="shared" si="87"/>
        <v>5607908.8499999996</v>
      </c>
      <c r="Q436">
        <f>SUM($P$5:P436)</f>
        <v>367687126.18000007</v>
      </c>
      <c r="R436">
        <f t="shared" si="88"/>
        <v>1.5488071619667028</v>
      </c>
      <c r="Z436" s="2">
        <v>431</v>
      </c>
      <c r="AA436" s="1">
        <f t="shared" si="89"/>
        <v>13000000</v>
      </c>
      <c r="AB436">
        <f t="shared" si="90"/>
        <v>13</v>
      </c>
      <c r="AC436" s="1">
        <f>SUM($AA$5:AA436)</f>
        <v>2737991900</v>
      </c>
    </row>
    <row r="437" spans="12:29" x14ac:dyDescent="0.3">
      <c r="L437" s="2">
        <v>432</v>
      </c>
      <c r="M437" s="1">
        <f t="shared" si="86"/>
        <v>672949100</v>
      </c>
      <c r="N437">
        <v>1.01</v>
      </c>
      <c r="O437" s="1">
        <f>SUM($M$5:M437)</f>
        <v>43709817400</v>
      </c>
      <c r="P437" s="1">
        <f t="shared" si="87"/>
        <v>5663988.2599999998</v>
      </c>
      <c r="Q437">
        <f>SUM($P$5:P437)</f>
        <v>373351114.44000006</v>
      </c>
      <c r="R437">
        <f t="shared" si="88"/>
        <v>1.5404369249597287</v>
      </c>
      <c r="Z437" s="2">
        <v>432</v>
      </c>
      <c r="AA437" s="1">
        <f t="shared" si="89"/>
        <v>13000000</v>
      </c>
      <c r="AB437">
        <f t="shared" si="90"/>
        <v>13</v>
      </c>
      <c r="AC437" s="1">
        <f>SUM($AA$5:AA437)</f>
        <v>2750991900</v>
      </c>
    </row>
    <row r="438" spans="12:29" x14ac:dyDescent="0.3">
      <c r="L438" s="2">
        <v>433</v>
      </c>
      <c r="M438" s="1">
        <f t="shared" si="86"/>
        <v>679678600</v>
      </c>
      <c r="N438">
        <v>1.01</v>
      </c>
      <c r="O438" s="1">
        <f>SUM($M$5:M438)</f>
        <v>44389496000</v>
      </c>
      <c r="P438" s="1">
        <f t="shared" si="87"/>
        <v>5720628.2199999997</v>
      </c>
      <c r="Q438">
        <f>SUM($P$5:P438)</f>
        <v>379071742.66000009</v>
      </c>
      <c r="R438">
        <f t="shared" si="88"/>
        <v>1.5322381529731233</v>
      </c>
      <c r="Z438" s="2">
        <v>433</v>
      </c>
      <c r="AA438" s="1">
        <f t="shared" si="89"/>
        <v>13000000</v>
      </c>
      <c r="AB438">
        <f t="shared" si="90"/>
        <v>13</v>
      </c>
      <c r="AC438" s="1">
        <f>SUM($AA$5:AA438)</f>
        <v>2763991900</v>
      </c>
    </row>
    <row r="439" spans="12:29" x14ac:dyDescent="0.3">
      <c r="L439" s="2">
        <v>434</v>
      </c>
      <c r="M439" s="1">
        <f t="shared" si="86"/>
        <v>686475400</v>
      </c>
      <c r="N439">
        <v>1.01</v>
      </c>
      <c r="O439" s="1">
        <f>SUM($M$5:M439)</f>
        <v>45075971400</v>
      </c>
      <c r="P439" s="1">
        <f t="shared" si="87"/>
        <v>5777834.6200000001</v>
      </c>
      <c r="Q439">
        <f>SUM($P$5:P439)</f>
        <v>384849577.28000009</v>
      </c>
      <c r="R439">
        <f t="shared" si="88"/>
        <v>1.5242060986809836</v>
      </c>
      <c r="Z439" s="2">
        <v>434</v>
      </c>
      <c r="AA439" s="1">
        <f t="shared" si="89"/>
        <v>13000000</v>
      </c>
      <c r="AB439">
        <f t="shared" si="90"/>
        <v>13</v>
      </c>
      <c r="AC439" s="1">
        <f>SUM($AA$5:AA439)</f>
        <v>2776991900</v>
      </c>
    </row>
    <row r="440" spans="12:29" x14ac:dyDescent="0.3">
      <c r="L440" s="2">
        <v>435</v>
      </c>
      <c r="M440" s="1">
        <f t="shared" si="86"/>
        <v>693340200</v>
      </c>
      <c r="N440">
        <v>1.01</v>
      </c>
      <c r="O440" s="1">
        <f>SUM($M$5:M440)</f>
        <v>45769311600</v>
      </c>
      <c r="P440" s="1">
        <f t="shared" si="87"/>
        <v>5835613.3499999996</v>
      </c>
      <c r="Q440">
        <f>SUM($P$5:P440)</f>
        <v>390685190.63000011</v>
      </c>
      <c r="R440">
        <f t="shared" si="88"/>
        <v>1.5163361724974123</v>
      </c>
      <c r="Z440" s="2">
        <v>435</v>
      </c>
      <c r="AA440" s="1">
        <f t="shared" si="89"/>
        <v>13000000</v>
      </c>
      <c r="AB440">
        <f t="shared" si="90"/>
        <v>13</v>
      </c>
      <c r="AC440" s="1">
        <f>SUM($AA$5:AA440)</f>
        <v>2789991900</v>
      </c>
    </row>
    <row r="441" spans="12:29" x14ac:dyDescent="0.3">
      <c r="L441" s="2">
        <v>436</v>
      </c>
      <c r="M441" s="1">
        <f t="shared" si="86"/>
        <v>700273700</v>
      </c>
      <c r="N441">
        <v>1.01</v>
      </c>
      <c r="O441" s="1">
        <f>SUM($M$5:M441)</f>
        <v>46469585300</v>
      </c>
      <c r="P441" s="1">
        <f t="shared" si="87"/>
        <v>5893970.3099999996</v>
      </c>
      <c r="Q441">
        <f>SUM($P$5:P441)</f>
        <v>396579160.94000012</v>
      </c>
      <c r="R441">
        <f t="shared" si="88"/>
        <v>1.5086239384952549</v>
      </c>
      <c r="Z441" s="2">
        <v>436</v>
      </c>
      <c r="AA441" s="1">
        <f t="shared" si="89"/>
        <v>13000000</v>
      </c>
      <c r="AB441">
        <f t="shared" si="90"/>
        <v>13</v>
      </c>
      <c r="AC441" s="1">
        <f>SUM($AA$5:AA441)</f>
        <v>2802991900</v>
      </c>
    </row>
    <row r="442" spans="12:29" x14ac:dyDescent="0.3">
      <c r="L442" s="2">
        <v>437</v>
      </c>
      <c r="M442" s="1">
        <f t="shared" si="86"/>
        <v>707276500</v>
      </c>
      <c r="N442">
        <v>1.01</v>
      </c>
      <c r="O442" s="1">
        <f>SUM($M$5:M442)</f>
        <v>47176861800</v>
      </c>
      <c r="P442" s="1">
        <f t="shared" si="87"/>
        <v>5952910.5499999998</v>
      </c>
      <c r="Q442">
        <f>SUM($P$5:P442)</f>
        <v>402532071.49000013</v>
      </c>
      <c r="R442">
        <f t="shared" si="88"/>
        <v>1.5010648910270525</v>
      </c>
      <c r="Z442" s="2">
        <v>437</v>
      </c>
      <c r="AA442" s="1">
        <f t="shared" si="89"/>
        <v>13000000</v>
      </c>
      <c r="AB442">
        <f t="shared" si="90"/>
        <v>13</v>
      </c>
      <c r="AC442" s="1">
        <f>SUM($AA$5:AA442)</f>
        <v>2815991900</v>
      </c>
    </row>
    <row r="443" spans="12:29" x14ac:dyDescent="0.3">
      <c r="L443" s="2">
        <v>438</v>
      </c>
      <c r="M443" s="1">
        <f t="shared" si="86"/>
        <v>714349300</v>
      </c>
      <c r="N443">
        <v>1.01</v>
      </c>
      <c r="O443" s="1">
        <f>SUM($M$5:M443)</f>
        <v>47891211100</v>
      </c>
      <c r="P443" s="1">
        <f t="shared" si="87"/>
        <v>6012439.9500000002</v>
      </c>
      <c r="Q443">
        <f>SUM($P$5:P443)</f>
        <v>408544511.44000012</v>
      </c>
      <c r="R443">
        <f t="shared" si="88"/>
        <v>1.4936548851236942</v>
      </c>
      <c r="Z443" s="2">
        <v>438</v>
      </c>
      <c r="AA443" s="1">
        <f t="shared" si="89"/>
        <v>13000000</v>
      </c>
      <c r="AB443">
        <f t="shared" si="90"/>
        <v>13</v>
      </c>
      <c r="AC443" s="1">
        <f>SUM($AA$5:AA443)</f>
        <v>2828991900</v>
      </c>
    </row>
    <row r="444" spans="12:29" x14ac:dyDescent="0.3">
      <c r="L444" s="2">
        <v>439</v>
      </c>
      <c r="M444" s="1">
        <f t="shared" si="86"/>
        <v>721492800</v>
      </c>
      <c r="N444">
        <v>1.01</v>
      </c>
      <c r="O444" s="1">
        <f>SUM($M$5:M444)</f>
        <v>48612703900</v>
      </c>
      <c r="P444" s="1">
        <f t="shared" si="87"/>
        <v>6072564.4000000004</v>
      </c>
      <c r="Q444">
        <f>SUM($P$5:P444)</f>
        <v>414617075.84000009</v>
      </c>
      <c r="R444">
        <f t="shared" si="88"/>
        <v>1.4863899110028329</v>
      </c>
      <c r="Z444" s="2">
        <v>439</v>
      </c>
      <c r="AA444" s="1">
        <f t="shared" si="89"/>
        <v>13000000</v>
      </c>
      <c r="AB444">
        <f t="shared" si="90"/>
        <v>13</v>
      </c>
      <c r="AC444" s="1">
        <f>SUM($AA$5:AA444)</f>
        <v>2841991900</v>
      </c>
    </row>
    <row r="445" spans="12:29" x14ac:dyDescent="0.3">
      <c r="L445" s="2">
        <v>440</v>
      </c>
      <c r="M445" s="1">
        <f t="shared" si="86"/>
        <v>728707800</v>
      </c>
      <c r="N445">
        <v>1.01</v>
      </c>
      <c r="O445" s="1">
        <f>SUM($M$5:M445)</f>
        <v>49341411700</v>
      </c>
      <c r="P445" s="1">
        <f t="shared" si="87"/>
        <v>6133290.6500000004</v>
      </c>
      <c r="Q445">
        <f>SUM($P$5:P445)</f>
        <v>420750366.49000007</v>
      </c>
      <c r="R445">
        <f t="shared" si="88"/>
        <v>1.4792662935008496</v>
      </c>
      <c r="Z445" s="2">
        <v>440</v>
      </c>
      <c r="AA445" s="1">
        <f t="shared" si="89"/>
        <v>13000000</v>
      </c>
      <c r="AB445">
        <f t="shared" si="90"/>
        <v>13</v>
      </c>
      <c r="AC445" s="1">
        <f>SUM($AA$5:AA445)</f>
        <v>2854991900</v>
      </c>
    </row>
    <row r="446" spans="12:29" x14ac:dyDescent="0.3">
      <c r="L446" s="2">
        <v>441</v>
      </c>
      <c r="M446" s="1">
        <f t="shared" si="86"/>
        <v>735994900</v>
      </c>
      <c r="N446">
        <v>1.01</v>
      </c>
      <c r="O446" s="1">
        <f>SUM($M$5:M446)</f>
        <v>50077406600</v>
      </c>
      <c r="P446" s="1">
        <f t="shared" si="87"/>
        <v>6194623.75</v>
      </c>
      <c r="Q446">
        <f>SUM($P$5:P446)</f>
        <v>426944990.24000007</v>
      </c>
      <c r="R446">
        <f t="shared" si="88"/>
        <v>1.4722800604256223</v>
      </c>
      <c r="Z446" s="2">
        <v>441</v>
      </c>
      <c r="AA446" s="1">
        <f t="shared" si="89"/>
        <v>14000000</v>
      </c>
      <c r="AB446">
        <f t="shared" si="90"/>
        <v>14</v>
      </c>
      <c r="AC446" s="1">
        <f>SUM($AA$5:AA446)</f>
        <v>2868991900</v>
      </c>
    </row>
    <row r="447" spans="12:29" x14ac:dyDescent="0.3">
      <c r="L447" s="2">
        <v>442</v>
      </c>
      <c r="M447" s="1">
        <f t="shared" si="86"/>
        <v>743354900</v>
      </c>
      <c r="N447">
        <v>1.01</v>
      </c>
      <c r="O447" s="1">
        <f>SUM($M$5:M447)</f>
        <v>50820761500</v>
      </c>
      <c r="P447" s="1">
        <f t="shared" si="87"/>
        <v>6256570.4100000001</v>
      </c>
      <c r="Q447">
        <f>SUM($P$5:P447)</f>
        <v>433201560.6500001</v>
      </c>
      <c r="R447">
        <f t="shared" si="88"/>
        <v>1.4654277607246307</v>
      </c>
      <c r="Z447" s="2">
        <v>442</v>
      </c>
      <c r="AA447" s="1">
        <f t="shared" si="89"/>
        <v>14000000</v>
      </c>
      <c r="AB447">
        <f t="shared" si="90"/>
        <v>14</v>
      </c>
      <c r="AC447" s="1">
        <f>SUM($AA$5:AA447)</f>
        <v>2882991900</v>
      </c>
    </row>
    <row r="448" spans="12:29" x14ac:dyDescent="0.3">
      <c r="L448" s="2">
        <v>443</v>
      </c>
      <c r="M448" s="1">
        <f t="shared" si="86"/>
        <v>750788500</v>
      </c>
      <c r="N448">
        <v>1.01</v>
      </c>
      <c r="O448" s="1">
        <f>SUM($M$5:M448)</f>
        <v>51571550000</v>
      </c>
      <c r="P448" s="1">
        <f t="shared" si="87"/>
        <v>6319136.5499999998</v>
      </c>
      <c r="Q448">
        <f>SUM($P$5:P448)</f>
        <v>439520697.20000011</v>
      </c>
      <c r="R448">
        <f t="shared" si="88"/>
        <v>1.458705859812329</v>
      </c>
      <c r="Z448" s="2">
        <v>443</v>
      </c>
      <c r="AA448" s="1">
        <f t="shared" si="89"/>
        <v>14000000</v>
      </c>
      <c r="AB448">
        <f t="shared" si="90"/>
        <v>14</v>
      </c>
      <c r="AC448" s="1">
        <f>SUM($AA$5:AA448)</f>
        <v>2896991900</v>
      </c>
    </row>
    <row r="449" spans="12:29" x14ac:dyDescent="0.3">
      <c r="L449" s="2">
        <v>444</v>
      </c>
      <c r="M449" s="1">
        <f t="shared" si="86"/>
        <v>758296400</v>
      </c>
      <c r="N449">
        <v>1.01</v>
      </c>
      <c r="O449" s="1">
        <f>SUM($M$5:M449)</f>
        <v>52329846400</v>
      </c>
      <c r="P449" s="1">
        <f t="shared" si="87"/>
        <v>6382328.04</v>
      </c>
      <c r="Q449">
        <f>SUM($P$5:P449)</f>
        <v>445903025.24000013</v>
      </c>
      <c r="R449">
        <f t="shared" si="88"/>
        <v>1.4521109200679572</v>
      </c>
      <c r="Z449" s="2">
        <v>444</v>
      </c>
      <c r="AA449" s="1">
        <f t="shared" si="89"/>
        <v>14000000</v>
      </c>
      <c r="AB449">
        <f t="shared" si="90"/>
        <v>14</v>
      </c>
      <c r="AC449" s="1">
        <f>SUM($AA$5:AA449)</f>
        <v>2910991900</v>
      </c>
    </row>
    <row r="450" spans="12:29" x14ac:dyDescent="0.3">
      <c r="L450" s="2">
        <v>445</v>
      </c>
      <c r="M450" s="1">
        <f t="shared" si="86"/>
        <v>765879400</v>
      </c>
      <c r="N450">
        <v>1.01</v>
      </c>
      <c r="O450" s="1">
        <f>SUM($M$5:M450)</f>
        <v>53095725800</v>
      </c>
      <c r="P450" s="1">
        <f t="shared" si="87"/>
        <v>6446151.6200000001</v>
      </c>
      <c r="Q450">
        <f>SUM($P$5:P450)</f>
        <v>452349176.86000013</v>
      </c>
      <c r="R450">
        <f t="shared" si="88"/>
        <v>1.4456398039754199</v>
      </c>
      <c r="Z450" s="2">
        <v>445</v>
      </c>
      <c r="AA450" s="1">
        <f t="shared" si="89"/>
        <v>14000000</v>
      </c>
      <c r="AB450">
        <f t="shared" si="90"/>
        <v>14</v>
      </c>
      <c r="AC450" s="1">
        <f>SUM($AA$5:AA450)</f>
        <v>2924991900</v>
      </c>
    </row>
    <row r="451" spans="12:29" x14ac:dyDescent="0.3">
      <c r="L451" s="2">
        <v>446</v>
      </c>
      <c r="M451" s="1">
        <f t="shared" si="86"/>
        <v>773538200</v>
      </c>
      <c r="N451">
        <v>1.01</v>
      </c>
      <c r="O451" s="1">
        <f>SUM($M$5:M451)</f>
        <v>53869264000</v>
      </c>
      <c r="P451" s="1">
        <f t="shared" si="87"/>
        <v>6510613.1899999995</v>
      </c>
      <c r="Q451">
        <f>SUM($P$5:P451)</f>
        <v>458859790.05000013</v>
      </c>
      <c r="R451">
        <f t="shared" si="88"/>
        <v>1.4392892754207445</v>
      </c>
      <c r="Z451" s="2">
        <v>446</v>
      </c>
      <c r="AA451" s="1">
        <f t="shared" si="89"/>
        <v>14000000</v>
      </c>
      <c r="AB451">
        <f t="shared" si="90"/>
        <v>14</v>
      </c>
      <c r="AC451" s="1">
        <f>SUM($AA$5:AA451)</f>
        <v>2938991900</v>
      </c>
    </row>
    <row r="452" spans="12:29" x14ac:dyDescent="0.3">
      <c r="L452" s="2">
        <v>447</v>
      </c>
      <c r="M452" s="1">
        <f t="shared" si="86"/>
        <v>781273600</v>
      </c>
      <c r="N452">
        <v>1.01</v>
      </c>
      <c r="O452" s="1">
        <f>SUM($M$5:M452)</f>
        <v>54650537600</v>
      </c>
      <c r="P452" s="1">
        <f t="shared" si="87"/>
        <v>6575719.4699999997</v>
      </c>
      <c r="Q452">
        <f>SUM($P$5:P452)</f>
        <v>465435509.52000016</v>
      </c>
      <c r="R452">
        <f t="shared" si="88"/>
        <v>1.4330563742104094</v>
      </c>
      <c r="Z452" s="2">
        <v>447</v>
      </c>
      <c r="AA452" s="1">
        <f t="shared" si="89"/>
        <v>14000000</v>
      </c>
      <c r="AB452">
        <f t="shared" si="90"/>
        <v>14</v>
      </c>
      <c r="AC452" s="1">
        <f>SUM($AA$5:AA452)</f>
        <v>2952991900</v>
      </c>
    </row>
    <row r="453" spans="12:29" x14ac:dyDescent="0.3">
      <c r="L453" s="2">
        <v>448</v>
      </c>
      <c r="M453" s="1">
        <f t="shared" si="86"/>
        <v>789086400</v>
      </c>
      <c r="N453">
        <v>1.01</v>
      </c>
      <c r="O453" s="1">
        <f>SUM($M$5:M453)</f>
        <v>55439624000</v>
      </c>
      <c r="P453" s="1">
        <f t="shared" si="87"/>
        <v>6641477.2000000002</v>
      </c>
      <c r="Q453">
        <f>SUM($P$5:P453)</f>
        <v>472076986.72000015</v>
      </c>
      <c r="R453">
        <f t="shared" si="88"/>
        <v>1.4269382254158669</v>
      </c>
      <c r="Z453" s="2">
        <v>448</v>
      </c>
      <c r="AA453" s="1">
        <f t="shared" si="89"/>
        <v>14000000</v>
      </c>
      <c r="AB453">
        <f t="shared" si="90"/>
        <v>14</v>
      </c>
      <c r="AC453" s="1">
        <f>SUM($AA$5:AA453)</f>
        <v>2966991900</v>
      </c>
    </row>
    <row r="454" spans="12:29" x14ac:dyDescent="0.3">
      <c r="L454" s="2">
        <v>449</v>
      </c>
      <c r="M454" s="1">
        <f t="shared" si="86"/>
        <v>796977300</v>
      </c>
      <c r="N454">
        <v>1.01</v>
      </c>
      <c r="O454" s="1">
        <f>SUM($M$5:M454)</f>
        <v>56236601300</v>
      </c>
      <c r="P454" s="1">
        <f t="shared" si="87"/>
        <v>6707892.2799999993</v>
      </c>
      <c r="Q454">
        <f>SUM($P$5:P454)</f>
        <v>478784879.00000012</v>
      </c>
      <c r="R454">
        <f t="shared" si="88"/>
        <v>1.4209318540618838</v>
      </c>
      <c r="Z454" s="2">
        <v>449</v>
      </c>
      <c r="AA454" s="1">
        <f t="shared" si="89"/>
        <v>14000000</v>
      </c>
      <c r="AB454">
        <f t="shared" si="90"/>
        <v>14</v>
      </c>
      <c r="AC454" s="1">
        <f>SUM($AA$5:AA454)</f>
        <v>2980991900</v>
      </c>
    </row>
    <row r="455" spans="12:29" x14ac:dyDescent="0.3">
      <c r="L455" s="2">
        <v>450</v>
      </c>
      <c r="M455" s="1">
        <f t="shared" si="86"/>
        <v>804947100</v>
      </c>
      <c r="N455">
        <v>1.01</v>
      </c>
      <c r="O455" s="1">
        <f>SUM($M$5:M455)</f>
        <v>57041548400</v>
      </c>
      <c r="P455" s="1">
        <f t="shared" si="87"/>
        <v>6774971.4299999997</v>
      </c>
      <c r="Q455">
        <f>SUM($P$5:P455)</f>
        <v>485559850.43000013</v>
      </c>
      <c r="R455">
        <f t="shared" si="88"/>
        <v>1.4150345441464967</v>
      </c>
      <c r="Z455" s="2">
        <v>450</v>
      </c>
      <c r="AA455" s="1">
        <f t="shared" si="89"/>
        <v>14000000</v>
      </c>
      <c r="AB455">
        <f t="shared" si="90"/>
        <v>14</v>
      </c>
      <c r="AC455" s="1">
        <f>SUM($AA$5:AA455)</f>
        <v>2994991900</v>
      </c>
    </row>
    <row r="456" spans="12:29" x14ac:dyDescent="0.3">
      <c r="L456" s="2">
        <v>451</v>
      </c>
      <c r="M456" s="1">
        <f t="shared" si="86"/>
        <v>812996600</v>
      </c>
      <c r="N456">
        <v>1.01</v>
      </c>
      <c r="O456" s="1">
        <f>SUM($M$5:M456)</f>
        <v>57854545000</v>
      </c>
      <c r="P456" s="1">
        <f t="shared" si="87"/>
        <v>6842721.3899999997</v>
      </c>
      <c r="Q456">
        <f>SUM($P$5:P456)</f>
        <v>492402571.82000011</v>
      </c>
      <c r="R456">
        <f t="shared" si="88"/>
        <v>1.4092436563567263</v>
      </c>
      <c r="Z456" s="2">
        <v>451</v>
      </c>
      <c r="AA456" s="1">
        <f t="shared" si="89"/>
        <v>14000000</v>
      </c>
      <c r="AB456">
        <f t="shared" si="90"/>
        <v>14</v>
      </c>
      <c r="AC456" s="1">
        <f>SUM($AA$5:AA456)</f>
        <v>3008991900</v>
      </c>
    </row>
    <row r="457" spans="12:29" x14ac:dyDescent="0.3">
      <c r="L457" s="2">
        <v>452</v>
      </c>
      <c r="M457" s="1">
        <f t="shared" si="86"/>
        <v>821126600</v>
      </c>
      <c r="N457">
        <v>1.01</v>
      </c>
      <c r="O457" s="1">
        <f>SUM($M$5:M457)</f>
        <v>58675671600</v>
      </c>
      <c r="P457" s="1">
        <f t="shared" si="87"/>
        <v>6911148.8899999997</v>
      </c>
      <c r="Q457">
        <f>SUM($P$5:P457)</f>
        <v>499313720.7100001</v>
      </c>
      <c r="R457">
        <f t="shared" si="88"/>
        <v>1.4035566192222055</v>
      </c>
      <c r="Z457" s="2">
        <v>452</v>
      </c>
      <c r="AA457" s="1">
        <f t="shared" si="89"/>
        <v>14000000</v>
      </c>
      <c r="AB457">
        <f t="shared" si="90"/>
        <v>14</v>
      </c>
      <c r="AC457" s="1">
        <f>SUM($AA$5:AA457)</f>
        <v>3022991900</v>
      </c>
    </row>
    <row r="458" spans="12:29" x14ac:dyDescent="0.3">
      <c r="L458" s="2">
        <v>453</v>
      </c>
      <c r="M458" s="1">
        <f t="shared" si="86"/>
        <v>829337900</v>
      </c>
      <c r="N458">
        <v>1.01</v>
      </c>
      <c r="O458" s="1">
        <f>SUM($M$5:M458)</f>
        <v>59505009500</v>
      </c>
      <c r="P458" s="1">
        <f t="shared" si="87"/>
        <v>6980260.6600000001</v>
      </c>
      <c r="Q458">
        <f>SUM($P$5:P458)</f>
        <v>506293981.37000012</v>
      </c>
      <c r="R458">
        <f t="shared" si="88"/>
        <v>1.3979709289931852</v>
      </c>
      <c r="Z458" s="2">
        <v>453</v>
      </c>
      <c r="AA458" s="1">
        <f t="shared" si="89"/>
        <v>14000000</v>
      </c>
      <c r="AB458">
        <f t="shared" si="90"/>
        <v>14</v>
      </c>
      <c r="AC458" s="1">
        <f>SUM($AA$5:AA458)</f>
        <v>3036991900</v>
      </c>
    </row>
    <row r="459" spans="12:29" x14ac:dyDescent="0.3">
      <c r="L459" s="2">
        <v>454</v>
      </c>
      <c r="M459" s="1">
        <f t="shared" si="86"/>
        <v>837631300</v>
      </c>
      <c r="N459">
        <v>1.01</v>
      </c>
      <c r="O459" s="1">
        <f>SUM($M$5:M459)</f>
        <v>60342640800</v>
      </c>
      <c r="P459" s="1">
        <f t="shared" si="87"/>
        <v>7050063.4500000002</v>
      </c>
      <c r="Q459">
        <f>SUM($P$5:P459)</f>
        <v>513344044.82000011</v>
      </c>
      <c r="R459">
        <f t="shared" si="88"/>
        <v>1.392484151386306</v>
      </c>
      <c r="Z459" s="2">
        <v>454</v>
      </c>
      <c r="AA459" s="1">
        <f t="shared" si="89"/>
        <v>14000000</v>
      </c>
      <c r="AB459">
        <f t="shared" si="90"/>
        <v>14</v>
      </c>
      <c r="AC459" s="1">
        <f>SUM($AA$5:AA459)</f>
        <v>3050991900</v>
      </c>
    </row>
    <row r="460" spans="12:29" x14ac:dyDescent="0.3">
      <c r="L460" s="2">
        <v>455</v>
      </c>
      <c r="M460" s="1">
        <f t="shared" si="86"/>
        <v>846007700</v>
      </c>
      <c r="N460">
        <v>1.01</v>
      </c>
      <c r="O460" s="1">
        <f>SUM($M$5:M460)</f>
        <v>61188648500</v>
      </c>
      <c r="P460" s="1">
        <f t="shared" si="87"/>
        <v>7120564.8099999996</v>
      </c>
      <c r="Q460">
        <f>SUM($P$5:P460)</f>
        <v>520464609.63000011</v>
      </c>
      <c r="R460">
        <f t="shared" si="88"/>
        <v>1.3870940710915951</v>
      </c>
      <c r="Z460" s="2">
        <v>455</v>
      </c>
      <c r="AA460" s="1">
        <f t="shared" si="89"/>
        <v>14000000</v>
      </c>
      <c r="AB460">
        <f t="shared" si="90"/>
        <v>14</v>
      </c>
      <c r="AC460" s="1">
        <f>SUM($AA$5:AA460)</f>
        <v>3064991900</v>
      </c>
    </row>
    <row r="461" spans="12:29" x14ac:dyDescent="0.3">
      <c r="L461" s="2">
        <v>456</v>
      </c>
      <c r="M461" s="1">
        <f t="shared" si="86"/>
        <v>854467800</v>
      </c>
      <c r="N461">
        <v>1.01</v>
      </c>
      <c r="O461" s="1">
        <f>SUM($M$5:M461)</f>
        <v>62043116300</v>
      </c>
      <c r="P461" s="1">
        <f t="shared" si="87"/>
        <v>7191770.6500000004</v>
      </c>
      <c r="Q461">
        <f>SUM($P$5:P461)</f>
        <v>527656380.28000009</v>
      </c>
      <c r="R461">
        <f t="shared" si="88"/>
        <v>1.3817982081649371</v>
      </c>
      <c r="Z461" s="2">
        <v>456</v>
      </c>
      <c r="AA461" s="1">
        <f t="shared" si="89"/>
        <v>14000000</v>
      </c>
      <c r="AB461">
        <f t="shared" si="90"/>
        <v>14</v>
      </c>
      <c r="AC461" s="1">
        <f>SUM($AA$5:AA461)</f>
        <v>3078991900</v>
      </c>
    </row>
    <row r="462" spans="12:29" x14ac:dyDescent="0.3">
      <c r="L462" s="2">
        <v>457</v>
      </c>
      <c r="M462" s="1">
        <f t="shared" si="86"/>
        <v>863012500</v>
      </c>
      <c r="N462">
        <v>1.01</v>
      </c>
      <c r="O462" s="1">
        <f>SUM($M$5:M462)</f>
        <v>62906128800</v>
      </c>
      <c r="P462" s="1">
        <f t="shared" si="87"/>
        <v>7263688.5499999998</v>
      </c>
      <c r="Q462">
        <f>SUM($P$5:P462)</f>
        <v>534920068.8300001</v>
      </c>
      <c r="R462">
        <f t="shared" si="88"/>
        <v>1.3765944697087802</v>
      </c>
      <c r="Z462" s="2">
        <v>457</v>
      </c>
      <c r="AA462" s="1">
        <f t="shared" si="89"/>
        <v>14000000</v>
      </c>
      <c r="AB462">
        <f t="shared" si="90"/>
        <v>14</v>
      </c>
      <c r="AC462" s="1">
        <f>SUM($AA$5:AA462)</f>
        <v>3092991900</v>
      </c>
    </row>
    <row r="463" spans="12:29" x14ac:dyDescent="0.3">
      <c r="L463" s="2">
        <v>458</v>
      </c>
      <c r="M463" s="1">
        <f t="shared" si="86"/>
        <v>871642700</v>
      </c>
      <c r="N463">
        <v>1.01</v>
      </c>
      <c r="O463" s="1">
        <f>SUM($M$5:M463)</f>
        <v>63777771500</v>
      </c>
      <c r="P463" s="1">
        <f t="shared" si="87"/>
        <v>7336326.0599999996</v>
      </c>
      <c r="Q463">
        <f>SUM($P$5:P463)</f>
        <v>542256394.8900001</v>
      </c>
      <c r="R463">
        <f t="shared" si="88"/>
        <v>1.3714808038603461</v>
      </c>
      <c r="Z463" s="2">
        <v>458</v>
      </c>
      <c r="AA463" s="1">
        <f t="shared" si="89"/>
        <v>14000000</v>
      </c>
      <c r="AB463">
        <f t="shared" si="90"/>
        <v>14</v>
      </c>
      <c r="AC463" s="1">
        <f>SUM($AA$5:AA463)</f>
        <v>3106991900</v>
      </c>
    </row>
    <row r="464" spans="12:29" x14ac:dyDescent="0.3">
      <c r="L464" s="2">
        <v>459</v>
      </c>
      <c r="M464" s="1">
        <f t="shared" si="86"/>
        <v>880359200</v>
      </c>
      <c r="N464">
        <v>1.01</v>
      </c>
      <c r="O464" s="1">
        <f>SUM($M$5:M464)</f>
        <v>64658130700</v>
      </c>
      <c r="P464" s="1">
        <f t="shared" si="87"/>
        <v>7409689.9399999995</v>
      </c>
      <c r="Q464">
        <f>SUM($P$5:P464)</f>
        <v>549666084.83000016</v>
      </c>
      <c r="R464">
        <f t="shared" si="88"/>
        <v>1.3664550588662319</v>
      </c>
      <c r="Z464" s="2">
        <v>459</v>
      </c>
      <c r="AA464" s="1">
        <f t="shared" si="89"/>
        <v>14000000</v>
      </c>
      <c r="AB464">
        <f t="shared" si="90"/>
        <v>14</v>
      </c>
      <c r="AC464" s="1">
        <f>SUM($AA$5:AA464)</f>
        <v>3120991900</v>
      </c>
    </row>
    <row r="465" spans="12:29" x14ac:dyDescent="0.3">
      <c r="L465" s="2">
        <v>460</v>
      </c>
      <c r="M465" s="1">
        <f t="shared" si="86"/>
        <v>889162800</v>
      </c>
      <c r="N465">
        <v>1.01</v>
      </c>
      <c r="O465" s="1">
        <f>SUM($M$5:M465)</f>
        <v>65547293500</v>
      </c>
      <c r="P465" s="1">
        <f t="shared" si="87"/>
        <v>7483786.9000000004</v>
      </c>
      <c r="Q465">
        <f>SUM($P$5:P465)</f>
        <v>557149871.73000014</v>
      </c>
      <c r="R465">
        <f t="shared" si="88"/>
        <v>1.3615151282827556</v>
      </c>
      <c r="Z465" s="2">
        <v>460</v>
      </c>
      <c r="AA465" s="1">
        <f t="shared" si="89"/>
        <v>14000000</v>
      </c>
      <c r="AB465">
        <f t="shared" si="90"/>
        <v>14</v>
      </c>
      <c r="AC465" s="1">
        <f>SUM($AA$5:AA465)</f>
        <v>3134991900</v>
      </c>
    </row>
    <row r="466" spans="12:29" x14ac:dyDescent="0.3">
      <c r="L466" s="2">
        <v>461</v>
      </c>
      <c r="M466" s="1">
        <f t="shared" si="86"/>
        <v>898054500</v>
      </c>
      <c r="N466">
        <v>1.01</v>
      </c>
      <c r="O466" s="1">
        <f>SUM($M$5:M466)</f>
        <v>66445348000</v>
      </c>
      <c r="P466" s="1">
        <f t="shared" si="87"/>
        <v>7558625.3799999999</v>
      </c>
      <c r="Q466">
        <f>SUM($P$5:P466)</f>
        <v>564708497.11000013</v>
      </c>
      <c r="R466">
        <f t="shared" si="88"/>
        <v>1.3566592695300796</v>
      </c>
      <c r="Z466" s="2">
        <v>461</v>
      </c>
      <c r="AA466" s="1">
        <f t="shared" si="89"/>
        <v>14000000</v>
      </c>
      <c r="AB466">
        <f t="shared" si="90"/>
        <v>14</v>
      </c>
      <c r="AC466" s="1">
        <f>SUM($AA$5:AA466)</f>
        <v>3148991900</v>
      </c>
    </row>
    <row r="467" spans="12:29" x14ac:dyDescent="0.3">
      <c r="L467" s="2">
        <v>462</v>
      </c>
      <c r="M467" s="1">
        <f t="shared" si="86"/>
        <v>907035100</v>
      </c>
      <c r="N467">
        <v>1.01</v>
      </c>
      <c r="O467" s="1">
        <f>SUM($M$5:M467)</f>
        <v>67352383100</v>
      </c>
      <c r="P467" s="1">
        <f t="shared" si="87"/>
        <v>7634212.0999999996</v>
      </c>
      <c r="Q467">
        <f>SUM($P$5:P467)</f>
        <v>572342709.21000016</v>
      </c>
      <c r="R467">
        <f t="shared" si="88"/>
        <v>1.3518854664078037</v>
      </c>
      <c r="Z467" s="2">
        <v>462</v>
      </c>
      <c r="AA467" s="1">
        <f t="shared" si="89"/>
        <v>14000000</v>
      </c>
      <c r="AB467">
        <f t="shared" si="90"/>
        <v>14</v>
      </c>
      <c r="AC467" s="1">
        <f>SUM($AA$5:AA467)</f>
        <v>3162991900</v>
      </c>
    </row>
    <row r="468" spans="12:29" x14ac:dyDescent="0.3">
      <c r="L468" s="2">
        <v>463</v>
      </c>
      <c r="M468" s="1">
        <f t="shared" si="86"/>
        <v>916105500</v>
      </c>
      <c r="N468">
        <v>1.01</v>
      </c>
      <c r="O468" s="1">
        <f>SUM($M$5:M468)</f>
        <v>68268488600</v>
      </c>
      <c r="P468" s="1">
        <f t="shared" si="87"/>
        <v>7710554.6299999999</v>
      </c>
      <c r="Q468">
        <f>SUM($P$5:P468)</f>
        <v>580053263.84000015</v>
      </c>
      <c r="R468">
        <f t="shared" si="88"/>
        <v>1.3471919019712524</v>
      </c>
      <c r="Z468" s="2">
        <v>463</v>
      </c>
      <c r="AA468" s="1">
        <f t="shared" si="89"/>
        <v>14000000</v>
      </c>
      <c r="AB468">
        <f t="shared" si="90"/>
        <v>14</v>
      </c>
      <c r="AC468" s="1">
        <f>SUM($AA$5:AA468)</f>
        <v>3176991900</v>
      </c>
    </row>
    <row r="469" spans="12:29" x14ac:dyDescent="0.3">
      <c r="L469" s="2">
        <v>464</v>
      </c>
      <c r="M469" s="1">
        <f t="shared" ref="M469:M504" si="91">ROUNDUP((M468)*N469,-2)</f>
        <v>925266600</v>
      </c>
      <c r="N469">
        <v>1.01</v>
      </c>
      <c r="O469" s="1">
        <f>SUM($M$5:M469)</f>
        <v>69193755200</v>
      </c>
      <c r="P469" s="1">
        <f t="shared" ref="P469:P504" si="92">IF(L469&lt;=$A$27,ROUNDUP(M469*N469/$B$26,2),IF(L469&lt;=$A$28,ROUNDUP(M469*N469/$B$27,2),IF(L469&lt;=$A$29,ROUNDUP(M469*N469/$B$28,2),IF(L469&lt;=$A$30,ROUNDUP(M469*N469/$B$29,2),IF(L469&lt;=$A$31,ROUNDUP(M469*N469/$B$30,2),ROUNDUP(M469*N469/$B$31,2))))))</f>
        <v>7787660.5499999998</v>
      </c>
      <c r="Q469">
        <f>SUM($P$5:P469)</f>
        <v>587840924.3900001</v>
      </c>
      <c r="R469">
        <f t="shared" ref="R469:R504" si="93">(Q469-Q468)*100/Q468</f>
        <v>1.3425768003519196</v>
      </c>
      <c r="Z469" s="2">
        <v>464</v>
      </c>
      <c r="AA469" s="1">
        <f t="shared" ref="AA469:AA504" si="94">$AA$86*AB469</f>
        <v>14000000</v>
      </c>
      <c r="AB469">
        <f t="shared" si="90"/>
        <v>14</v>
      </c>
      <c r="AC469" s="1">
        <f>SUM($AA$5:AA469)</f>
        <v>3190991900</v>
      </c>
    </row>
    <row r="470" spans="12:29" x14ac:dyDescent="0.3">
      <c r="L470" s="2">
        <v>465</v>
      </c>
      <c r="M470" s="1">
        <f t="shared" si="91"/>
        <v>934519300</v>
      </c>
      <c r="N470">
        <v>1.01</v>
      </c>
      <c r="O470" s="1">
        <f>SUM($M$5:M470)</f>
        <v>70128274500</v>
      </c>
      <c r="P470" s="1">
        <f t="shared" si="92"/>
        <v>7865537.4500000002</v>
      </c>
      <c r="Q470">
        <f>SUM($P$5:P470)</f>
        <v>595706461.84000015</v>
      </c>
      <c r="R470">
        <f t="shared" si="93"/>
        <v>1.3380384256441622</v>
      </c>
      <c r="Z470" s="2">
        <v>465</v>
      </c>
      <c r="AA470" s="1">
        <f t="shared" si="94"/>
        <v>14000000</v>
      </c>
      <c r="AB470">
        <f t="shared" si="90"/>
        <v>14</v>
      </c>
      <c r="AC470" s="1">
        <f>SUM($AA$5:AA470)</f>
        <v>3204991900</v>
      </c>
    </row>
    <row r="471" spans="12:29" x14ac:dyDescent="0.3">
      <c r="L471" s="2">
        <v>466</v>
      </c>
      <c r="M471" s="1">
        <f t="shared" si="91"/>
        <v>943864500</v>
      </c>
      <c r="N471">
        <v>1.01</v>
      </c>
      <c r="O471" s="1">
        <f>SUM($M$5:M471)</f>
        <v>71072139000</v>
      </c>
      <c r="P471" s="1">
        <f t="shared" si="92"/>
        <v>7944192.8799999999</v>
      </c>
      <c r="Q471">
        <f>SUM($P$5:P471)</f>
        <v>603650654.72000015</v>
      </c>
      <c r="R471">
        <f t="shared" si="93"/>
        <v>1.3335750724378936</v>
      </c>
      <c r="Z471" s="2">
        <v>466</v>
      </c>
      <c r="AA471" s="1">
        <f t="shared" si="94"/>
        <v>14000000</v>
      </c>
      <c r="AB471">
        <f t="shared" si="90"/>
        <v>14</v>
      </c>
      <c r="AC471" s="1">
        <f>SUM($AA$5:AA471)</f>
        <v>3218991900</v>
      </c>
    </row>
    <row r="472" spans="12:29" x14ac:dyDescent="0.3">
      <c r="L472" s="2">
        <v>467</v>
      </c>
      <c r="M472" s="1">
        <f t="shared" si="91"/>
        <v>953303200</v>
      </c>
      <c r="N472">
        <v>1.01</v>
      </c>
      <c r="O472" s="1">
        <f>SUM($M$5:M472)</f>
        <v>72025442200</v>
      </c>
      <c r="P472" s="1">
        <f t="shared" si="92"/>
        <v>8023635.2699999996</v>
      </c>
      <c r="Q472">
        <f>SUM($P$5:P472)</f>
        <v>611674289.99000013</v>
      </c>
      <c r="R472">
        <f t="shared" si="93"/>
        <v>1.329185217851159</v>
      </c>
      <c r="Z472" s="2">
        <v>467</v>
      </c>
      <c r="AA472" s="1">
        <f t="shared" si="94"/>
        <v>14000000</v>
      </c>
      <c r="AB472">
        <f t="shared" si="90"/>
        <v>14</v>
      </c>
      <c r="AC472" s="1">
        <f>SUM($AA$5:AA472)</f>
        <v>3232991900</v>
      </c>
    </row>
    <row r="473" spans="12:29" x14ac:dyDescent="0.3">
      <c r="L473" s="2">
        <v>468</v>
      </c>
      <c r="M473" s="1">
        <f t="shared" si="91"/>
        <v>962836300</v>
      </c>
      <c r="N473">
        <v>1.01</v>
      </c>
      <c r="O473" s="1">
        <f>SUM($M$5:M473)</f>
        <v>72988278500</v>
      </c>
      <c r="P473" s="1">
        <f t="shared" si="92"/>
        <v>8103872.2000000002</v>
      </c>
      <c r="Q473">
        <f>SUM($P$5:P473)</f>
        <v>619778162.19000018</v>
      </c>
      <c r="R473">
        <f t="shared" si="93"/>
        <v>1.3248672263358547</v>
      </c>
      <c r="Z473" s="2">
        <v>468</v>
      </c>
      <c r="AA473" s="1">
        <f t="shared" si="94"/>
        <v>14000000</v>
      </c>
      <c r="AB473">
        <f t="shared" si="90"/>
        <v>14</v>
      </c>
      <c r="AC473" s="1">
        <f>SUM($AA$5:AA473)</f>
        <v>3246991900</v>
      </c>
    </row>
    <row r="474" spans="12:29" x14ac:dyDescent="0.3">
      <c r="L474" s="2">
        <v>469</v>
      </c>
      <c r="M474" s="1">
        <f t="shared" si="91"/>
        <v>972464700</v>
      </c>
      <c r="N474">
        <v>1.01</v>
      </c>
      <c r="O474" s="1">
        <f>SUM($M$5:M474)</f>
        <v>73960743200</v>
      </c>
      <c r="P474" s="1">
        <f t="shared" si="92"/>
        <v>8184911.2299999995</v>
      </c>
      <c r="Q474">
        <f>SUM($P$5:P474)</f>
        <v>627963073.4200002</v>
      </c>
      <c r="R474">
        <f t="shared" si="93"/>
        <v>1.3206194940909906</v>
      </c>
      <c r="Z474" s="2">
        <v>469</v>
      </c>
      <c r="AA474" s="1">
        <f t="shared" si="94"/>
        <v>14000000</v>
      </c>
      <c r="AB474">
        <f t="shared" si="90"/>
        <v>14</v>
      </c>
      <c r="AC474" s="1">
        <f>SUM($AA$5:AA474)</f>
        <v>3260991900</v>
      </c>
    </row>
    <row r="475" spans="12:29" x14ac:dyDescent="0.3">
      <c r="L475" s="2">
        <v>470</v>
      </c>
      <c r="M475" s="1">
        <f t="shared" si="91"/>
        <v>982189400</v>
      </c>
      <c r="N475">
        <v>1.01</v>
      </c>
      <c r="O475" s="1">
        <f>SUM($M$5:M475)</f>
        <v>74942932600</v>
      </c>
      <c r="P475" s="1">
        <f t="shared" si="92"/>
        <v>8266760.79</v>
      </c>
      <c r="Q475">
        <f>SUM($P$5:P475)</f>
        <v>636229834.21000016</v>
      </c>
      <c r="R475">
        <f t="shared" si="93"/>
        <v>1.3164405902050405</v>
      </c>
      <c r="Z475" s="2">
        <v>470</v>
      </c>
      <c r="AA475" s="1">
        <f t="shared" si="94"/>
        <v>14000000</v>
      </c>
      <c r="AB475">
        <f t="shared" si="90"/>
        <v>14</v>
      </c>
      <c r="AC475" s="1">
        <f>SUM($AA$5:AA475)</f>
        <v>3274991900</v>
      </c>
    </row>
    <row r="476" spans="12:29" x14ac:dyDescent="0.3">
      <c r="L476" s="2">
        <v>471</v>
      </c>
      <c r="M476" s="1">
        <f t="shared" si="91"/>
        <v>992011300</v>
      </c>
      <c r="N476">
        <v>1.01</v>
      </c>
      <c r="O476" s="1">
        <f>SUM($M$5:M476)</f>
        <v>75934943900</v>
      </c>
      <c r="P476" s="1">
        <f t="shared" si="92"/>
        <v>8349428.4500000002</v>
      </c>
      <c r="Q476">
        <f>SUM($P$5:P476)</f>
        <v>644579262.66000021</v>
      </c>
      <c r="R476">
        <f t="shared" si="93"/>
        <v>1.3123289731245382</v>
      </c>
      <c r="Z476" s="2">
        <v>471</v>
      </c>
      <c r="AA476" s="1">
        <f t="shared" si="94"/>
        <v>14000000</v>
      </c>
      <c r="AB476">
        <f t="shared" si="90"/>
        <v>14</v>
      </c>
      <c r="AC476" s="1">
        <f>SUM($AA$5:AA476)</f>
        <v>3288991900</v>
      </c>
    </row>
    <row r="477" spans="12:29" x14ac:dyDescent="0.3">
      <c r="L477" s="2">
        <v>472</v>
      </c>
      <c r="M477" s="1">
        <f t="shared" si="91"/>
        <v>1001931500</v>
      </c>
      <c r="N477">
        <v>1.01</v>
      </c>
      <c r="O477" s="1">
        <f>SUM($M$5:M477)</f>
        <v>76936875400</v>
      </c>
      <c r="P477" s="1">
        <f t="shared" si="92"/>
        <v>8432923.459999999</v>
      </c>
      <c r="Q477">
        <f>SUM($P$5:P477)</f>
        <v>653012186.12000024</v>
      </c>
      <c r="R477">
        <f t="shared" si="93"/>
        <v>1.3082833948457631</v>
      </c>
      <c r="Z477" s="2">
        <v>472</v>
      </c>
      <c r="AA477" s="1">
        <f t="shared" si="94"/>
        <v>14000000</v>
      </c>
      <c r="AB477">
        <f t="shared" si="90"/>
        <v>14</v>
      </c>
      <c r="AC477" s="1">
        <f>SUM($AA$5:AA477)</f>
        <v>3302991900</v>
      </c>
    </row>
    <row r="478" spans="12:29" x14ac:dyDescent="0.3">
      <c r="L478" s="2">
        <v>473</v>
      </c>
      <c r="M478" s="1">
        <f t="shared" si="91"/>
        <v>1011950900</v>
      </c>
      <c r="N478">
        <v>1.01</v>
      </c>
      <c r="O478" s="1">
        <f>SUM($M$5:M478)</f>
        <v>77948826300</v>
      </c>
      <c r="P478" s="1">
        <f t="shared" si="92"/>
        <v>8517253.4100000001</v>
      </c>
      <c r="Q478">
        <f>SUM($P$5:P478)</f>
        <v>661529439.53000021</v>
      </c>
      <c r="R478">
        <f t="shared" si="93"/>
        <v>1.3043023684759845</v>
      </c>
      <c r="Z478" s="2">
        <v>473</v>
      </c>
      <c r="AA478" s="1">
        <f t="shared" si="94"/>
        <v>14000000</v>
      </c>
      <c r="AB478">
        <f t="shared" si="90"/>
        <v>14</v>
      </c>
      <c r="AC478" s="1">
        <f>SUM($AA$5:AA478)</f>
        <v>3316991900</v>
      </c>
    </row>
    <row r="479" spans="12:29" x14ac:dyDescent="0.3">
      <c r="L479" s="2">
        <v>474</v>
      </c>
      <c r="M479" s="1">
        <f t="shared" si="91"/>
        <v>1022070500</v>
      </c>
      <c r="N479">
        <v>1.01</v>
      </c>
      <c r="O479" s="1">
        <f>SUM($M$5:M479)</f>
        <v>78970896800</v>
      </c>
      <c r="P479" s="1">
        <f t="shared" si="92"/>
        <v>8602426.709999999</v>
      </c>
      <c r="Q479">
        <f>SUM($P$5:P479)</f>
        <v>670131866.24000025</v>
      </c>
      <c r="R479">
        <f t="shared" si="93"/>
        <v>1.3003845627961534</v>
      </c>
      <c r="Z479" s="2">
        <v>474</v>
      </c>
      <c r="AA479" s="1">
        <f t="shared" si="94"/>
        <v>14000000</v>
      </c>
      <c r="AB479">
        <f t="shared" ref="AB479:AB542" si="95">AB439+1</f>
        <v>14</v>
      </c>
      <c r="AC479" s="1">
        <f>SUM($AA$5:AA479)</f>
        <v>3330991900</v>
      </c>
    </row>
    <row r="480" spans="12:29" x14ac:dyDescent="0.3">
      <c r="L480" s="2">
        <v>475</v>
      </c>
      <c r="M480" s="1">
        <f t="shared" si="91"/>
        <v>1032291300</v>
      </c>
      <c r="N480">
        <v>1.01</v>
      </c>
      <c r="O480" s="1">
        <f>SUM($M$5:M480)</f>
        <v>80003188100</v>
      </c>
      <c r="P480" s="1">
        <f t="shared" si="92"/>
        <v>8688451.7799999993</v>
      </c>
      <c r="Q480">
        <f>SUM($P$5:P480)</f>
        <v>678820318.02000022</v>
      </c>
      <c r="R480">
        <f t="shared" si="93"/>
        <v>1.2965286711031139</v>
      </c>
      <c r="Z480" s="2">
        <v>475</v>
      </c>
      <c r="AA480" s="1">
        <f t="shared" si="94"/>
        <v>14000000</v>
      </c>
      <c r="AB480">
        <f t="shared" si="95"/>
        <v>14</v>
      </c>
      <c r="AC480" s="1">
        <f>SUM($AA$5:AA480)</f>
        <v>3344991900</v>
      </c>
    </row>
    <row r="481" spans="12:29" x14ac:dyDescent="0.3">
      <c r="L481" s="2">
        <v>476</v>
      </c>
      <c r="M481" s="1">
        <f t="shared" si="91"/>
        <v>1042614300</v>
      </c>
      <c r="N481">
        <v>1.01</v>
      </c>
      <c r="O481" s="1">
        <f>SUM($M$5:M481)</f>
        <v>81045802400</v>
      </c>
      <c r="P481" s="1">
        <f t="shared" si="92"/>
        <v>8775337.0299999993</v>
      </c>
      <c r="Q481">
        <f>SUM($P$5:P481)</f>
        <v>687595655.05000019</v>
      </c>
      <c r="R481">
        <f t="shared" si="93"/>
        <v>1.2927334078031267</v>
      </c>
      <c r="Z481" s="2">
        <v>476</v>
      </c>
      <c r="AA481" s="1">
        <f t="shared" si="94"/>
        <v>14000000</v>
      </c>
      <c r="AB481">
        <f t="shared" si="95"/>
        <v>14</v>
      </c>
      <c r="AC481" s="1">
        <f>SUM($AA$5:AA481)</f>
        <v>3358991900</v>
      </c>
    </row>
    <row r="482" spans="12:29" x14ac:dyDescent="0.3">
      <c r="L482" s="2">
        <v>477</v>
      </c>
      <c r="M482" s="1">
        <f t="shared" si="91"/>
        <v>1053040500</v>
      </c>
      <c r="N482">
        <v>1.01</v>
      </c>
      <c r="O482" s="1">
        <f>SUM($M$5:M482)</f>
        <v>82098842900</v>
      </c>
      <c r="P482" s="1">
        <f t="shared" si="92"/>
        <v>8863090.879999999</v>
      </c>
      <c r="Q482">
        <f>SUM($P$5:P482)</f>
        <v>696458745.93000019</v>
      </c>
      <c r="R482">
        <f t="shared" si="93"/>
        <v>1.2889975110961824</v>
      </c>
      <c r="Z482" s="2">
        <v>477</v>
      </c>
      <c r="AA482" s="1">
        <f t="shared" si="94"/>
        <v>14000000</v>
      </c>
      <c r="AB482">
        <f t="shared" si="95"/>
        <v>14</v>
      </c>
      <c r="AC482" s="1">
        <f>SUM($AA$5:AA482)</f>
        <v>3372991900</v>
      </c>
    </row>
    <row r="483" spans="12:29" x14ac:dyDescent="0.3">
      <c r="L483" s="2">
        <v>478</v>
      </c>
      <c r="M483" s="1">
        <f t="shared" si="91"/>
        <v>1063571000</v>
      </c>
      <c r="N483">
        <v>1.01</v>
      </c>
      <c r="O483" s="1">
        <f>SUM($M$5:M483)</f>
        <v>83162413900</v>
      </c>
      <c r="P483" s="1">
        <f t="shared" si="92"/>
        <v>8951722.5899999999</v>
      </c>
      <c r="Q483">
        <f>SUM($P$5:P483)</f>
        <v>705410468.52000022</v>
      </c>
      <c r="R483">
        <f t="shared" si="93"/>
        <v>1.2853198617021537</v>
      </c>
      <c r="Z483" s="2">
        <v>478</v>
      </c>
      <c r="AA483" s="1">
        <f t="shared" si="94"/>
        <v>14000000</v>
      </c>
      <c r="AB483">
        <f t="shared" si="95"/>
        <v>14</v>
      </c>
      <c r="AC483" s="1">
        <f>SUM($AA$5:AA483)</f>
        <v>3386991900</v>
      </c>
    </row>
    <row r="484" spans="12:29" x14ac:dyDescent="0.3">
      <c r="L484" s="2">
        <v>479</v>
      </c>
      <c r="M484" s="1">
        <f t="shared" si="91"/>
        <v>1074206800</v>
      </c>
      <c r="N484">
        <v>1.01</v>
      </c>
      <c r="O484" s="1">
        <f>SUM($M$5:M484)</f>
        <v>84236620700</v>
      </c>
      <c r="P484" s="1">
        <f t="shared" si="92"/>
        <v>9041240.5700000003</v>
      </c>
      <c r="Q484">
        <f>SUM($P$5:P484)</f>
        <v>714451709.09000027</v>
      </c>
      <c r="R484">
        <f t="shared" si="93"/>
        <v>1.2816992337764987</v>
      </c>
      <c r="Z484" s="2">
        <v>479</v>
      </c>
      <c r="AA484" s="1">
        <f t="shared" si="94"/>
        <v>14000000</v>
      </c>
      <c r="AB484">
        <f t="shared" si="95"/>
        <v>14</v>
      </c>
      <c r="AC484" s="1">
        <f>SUM($AA$5:AA484)</f>
        <v>3400991900</v>
      </c>
    </row>
    <row r="485" spans="12:29" x14ac:dyDescent="0.3">
      <c r="L485" s="2">
        <v>480</v>
      </c>
      <c r="M485" s="1">
        <f t="shared" si="91"/>
        <v>1084948900</v>
      </c>
      <c r="N485">
        <v>1.01</v>
      </c>
      <c r="O485" s="1">
        <f>SUM($M$5:M485)</f>
        <v>85321569600</v>
      </c>
      <c r="P485" s="1">
        <f t="shared" si="92"/>
        <v>9131653.25</v>
      </c>
      <c r="Q485">
        <f>SUM($P$5:P485)</f>
        <v>723583362.34000027</v>
      </c>
      <c r="R485">
        <f t="shared" si="93"/>
        <v>1.2781344258565803</v>
      </c>
      <c r="Z485" s="2">
        <v>480</v>
      </c>
      <c r="AA485" s="1">
        <f t="shared" si="94"/>
        <v>14000000</v>
      </c>
      <c r="AB485">
        <f t="shared" si="95"/>
        <v>14</v>
      </c>
      <c r="AC485" s="1">
        <f>SUM($AA$5:AA485)</f>
        <v>3414991900</v>
      </c>
    </row>
    <row r="486" spans="12:29" x14ac:dyDescent="0.3">
      <c r="L486" s="2">
        <v>481</v>
      </c>
      <c r="M486" s="1">
        <f t="shared" si="91"/>
        <v>1095798400</v>
      </c>
      <c r="N486">
        <v>1.01</v>
      </c>
      <c r="O486" s="1">
        <f>SUM($M$5:M486)</f>
        <v>86417368000</v>
      </c>
      <c r="P486" s="1">
        <f t="shared" si="92"/>
        <v>9222969.8699999992</v>
      </c>
      <c r="Q486">
        <f>SUM($P$5:P486)</f>
        <v>732806332.21000028</v>
      </c>
      <c r="R486">
        <f t="shared" si="93"/>
        <v>1.2746243694954222</v>
      </c>
      <c r="Z486" s="2">
        <v>481</v>
      </c>
      <c r="AA486" s="1">
        <f t="shared" si="94"/>
        <v>15000000</v>
      </c>
      <c r="AB486">
        <f t="shared" si="95"/>
        <v>15</v>
      </c>
      <c r="AC486" s="1">
        <f>SUM($AA$5:AA486)</f>
        <v>3429991900</v>
      </c>
    </row>
    <row r="487" spans="12:29" x14ac:dyDescent="0.3">
      <c r="L487" s="2">
        <v>482</v>
      </c>
      <c r="M487" s="1">
        <f t="shared" si="91"/>
        <v>1106756400</v>
      </c>
      <c r="N487">
        <v>1.01</v>
      </c>
      <c r="O487" s="1">
        <f>SUM($M$5:M487)</f>
        <v>87524124400</v>
      </c>
      <c r="P487" s="1">
        <f t="shared" si="92"/>
        <v>9315199.6999999993</v>
      </c>
      <c r="Q487">
        <f>SUM($P$5:P487)</f>
        <v>742121531.91000032</v>
      </c>
      <c r="R487">
        <f t="shared" si="93"/>
        <v>1.271168014051848</v>
      </c>
      <c r="Z487" s="2">
        <v>482</v>
      </c>
      <c r="AA487" s="1">
        <f t="shared" si="94"/>
        <v>15000000</v>
      </c>
      <c r="AB487">
        <f t="shared" si="95"/>
        <v>15</v>
      </c>
      <c r="AC487" s="1">
        <f>SUM($AA$5:AA487)</f>
        <v>3444991900</v>
      </c>
    </row>
    <row r="488" spans="12:29" x14ac:dyDescent="0.3">
      <c r="L488" s="2">
        <v>483</v>
      </c>
      <c r="M488" s="1">
        <f t="shared" si="91"/>
        <v>1117824000</v>
      </c>
      <c r="N488">
        <v>1.01</v>
      </c>
      <c r="O488" s="1">
        <f>SUM($M$5:M488)</f>
        <v>88641948400</v>
      </c>
      <c r="P488" s="1">
        <f t="shared" si="92"/>
        <v>9408352</v>
      </c>
      <c r="Q488">
        <f>SUM($P$5:P488)</f>
        <v>751529883.91000032</v>
      </c>
      <c r="R488">
        <f t="shared" si="93"/>
        <v>1.2677643209981655</v>
      </c>
      <c r="Z488" s="2">
        <v>483</v>
      </c>
      <c r="AA488" s="1">
        <f t="shared" si="94"/>
        <v>15000000</v>
      </c>
      <c r="AB488">
        <f t="shared" si="95"/>
        <v>15</v>
      </c>
      <c r="AC488" s="1">
        <f>SUM($AA$5:AA488)</f>
        <v>3459991900</v>
      </c>
    </row>
    <row r="489" spans="12:29" x14ac:dyDescent="0.3">
      <c r="L489" s="2">
        <v>484</v>
      </c>
      <c r="M489" s="1">
        <f t="shared" si="91"/>
        <v>1129002300</v>
      </c>
      <c r="N489">
        <v>1.01</v>
      </c>
      <c r="O489" s="1">
        <f>SUM($M$5:M489)</f>
        <v>89770950700</v>
      </c>
      <c r="P489" s="1">
        <f t="shared" si="92"/>
        <v>9502436.0299999993</v>
      </c>
      <c r="Q489">
        <f>SUM($P$5:P489)</f>
        <v>761032319.9400003</v>
      </c>
      <c r="R489">
        <f t="shared" si="93"/>
        <v>1.2644122653594887</v>
      </c>
      <c r="Z489" s="2">
        <v>484</v>
      </c>
      <c r="AA489" s="1">
        <f t="shared" si="94"/>
        <v>15000000</v>
      </c>
      <c r="AB489">
        <f t="shared" si="95"/>
        <v>15</v>
      </c>
      <c r="AC489" s="1">
        <f>SUM($AA$5:AA489)</f>
        <v>3474991900</v>
      </c>
    </row>
    <row r="490" spans="12:29" x14ac:dyDescent="0.3">
      <c r="L490" s="2">
        <v>485</v>
      </c>
      <c r="M490" s="1">
        <f t="shared" si="91"/>
        <v>1140292400</v>
      </c>
      <c r="N490">
        <v>1.01</v>
      </c>
      <c r="O490" s="1">
        <f>SUM($M$5:M490)</f>
        <v>90911243100</v>
      </c>
      <c r="P490" s="1">
        <f t="shared" si="92"/>
        <v>9597461.0399999991</v>
      </c>
      <c r="Q490">
        <f>SUM($P$5:P490)</f>
        <v>770629780.98000026</v>
      </c>
      <c r="R490">
        <f t="shared" si="93"/>
        <v>1.2611108343935544</v>
      </c>
      <c r="Z490" s="2">
        <v>485</v>
      </c>
      <c r="AA490" s="1">
        <f t="shared" si="94"/>
        <v>15000000</v>
      </c>
      <c r="AB490">
        <f t="shared" si="95"/>
        <v>15</v>
      </c>
      <c r="AC490" s="1">
        <f>SUM($AA$5:AA490)</f>
        <v>3489991900</v>
      </c>
    </row>
    <row r="491" spans="12:29" x14ac:dyDescent="0.3">
      <c r="L491" s="2">
        <v>486</v>
      </c>
      <c r="M491" s="1">
        <f t="shared" si="91"/>
        <v>1151695400</v>
      </c>
      <c r="N491">
        <v>1.01</v>
      </c>
      <c r="O491" s="1">
        <f>SUM($M$5:M491)</f>
        <v>92062938500</v>
      </c>
      <c r="P491" s="1">
        <f t="shared" si="92"/>
        <v>9693436.2899999991</v>
      </c>
      <c r="Q491">
        <f>SUM($P$5:P491)</f>
        <v>780323217.27000022</v>
      </c>
      <c r="R491">
        <f t="shared" si="93"/>
        <v>1.2578590302691053</v>
      </c>
      <c r="Z491" s="2">
        <v>486</v>
      </c>
      <c r="AA491" s="1">
        <f t="shared" si="94"/>
        <v>15000000</v>
      </c>
      <c r="AB491">
        <f t="shared" si="95"/>
        <v>15</v>
      </c>
      <c r="AC491" s="1">
        <f>SUM($AA$5:AA491)</f>
        <v>3504991900</v>
      </c>
    </row>
    <row r="492" spans="12:29" x14ac:dyDescent="0.3">
      <c r="L492" s="2">
        <v>487</v>
      </c>
      <c r="M492" s="1">
        <f t="shared" si="91"/>
        <v>1163212400</v>
      </c>
      <c r="N492">
        <v>1.01</v>
      </c>
      <c r="O492" s="1">
        <f>SUM($M$5:M492)</f>
        <v>93226150900</v>
      </c>
      <c r="P492" s="1">
        <f t="shared" si="92"/>
        <v>9790371.0399999991</v>
      </c>
      <c r="Q492">
        <f>SUM($P$5:P492)</f>
        <v>790113588.31000018</v>
      </c>
      <c r="R492">
        <f t="shared" si="93"/>
        <v>1.2546558686606897</v>
      </c>
      <c r="Z492" s="2">
        <v>487</v>
      </c>
      <c r="AA492" s="1">
        <f t="shared" si="94"/>
        <v>15000000</v>
      </c>
      <c r="AB492">
        <f t="shared" si="95"/>
        <v>15</v>
      </c>
      <c r="AC492" s="1">
        <f>SUM($AA$5:AA492)</f>
        <v>3519991900</v>
      </c>
    </row>
    <row r="493" spans="12:29" x14ac:dyDescent="0.3">
      <c r="L493" s="2">
        <v>488</v>
      </c>
      <c r="M493" s="1">
        <f t="shared" si="91"/>
        <v>1174844600</v>
      </c>
      <c r="N493">
        <v>1.01</v>
      </c>
      <c r="O493" s="1">
        <f>SUM($M$5:M493)</f>
        <v>94400995500</v>
      </c>
      <c r="P493" s="1">
        <f t="shared" si="92"/>
        <v>9888275.3900000006</v>
      </c>
      <c r="Q493">
        <f>SUM($P$5:P493)</f>
        <v>800001863.70000017</v>
      </c>
      <c r="R493">
        <f t="shared" si="93"/>
        <v>1.251500485031569</v>
      </c>
      <c r="Z493" s="2">
        <v>488</v>
      </c>
      <c r="AA493" s="1">
        <f t="shared" si="94"/>
        <v>15000000</v>
      </c>
      <c r="AB493">
        <f t="shared" si="95"/>
        <v>15</v>
      </c>
      <c r="AC493" s="1">
        <f>SUM($AA$5:AA493)</f>
        <v>3534991900</v>
      </c>
    </row>
    <row r="494" spans="12:29" x14ac:dyDescent="0.3">
      <c r="L494" s="2">
        <v>489</v>
      </c>
      <c r="M494" s="1">
        <f t="shared" si="91"/>
        <v>1186593100</v>
      </c>
      <c r="N494">
        <v>1.01</v>
      </c>
      <c r="O494" s="1">
        <f>SUM($M$5:M494)</f>
        <v>95587588600</v>
      </c>
      <c r="P494" s="1">
        <f t="shared" si="92"/>
        <v>9987158.5999999996</v>
      </c>
      <c r="Q494">
        <f>SUM($P$5:P494)</f>
        <v>809989022.30000019</v>
      </c>
      <c r="R494">
        <f t="shared" si="93"/>
        <v>1.2483919167149837</v>
      </c>
      <c r="Z494" s="2">
        <v>489</v>
      </c>
      <c r="AA494" s="1">
        <f t="shared" si="94"/>
        <v>15000000</v>
      </c>
      <c r="AB494">
        <f t="shared" si="95"/>
        <v>15</v>
      </c>
      <c r="AC494" s="1">
        <f>SUM($AA$5:AA494)</f>
        <v>3549991900</v>
      </c>
    </row>
    <row r="495" spans="12:29" x14ac:dyDescent="0.3">
      <c r="L495" s="2">
        <v>490</v>
      </c>
      <c r="M495" s="1">
        <f t="shared" si="91"/>
        <v>1198459100</v>
      </c>
      <c r="N495">
        <v>1.01</v>
      </c>
      <c r="O495" s="1">
        <f>SUM($M$5:M495)</f>
        <v>96786047700</v>
      </c>
      <c r="P495" s="1">
        <f t="shared" si="92"/>
        <v>10087030.76</v>
      </c>
      <c r="Q495">
        <f>SUM($P$5:P495)</f>
        <v>820076053.06000018</v>
      </c>
      <c r="R495">
        <f t="shared" si="93"/>
        <v>1.245329317100794</v>
      </c>
      <c r="Z495" s="2">
        <v>490</v>
      </c>
      <c r="AA495" s="1">
        <f t="shared" si="94"/>
        <v>15000000</v>
      </c>
      <c r="AB495">
        <f t="shared" si="95"/>
        <v>15</v>
      </c>
      <c r="AC495" s="1">
        <f>SUM($AA$5:AA495)</f>
        <v>3564991900</v>
      </c>
    </row>
    <row r="496" spans="12:29" x14ac:dyDescent="0.3">
      <c r="L496" s="2">
        <v>491</v>
      </c>
      <c r="M496" s="1">
        <f t="shared" si="91"/>
        <v>1210443700</v>
      </c>
      <c r="N496">
        <v>1.01</v>
      </c>
      <c r="O496" s="1">
        <f>SUM($M$5:M496)</f>
        <v>97996491400</v>
      </c>
      <c r="P496" s="1">
        <f t="shared" si="92"/>
        <v>10187901.15</v>
      </c>
      <c r="Q496">
        <f>SUM($P$5:P496)</f>
        <v>830263954.21000016</v>
      </c>
      <c r="R496">
        <f t="shared" si="93"/>
        <v>1.2423117480366894</v>
      </c>
      <c r="Z496" s="2">
        <v>491</v>
      </c>
      <c r="AA496" s="1">
        <f t="shared" si="94"/>
        <v>15000000</v>
      </c>
      <c r="AB496">
        <f t="shared" si="95"/>
        <v>15</v>
      </c>
      <c r="AC496" s="1">
        <f>SUM($AA$5:AA496)</f>
        <v>3579991900</v>
      </c>
    </row>
    <row r="497" spans="12:29" x14ac:dyDescent="0.3">
      <c r="L497" s="2">
        <v>492</v>
      </c>
      <c r="M497" s="1">
        <f t="shared" si="91"/>
        <v>1222548200</v>
      </c>
      <c r="N497">
        <v>1.01</v>
      </c>
      <c r="O497" s="1">
        <f>SUM($M$5:M497)</f>
        <v>99219039600</v>
      </c>
      <c r="P497" s="1">
        <f t="shared" si="92"/>
        <v>10289780.689999999</v>
      </c>
      <c r="Q497">
        <f>SUM($P$5:P497)</f>
        <v>840553734.90000021</v>
      </c>
      <c r="R497">
        <f t="shared" si="93"/>
        <v>1.2393384823975442</v>
      </c>
      <c r="Z497" s="2">
        <v>492</v>
      </c>
      <c r="AA497" s="1">
        <f t="shared" si="94"/>
        <v>15000000</v>
      </c>
      <c r="AB497">
        <f t="shared" si="95"/>
        <v>15</v>
      </c>
      <c r="AC497" s="1">
        <f>SUM($AA$5:AA497)</f>
        <v>3594991900</v>
      </c>
    </row>
    <row r="498" spans="12:29" x14ac:dyDescent="0.3">
      <c r="L498" s="2">
        <v>493</v>
      </c>
      <c r="M498" s="1">
        <f t="shared" si="91"/>
        <v>1234773700</v>
      </c>
      <c r="N498">
        <v>1.01</v>
      </c>
      <c r="O498" s="1">
        <f>SUM($M$5:M498)</f>
        <v>100453813300</v>
      </c>
      <c r="P498" s="1">
        <f t="shared" si="92"/>
        <v>10392678.65</v>
      </c>
      <c r="Q498">
        <f>SUM($P$5:P498)</f>
        <v>850946413.55000019</v>
      </c>
      <c r="R498">
        <f t="shared" si="93"/>
        <v>1.236408598105436</v>
      </c>
      <c r="Z498" s="2">
        <v>493</v>
      </c>
      <c r="AA498" s="1">
        <f t="shared" si="94"/>
        <v>15000000</v>
      </c>
      <c r="AB498">
        <f t="shared" si="95"/>
        <v>15</v>
      </c>
      <c r="AC498" s="1">
        <f>SUM($AA$5:AA498)</f>
        <v>3609991900</v>
      </c>
    </row>
    <row r="499" spans="12:29" x14ac:dyDescent="0.3">
      <c r="L499" s="2">
        <v>494</v>
      </c>
      <c r="M499" s="1">
        <f t="shared" si="91"/>
        <v>1247121500</v>
      </c>
      <c r="N499">
        <v>1.01</v>
      </c>
      <c r="O499" s="1">
        <f>SUM($M$5:M499)</f>
        <v>101700934800</v>
      </c>
      <c r="P499" s="1">
        <f t="shared" si="92"/>
        <v>10496605.959999999</v>
      </c>
      <c r="Q499">
        <f>SUM($P$5:P499)</f>
        <v>861443019.51000023</v>
      </c>
      <c r="R499">
        <f t="shared" si="93"/>
        <v>1.2335213819410822</v>
      </c>
      <c r="Z499" s="2">
        <v>494</v>
      </c>
      <c r="AA499" s="1">
        <f t="shared" si="94"/>
        <v>15000000</v>
      </c>
      <c r="AB499">
        <f t="shared" si="95"/>
        <v>15</v>
      </c>
      <c r="AC499" s="1">
        <f>SUM($AA$5:AA499)</f>
        <v>3624991900</v>
      </c>
    </row>
    <row r="500" spans="12:29" x14ac:dyDescent="0.3">
      <c r="L500" s="2">
        <v>495</v>
      </c>
      <c r="M500" s="1">
        <f t="shared" si="91"/>
        <v>1259592800</v>
      </c>
      <c r="N500">
        <v>1.01</v>
      </c>
      <c r="O500" s="1">
        <f>SUM($M$5:M500)</f>
        <v>102960527600</v>
      </c>
      <c r="P500" s="1">
        <f t="shared" si="92"/>
        <v>10601572.74</v>
      </c>
      <c r="Q500">
        <f>SUM($P$5:P500)</f>
        <v>872044592.25000024</v>
      </c>
      <c r="R500">
        <f t="shared" si="93"/>
        <v>1.2306760284656226</v>
      </c>
      <c r="Z500" s="2">
        <v>495</v>
      </c>
      <c r="AA500" s="1">
        <f t="shared" si="94"/>
        <v>15000000</v>
      </c>
      <c r="AB500">
        <f t="shared" si="95"/>
        <v>15</v>
      </c>
      <c r="AC500" s="1">
        <f>SUM($AA$5:AA500)</f>
        <v>3639991900</v>
      </c>
    </row>
    <row r="501" spans="12:29" x14ac:dyDescent="0.3">
      <c r="L501" s="2">
        <v>496</v>
      </c>
      <c r="M501" s="1">
        <f t="shared" si="91"/>
        <v>1272188800</v>
      </c>
      <c r="N501">
        <v>1.01</v>
      </c>
      <c r="O501" s="1">
        <f>SUM($M$5:M501)</f>
        <v>104232716400</v>
      </c>
      <c r="P501" s="1">
        <f t="shared" si="92"/>
        <v>10707589.07</v>
      </c>
      <c r="Q501">
        <f>SUM($P$5:P501)</f>
        <v>882752181.32000029</v>
      </c>
      <c r="R501">
        <f t="shared" si="93"/>
        <v>1.2278717355924351</v>
      </c>
      <c r="Z501" s="2">
        <v>496</v>
      </c>
      <c r="AA501" s="1">
        <f t="shared" si="94"/>
        <v>15000000</v>
      </c>
      <c r="AB501">
        <f t="shared" si="95"/>
        <v>15</v>
      </c>
      <c r="AC501" s="1">
        <f>SUM($AA$5:AA501)</f>
        <v>3654991900</v>
      </c>
    </row>
    <row r="502" spans="12:29" x14ac:dyDescent="0.3">
      <c r="L502" s="2">
        <v>497</v>
      </c>
      <c r="M502" s="1">
        <f t="shared" si="91"/>
        <v>1284910700</v>
      </c>
      <c r="N502">
        <v>1.01</v>
      </c>
      <c r="O502" s="1">
        <f>SUM($M$5:M502)</f>
        <v>105517627100</v>
      </c>
      <c r="P502" s="1">
        <f t="shared" si="92"/>
        <v>10814665.060000001</v>
      </c>
      <c r="Q502">
        <f>SUM($P$5:P502)</f>
        <v>893566846.38000023</v>
      </c>
      <c r="R502">
        <f t="shared" si="93"/>
        <v>1.225107712996927</v>
      </c>
      <c r="Z502" s="2">
        <v>497</v>
      </c>
      <c r="AA502" s="1">
        <f t="shared" si="94"/>
        <v>15000000</v>
      </c>
      <c r="AB502">
        <f t="shared" si="95"/>
        <v>15</v>
      </c>
      <c r="AC502" s="1">
        <f>SUM($AA$5:AA502)</f>
        <v>3669991900</v>
      </c>
    </row>
    <row r="503" spans="12:29" x14ac:dyDescent="0.3">
      <c r="L503" s="2">
        <v>498</v>
      </c>
      <c r="M503" s="1">
        <f t="shared" si="91"/>
        <v>1297759900</v>
      </c>
      <c r="N503">
        <v>1.01</v>
      </c>
      <c r="O503" s="1">
        <f>SUM($M$5:M503)</f>
        <v>106815387000</v>
      </c>
      <c r="P503" s="1">
        <f t="shared" si="92"/>
        <v>10922812.5</v>
      </c>
      <c r="Q503">
        <f>SUM($P$5:P503)</f>
        <v>904489658.88000023</v>
      </c>
      <c r="R503">
        <f t="shared" si="93"/>
        <v>1.2223833666446193</v>
      </c>
      <c r="Z503" s="2">
        <v>498</v>
      </c>
      <c r="AA503" s="1">
        <f t="shared" si="94"/>
        <v>15000000</v>
      </c>
      <c r="AB503">
        <f t="shared" si="95"/>
        <v>15</v>
      </c>
      <c r="AC503" s="1">
        <f>SUM($AA$5:AA503)</f>
        <v>3684991900</v>
      </c>
    </row>
    <row r="504" spans="12:29" x14ac:dyDescent="0.3">
      <c r="L504" s="2">
        <v>499</v>
      </c>
      <c r="M504" s="1">
        <f t="shared" si="91"/>
        <v>1310737500</v>
      </c>
      <c r="N504">
        <v>1.01</v>
      </c>
      <c r="O504" s="1">
        <f>SUM($M$5:M504)</f>
        <v>108126124500</v>
      </c>
      <c r="P504" s="1">
        <f t="shared" si="92"/>
        <v>11032040.629999999</v>
      </c>
      <c r="Q504">
        <f>SUM($P$5:P504)</f>
        <v>915521699.51000023</v>
      </c>
      <c r="R504">
        <f t="shared" si="93"/>
        <v>1.2196978176246489</v>
      </c>
      <c r="Z504" s="2">
        <v>499</v>
      </c>
      <c r="AA504" s="1">
        <f t="shared" si="94"/>
        <v>15000000</v>
      </c>
      <c r="AB504">
        <f t="shared" si="95"/>
        <v>15</v>
      </c>
      <c r="AC504" s="1">
        <f>SUM($AA$5:AA504)</f>
        <v>3699991900</v>
      </c>
    </row>
    <row r="505" spans="12:29" x14ac:dyDescent="0.3">
      <c r="L505" s="2">
        <v>500</v>
      </c>
      <c r="M505" s="1">
        <f t="shared" ref="M505:M568" si="96">ROUNDUP((M504)*N505,-2)</f>
        <v>1323844900</v>
      </c>
      <c r="N505">
        <v>1.01</v>
      </c>
      <c r="O505" s="1">
        <f>SUM($M$5:M505)</f>
        <v>109449969400</v>
      </c>
      <c r="P505" s="1">
        <f t="shared" ref="P505:P568" si="97">IF(L505&lt;=$A$27,ROUNDUP(M505*N505/$B$26,2),IF(L505&lt;=$A$28,ROUNDUP(M505*N505/$B$27,2),IF(L505&lt;=$A$29,ROUNDUP(M505*N505/$B$28,2),IF(L505&lt;=$A$30,ROUNDUP(M505*N505/$B$29,2),IF(L505&lt;=$A$31,ROUNDUP(M505*N505/$B$30,2),ROUNDUP(M505*N505/$B$31,2))))))</f>
        <v>11142361.25</v>
      </c>
      <c r="Q505">
        <f>SUM($P$5:P505)</f>
        <v>926664060.76000023</v>
      </c>
      <c r="R505">
        <f t="shared" ref="R505:R568" si="98">(Q505-Q504)*100/Q504</f>
        <v>1.2170504812680623</v>
      </c>
      <c r="Z505" s="2">
        <v>500</v>
      </c>
      <c r="AA505" s="1">
        <f t="shared" ref="AA505:AA568" si="99">$AA$86*AB505</f>
        <v>15000000</v>
      </c>
      <c r="AB505">
        <f t="shared" si="95"/>
        <v>15</v>
      </c>
      <c r="AC505" s="1">
        <f>SUM($AA$5:AA505)</f>
        <v>3714991900</v>
      </c>
    </row>
    <row r="506" spans="12:29" x14ac:dyDescent="0.3">
      <c r="L506" s="2">
        <v>501</v>
      </c>
      <c r="M506" s="1">
        <f t="shared" si="96"/>
        <v>1337083400</v>
      </c>
      <c r="N506">
        <v>1.01</v>
      </c>
      <c r="O506" s="1">
        <f>SUM($M$5:M506)</f>
        <v>110787052800</v>
      </c>
      <c r="P506" s="1">
        <f t="shared" si="97"/>
        <v>11253785.289999999</v>
      </c>
      <c r="Q506">
        <f>SUM($P$5:P506)</f>
        <v>937917846.05000019</v>
      </c>
      <c r="R506">
        <f t="shared" si="98"/>
        <v>1.2144406766752354</v>
      </c>
      <c r="Z506" s="2">
        <v>501</v>
      </c>
      <c r="AA506" s="1">
        <f t="shared" si="99"/>
        <v>15000000</v>
      </c>
      <c r="AB506">
        <f t="shared" si="95"/>
        <v>15</v>
      </c>
      <c r="AC506" s="1">
        <f>SUM($AA$5:AA506)</f>
        <v>3729991900</v>
      </c>
    </row>
    <row r="507" spans="12:29" x14ac:dyDescent="0.3">
      <c r="L507" s="2">
        <v>502</v>
      </c>
      <c r="M507" s="1">
        <f t="shared" si="96"/>
        <v>1350454300</v>
      </c>
      <c r="N507">
        <v>1.01</v>
      </c>
      <c r="O507" s="1">
        <f>SUM($M$5:M507)</f>
        <v>112137507100</v>
      </c>
      <c r="P507" s="1">
        <f t="shared" si="97"/>
        <v>11366323.699999999</v>
      </c>
      <c r="Q507">
        <f>SUM($P$5:P507)</f>
        <v>949284169.75000024</v>
      </c>
      <c r="R507">
        <f t="shared" si="98"/>
        <v>1.2118677289134459</v>
      </c>
      <c r="Z507" s="2">
        <v>502</v>
      </c>
      <c r="AA507" s="1">
        <f t="shared" si="99"/>
        <v>15000000</v>
      </c>
      <c r="AB507">
        <f t="shared" si="95"/>
        <v>15</v>
      </c>
      <c r="AC507" s="1">
        <f>SUM($AA$5:AA507)</f>
        <v>3744991900</v>
      </c>
    </row>
    <row r="508" spans="12:29" x14ac:dyDescent="0.3">
      <c r="L508" s="2">
        <v>503</v>
      </c>
      <c r="M508" s="1">
        <f t="shared" si="96"/>
        <v>1363958900</v>
      </c>
      <c r="N508">
        <v>1.01</v>
      </c>
      <c r="O508" s="1">
        <f>SUM($M$5:M508)</f>
        <v>113501466000</v>
      </c>
      <c r="P508" s="1">
        <f t="shared" si="97"/>
        <v>11479987.41</v>
      </c>
      <c r="Q508">
        <f>SUM($P$5:P508)</f>
        <v>960764157.16000021</v>
      </c>
      <c r="R508">
        <f t="shared" si="98"/>
        <v>1.2093309649336395</v>
      </c>
      <c r="Z508" s="2">
        <v>503</v>
      </c>
      <c r="AA508" s="1">
        <f t="shared" si="99"/>
        <v>15000000</v>
      </c>
      <c r="AB508">
        <f t="shared" si="95"/>
        <v>15</v>
      </c>
      <c r="AC508" s="1">
        <f>SUM($AA$5:AA508)</f>
        <v>3759991900</v>
      </c>
    </row>
    <row r="509" spans="12:29" x14ac:dyDescent="0.3">
      <c r="L509" s="2">
        <v>504</v>
      </c>
      <c r="M509" s="1">
        <f t="shared" si="96"/>
        <v>1377598500</v>
      </c>
      <c r="N509">
        <v>1.01</v>
      </c>
      <c r="O509" s="1">
        <f>SUM($M$5:M509)</f>
        <v>114879064500</v>
      </c>
      <c r="P509" s="1">
        <f t="shared" si="97"/>
        <v>11594787.379999999</v>
      </c>
      <c r="Q509">
        <f>SUM($P$5:P509)</f>
        <v>972358944.5400002</v>
      </c>
      <c r="R509">
        <f t="shared" si="98"/>
        <v>1.2068297191970563</v>
      </c>
      <c r="Z509" s="2">
        <v>504</v>
      </c>
      <c r="AA509" s="1">
        <f t="shared" si="99"/>
        <v>15000000</v>
      </c>
      <c r="AB509">
        <f t="shared" si="95"/>
        <v>15</v>
      </c>
      <c r="AC509" s="1">
        <f>SUM($AA$5:AA509)</f>
        <v>3774991900</v>
      </c>
    </row>
    <row r="510" spans="12:29" x14ac:dyDescent="0.3">
      <c r="L510" s="2">
        <v>505</v>
      </c>
      <c r="M510" s="1">
        <f t="shared" si="96"/>
        <v>1391374500</v>
      </c>
      <c r="N510">
        <v>1.01</v>
      </c>
      <c r="O510" s="1">
        <f>SUM($M$5:M510)</f>
        <v>116270439000</v>
      </c>
      <c r="P510" s="1">
        <f t="shared" si="97"/>
        <v>11710735.379999999</v>
      </c>
      <c r="Q510">
        <f>SUM($P$5:P510)</f>
        <v>984069679.9200002</v>
      </c>
      <c r="R510">
        <f t="shared" si="98"/>
        <v>1.2043634139181045</v>
      </c>
      <c r="Z510" s="2">
        <v>505</v>
      </c>
      <c r="AA510" s="1">
        <f t="shared" si="99"/>
        <v>15000000</v>
      </c>
      <c r="AB510">
        <f t="shared" si="95"/>
        <v>15</v>
      </c>
      <c r="AC510" s="1">
        <f>SUM($AA$5:AA510)</f>
        <v>3789991900</v>
      </c>
    </row>
    <row r="511" spans="12:29" x14ac:dyDescent="0.3">
      <c r="L511" s="2">
        <v>506</v>
      </c>
      <c r="M511" s="1">
        <f t="shared" si="96"/>
        <v>1405288300</v>
      </c>
      <c r="N511">
        <v>1.01</v>
      </c>
      <c r="O511" s="1">
        <f>SUM($M$5:M511)</f>
        <v>117675727300</v>
      </c>
      <c r="P511" s="1">
        <f t="shared" si="97"/>
        <v>11827843.199999999</v>
      </c>
      <c r="Q511">
        <f>SUM($P$5:P511)</f>
        <v>995897523.12000024</v>
      </c>
      <c r="R511">
        <f t="shared" si="98"/>
        <v>1.2019314730804012</v>
      </c>
      <c r="Z511" s="2">
        <v>506</v>
      </c>
      <c r="AA511" s="1">
        <f t="shared" si="99"/>
        <v>15000000</v>
      </c>
      <c r="AB511">
        <f t="shared" si="95"/>
        <v>15</v>
      </c>
      <c r="AC511" s="1">
        <f>SUM($AA$5:AA511)</f>
        <v>3804991900</v>
      </c>
    </row>
    <row r="512" spans="12:29" x14ac:dyDescent="0.3">
      <c r="L512" s="2">
        <v>507</v>
      </c>
      <c r="M512" s="1">
        <f t="shared" si="96"/>
        <v>1419341200</v>
      </c>
      <c r="N512">
        <v>1.01</v>
      </c>
      <c r="O512" s="1">
        <f>SUM($M$5:M512)</f>
        <v>119095068500</v>
      </c>
      <c r="P512" s="1">
        <f t="shared" si="97"/>
        <v>11946121.77</v>
      </c>
      <c r="Q512">
        <f>SUM($P$5:P512)</f>
        <v>1007843644.8900002</v>
      </c>
      <c r="R512">
        <f t="shared" si="98"/>
        <v>1.1995332343607543</v>
      </c>
      <c r="Z512" s="2">
        <v>507</v>
      </c>
      <c r="AA512" s="1">
        <f t="shared" si="99"/>
        <v>15000000</v>
      </c>
      <c r="AB512">
        <f t="shared" si="95"/>
        <v>15</v>
      </c>
      <c r="AC512" s="1">
        <f>SUM($AA$5:AA512)</f>
        <v>3819991900</v>
      </c>
    </row>
    <row r="513" spans="12:29" x14ac:dyDescent="0.3">
      <c r="L513" s="2">
        <v>508</v>
      </c>
      <c r="M513" s="1">
        <f t="shared" si="96"/>
        <v>1433534700</v>
      </c>
      <c r="N513">
        <v>1.01</v>
      </c>
      <c r="O513" s="1">
        <f>SUM($M$5:M513)</f>
        <v>120528603200</v>
      </c>
      <c r="P513" s="1">
        <f t="shared" si="97"/>
        <v>12065583.73</v>
      </c>
      <c r="Q513">
        <f>SUM($P$5:P513)</f>
        <v>1019909228.6200002</v>
      </c>
      <c r="R513">
        <f t="shared" si="98"/>
        <v>1.1971682106818167</v>
      </c>
      <c r="Z513" s="2">
        <v>508</v>
      </c>
      <c r="AA513" s="1">
        <f t="shared" si="99"/>
        <v>15000000</v>
      </c>
      <c r="AB513">
        <f t="shared" si="95"/>
        <v>15</v>
      </c>
      <c r="AC513" s="1">
        <f>SUM($AA$5:AA513)</f>
        <v>3834991900</v>
      </c>
    </row>
    <row r="514" spans="12:29" x14ac:dyDescent="0.3">
      <c r="L514" s="2">
        <v>509</v>
      </c>
      <c r="M514" s="1">
        <f t="shared" si="96"/>
        <v>1447870100</v>
      </c>
      <c r="N514">
        <v>1.01</v>
      </c>
      <c r="O514" s="1">
        <f>SUM($M$5:M514)</f>
        <v>121976473300</v>
      </c>
      <c r="P514" s="1">
        <f t="shared" si="97"/>
        <v>12186240.01</v>
      </c>
      <c r="Q514">
        <f>SUM($P$5:P514)</f>
        <v>1032095468.6300002</v>
      </c>
      <c r="R514">
        <f t="shared" si="98"/>
        <v>1.1948357430286929</v>
      </c>
      <c r="Z514" s="2">
        <v>509</v>
      </c>
      <c r="AA514" s="1">
        <f t="shared" si="99"/>
        <v>15000000</v>
      </c>
      <c r="AB514">
        <f t="shared" si="95"/>
        <v>15</v>
      </c>
      <c r="AC514" s="1">
        <f>SUM($AA$5:AA514)</f>
        <v>3849991900</v>
      </c>
    </row>
    <row r="515" spans="12:29" x14ac:dyDescent="0.3">
      <c r="L515" s="2">
        <v>510</v>
      </c>
      <c r="M515" s="1">
        <f t="shared" si="96"/>
        <v>1462348900</v>
      </c>
      <c r="N515">
        <v>1.01</v>
      </c>
      <c r="O515" s="1">
        <f>SUM($M$5:M515)</f>
        <v>123438822200</v>
      </c>
      <c r="P515" s="1">
        <f t="shared" si="97"/>
        <v>12308103.25</v>
      </c>
      <c r="Q515">
        <f>SUM($P$5:P515)</f>
        <v>1044403571.8800002</v>
      </c>
      <c r="R515">
        <f t="shared" si="98"/>
        <v>1.1925353442678837</v>
      </c>
      <c r="Z515" s="2">
        <v>510</v>
      </c>
      <c r="AA515" s="1">
        <f t="shared" si="99"/>
        <v>15000000</v>
      </c>
      <c r="AB515">
        <f t="shared" si="95"/>
        <v>15</v>
      </c>
      <c r="AC515" s="1">
        <f>SUM($AA$5:AA515)</f>
        <v>3864991900</v>
      </c>
    </row>
    <row r="516" spans="12:29" x14ac:dyDescent="0.3">
      <c r="L516" s="2">
        <v>511</v>
      </c>
      <c r="M516" s="1">
        <f t="shared" si="96"/>
        <v>1476972400</v>
      </c>
      <c r="N516">
        <v>1.01</v>
      </c>
      <c r="O516" s="1">
        <f>SUM($M$5:M516)</f>
        <v>124915794600</v>
      </c>
      <c r="P516" s="1">
        <f t="shared" si="97"/>
        <v>12431184.369999999</v>
      </c>
      <c r="Q516">
        <f>SUM($P$5:P516)</f>
        <v>1056834756.2500002</v>
      </c>
      <c r="R516">
        <f t="shared" si="98"/>
        <v>1.1902663591644937</v>
      </c>
      <c r="Z516" s="2">
        <v>511</v>
      </c>
      <c r="AA516" s="1">
        <f t="shared" si="99"/>
        <v>15000000</v>
      </c>
      <c r="AB516">
        <f t="shared" si="95"/>
        <v>15</v>
      </c>
      <c r="AC516" s="1">
        <f>SUM($AA$5:AA516)</f>
        <v>3879991900</v>
      </c>
    </row>
    <row r="517" spans="12:29" x14ac:dyDescent="0.3">
      <c r="L517" s="2">
        <v>512</v>
      </c>
      <c r="M517" s="1">
        <f t="shared" si="96"/>
        <v>1491742200</v>
      </c>
      <c r="N517">
        <v>1.01</v>
      </c>
      <c r="O517" s="1">
        <f>SUM($M$5:M517)</f>
        <v>126407536800</v>
      </c>
      <c r="P517" s="1">
        <f t="shared" si="97"/>
        <v>12555496.85</v>
      </c>
      <c r="Q517">
        <f>SUM($P$5:P517)</f>
        <v>1069390253.1000003</v>
      </c>
      <c r="R517">
        <f t="shared" si="98"/>
        <v>1.1880283815183261</v>
      </c>
      <c r="Z517" s="2">
        <v>512</v>
      </c>
      <c r="AA517" s="1">
        <f t="shared" si="99"/>
        <v>15000000</v>
      </c>
      <c r="AB517">
        <f t="shared" si="95"/>
        <v>15</v>
      </c>
      <c r="AC517" s="1">
        <f>SUM($AA$5:AA517)</f>
        <v>3894991900</v>
      </c>
    </row>
    <row r="518" spans="12:29" x14ac:dyDescent="0.3">
      <c r="L518" s="2">
        <v>513</v>
      </c>
      <c r="M518" s="1">
        <f t="shared" si="96"/>
        <v>1506659700</v>
      </c>
      <c r="N518">
        <v>1.01</v>
      </c>
      <c r="O518" s="1">
        <f>SUM($M$5:M518)</f>
        <v>127914196500</v>
      </c>
      <c r="P518" s="1">
        <f t="shared" si="97"/>
        <v>12681052.48</v>
      </c>
      <c r="Q518">
        <f>SUM($P$5:P518)</f>
        <v>1082071305.5800002</v>
      </c>
      <c r="R518">
        <f t="shared" si="98"/>
        <v>1.1858208397953367</v>
      </c>
      <c r="Z518" s="2">
        <v>513</v>
      </c>
      <c r="AA518" s="1">
        <f t="shared" si="99"/>
        <v>15000000</v>
      </c>
      <c r="AB518">
        <f t="shared" si="95"/>
        <v>15</v>
      </c>
      <c r="AC518" s="1">
        <f>SUM($AA$5:AA518)</f>
        <v>3909991900</v>
      </c>
    </row>
    <row r="519" spans="12:29" x14ac:dyDescent="0.3">
      <c r="L519" s="2">
        <v>514</v>
      </c>
      <c r="M519" s="1">
        <f t="shared" si="96"/>
        <v>1521726300</v>
      </c>
      <c r="N519">
        <v>1.01</v>
      </c>
      <c r="O519" s="1">
        <f>SUM($M$5:M519)</f>
        <v>129435922800</v>
      </c>
      <c r="P519" s="1">
        <f t="shared" si="97"/>
        <v>12807863.029999999</v>
      </c>
      <c r="Q519">
        <f>SUM($P$5:P519)</f>
        <v>1094879168.6100001</v>
      </c>
      <c r="R519">
        <f t="shared" si="98"/>
        <v>1.1836431632511353</v>
      </c>
      <c r="Z519" s="2">
        <v>514</v>
      </c>
      <c r="AA519" s="1">
        <f t="shared" si="99"/>
        <v>15000000</v>
      </c>
      <c r="AB519">
        <f t="shared" si="95"/>
        <v>15</v>
      </c>
      <c r="AC519" s="1">
        <f>SUM($AA$5:AA519)</f>
        <v>3924991900</v>
      </c>
    </row>
    <row r="520" spans="12:29" x14ac:dyDescent="0.3">
      <c r="L520" s="2">
        <v>515</v>
      </c>
      <c r="M520" s="1">
        <f t="shared" si="96"/>
        <v>1536943600</v>
      </c>
      <c r="N520">
        <v>1.01</v>
      </c>
      <c r="O520" s="1">
        <f>SUM($M$5:M520)</f>
        <v>130972866400</v>
      </c>
      <c r="P520" s="1">
        <f t="shared" si="97"/>
        <v>12935941.970000001</v>
      </c>
      <c r="Q520">
        <f>SUM($P$5:P520)</f>
        <v>1107815110.5800002</v>
      </c>
      <c r="R520">
        <f t="shared" si="98"/>
        <v>1.1814949394299652</v>
      </c>
      <c r="Z520" s="2">
        <v>515</v>
      </c>
      <c r="AA520" s="1">
        <f t="shared" si="99"/>
        <v>15000000</v>
      </c>
      <c r="AB520">
        <f t="shared" si="95"/>
        <v>15</v>
      </c>
      <c r="AC520" s="1">
        <f>SUM($AA$5:AA520)</f>
        <v>3939991900</v>
      </c>
    </row>
    <row r="521" spans="12:29" x14ac:dyDescent="0.3">
      <c r="L521" s="2">
        <v>516</v>
      </c>
      <c r="M521" s="1">
        <f t="shared" si="96"/>
        <v>1552313100</v>
      </c>
      <c r="N521">
        <v>1.01</v>
      </c>
      <c r="O521" s="1">
        <f>SUM($M$5:M521)</f>
        <v>132525179500</v>
      </c>
      <c r="P521" s="1">
        <f t="shared" si="97"/>
        <v>13065301.93</v>
      </c>
      <c r="Q521">
        <f>SUM($P$5:P521)</f>
        <v>1120880412.5100002</v>
      </c>
      <c r="R521">
        <f t="shared" si="98"/>
        <v>1.1793756742638839</v>
      </c>
      <c r="Z521" s="2">
        <v>516</v>
      </c>
      <c r="AA521" s="1">
        <f t="shared" si="99"/>
        <v>15000000</v>
      </c>
      <c r="AB521">
        <f t="shared" si="95"/>
        <v>15</v>
      </c>
      <c r="AC521" s="1">
        <f>SUM($AA$5:AA521)</f>
        <v>3954991900</v>
      </c>
    </row>
    <row r="522" spans="12:29" x14ac:dyDescent="0.3">
      <c r="L522" s="2">
        <v>517</v>
      </c>
      <c r="M522" s="1">
        <f t="shared" si="96"/>
        <v>1567836300</v>
      </c>
      <c r="N522">
        <v>1.01</v>
      </c>
      <c r="O522" s="1">
        <f>SUM($M$5:M522)</f>
        <v>134093015800</v>
      </c>
      <c r="P522" s="1">
        <f t="shared" si="97"/>
        <v>13195955.529999999</v>
      </c>
      <c r="Q522">
        <f>SUM($P$5:P522)</f>
        <v>1134076368.0400002</v>
      </c>
      <c r="R522">
        <f t="shared" si="98"/>
        <v>1.1772848720275269</v>
      </c>
      <c r="Z522" s="2">
        <v>517</v>
      </c>
      <c r="AA522" s="1">
        <f t="shared" si="99"/>
        <v>15000000</v>
      </c>
      <c r="AB522">
        <f t="shared" si="95"/>
        <v>15</v>
      </c>
      <c r="AC522" s="1">
        <f>SUM($AA$5:AA522)</f>
        <v>3969991900</v>
      </c>
    </row>
    <row r="523" spans="12:29" x14ac:dyDescent="0.3">
      <c r="L523" s="2">
        <v>518</v>
      </c>
      <c r="M523" s="1">
        <f t="shared" si="96"/>
        <v>1583514700</v>
      </c>
      <c r="N523">
        <v>1.01</v>
      </c>
      <c r="O523" s="1">
        <f>SUM($M$5:M523)</f>
        <v>135676530500</v>
      </c>
      <c r="P523" s="1">
        <f t="shared" si="97"/>
        <v>13327915.4</v>
      </c>
      <c r="Q523">
        <f>SUM($P$5:P523)</f>
        <v>1147404283.4400003</v>
      </c>
      <c r="R523">
        <f t="shared" si="98"/>
        <v>1.1752220375629945</v>
      </c>
      <c r="Z523" s="2">
        <v>518</v>
      </c>
      <c r="AA523" s="1">
        <f t="shared" si="99"/>
        <v>15000000</v>
      </c>
      <c r="AB523">
        <f t="shared" si="95"/>
        <v>15</v>
      </c>
      <c r="AC523" s="1">
        <f>SUM($AA$5:AA523)</f>
        <v>3984991900</v>
      </c>
    </row>
    <row r="524" spans="12:29" x14ac:dyDescent="0.3">
      <c r="L524" s="2">
        <v>519</v>
      </c>
      <c r="M524" s="1">
        <f t="shared" si="96"/>
        <v>1599349900</v>
      </c>
      <c r="N524">
        <v>1.01</v>
      </c>
      <c r="O524" s="1">
        <f>SUM($M$5:M524)</f>
        <v>137275880400</v>
      </c>
      <c r="P524" s="1">
        <f t="shared" si="97"/>
        <v>13461195</v>
      </c>
      <c r="Q524">
        <f>SUM($P$5:P524)</f>
        <v>1160865478.4400003</v>
      </c>
      <c r="R524">
        <f t="shared" si="98"/>
        <v>1.1731867480607945</v>
      </c>
      <c r="Z524" s="2">
        <v>519</v>
      </c>
      <c r="AA524" s="1">
        <f t="shared" si="99"/>
        <v>15000000</v>
      </c>
      <c r="AB524">
        <f t="shared" si="95"/>
        <v>15</v>
      </c>
      <c r="AC524" s="1">
        <f>SUM($AA$5:AA524)</f>
        <v>3999991900</v>
      </c>
    </row>
    <row r="525" spans="12:29" x14ac:dyDescent="0.3">
      <c r="L525" s="2">
        <v>520</v>
      </c>
      <c r="M525" s="1">
        <f t="shared" si="96"/>
        <v>1615343400</v>
      </c>
      <c r="N525">
        <v>1.01</v>
      </c>
      <c r="O525" s="1">
        <f>SUM($M$5:M525)</f>
        <v>138891223800</v>
      </c>
      <c r="P525" s="1">
        <f t="shared" si="97"/>
        <v>13595806.949999999</v>
      </c>
      <c r="Q525">
        <f>SUM($P$5:P525)</f>
        <v>1174461285.3900003</v>
      </c>
      <c r="R525">
        <f t="shared" si="98"/>
        <v>1.1711785045301226</v>
      </c>
      <c r="Z525" s="2">
        <v>520</v>
      </c>
      <c r="AA525" s="1">
        <f t="shared" si="99"/>
        <v>15000000</v>
      </c>
      <c r="AB525">
        <f t="shared" si="95"/>
        <v>15</v>
      </c>
      <c r="AC525" s="1">
        <f>SUM($AA$5:AA525)</f>
        <v>4014991900</v>
      </c>
    </row>
    <row r="526" spans="12:29" x14ac:dyDescent="0.3">
      <c r="L526" s="2">
        <v>521</v>
      </c>
      <c r="M526" s="1">
        <f t="shared" si="96"/>
        <v>1631496900</v>
      </c>
      <c r="N526">
        <v>1.01</v>
      </c>
      <c r="O526" s="1">
        <f>SUM($M$5:M526)</f>
        <v>140522720700</v>
      </c>
      <c r="P526" s="1">
        <f t="shared" si="97"/>
        <v>13731765.58</v>
      </c>
      <c r="Q526">
        <f>SUM($P$5:P526)</f>
        <v>1188193050.9700003</v>
      </c>
      <c r="R526">
        <f t="shared" si="98"/>
        <v>1.1691969544521896</v>
      </c>
      <c r="Z526" s="2">
        <v>521</v>
      </c>
      <c r="AA526" s="1">
        <f t="shared" si="99"/>
        <v>16000000</v>
      </c>
      <c r="AB526">
        <f t="shared" si="95"/>
        <v>16</v>
      </c>
      <c r="AC526" s="1">
        <f>SUM($AA$5:AA526)</f>
        <v>4030991900</v>
      </c>
    </row>
    <row r="527" spans="12:29" x14ac:dyDescent="0.3">
      <c r="L527" s="2">
        <v>522</v>
      </c>
      <c r="M527" s="1">
        <f t="shared" si="96"/>
        <v>1647811900</v>
      </c>
      <c r="N527">
        <v>1.01</v>
      </c>
      <c r="O527" s="1">
        <f>SUM($M$5:M527)</f>
        <v>142170532600</v>
      </c>
      <c r="P527" s="1">
        <f t="shared" si="97"/>
        <v>13869083.5</v>
      </c>
      <c r="Q527">
        <f>SUM($P$5:P527)</f>
        <v>1202062134.4700003</v>
      </c>
      <c r="R527">
        <f t="shared" si="98"/>
        <v>1.1672415933318037</v>
      </c>
      <c r="Z527" s="2">
        <v>522</v>
      </c>
      <c r="AA527" s="1">
        <f t="shared" si="99"/>
        <v>16000000</v>
      </c>
      <c r="AB527">
        <f t="shared" si="95"/>
        <v>16</v>
      </c>
      <c r="AC527" s="1">
        <f>SUM($AA$5:AA527)</f>
        <v>4046991900</v>
      </c>
    </row>
    <row r="528" spans="12:29" x14ac:dyDescent="0.3">
      <c r="L528" s="2">
        <v>523</v>
      </c>
      <c r="M528" s="1">
        <f t="shared" si="96"/>
        <v>1664290100</v>
      </c>
      <c r="N528">
        <v>1.01</v>
      </c>
      <c r="O528" s="1">
        <f>SUM($M$5:M528)</f>
        <v>143834822700</v>
      </c>
      <c r="P528" s="1">
        <f t="shared" si="97"/>
        <v>14007775.01</v>
      </c>
      <c r="Q528">
        <f>SUM($P$5:P528)</f>
        <v>1216069909.4800003</v>
      </c>
      <c r="R528">
        <f t="shared" si="98"/>
        <v>1.1653120590289736</v>
      </c>
      <c r="Z528" s="2">
        <v>523</v>
      </c>
      <c r="AA528" s="1">
        <f t="shared" si="99"/>
        <v>16000000</v>
      </c>
      <c r="AB528">
        <f t="shared" si="95"/>
        <v>16</v>
      </c>
      <c r="AC528" s="1">
        <f>SUM($AA$5:AA528)</f>
        <v>4062991900</v>
      </c>
    </row>
    <row r="529" spans="12:29" x14ac:dyDescent="0.3">
      <c r="L529" s="2">
        <v>524</v>
      </c>
      <c r="M529" s="1">
        <f t="shared" si="96"/>
        <v>1680933100</v>
      </c>
      <c r="N529">
        <v>1.01</v>
      </c>
      <c r="O529" s="1">
        <f>SUM($M$5:M529)</f>
        <v>145515755800</v>
      </c>
      <c r="P529" s="1">
        <f t="shared" si="97"/>
        <v>14147853.6</v>
      </c>
      <c r="Q529">
        <f>SUM($P$5:P529)</f>
        <v>1230217763.0800002</v>
      </c>
      <c r="R529">
        <f t="shared" si="98"/>
        <v>1.1634079167413676</v>
      </c>
      <c r="Z529" s="2">
        <v>524</v>
      </c>
      <c r="AA529" s="1">
        <f t="shared" si="99"/>
        <v>16000000</v>
      </c>
      <c r="AB529">
        <f t="shared" si="95"/>
        <v>16</v>
      </c>
      <c r="AC529" s="1">
        <f>SUM($AA$5:AA529)</f>
        <v>4078991900</v>
      </c>
    </row>
    <row r="530" spans="12:29" x14ac:dyDescent="0.3">
      <c r="L530" s="2">
        <v>525</v>
      </c>
      <c r="M530" s="1">
        <f t="shared" si="96"/>
        <v>1697742500</v>
      </c>
      <c r="N530">
        <v>1.01</v>
      </c>
      <c r="O530" s="1">
        <f>SUM($M$5:M530)</f>
        <v>147213498300</v>
      </c>
      <c r="P530" s="1">
        <f t="shared" si="97"/>
        <v>14289332.709999999</v>
      </c>
      <c r="Q530">
        <f>SUM($P$5:P530)</f>
        <v>1244507095.7900002</v>
      </c>
      <c r="R530">
        <f t="shared" si="98"/>
        <v>1.1615287259570168</v>
      </c>
      <c r="Z530" s="2">
        <v>525</v>
      </c>
      <c r="AA530" s="1">
        <f t="shared" si="99"/>
        <v>16000000</v>
      </c>
      <c r="AB530">
        <f t="shared" si="95"/>
        <v>16</v>
      </c>
      <c r="AC530" s="1">
        <f>SUM($AA$5:AA530)</f>
        <v>4094991900</v>
      </c>
    </row>
    <row r="531" spans="12:29" x14ac:dyDescent="0.3">
      <c r="L531" s="2">
        <v>526</v>
      </c>
      <c r="M531" s="1">
        <f t="shared" si="96"/>
        <v>1714720000</v>
      </c>
      <c r="N531">
        <v>1.01</v>
      </c>
      <c r="O531" s="1">
        <f>SUM($M$5:M531)</f>
        <v>148928218300</v>
      </c>
      <c r="P531" s="1">
        <f t="shared" si="97"/>
        <v>14432226.67</v>
      </c>
      <c r="Q531">
        <f>SUM($P$5:P531)</f>
        <v>1258939322.4600003</v>
      </c>
      <c r="R531">
        <f t="shared" si="98"/>
        <v>1.1596741166701543</v>
      </c>
      <c r="Z531" s="2">
        <v>526</v>
      </c>
      <c r="AA531" s="1">
        <f t="shared" si="99"/>
        <v>16000000</v>
      </c>
      <c r="AB531">
        <f t="shared" si="95"/>
        <v>16</v>
      </c>
      <c r="AC531" s="1">
        <f>SUM($AA$5:AA531)</f>
        <v>4110991900</v>
      </c>
    </row>
    <row r="532" spans="12:29" x14ac:dyDescent="0.3">
      <c r="L532" s="2">
        <v>527</v>
      </c>
      <c r="M532" s="1">
        <f t="shared" si="96"/>
        <v>1731867200</v>
      </c>
      <c r="N532">
        <v>1.01</v>
      </c>
      <c r="O532" s="1">
        <f>SUM($M$5:M532)</f>
        <v>150660085500</v>
      </c>
      <c r="P532" s="1">
        <f t="shared" si="97"/>
        <v>14576548.939999999</v>
      </c>
      <c r="Q532">
        <f>SUM($P$5:P532)</f>
        <v>1273515871.4000003</v>
      </c>
      <c r="R532">
        <f t="shared" si="98"/>
        <v>1.157843645038992</v>
      </c>
      <c r="Z532" s="2">
        <v>527</v>
      </c>
      <c r="AA532" s="1">
        <f t="shared" si="99"/>
        <v>16000000</v>
      </c>
      <c r="AB532">
        <f t="shared" si="95"/>
        <v>16</v>
      </c>
      <c r="AC532" s="1">
        <f>SUM($AA$5:AA532)</f>
        <v>4126991900</v>
      </c>
    </row>
    <row r="533" spans="12:29" x14ac:dyDescent="0.3">
      <c r="L533" s="2">
        <v>528</v>
      </c>
      <c r="M533" s="1">
        <f t="shared" si="96"/>
        <v>1749185900</v>
      </c>
      <c r="N533">
        <v>1.01</v>
      </c>
      <c r="O533" s="1">
        <f>SUM($M$5:M533)</f>
        <v>152409271400</v>
      </c>
      <c r="P533" s="1">
        <f t="shared" si="97"/>
        <v>14722314.66</v>
      </c>
      <c r="Q533">
        <f>SUM($P$5:P533)</f>
        <v>1288238186.0600004</v>
      </c>
      <c r="R533">
        <f t="shared" si="98"/>
        <v>1.156036998880553</v>
      </c>
      <c r="Z533" s="2">
        <v>528</v>
      </c>
      <c r="AA533" s="1">
        <f t="shared" si="99"/>
        <v>16000000</v>
      </c>
      <c r="AB533">
        <f t="shared" si="95"/>
        <v>16</v>
      </c>
      <c r="AC533" s="1">
        <f>SUM($AA$5:AA533)</f>
        <v>4142991900</v>
      </c>
    </row>
    <row r="534" spans="12:29" x14ac:dyDescent="0.3">
      <c r="L534" s="2">
        <v>529</v>
      </c>
      <c r="M534" s="1">
        <f t="shared" si="96"/>
        <v>1766677800</v>
      </c>
      <c r="N534">
        <v>1.01</v>
      </c>
      <c r="O534" s="1">
        <f>SUM($M$5:M534)</f>
        <v>154175949200</v>
      </c>
      <c r="P534" s="1">
        <f t="shared" si="97"/>
        <v>14869538.15</v>
      </c>
      <c r="Q534">
        <f>SUM($P$5:P534)</f>
        <v>1303107724.2100005</v>
      </c>
      <c r="R534">
        <f t="shared" si="98"/>
        <v>1.1542537949040068</v>
      </c>
      <c r="Z534" s="2">
        <v>529</v>
      </c>
      <c r="AA534" s="1">
        <f t="shared" si="99"/>
        <v>16000000</v>
      </c>
      <c r="AB534">
        <f t="shared" si="95"/>
        <v>16</v>
      </c>
      <c r="AC534" s="1">
        <f>SUM($AA$5:AA534)</f>
        <v>4158991900</v>
      </c>
    </row>
    <row r="535" spans="12:29" x14ac:dyDescent="0.3">
      <c r="L535" s="2">
        <v>530</v>
      </c>
      <c r="M535" s="1">
        <f t="shared" si="96"/>
        <v>1784344600</v>
      </c>
      <c r="N535">
        <v>1.01</v>
      </c>
      <c r="O535" s="1">
        <f>SUM($M$5:M535)</f>
        <v>155960293800</v>
      </c>
      <c r="P535" s="1">
        <f t="shared" si="97"/>
        <v>15018233.720000001</v>
      </c>
      <c r="Q535">
        <f>SUM($P$5:P535)</f>
        <v>1318125957.9300005</v>
      </c>
      <c r="R535">
        <f t="shared" si="98"/>
        <v>1.152493645842267</v>
      </c>
      <c r="Z535" s="2">
        <v>530</v>
      </c>
      <c r="AA535" s="1">
        <f t="shared" si="99"/>
        <v>16000000</v>
      </c>
      <c r="AB535">
        <f t="shared" si="95"/>
        <v>16</v>
      </c>
      <c r="AC535" s="1">
        <f>SUM($AA$5:AA535)</f>
        <v>4174991900</v>
      </c>
    </row>
    <row r="536" spans="12:29" x14ac:dyDescent="0.3">
      <c r="L536" s="2">
        <v>531</v>
      </c>
      <c r="M536" s="1">
        <f t="shared" si="96"/>
        <v>1802188100</v>
      </c>
      <c r="N536">
        <v>1.01</v>
      </c>
      <c r="O536" s="1">
        <f>SUM($M$5:M536)</f>
        <v>157762481900</v>
      </c>
      <c r="P536" s="1">
        <f t="shared" si="97"/>
        <v>15168416.51</v>
      </c>
      <c r="Q536">
        <f>SUM($P$5:P536)</f>
        <v>1333294374.4400005</v>
      </c>
      <c r="R536">
        <f t="shared" si="98"/>
        <v>1.1507562246798202</v>
      </c>
      <c r="Z536" s="2">
        <v>531</v>
      </c>
      <c r="AA536" s="1">
        <f t="shared" si="99"/>
        <v>16000000</v>
      </c>
      <c r="AB536">
        <f t="shared" si="95"/>
        <v>16</v>
      </c>
      <c r="AC536" s="1">
        <f>SUM($AA$5:AA536)</f>
        <v>4190991900</v>
      </c>
    </row>
    <row r="537" spans="12:29" x14ac:dyDescent="0.3">
      <c r="L537" s="2">
        <v>532</v>
      </c>
      <c r="M537" s="1">
        <f t="shared" si="96"/>
        <v>1820210000</v>
      </c>
      <c r="N537">
        <v>1.01</v>
      </c>
      <c r="O537" s="1">
        <f>SUM($M$5:M537)</f>
        <v>159582691900</v>
      </c>
      <c r="P537" s="1">
        <f t="shared" si="97"/>
        <v>15320100.84</v>
      </c>
      <c r="Q537">
        <f>SUM($P$5:P537)</f>
        <v>1348614475.2800004</v>
      </c>
      <c r="R537">
        <f t="shared" si="98"/>
        <v>1.1490411370283129</v>
      </c>
      <c r="Z537" s="2">
        <v>532</v>
      </c>
      <c r="AA537" s="1">
        <f t="shared" si="99"/>
        <v>16000000</v>
      </c>
      <c r="AB537">
        <f t="shared" si="95"/>
        <v>16</v>
      </c>
      <c r="AC537" s="1">
        <f>SUM($AA$5:AA537)</f>
        <v>4206991900</v>
      </c>
    </row>
    <row r="538" spans="12:29" x14ac:dyDescent="0.3">
      <c r="L538" s="2">
        <v>533</v>
      </c>
      <c r="M538" s="1">
        <f t="shared" si="96"/>
        <v>1838412100</v>
      </c>
      <c r="N538">
        <v>1.01</v>
      </c>
      <c r="O538" s="1">
        <f>SUM($M$5:M538)</f>
        <v>161421104000</v>
      </c>
      <c r="P538" s="1">
        <f t="shared" si="97"/>
        <v>15473301.85</v>
      </c>
      <c r="Q538">
        <f>SUM($P$5:P538)</f>
        <v>1364087777.1300004</v>
      </c>
      <c r="R538">
        <f t="shared" si="98"/>
        <v>1.1473480474682971</v>
      </c>
      <c r="Z538" s="2">
        <v>533</v>
      </c>
      <c r="AA538" s="1">
        <f t="shared" si="99"/>
        <v>16000000</v>
      </c>
      <c r="AB538">
        <f t="shared" si="95"/>
        <v>16</v>
      </c>
      <c r="AC538" s="1">
        <f>SUM($AA$5:AA538)</f>
        <v>4222991900</v>
      </c>
    </row>
    <row r="539" spans="12:29" x14ac:dyDescent="0.3">
      <c r="L539" s="2">
        <v>534</v>
      </c>
      <c r="M539" s="1">
        <f t="shared" si="96"/>
        <v>1856796300</v>
      </c>
      <c r="N539">
        <v>1.01</v>
      </c>
      <c r="O539" s="1">
        <f>SUM($M$5:M539)</f>
        <v>163277900300</v>
      </c>
      <c r="P539" s="1">
        <f t="shared" si="97"/>
        <v>15628035.529999999</v>
      </c>
      <c r="Q539">
        <f>SUM($P$5:P539)</f>
        <v>1379715812.6600003</v>
      </c>
      <c r="R539">
        <f t="shared" si="98"/>
        <v>1.1456766779980163</v>
      </c>
      <c r="Z539" s="2">
        <v>534</v>
      </c>
      <c r="AA539" s="1">
        <f t="shared" si="99"/>
        <v>16000000</v>
      </c>
      <c r="AB539">
        <f t="shared" si="95"/>
        <v>16</v>
      </c>
      <c r="AC539" s="1">
        <f>SUM($AA$5:AA539)</f>
        <v>4238991900</v>
      </c>
    </row>
    <row r="540" spans="12:29" x14ac:dyDescent="0.3">
      <c r="L540" s="2">
        <v>535</v>
      </c>
      <c r="M540" s="1">
        <f t="shared" si="96"/>
        <v>1875364300</v>
      </c>
      <c r="N540">
        <v>1.01</v>
      </c>
      <c r="O540" s="1">
        <f>SUM($M$5:M540)</f>
        <v>165153264600</v>
      </c>
      <c r="P540" s="1">
        <f t="shared" si="97"/>
        <v>15784316.199999999</v>
      </c>
      <c r="Q540">
        <f>SUM($P$5:P540)</f>
        <v>1395500128.8600004</v>
      </c>
      <c r="R540">
        <f t="shared" si="98"/>
        <v>1.1440266216539865</v>
      </c>
      <c r="Z540" s="2">
        <v>535</v>
      </c>
      <c r="AA540" s="1">
        <f t="shared" si="99"/>
        <v>16000000</v>
      </c>
      <c r="AB540">
        <f t="shared" si="95"/>
        <v>16</v>
      </c>
      <c r="AC540" s="1">
        <f>SUM($AA$5:AA540)</f>
        <v>4254991900</v>
      </c>
    </row>
    <row r="541" spans="12:29" x14ac:dyDescent="0.3">
      <c r="L541" s="2">
        <v>536</v>
      </c>
      <c r="M541" s="1">
        <f t="shared" si="96"/>
        <v>1894118000</v>
      </c>
      <c r="N541">
        <v>1.01</v>
      </c>
      <c r="O541" s="1">
        <f>SUM($M$5:M541)</f>
        <v>167047382600</v>
      </c>
      <c r="P541" s="1">
        <f t="shared" si="97"/>
        <v>15942159.84</v>
      </c>
      <c r="Q541">
        <f>SUM($P$5:P541)</f>
        <v>1411442288.7000003</v>
      </c>
      <c r="R541">
        <f t="shared" si="98"/>
        <v>1.1423975899610446</v>
      </c>
      <c r="Z541" s="2">
        <v>536</v>
      </c>
      <c r="AA541" s="1">
        <f t="shared" si="99"/>
        <v>16000000</v>
      </c>
      <c r="AB541">
        <f t="shared" si="95"/>
        <v>16</v>
      </c>
      <c r="AC541" s="1">
        <f>SUM($AA$5:AA541)</f>
        <v>4270991900</v>
      </c>
    </row>
    <row r="542" spans="12:29" x14ac:dyDescent="0.3">
      <c r="L542" s="2">
        <v>537</v>
      </c>
      <c r="M542" s="1">
        <f t="shared" si="96"/>
        <v>1913059200</v>
      </c>
      <c r="N542">
        <v>1.01</v>
      </c>
      <c r="O542" s="1">
        <f>SUM($M$5:M542)</f>
        <v>168960441800</v>
      </c>
      <c r="P542" s="1">
        <f t="shared" si="97"/>
        <v>16101581.6</v>
      </c>
      <c r="Q542">
        <f>SUM($P$5:P542)</f>
        <v>1427543870.3000002</v>
      </c>
      <c r="R542">
        <f t="shared" si="98"/>
        <v>1.140789228784562</v>
      </c>
      <c r="Z542" s="2">
        <v>537</v>
      </c>
      <c r="AA542" s="1">
        <f t="shared" si="99"/>
        <v>16000000</v>
      </c>
      <c r="AB542">
        <f t="shared" si="95"/>
        <v>16</v>
      </c>
      <c r="AC542" s="1">
        <f>SUM($AA$5:AA542)</f>
        <v>4286991900</v>
      </c>
    </row>
    <row r="543" spans="12:29" x14ac:dyDescent="0.3">
      <c r="L543" s="2">
        <v>538</v>
      </c>
      <c r="M543" s="1">
        <f t="shared" si="96"/>
        <v>1932189800</v>
      </c>
      <c r="N543">
        <v>1.01</v>
      </c>
      <c r="O543" s="1">
        <f>SUM($M$5:M543)</f>
        <v>170892631600</v>
      </c>
      <c r="P543" s="1">
        <f t="shared" si="97"/>
        <v>16262597.49</v>
      </c>
      <c r="Q543">
        <f>SUM($P$5:P543)</f>
        <v>1443806467.7900002</v>
      </c>
      <c r="R543">
        <f t="shared" si="98"/>
        <v>1.1392012412607959</v>
      </c>
      <c r="Z543" s="2">
        <v>538</v>
      </c>
      <c r="AA543" s="1">
        <f t="shared" si="99"/>
        <v>16000000</v>
      </c>
      <c r="AB543">
        <f t="shared" ref="AB543:AB606" si="100">AB503+1</f>
        <v>16</v>
      </c>
      <c r="AC543" s="1">
        <f>SUM($AA$5:AA543)</f>
        <v>4302991900</v>
      </c>
    </row>
    <row r="544" spans="12:29" x14ac:dyDescent="0.3">
      <c r="L544" s="2">
        <v>539</v>
      </c>
      <c r="M544" s="1">
        <f t="shared" si="96"/>
        <v>1951511700</v>
      </c>
      <c r="N544">
        <v>1.01</v>
      </c>
      <c r="O544" s="1">
        <f>SUM($M$5:M544)</f>
        <v>172844143300</v>
      </c>
      <c r="P544" s="1">
        <f t="shared" si="97"/>
        <v>16425223.48</v>
      </c>
      <c r="Q544">
        <f>SUM($P$5:P544)</f>
        <v>1460231691.2700002</v>
      </c>
      <c r="R544">
        <f t="shared" si="98"/>
        <v>1.1376333218081307</v>
      </c>
      <c r="Z544" s="2">
        <v>539</v>
      </c>
      <c r="AA544" s="1">
        <f t="shared" si="99"/>
        <v>16000000</v>
      </c>
      <c r="AB544">
        <f t="shared" si="100"/>
        <v>16</v>
      </c>
      <c r="AC544" s="1">
        <f>SUM($AA$5:AA544)</f>
        <v>4318991900</v>
      </c>
    </row>
    <row r="545" spans="12:29" x14ac:dyDescent="0.3">
      <c r="L545" s="2">
        <v>540</v>
      </c>
      <c r="M545" s="1">
        <f t="shared" si="96"/>
        <v>1971026900</v>
      </c>
      <c r="N545">
        <v>1.01</v>
      </c>
      <c r="O545" s="1">
        <f>SUM($M$5:M545)</f>
        <v>174815170200</v>
      </c>
      <c r="P545" s="1">
        <f t="shared" si="97"/>
        <v>16589476.41</v>
      </c>
      <c r="Q545">
        <f>SUM($P$5:P545)</f>
        <v>1476821167.6800003</v>
      </c>
      <c r="R545">
        <f t="shared" si="98"/>
        <v>1.13608521915942</v>
      </c>
      <c r="Z545" s="2">
        <v>540</v>
      </c>
      <c r="AA545" s="1">
        <f t="shared" si="99"/>
        <v>16000000</v>
      </c>
      <c r="AB545">
        <f t="shared" si="100"/>
        <v>16</v>
      </c>
      <c r="AC545" s="1">
        <f>SUM($AA$5:AA545)</f>
        <v>4334991900</v>
      </c>
    </row>
    <row r="546" spans="12:29" x14ac:dyDescent="0.3">
      <c r="L546" s="2">
        <v>541</v>
      </c>
      <c r="M546" s="1">
        <f t="shared" si="96"/>
        <v>1990737200</v>
      </c>
      <c r="N546">
        <v>1.01</v>
      </c>
      <c r="O546" s="1">
        <f>SUM($M$5:M546)</f>
        <v>176805907400</v>
      </c>
      <c r="P546" s="1">
        <f t="shared" si="97"/>
        <v>16755371.439999999</v>
      </c>
      <c r="Q546">
        <f>SUM($P$5:P546)</f>
        <v>1493576539.1200004</v>
      </c>
      <c r="R546">
        <f t="shared" si="98"/>
        <v>1.1345565601772736</v>
      </c>
      <c r="Z546" s="2">
        <v>541</v>
      </c>
      <c r="AA546" s="1">
        <f t="shared" si="99"/>
        <v>16000000</v>
      </c>
      <c r="AB546">
        <f t="shared" si="100"/>
        <v>16</v>
      </c>
      <c r="AC546" s="1">
        <f>SUM($AA$5:AA546)</f>
        <v>4350991900</v>
      </c>
    </row>
    <row r="547" spans="12:29" x14ac:dyDescent="0.3">
      <c r="L547" s="2">
        <v>542</v>
      </c>
      <c r="M547" s="1">
        <f t="shared" si="96"/>
        <v>2010644600</v>
      </c>
      <c r="N547">
        <v>1.01</v>
      </c>
      <c r="O547" s="1">
        <f>SUM($M$5:M547)</f>
        <v>178816552000</v>
      </c>
      <c r="P547" s="1">
        <f t="shared" si="97"/>
        <v>16922925.390000001</v>
      </c>
      <c r="Q547">
        <f>SUM($P$5:P547)</f>
        <v>1510499464.5100005</v>
      </c>
      <c r="R547">
        <f t="shared" si="98"/>
        <v>1.133047081736495</v>
      </c>
      <c r="Z547" s="2">
        <v>542</v>
      </c>
      <c r="AA547" s="1">
        <f t="shared" si="99"/>
        <v>16000000</v>
      </c>
      <c r="AB547">
        <f t="shared" si="100"/>
        <v>16</v>
      </c>
      <c r="AC547" s="1">
        <f>SUM($AA$5:AA547)</f>
        <v>4366991900</v>
      </c>
    </row>
    <row r="548" spans="12:29" x14ac:dyDescent="0.3">
      <c r="L548" s="2">
        <v>543</v>
      </c>
      <c r="M548" s="1">
        <f t="shared" si="96"/>
        <v>2030751100</v>
      </c>
      <c r="N548">
        <v>1.01</v>
      </c>
      <c r="O548" s="1">
        <f>SUM($M$5:M548)</f>
        <v>180847303100</v>
      </c>
      <c r="P548" s="1">
        <f t="shared" si="97"/>
        <v>17092155.100000001</v>
      </c>
      <c r="Q548">
        <f>SUM($P$5:P548)</f>
        <v>1527591619.6100004</v>
      </c>
      <c r="R548">
        <f t="shared" si="98"/>
        <v>1.1315565150196545</v>
      </c>
      <c r="Z548" s="2">
        <v>543</v>
      </c>
      <c r="AA548" s="1">
        <f t="shared" si="99"/>
        <v>16000000</v>
      </c>
      <c r="AB548">
        <f t="shared" si="100"/>
        <v>16</v>
      </c>
      <c r="AC548" s="1">
        <f>SUM($AA$5:AA548)</f>
        <v>4382991900</v>
      </c>
    </row>
    <row r="549" spans="12:29" x14ac:dyDescent="0.3">
      <c r="L549" s="2">
        <v>544</v>
      </c>
      <c r="M549" s="1">
        <f t="shared" si="96"/>
        <v>2051058700</v>
      </c>
      <c r="N549">
        <v>1.01</v>
      </c>
      <c r="O549" s="1">
        <f>SUM($M$5:M549)</f>
        <v>182898361800</v>
      </c>
      <c r="P549" s="1">
        <f t="shared" si="97"/>
        <v>17263077.400000002</v>
      </c>
      <c r="Q549">
        <f>SUM($P$5:P549)</f>
        <v>1544854697.0100005</v>
      </c>
      <c r="R549">
        <f t="shared" si="98"/>
        <v>1.1300845840203955</v>
      </c>
      <c r="Z549" s="2">
        <v>544</v>
      </c>
      <c r="AA549" s="1">
        <f t="shared" si="99"/>
        <v>16000000</v>
      </c>
      <c r="AB549">
        <f t="shared" si="100"/>
        <v>16</v>
      </c>
      <c r="AC549" s="1">
        <f>SUM($AA$5:AA549)</f>
        <v>4398991900</v>
      </c>
    </row>
    <row r="550" spans="12:29" x14ac:dyDescent="0.3">
      <c r="L550" s="2">
        <v>545</v>
      </c>
      <c r="M550" s="1">
        <f t="shared" si="96"/>
        <v>2071569300</v>
      </c>
      <c r="N550">
        <v>1.01</v>
      </c>
      <c r="O550" s="1">
        <f>SUM($M$5:M550)</f>
        <v>184969931100</v>
      </c>
      <c r="P550" s="1">
        <f t="shared" si="97"/>
        <v>17435708.280000001</v>
      </c>
      <c r="Q550">
        <f>SUM($P$5:P550)</f>
        <v>1562290405.2900004</v>
      </c>
      <c r="R550">
        <f t="shared" si="98"/>
        <v>1.1286309523961076</v>
      </c>
      <c r="Z550" s="2">
        <v>545</v>
      </c>
      <c r="AA550" s="1">
        <f t="shared" si="99"/>
        <v>16000000</v>
      </c>
      <c r="AB550">
        <f t="shared" si="100"/>
        <v>16</v>
      </c>
      <c r="AC550" s="1">
        <f>SUM($AA$5:AA550)</f>
        <v>4414991900</v>
      </c>
    </row>
    <row r="551" spans="12:29" x14ac:dyDescent="0.3">
      <c r="L551" s="2">
        <v>546</v>
      </c>
      <c r="M551" s="1">
        <f t="shared" si="96"/>
        <v>2092285000</v>
      </c>
      <c r="N551">
        <v>1.01</v>
      </c>
      <c r="O551" s="1">
        <f>SUM($M$5:M551)</f>
        <v>187062216100</v>
      </c>
      <c r="P551" s="1">
        <f t="shared" si="97"/>
        <v>17610065.420000002</v>
      </c>
      <c r="Q551">
        <f>SUM($P$5:P551)</f>
        <v>1579900470.7100005</v>
      </c>
      <c r="R551">
        <f t="shared" si="98"/>
        <v>1.1271953895621092</v>
      </c>
      <c r="Z551" s="2">
        <v>546</v>
      </c>
      <c r="AA551" s="1">
        <f t="shared" si="99"/>
        <v>16000000</v>
      </c>
      <c r="AB551">
        <f t="shared" si="100"/>
        <v>16</v>
      </c>
      <c r="AC551" s="1">
        <f>SUM($AA$5:AA551)</f>
        <v>4430991900</v>
      </c>
    </row>
    <row r="552" spans="12:29" x14ac:dyDescent="0.3">
      <c r="L552" s="2">
        <v>547</v>
      </c>
      <c r="M552" s="1">
        <f t="shared" si="96"/>
        <v>2113207900</v>
      </c>
      <c r="N552">
        <v>1.01</v>
      </c>
      <c r="O552" s="1">
        <f>SUM($M$5:M552)</f>
        <v>189175424000</v>
      </c>
      <c r="P552" s="1">
        <f t="shared" si="97"/>
        <v>17786166.5</v>
      </c>
      <c r="Q552">
        <f>SUM($P$5:P552)</f>
        <v>1597686637.2100005</v>
      </c>
      <c r="R552">
        <f t="shared" si="98"/>
        <v>1.125777656867649</v>
      </c>
      <c r="Z552" s="2">
        <v>547</v>
      </c>
      <c r="AA552" s="1">
        <f t="shared" si="99"/>
        <v>16000000</v>
      </c>
      <c r="AB552">
        <f t="shared" si="100"/>
        <v>16</v>
      </c>
      <c r="AC552" s="1">
        <f>SUM($AA$5:AA552)</f>
        <v>4446991900</v>
      </c>
    </row>
    <row r="553" spans="12:29" x14ac:dyDescent="0.3">
      <c r="L553" s="2">
        <v>548</v>
      </c>
      <c r="M553" s="1">
        <f t="shared" si="96"/>
        <v>2134340000</v>
      </c>
      <c r="N553">
        <v>1.01</v>
      </c>
      <c r="O553" s="1">
        <f>SUM($M$5:M553)</f>
        <v>191309764000</v>
      </c>
      <c r="P553" s="1">
        <f t="shared" si="97"/>
        <v>17964028.34</v>
      </c>
      <c r="Q553">
        <f>SUM($P$5:P553)</f>
        <v>1615650665.5500004</v>
      </c>
      <c r="R553">
        <f t="shared" si="98"/>
        <v>1.1243774543530038</v>
      </c>
      <c r="Z553" s="2">
        <v>548</v>
      </c>
      <c r="AA553" s="1">
        <f t="shared" si="99"/>
        <v>16000000</v>
      </c>
      <c r="AB553">
        <f t="shared" si="100"/>
        <v>16</v>
      </c>
      <c r="AC553" s="1">
        <f>SUM($AA$5:AA553)</f>
        <v>4462991900</v>
      </c>
    </row>
    <row r="554" spans="12:29" x14ac:dyDescent="0.3">
      <c r="L554" s="2">
        <v>549</v>
      </c>
      <c r="M554" s="1">
        <f t="shared" si="96"/>
        <v>2155683400</v>
      </c>
      <c r="N554">
        <v>1.01</v>
      </c>
      <c r="O554" s="1">
        <f>SUM($M$5:M554)</f>
        <v>193465447400</v>
      </c>
      <c r="P554" s="1">
        <f t="shared" si="97"/>
        <v>18143668.620000001</v>
      </c>
      <c r="Q554">
        <f>SUM($P$5:P554)</f>
        <v>1633794334.1700003</v>
      </c>
      <c r="R554">
        <f t="shared" si="98"/>
        <v>1.1229945313595009</v>
      </c>
      <c r="Z554" s="2">
        <v>549</v>
      </c>
      <c r="AA554" s="1">
        <f t="shared" si="99"/>
        <v>16000000</v>
      </c>
      <c r="AB554">
        <f t="shared" si="100"/>
        <v>16</v>
      </c>
      <c r="AC554" s="1">
        <f>SUM($AA$5:AA554)</f>
        <v>4478991900</v>
      </c>
    </row>
    <row r="555" spans="12:29" x14ac:dyDescent="0.3">
      <c r="L555" s="2">
        <v>550</v>
      </c>
      <c r="M555" s="1">
        <f t="shared" si="96"/>
        <v>2177240300</v>
      </c>
      <c r="N555">
        <v>1.01</v>
      </c>
      <c r="O555" s="1">
        <f>SUM($M$5:M555)</f>
        <v>195642687700</v>
      </c>
      <c r="P555" s="1">
        <f t="shared" si="97"/>
        <v>18325105.860000003</v>
      </c>
      <c r="Q555">
        <f>SUM($P$5:P555)</f>
        <v>1652119440.0300002</v>
      </c>
      <c r="R555">
        <f t="shared" si="98"/>
        <v>1.1216286821871866</v>
      </c>
      <c r="Z555" s="2">
        <v>550</v>
      </c>
      <c r="AA555" s="1">
        <f t="shared" si="99"/>
        <v>16000000</v>
      </c>
      <c r="AB555">
        <f t="shared" si="100"/>
        <v>16</v>
      </c>
      <c r="AC555" s="1">
        <f>SUM($AA$5:AA555)</f>
        <v>4494991900</v>
      </c>
    </row>
    <row r="556" spans="12:29" x14ac:dyDescent="0.3">
      <c r="L556" s="2">
        <v>551</v>
      </c>
      <c r="M556" s="1">
        <f t="shared" si="96"/>
        <v>2199012800</v>
      </c>
      <c r="N556">
        <v>1.01</v>
      </c>
      <c r="O556" s="1">
        <f>SUM($M$5:M556)</f>
        <v>197841700500</v>
      </c>
      <c r="P556" s="1">
        <f t="shared" si="97"/>
        <v>18508357.740000002</v>
      </c>
      <c r="Q556">
        <f>SUM($P$5:P556)</f>
        <v>1670627797.7700002</v>
      </c>
      <c r="R556">
        <f t="shared" si="98"/>
        <v>1.1202796415048493</v>
      </c>
      <c r="Z556" s="2">
        <v>551</v>
      </c>
      <c r="AA556" s="1">
        <f t="shared" si="99"/>
        <v>16000000</v>
      </c>
      <c r="AB556">
        <f t="shared" si="100"/>
        <v>16</v>
      </c>
      <c r="AC556" s="1">
        <f>SUM($AA$5:AA556)</f>
        <v>4510991900</v>
      </c>
    </row>
    <row r="557" spans="12:29" x14ac:dyDescent="0.3">
      <c r="L557" s="2">
        <v>552</v>
      </c>
      <c r="M557" s="1">
        <f t="shared" si="96"/>
        <v>2221003000</v>
      </c>
      <c r="N557">
        <v>1.01</v>
      </c>
      <c r="O557" s="1">
        <f>SUM($M$5:M557)</f>
        <v>200062703500</v>
      </c>
      <c r="P557" s="1">
        <f t="shared" si="97"/>
        <v>18693441.920000002</v>
      </c>
      <c r="Q557">
        <f>SUM($P$5:P557)</f>
        <v>1689321239.6900003</v>
      </c>
      <c r="R557">
        <f t="shared" si="98"/>
        <v>1.1189471374146052</v>
      </c>
      <c r="Z557" s="2">
        <v>552</v>
      </c>
      <c r="AA557" s="1">
        <f t="shared" si="99"/>
        <v>16000000</v>
      </c>
      <c r="AB557">
        <f t="shared" si="100"/>
        <v>16</v>
      </c>
      <c r="AC557" s="1">
        <f>SUM($AA$5:AA557)</f>
        <v>4526991900</v>
      </c>
    </row>
    <row r="558" spans="12:29" x14ac:dyDescent="0.3">
      <c r="L558" s="2">
        <v>553</v>
      </c>
      <c r="M558" s="1">
        <f t="shared" si="96"/>
        <v>2243213100</v>
      </c>
      <c r="N558">
        <v>1.01</v>
      </c>
      <c r="O558" s="1">
        <f>SUM($M$5:M558)</f>
        <v>202305916600</v>
      </c>
      <c r="P558" s="1">
        <f t="shared" si="97"/>
        <v>18880376.930000003</v>
      </c>
      <c r="Q558">
        <f>SUM($P$5:P558)</f>
        <v>1708201616.6200004</v>
      </c>
      <c r="R558">
        <f t="shared" si="98"/>
        <v>1.1176309446902306</v>
      </c>
      <c r="Z558" s="2">
        <v>553</v>
      </c>
      <c r="AA558" s="1">
        <f t="shared" si="99"/>
        <v>16000000</v>
      </c>
      <c r="AB558">
        <f t="shared" si="100"/>
        <v>16</v>
      </c>
      <c r="AC558" s="1">
        <f>SUM($AA$5:AA558)</f>
        <v>4542991900</v>
      </c>
    </row>
    <row r="559" spans="12:29" x14ac:dyDescent="0.3">
      <c r="L559" s="2">
        <v>554</v>
      </c>
      <c r="M559" s="1">
        <f t="shared" si="96"/>
        <v>2265645300</v>
      </c>
      <c r="N559">
        <v>1.01</v>
      </c>
      <c r="O559" s="1">
        <f>SUM($M$5:M559)</f>
        <v>204571561900</v>
      </c>
      <c r="P559" s="1">
        <f t="shared" si="97"/>
        <v>19069181.280000001</v>
      </c>
      <c r="Q559">
        <f>SUM($P$5:P559)</f>
        <v>1727270797.9000003</v>
      </c>
      <c r="R559">
        <f t="shared" si="98"/>
        <v>1.1163308297138805</v>
      </c>
      <c r="Z559" s="2">
        <v>554</v>
      </c>
      <c r="AA559" s="1">
        <f t="shared" si="99"/>
        <v>16000000</v>
      </c>
      <c r="AB559">
        <f t="shared" si="100"/>
        <v>16</v>
      </c>
      <c r="AC559" s="1">
        <f>SUM($AA$5:AA559)</f>
        <v>4558991900</v>
      </c>
    </row>
    <row r="560" spans="12:29" x14ac:dyDescent="0.3">
      <c r="L560" s="2">
        <v>555</v>
      </c>
      <c r="M560" s="1">
        <f t="shared" si="96"/>
        <v>2288301800</v>
      </c>
      <c r="N560">
        <v>1.01</v>
      </c>
      <c r="O560" s="1">
        <f>SUM($M$5:M560)</f>
        <v>206859863700</v>
      </c>
      <c r="P560" s="1">
        <f t="shared" si="97"/>
        <v>19259873.490000002</v>
      </c>
      <c r="Q560">
        <f>SUM($P$5:P560)</f>
        <v>1746530671.3900003</v>
      </c>
      <c r="R560">
        <f t="shared" si="98"/>
        <v>1.1150465528286579</v>
      </c>
      <c r="Z560" s="2">
        <v>555</v>
      </c>
      <c r="AA560" s="1">
        <f t="shared" si="99"/>
        <v>16000000</v>
      </c>
      <c r="AB560">
        <f t="shared" si="100"/>
        <v>16</v>
      </c>
      <c r="AC560" s="1">
        <f>SUM($AA$5:AA560)</f>
        <v>4574991900</v>
      </c>
    </row>
    <row r="561" spans="12:29" x14ac:dyDescent="0.3">
      <c r="L561" s="2">
        <v>556</v>
      </c>
      <c r="M561" s="1">
        <f t="shared" si="96"/>
        <v>2311184900</v>
      </c>
      <c r="N561">
        <v>1.01</v>
      </c>
      <c r="O561" s="1">
        <f>SUM($M$5:M561)</f>
        <v>209171048600</v>
      </c>
      <c r="P561" s="1">
        <f t="shared" si="97"/>
        <v>19452472.91</v>
      </c>
      <c r="Q561">
        <f>SUM($P$5:P561)</f>
        <v>1765983144.3000004</v>
      </c>
      <c r="R561">
        <f t="shared" si="98"/>
        <v>1.1137779157647756</v>
      </c>
      <c r="Z561" s="2">
        <v>556</v>
      </c>
      <c r="AA561" s="1">
        <f t="shared" si="99"/>
        <v>16000000</v>
      </c>
      <c r="AB561">
        <f t="shared" si="100"/>
        <v>16</v>
      </c>
      <c r="AC561" s="1">
        <f>SUM($AA$5:AA561)</f>
        <v>4590991900</v>
      </c>
    </row>
    <row r="562" spans="12:29" x14ac:dyDescent="0.3">
      <c r="L562" s="2">
        <v>557</v>
      </c>
      <c r="M562" s="1">
        <f t="shared" si="96"/>
        <v>2334296800</v>
      </c>
      <c r="N562">
        <v>1.01</v>
      </c>
      <c r="O562" s="1">
        <f>SUM($M$5:M562)</f>
        <v>211505345400</v>
      </c>
      <c r="P562" s="1">
        <f t="shared" si="97"/>
        <v>19646998.07</v>
      </c>
      <c r="Q562">
        <f>SUM($P$5:P562)</f>
        <v>1785630142.3700004</v>
      </c>
      <c r="R562">
        <f t="shared" si="98"/>
        <v>1.1125246655617202</v>
      </c>
      <c r="Z562" s="2">
        <v>557</v>
      </c>
      <c r="AA562" s="1">
        <f t="shared" si="99"/>
        <v>16000000</v>
      </c>
      <c r="AB562">
        <f t="shared" si="100"/>
        <v>16</v>
      </c>
      <c r="AC562" s="1">
        <f>SUM($AA$5:AA562)</f>
        <v>4606991900</v>
      </c>
    </row>
    <row r="563" spans="12:29" x14ac:dyDescent="0.3">
      <c r="L563" s="2">
        <v>558</v>
      </c>
      <c r="M563" s="1">
        <f t="shared" si="96"/>
        <v>2357639800</v>
      </c>
      <c r="N563">
        <v>1.01</v>
      </c>
      <c r="O563" s="1">
        <f>SUM($M$5:M563)</f>
        <v>213862985200</v>
      </c>
      <c r="P563" s="1">
        <f t="shared" si="97"/>
        <v>19843468.32</v>
      </c>
      <c r="Q563">
        <f>SUM($P$5:P563)</f>
        <v>1805473610.6900003</v>
      </c>
      <c r="R563">
        <f t="shared" si="98"/>
        <v>1.1112865900472781</v>
      </c>
      <c r="Z563" s="2">
        <v>558</v>
      </c>
      <c r="AA563" s="1">
        <f t="shared" si="99"/>
        <v>16000000</v>
      </c>
      <c r="AB563">
        <f t="shared" si="100"/>
        <v>16</v>
      </c>
      <c r="AC563" s="1">
        <f>SUM($AA$5:AA563)</f>
        <v>4622991900</v>
      </c>
    </row>
    <row r="564" spans="12:29" x14ac:dyDescent="0.3">
      <c r="L564" s="2">
        <v>559</v>
      </c>
      <c r="M564" s="1">
        <f t="shared" si="96"/>
        <v>2381216200</v>
      </c>
      <c r="N564">
        <v>1.01</v>
      </c>
      <c r="O564" s="1">
        <f>SUM($M$5:M564)</f>
        <v>216244201400</v>
      </c>
      <c r="P564" s="1">
        <f t="shared" si="97"/>
        <v>20041903.020000003</v>
      </c>
      <c r="Q564">
        <f>SUM($P$5:P564)</f>
        <v>1825515513.7100003</v>
      </c>
      <c r="R564">
        <f t="shared" si="98"/>
        <v>1.1100634704010179</v>
      </c>
      <c r="Z564" s="2">
        <v>559</v>
      </c>
      <c r="AA564" s="1">
        <f t="shared" si="99"/>
        <v>16000000</v>
      </c>
      <c r="AB564">
        <f t="shared" si="100"/>
        <v>16</v>
      </c>
      <c r="AC564" s="1">
        <f>SUM($AA$5:AA564)</f>
        <v>4638991900</v>
      </c>
    </row>
    <row r="565" spans="12:29" x14ac:dyDescent="0.3">
      <c r="L565" s="2">
        <v>560</v>
      </c>
      <c r="M565" s="1">
        <f t="shared" si="96"/>
        <v>2405028400</v>
      </c>
      <c r="N565">
        <v>1.01</v>
      </c>
      <c r="O565" s="1">
        <f>SUM($M$5:M565)</f>
        <v>218649229800</v>
      </c>
      <c r="P565" s="1">
        <f t="shared" si="97"/>
        <v>20242322.370000001</v>
      </c>
      <c r="Q565">
        <f>SUM($P$5:P565)</f>
        <v>1845757836.0800002</v>
      </c>
      <c r="R565">
        <f t="shared" si="98"/>
        <v>1.1088551271120868</v>
      </c>
      <c r="Z565" s="2">
        <v>560</v>
      </c>
      <c r="AA565" s="1">
        <f t="shared" si="99"/>
        <v>16000000</v>
      </c>
      <c r="AB565">
        <f t="shared" si="100"/>
        <v>16</v>
      </c>
      <c r="AC565" s="1">
        <f>SUM($AA$5:AA565)</f>
        <v>4654991900</v>
      </c>
    </row>
    <row r="566" spans="12:29" x14ac:dyDescent="0.3">
      <c r="L566" s="2">
        <v>561</v>
      </c>
      <c r="M566" s="1">
        <f t="shared" si="96"/>
        <v>2429078700</v>
      </c>
      <c r="N566">
        <v>1.01</v>
      </c>
      <c r="O566" s="1">
        <f>SUM($M$5:M566)</f>
        <v>221078308500</v>
      </c>
      <c r="P566" s="1">
        <f t="shared" si="97"/>
        <v>20444745.73</v>
      </c>
      <c r="Q566">
        <f>SUM($P$5:P566)</f>
        <v>1866202581.8100002</v>
      </c>
      <c r="R566">
        <f t="shared" si="98"/>
        <v>1.1076613264403277</v>
      </c>
      <c r="Z566" s="2">
        <v>561</v>
      </c>
      <c r="AA566" s="1">
        <f t="shared" si="99"/>
        <v>17000000</v>
      </c>
      <c r="AB566">
        <f t="shared" si="100"/>
        <v>17</v>
      </c>
      <c r="AC566" s="1">
        <f>SUM($AA$5:AA566)</f>
        <v>4671991900</v>
      </c>
    </row>
    <row r="567" spans="12:29" x14ac:dyDescent="0.3">
      <c r="L567" s="2">
        <v>562</v>
      </c>
      <c r="M567" s="1">
        <f t="shared" si="96"/>
        <v>2453369500</v>
      </c>
      <c r="N567">
        <v>1.01</v>
      </c>
      <c r="O567" s="1">
        <f>SUM($M$5:M567)</f>
        <v>223531678000</v>
      </c>
      <c r="P567" s="1">
        <f t="shared" si="97"/>
        <v>20649193.300000001</v>
      </c>
      <c r="Q567">
        <f>SUM($P$5:P567)</f>
        <v>1886851775.1100001</v>
      </c>
      <c r="R567">
        <f t="shared" si="98"/>
        <v>1.1064818740081599</v>
      </c>
      <c r="Z567" s="2">
        <v>562</v>
      </c>
      <c r="AA567" s="1">
        <f t="shared" si="99"/>
        <v>17000000</v>
      </c>
      <c r="AB567">
        <f t="shared" si="100"/>
        <v>17</v>
      </c>
      <c r="AC567" s="1">
        <f>SUM($AA$5:AA567)</f>
        <v>4688991900</v>
      </c>
    </row>
    <row r="568" spans="12:29" x14ac:dyDescent="0.3">
      <c r="L568" s="2">
        <v>563</v>
      </c>
      <c r="M568" s="1">
        <f t="shared" si="96"/>
        <v>2477903200</v>
      </c>
      <c r="N568">
        <v>1.01</v>
      </c>
      <c r="O568" s="1">
        <f>SUM($M$5:M568)</f>
        <v>226009581200</v>
      </c>
      <c r="P568" s="1">
        <f t="shared" si="97"/>
        <v>20855685.270000003</v>
      </c>
      <c r="Q568">
        <f>SUM($P$5:P568)</f>
        <v>1907707460.3800001</v>
      </c>
      <c r="R568">
        <f t="shared" si="98"/>
        <v>1.1053165672636969</v>
      </c>
      <c r="Z568" s="2">
        <v>563</v>
      </c>
      <c r="AA568" s="1">
        <f t="shared" si="99"/>
        <v>17000000</v>
      </c>
      <c r="AB568">
        <f t="shared" si="100"/>
        <v>17</v>
      </c>
      <c r="AC568" s="1">
        <f>SUM($AA$5:AA568)</f>
        <v>4705991900</v>
      </c>
    </row>
    <row r="569" spans="12:29" x14ac:dyDescent="0.3">
      <c r="L569" s="2">
        <v>564</v>
      </c>
      <c r="M569" s="1">
        <f t="shared" ref="M569:M604" si="101">ROUNDUP((M568)*N569,-2)</f>
        <v>2502682300</v>
      </c>
      <c r="N569">
        <v>1.01</v>
      </c>
      <c r="O569" s="1">
        <f>SUM($M$5:M569)</f>
        <v>228512263500</v>
      </c>
      <c r="P569" s="1">
        <f t="shared" ref="P569:P604" si="102">IF(L569&lt;=$A$27,ROUNDUP(M569*N569/$B$26,2),IF(L569&lt;=$A$28,ROUNDUP(M569*N569/$B$27,2),IF(L569&lt;=$A$29,ROUNDUP(M569*N569/$B$28,2),IF(L569&lt;=$A$30,ROUNDUP(M569*N569/$B$29,2),IF(L569&lt;=$A$31,ROUNDUP(M569*N569/$B$30,2),ROUNDUP(M569*N569/$B$31,2))))))</f>
        <v>21064242.700000003</v>
      </c>
      <c r="Q569">
        <f>SUM($P$5:P569)</f>
        <v>1928771703.0800002</v>
      </c>
      <c r="R569">
        <f t="shared" ref="R569:R604" si="103">(Q569-Q568)*100/Q568</f>
        <v>1.1041652421804871</v>
      </c>
      <c r="Z569" s="2">
        <v>564</v>
      </c>
      <c r="AA569" s="1">
        <f t="shared" ref="AA569:AA604" si="104">$AA$86*AB569</f>
        <v>17000000</v>
      </c>
      <c r="AB569">
        <f t="shared" si="100"/>
        <v>17</v>
      </c>
      <c r="AC569" s="1">
        <f>SUM($AA$5:AA569)</f>
        <v>4722991900</v>
      </c>
    </row>
    <row r="570" spans="12:29" x14ac:dyDescent="0.3">
      <c r="L570" s="2">
        <v>565</v>
      </c>
      <c r="M570" s="1">
        <f t="shared" si="101"/>
        <v>2527709200</v>
      </c>
      <c r="N570">
        <v>1.01</v>
      </c>
      <c r="O570" s="1">
        <f>SUM($M$5:M570)</f>
        <v>231039972700</v>
      </c>
      <c r="P570" s="1">
        <f t="shared" si="102"/>
        <v>21274885.770000003</v>
      </c>
      <c r="Q570">
        <f>SUM($P$5:P570)</f>
        <v>1950046588.8500001</v>
      </c>
      <c r="R570">
        <f t="shared" si="103"/>
        <v>1.103027680052892</v>
      </c>
      <c r="Z570" s="2">
        <v>565</v>
      </c>
      <c r="AA570" s="1">
        <f t="shared" si="104"/>
        <v>17000000</v>
      </c>
      <c r="AB570">
        <f t="shared" si="100"/>
        <v>17</v>
      </c>
      <c r="AC570" s="1">
        <f>SUM($AA$5:AA570)</f>
        <v>4739991900</v>
      </c>
    </row>
    <row r="571" spans="12:29" x14ac:dyDescent="0.3">
      <c r="L571" s="2">
        <v>566</v>
      </c>
      <c r="M571" s="1">
        <f t="shared" si="101"/>
        <v>2552986300</v>
      </c>
      <c r="N571">
        <v>1.01</v>
      </c>
      <c r="O571" s="1">
        <f>SUM($M$5:M571)</f>
        <v>233592959000</v>
      </c>
      <c r="P571" s="1">
        <f t="shared" si="102"/>
        <v>21487634.700000003</v>
      </c>
      <c r="Q571">
        <f>SUM($P$5:P571)</f>
        <v>1971534223.5500002</v>
      </c>
      <c r="R571">
        <f t="shared" si="103"/>
        <v>1.1019036582439776</v>
      </c>
      <c r="Z571" s="2">
        <v>566</v>
      </c>
      <c r="AA571" s="1">
        <f t="shared" si="104"/>
        <v>17000000</v>
      </c>
      <c r="AB571">
        <f t="shared" si="100"/>
        <v>17</v>
      </c>
      <c r="AC571" s="1">
        <f>SUM($AA$5:AA571)</f>
        <v>4756991900</v>
      </c>
    </row>
    <row r="572" spans="12:29" x14ac:dyDescent="0.3">
      <c r="L572" s="2">
        <v>567</v>
      </c>
      <c r="M572" s="1">
        <f t="shared" si="101"/>
        <v>2578516200</v>
      </c>
      <c r="N572">
        <v>1.01</v>
      </c>
      <c r="O572" s="1">
        <f>SUM($M$5:M572)</f>
        <v>236171475200</v>
      </c>
      <c r="P572" s="1">
        <f t="shared" si="102"/>
        <v>21702511.350000001</v>
      </c>
      <c r="Q572">
        <f>SUM($P$5:P572)</f>
        <v>1993236734.9000001</v>
      </c>
      <c r="R572">
        <f t="shared" si="103"/>
        <v>1.1007930316787375</v>
      </c>
      <c r="Z572" s="2">
        <v>567</v>
      </c>
      <c r="AA572" s="1">
        <f t="shared" si="104"/>
        <v>17000000</v>
      </c>
      <c r="AB572">
        <f t="shared" si="100"/>
        <v>17</v>
      </c>
      <c r="AC572" s="1">
        <f>SUM($AA$5:AA572)</f>
        <v>4773991900</v>
      </c>
    </row>
    <row r="573" spans="12:29" x14ac:dyDescent="0.3">
      <c r="L573" s="2">
        <v>568</v>
      </c>
      <c r="M573" s="1">
        <f t="shared" si="101"/>
        <v>2604301400</v>
      </c>
      <c r="N573">
        <v>1.01</v>
      </c>
      <c r="O573" s="1">
        <f>SUM($M$5:M573)</f>
        <v>238775776600</v>
      </c>
      <c r="P573" s="1">
        <f t="shared" si="102"/>
        <v>21919536.790000003</v>
      </c>
      <c r="Q573">
        <f>SUM($P$5:P573)</f>
        <v>2015156271.6900001</v>
      </c>
      <c r="R573">
        <f t="shared" si="103"/>
        <v>1.0996956059561915</v>
      </c>
      <c r="Z573" s="2">
        <v>568</v>
      </c>
      <c r="AA573" s="1">
        <f t="shared" si="104"/>
        <v>17000000</v>
      </c>
      <c r="AB573">
        <f t="shared" si="100"/>
        <v>17</v>
      </c>
      <c r="AC573" s="1">
        <f>SUM($AA$5:AA573)</f>
        <v>4790991900</v>
      </c>
    </row>
    <row r="574" spans="12:29" x14ac:dyDescent="0.3">
      <c r="L574" s="2">
        <v>569</v>
      </c>
      <c r="M574" s="1">
        <f t="shared" si="101"/>
        <v>2630344500</v>
      </c>
      <c r="N574">
        <v>1.01</v>
      </c>
      <c r="O574" s="1">
        <f>SUM($M$5:M574)</f>
        <v>241406121100</v>
      </c>
      <c r="P574" s="1">
        <f t="shared" si="102"/>
        <v>22138732.880000003</v>
      </c>
      <c r="Q574">
        <f>SUM($P$5:P574)</f>
        <v>2037295004.5700002</v>
      </c>
      <c r="R574">
        <f t="shared" si="103"/>
        <v>1.0986112189420221</v>
      </c>
      <c r="Z574" s="2">
        <v>569</v>
      </c>
      <c r="AA574" s="1">
        <f t="shared" si="104"/>
        <v>17000000</v>
      </c>
      <c r="AB574">
        <f t="shared" si="100"/>
        <v>17</v>
      </c>
      <c r="AC574" s="1">
        <f>SUM($AA$5:AA574)</f>
        <v>4807991900</v>
      </c>
    </row>
    <row r="575" spans="12:29" x14ac:dyDescent="0.3">
      <c r="L575" s="2">
        <v>570</v>
      </c>
      <c r="M575" s="1">
        <f t="shared" si="101"/>
        <v>2656648000</v>
      </c>
      <c r="N575">
        <v>1.01</v>
      </c>
      <c r="O575" s="1">
        <f>SUM($M$5:M575)</f>
        <v>244062769100</v>
      </c>
      <c r="P575" s="1">
        <f t="shared" si="102"/>
        <v>22360120.670000002</v>
      </c>
      <c r="Q575">
        <f>SUM($P$5:P575)</f>
        <v>2059655125.2400002</v>
      </c>
      <c r="R575">
        <f t="shared" si="103"/>
        <v>1.0975396601789389</v>
      </c>
      <c r="Z575" s="2">
        <v>570</v>
      </c>
      <c r="AA575" s="1">
        <f t="shared" si="104"/>
        <v>17000000</v>
      </c>
      <c r="AB575">
        <f t="shared" si="100"/>
        <v>17</v>
      </c>
      <c r="AC575" s="1">
        <f>SUM($AA$5:AA575)</f>
        <v>4824991900</v>
      </c>
    </row>
    <row r="576" spans="12:29" x14ac:dyDescent="0.3">
      <c r="L576" s="2">
        <v>571</v>
      </c>
      <c r="M576" s="1">
        <f t="shared" si="101"/>
        <v>2683214500</v>
      </c>
      <c r="N576">
        <v>1.01</v>
      </c>
      <c r="O576" s="1">
        <f>SUM($M$5:M576)</f>
        <v>246745983600</v>
      </c>
      <c r="P576" s="1">
        <f t="shared" si="102"/>
        <v>22583722.050000001</v>
      </c>
      <c r="Q576">
        <f>SUM($P$5:P576)</f>
        <v>2082238847.2900002</v>
      </c>
      <c r="R576">
        <f t="shared" si="103"/>
        <v>1.0964807541441384</v>
      </c>
      <c r="Z576" s="2">
        <v>571</v>
      </c>
      <c r="AA576" s="1">
        <f t="shared" si="104"/>
        <v>17000000</v>
      </c>
      <c r="AB576">
        <f t="shared" si="100"/>
        <v>17</v>
      </c>
      <c r="AC576" s="1">
        <f>SUM($AA$5:AA576)</f>
        <v>4841991900</v>
      </c>
    </row>
    <row r="577" spans="12:29" x14ac:dyDescent="0.3">
      <c r="L577" s="2">
        <v>572</v>
      </c>
      <c r="M577" s="1">
        <f t="shared" si="101"/>
        <v>2710046700</v>
      </c>
      <c r="N577">
        <v>1.01</v>
      </c>
      <c r="O577" s="1">
        <f>SUM($M$5:M577)</f>
        <v>249456030300</v>
      </c>
      <c r="P577" s="1">
        <f t="shared" si="102"/>
        <v>22809559.73</v>
      </c>
      <c r="Q577">
        <f>SUM($P$5:P577)</f>
        <v>2105048407.0200002</v>
      </c>
      <c r="R577">
        <f t="shared" si="103"/>
        <v>1.0954343570953105</v>
      </c>
      <c r="Z577" s="2">
        <v>572</v>
      </c>
      <c r="AA577" s="1">
        <f t="shared" si="104"/>
        <v>17000000</v>
      </c>
      <c r="AB577">
        <f t="shared" si="100"/>
        <v>17</v>
      </c>
      <c r="AC577" s="1">
        <f>SUM($AA$5:AA577)</f>
        <v>4858991900</v>
      </c>
    </row>
    <row r="578" spans="12:29" x14ac:dyDescent="0.3">
      <c r="L578" s="2">
        <v>573</v>
      </c>
      <c r="M578" s="1">
        <f t="shared" si="101"/>
        <v>2737147200</v>
      </c>
      <c r="N578">
        <v>1.01</v>
      </c>
      <c r="O578" s="1">
        <f>SUM($M$5:M578)</f>
        <v>252193177500</v>
      </c>
      <c r="P578" s="1">
        <f t="shared" si="102"/>
        <v>23037655.600000001</v>
      </c>
      <c r="Q578">
        <f>SUM($P$5:P578)</f>
        <v>2128086062.6200001</v>
      </c>
      <c r="R578">
        <f t="shared" si="103"/>
        <v>1.094400277122987</v>
      </c>
      <c r="Z578" s="2">
        <v>573</v>
      </c>
      <c r="AA578" s="1">
        <f t="shared" si="104"/>
        <v>17000000</v>
      </c>
      <c r="AB578">
        <f t="shared" si="100"/>
        <v>17</v>
      </c>
      <c r="AC578" s="1">
        <f>SUM($AA$5:AA578)</f>
        <v>4875991900</v>
      </c>
    </row>
    <row r="579" spans="12:29" x14ac:dyDescent="0.3">
      <c r="L579" s="2">
        <v>574</v>
      </c>
      <c r="M579" s="1">
        <f t="shared" si="101"/>
        <v>2764518700</v>
      </c>
      <c r="N579">
        <v>1.01</v>
      </c>
      <c r="O579" s="1">
        <f>SUM($M$5:M579)</f>
        <v>254957696200</v>
      </c>
      <c r="P579" s="1">
        <f t="shared" si="102"/>
        <v>23268032.400000002</v>
      </c>
      <c r="Q579">
        <f>SUM($P$5:P579)</f>
        <v>2151354095.02</v>
      </c>
      <c r="R579">
        <f t="shared" si="103"/>
        <v>1.0933783557302821</v>
      </c>
      <c r="Z579" s="2">
        <v>574</v>
      </c>
      <c r="AA579" s="1">
        <f t="shared" si="104"/>
        <v>17000000</v>
      </c>
      <c r="AB579">
        <f t="shared" si="100"/>
        <v>17</v>
      </c>
      <c r="AC579" s="1">
        <f>SUM($AA$5:AA579)</f>
        <v>4892991900</v>
      </c>
    </row>
    <row r="580" spans="12:29" x14ac:dyDescent="0.3">
      <c r="L580" s="2">
        <v>575</v>
      </c>
      <c r="M580" s="1">
        <f t="shared" si="101"/>
        <v>2792163900</v>
      </c>
      <c r="N580">
        <v>1.01</v>
      </c>
      <c r="O580" s="1">
        <f>SUM($M$5:M580)</f>
        <v>257749860100</v>
      </c>
      <c r="P580" s="1">
        <f t="shared" si="102"/>
        <v>23500712.830000002</v>
      </c>
      <c r="Q580">
        <f>SUM($P$5:P580)</f>
        <v>2174854807.8499999</v>
      </c>
      <c r="R580">
        <f t="shared" si="103"/>
        <v>1.0923684243518941</v>
      </c>
      <c r="Z580" s="2">
        <v>575</v>
      </c>
      <c r="AA580" s="1">
        <f t="shared" si="104"/>
        <v>17000000</v>
      </c>
      <c r="AB580">
        <f t="shared" si="100"/>
        <v>17</v>
      </c>
      <c r="AC580" s="1">
        <f>SUM($AA$5:AA580)</f>
        <v>4909991900</v>
      </c>
    </row>
    <row r="581" spans="12:29" x14ac:dyDescent="0.3">
      <c r="L581" s="2">
        <v>576</v>
      </c>
      <c r="M581" s="1">
        <f t="shared" si="101"/>
        <v>2820085600</v>
      </c>
      <c r="N581">
        <v>1.01</v>
      </c>
      <c r="O581" s="1">
        <f>SUM($M$5:M581)</f>
        <v>260569945700</v>
      </c>
      <c r="P581" s="1">
        <f t="shared" si="102"/>
        <v>23735720.470000003</v>
      </c>
      <c r="Q581">
        <f>SUM($P$5:P581)</f>
        <v>2198590528.3199997</v>
      </c>
      <c r="R581">
        <f t="shared" si="103"/>
        <v>1.0913703473136331</v>
      </c>
      <c r="Z581" s="2">
        <v>576</v>
      </c>
      <c r="AA581" s="1">
        <f t="shared" si="104"/>
        <v>17000000</v>
      </c>
      <c r="AB581">
        <f t="shared" si="100"/>
        <v>17</v>
      </c>
      <c r="AC581" s="1">
        <f>SUM($AA$5:AA581)</f>
        <v>4926991900</v>
      </c>
    </row>
    <row r="582" spans="12:29" x14ac:dyDescent="0.3">
      <c r="L582" s="2">
        <v>577</v>
      </c>
      <c r="M582" s="1">
        <f t="shared" si="101"/>
        <v>2848286500</v>
      </c>
      <c r="N582">
        <v>1.01</v>
      </c>
      <c r="O582" s="1">
        <f>SUM($M$5:M582)</f>
        <v>263418232200</v>
      </c>
      <c r="P582" s="1">
        <f t="shared" si="102"/>
        <v>23973078.050000001</v>
      </c>
      <c r="Q582">
        <f>SUM($P$5:P582)</f>
        <v>2222563606.3699999</v>
      </c>
      <c r="R582">
        <f t="shared" si="103"/>
        <v>1.0903839410387457</v>
      </c>
      <c r="Z582" s="2">
        <v>577</v>
      </c>
      <c r="AA582" s="1">
        <f t="shared" si="104"/>
        <v>17000000</v>
      </c>
      <c r="AB582">
        <f t="shared" si="100"/>
        <v>17</v>
      </c>
      <c r="AC582" s="1">
        <f>SUM($AA$5:AA582)</f>
        <v>4943991900</v>
      </c>
    </row>
    <row r="583" spans="12:29" x14ac:dyDescent="0.3">
      <c r="L583" s="2">
        <v>578</v>
      </c>
      <c r="M583" s="1">
        <f t="shared" si="101"/>
        <v>2876769400</v>
      </c>
      <c r="N583">
        <v>1.01</v>
      </c>
      <c r="O583" s="1">
        <f>SUM($M$5:M583)</f>
        <v>266295001600</v>
      </c>
      <c r="P583" s="1">
        <f t="shared" si="102"/>
        <v>24212809.120000001</v>
      </c>
      <c r="Q583">
        <f>SUM($P$5:P583)</f>
        <v>2246776415.4899998</v>
      </c>
      <c r="R583">
        <f t="shared" si="103"/>
        <v>1.089409052258596</v>
      </c>
      <c r="Z583" s="2">
        <v>578</v>
      </c>
      <c r="AA583" s="1">
        <f t="shared" si="104"/>
        <v>17000000</v>
      </c>
      <c r="AB583">
        <f t="shared" si="100"/>
        <v>17</v>
      </c>
      <c r="AC583" s="1">
        <f>SUM($AA$5:AA583)</f>
        <v>4960991900</v>
      </c>
    </row>
    <row r="584" spans="12:29" x14ac:dyDescent="0.3">
      <c r="L584" s="2">
        <v>579</v>
      </c>
      <c r="M584" s="1">
        <f t="shared" si="101"/>
        <v>2905537100</v>
      </c>
      <c r="N584">
        <v>1.01</v>
      </c>
      <c r="O584" s="1">
        <f>SUM($M$5:M584)</f>
        <v>269200538700</v>
      </c>
      <c r="P584" s="1">
        <f t="shared" si="102"/>
        <v>24454937.260000002</v>
      </c>
      <c r="Q584">
        <f>SUM($P$5:P584)</f>
        <v>2271231352.75</v>
      </c>
      <c r="R584">
        <f t="shared" si="103"/>
        <v>1.0884455209428059</v>
      </c>
      <c r="Z584" s="2">
        <v>579</v>
      </c>
      <c r="AA584" s="1">
        <f t="shared" si="104"/>
        <v>17000000</v>
      </c>
      <c r="AB584">
        <f t="shared" si="100"/>
        <v>17</v>
      </c>
      <c r="AC584" s="1">
        <f>SUM($AA$5:AA584)</f>
        <v>4977991900</v>
      </c>
    </row>
    <row r="585" spans="12:29" x14ac:dyDescent="0.3">
      <c r="L585" s="2">
        <v>580</v>
      </c>
      <c r="M585" s="1">
        <f t="shared" si="101"/>
        <v>2934592500</v>
      </c>
      <c r="N585">
        <v>1.01</v>
      </c>
      <c r="O585" s="1">
        <f>SUM($M$5:M585)</f>
        <v>272135131200</v>
      </c>
      <c r="P585" s="1">
        <f t="shared" si="102"/>
        <v>24699486.880000003</v>
      </c>
      <c r="Q585">
        <f>SUM($P$5:P585)</f>
        <v>2295930839.6300001</v>
      </c>
      <c r="R585">
        <f t="shared" si="103"/>
        <v>1.0874932159638449</v>
      </c>
      <c r="Z585" s="2">
        <v>580</v>
      </c>
      <c r="AA585" s="1">
        <f t="shared" si="104"/>
        <v>17000000</v>
      </c>
      <c r="AB585">
        <f t="shared" si="100"/>
        <v>17</v>
      </c>
      <c r="AC585" s="1">
        <f>SUM($AA$5:AA585)</f>
        <v>4994991900</v>
      </c>
    </row>
    <row r="586" spans="12:29" x14ac:dyDescent="0.3">
      <c r="L586" s="2">
        <v>581</v>
      </c>
      <c r="M586" s="1">
        <f t="shared" si="101"/>
        <v>2963938500</v>
      </c>
      <c r="N586">
        <v>1.01</v>
      </c>
      <c r="O586" s="1">
        <f>SUM($M$5:M586)</f>
        <v>275099069700</v>
      </c>
      <c r="P586" s="1">
        <f t="shared" si="102"/>
        <v>24946482.380000003</v>
      </c>
      <c r="Q586">
        <f>SUM($P$5:P586)</f>
        <v>2320877322.0100002</v>
      </c>
      <c r="R586">
        <f t="shared" si="103"/>
        <v>1.0865519966629462</v>
      </c>
      <c r="Z586" s="2">
        <v>581</v>
      </c>
      <c r="AA586" s="1">
        <f t="shared" si="104"/>
        <v>17000000</v>
      </c>
      <c r="AB586">
        <f t="shared" si="100"/>
        <v>17</v>
      </c>
      <c r="AC586" s="1">
        <f>SUM($AA$5:AA586)</f>
        <v>5011991900</v>
      </c>
    </row>
    <row r="587" spans="12:29" x14ac:dyDescent="0.3">
      <c r="L587" s="2">
        <v>582</v>
      </c>
      <c r="M587" s="1">
        <f t="shared" si="101"/>
        <v>2993577900</v>
      </c>
      <c r="N587">
        <v>1.01</v>
      </c>
      <c r="O587" s="1">
        <f>SUM($M$5:M587)</f>
        <v>278092647600</v>
      </c>
      <c r="P587" s="1">
        <f t="shared" si="102"/>
        <v>25195947.330000002</v>
      </c>
      <c r="Q587">
        <f>SUM($P$5:P587)</f>
        <v>2346073269.3400002</v>
      </c>
      <c r="R587">
        <f t="shared" si="103"/>
        <v>1.0856216781065759</v>
      </c>
      <c r="Z587" s="2">
        <v>582</v>
      </c>
      <c r="AA587" s="1">
        <f t="shared" si="104"/>
        <v>17000000</v>
      </c>
      <c r="AB587">
        <f t="shared" si="100"/>
        <v>17</v>
      </c>
      <c r="AC587" s="1">
        <f>SUM($AA$5:AA587)</f>
        <v>5028991900</v>
      </c>
    </row>
    <row r="588" spans="12:29" x14ac:dyDescent="0.3">
      <c r="L588" s="2">
        <v>583</v>
      </c>
      <c r="M588" s="1">
        <f t="shared" si="101"/>
        <v>3023513700</v>
      </c>
      <c r="N588">
        <v>1.01</v>
      </c>
      <c r="O588" s="1">
        <f>SUM($M$5:M588)</f>
        <v>281116161300</v>
      </c>
      <c r="P588" s="1">
        <f t="shared" si="102"/>
        <v>25447906.98</v>
      </c>
      <c r="Q588">
        <f>SUM($P$5:P588)</f>
        <v>2371521176.3200002</v>
      </c>
      <c r="R588">
        <f t="shared" si="103"/>
        <v>1.0847021409164708</v>
      </c>
      <c r="Z588" s="2">
        <v>583</v>
      </c>
      <c r="AA588" s="1">
        <f t="shared" si="104"/>
        <v>17000000</v>
      </c>
      <c r="AB588">
        <f t="shared" si="100"/>
        <v>17</v>
      </c>
      <c r="AC588" s="1">
        <f>SUM($AA$5:AA588)</f>
        <v>5045991900</v>
      </c>
    </row>
    <row r="589" spans="12:29" x14ac:dyDescent="0.3">
      <c r="L589" s="2">
        <v>584</v>
      </c>
      <c r="M589" s="1">
        <f t="shared" si="101"/>
        <v>3053748900</v>
      </c>
      <c r="N589">
        <v>1.01</v>
      </c>
      <c r="O589" s="1">
        <f>SUM($M$5:M589)</f>
        <v>284169910200</v>
      </c>
      <c r="P589" s="1">
        <f t="shared" si="102"/>
        <v>25702386.580000002</v>
      </c>
      <c r="Q589">
        <f>SUM($P$5:P589)</f>
        <v>2397223562.9000001</v>
      </c>
      <c r="R589">
        <f t="shared" si="103"/>
        <v>1.0837932562712138</v>
      </c>
      <c r="Z589" s="2">
        <v>584</v>
      </c>
      <c r="AA589" s="1">
        <f t="shared" si="104"/>
        <v>17000000</v>
      </c>
      <c r="AB589">
        <f t="shared" si="100"/>
        <v>17</v>
      </c>
      <c r="AC589" s="1">
        <f>SUM($AA$5:AA589)</f>
        <v>5062991900</v>
      </c>
    </row>
    <row r="590" spans="12:29" x14ac:dyDescent="0.3">
      <c r="L590" s="2">
        <v>585</v>
      </c>
      <c r="M590" s="1">
        <f t="shared" si="101"/>
        <v>3084286400</v>
      </c>
      <c r="N590">
        <v>1.01</v>
      </c>
      <c r="O590" s="1">
        <f>SUM($M$5:M590)</f>
        <v>287254196600</v>
      </c>
      <c r="P590" s="1">
        <f t="shared" si="102"/>
        <v>25959410.540000003</v>
      </c>
      <c r="Q590">
        <f>SUM($P$5:P590)</f>
        <v>2423182973.4400001</v>
      </c>
      <c r="R590">
        <f t="shared" si="103"/>
        <v>1.0828948514337149</v>
      </c>
      <c r="Z590" s="2">
        <v>585</v>
      </c>
      <c r="AA590" s="1">
        <f t="shared" si="104"/>
        <v>17000000</v>
      </c>
      <c r="AB590">
        <f t="shared" si="100"/>
        <v>17</v>
      </c>
      <c r="AC590" s="1">
        <f>SUM($AA$5:AA590)</f>
        <v>5079991900</v>
      </c>
    </row>
    <row r="591" spans="12:29" x14ac:dyDescent="0.3">
      <c r="L591" s="2">
        <v>586</v>
      </c>
      <c r="M591" s="1">
        <f t="shared" si="101"/>
        <v>3115129300</v>
      </c>
      <c r="N591">
        <v>1.01</v>
      </c>
      <c r="O591" s="1">
        <f>SUM($M$5:M591)</f>
        <v>290369325900</v>
      </c>
      <c r="P591" s="1">
        <f t="shared" si="102"/>
        <v>26219004.950000003</v>
      </c>
      <c r="Q591">
        <f>SUM($P$5:P591)</f>
        <v>2449401978.3899999</v>
      </c>
      <c r="R591">
        <f t="shared" si="103"/>
        <v>1.0820068165458745</v>
      </c>
      <c r="Z591" s="2">
        <v>586</v>
      </c>
      <c r="AA591" s="1">
        <f t="shared" si="104"/>
        <v>17000000</v>
      </c>
      <c r="AB591">
        <f t="shared" si="100"/>
        <v>17</v>
      </c>
      <c r="AC591" s="1">
        <f>SUM($AA$5:AA591)</f>
        <v>5096991900</v>
      </c>
    </row>
    <row r="592" spans="12:29" x14ac:dyDescent="0.3">
      <c r="L592" s="2">
        <v>587</v>
      </c>
      <c r="M592" s="1">
        <f t="shared" si="101"/>
        <v>3146280600</v>
      </c>
      <c r="N592">
        <v>1.01</v>
      </c>
      <c r="O592" s="1">
        <f>SUM($M$5:M592)</f>
        <v>293515606500</v>
      </c>
      <c r="P592" s="1">
        <f t="shared" si="102"/>
        <v>26481195.050000001</v>
      </c>
      <c r="Q592">
        <f>SUM($P$5:P592)</f>
        <v>2475883173.4400001</v>
      </c>
      <c r="R592">
        <f t="shared" si="103"/>
        <v>1.0811289973484208</v>
      </c>
      <c r="Z592" s="2">
        <v>587</v>
      </c>
      <c r="AA592" s="1">
        <f t="shared" si="104"/>
        <v>17000000</v>
      </c>
      <c r="AB592">
        <f t="shared" si="100"/>
        <v>17</v>
      </c>
      <c r="AC592" s="1">
        <f>SUM($AA$5:AA592)</f>
        <v>5113991900</v>
      </c>
    </row>
    <row r="593" spans="12:29" x14ac:dyDescent="0.3">
      <c r="L593" s="2">
        <v>588</v>
      </c>
      <c r="M593" s="1">
        <f t="shared" si="101"/>
        <v>3177743500</v>
      </c>
      <c r="N593">
        <v>1.01</v>
      </c>
      <c r="O593" s="1">
        <f>SUM($M$5:M593)</f>
        <v>296693350000</v>
      </c>
      <c r="P593" s="1">
        <f t="shared" si="102"/>
        <v>26746007.800000001</v>
      </c>
      <c r="Q593">
        <f>SUM($P$5:P593)</f>
        <v>2502629181.2400002</v>
      </c>
      <c r="R593">
        <f t="shared" si="103"/>
        <v>1.0802613017818286</v>
      </c>
      <c r="Z593" s="2">
        <v>588</v>
      </c>
      <c r="AA593" s="1">
        <f t="shared" si="104"/>
        <v>17000000</v>
      </c>
      <c r="AB593">
        <f t="shared" si="100"/>
        <v>17</v>
      </c>
      <c r="AC593" s="1">
        <f>SUM($AA$5:AA593)</f>
        <v>5130991900</v>
      </c>
    </row>
    <row r="594" spans="12:29" x14ac:dyDescent="0.3">
      <c r="L594" s="2">
        <v>589</v>
      </c>
      <c r="M594" s="1">
        <f t="shared" si="101"/>
        <v>3209521000</v>
      </c>
      <c r="N594">
        <v>1.01</v>
      </c>
      <c r="O594" s="1">
        <f>SUM($M$5:M594)</f>
        <v>299902871000</v>
      </c>
      <c r="P594" s="1">
        <f t="shared" si="102"/>
        <v>27013468.420000002</v>
      </c>
      <c r="Q594">
        <f>SUM($P$5:P594)</f>
        <v>2529642649.6600003</v>
      </c>
      <c r="R594">
        <f t="shared" si="103"/>
        <v>1.0794035577662158</v>
      </c>
      <c r="Z594" s="2">
        <v>589</v>
      </c>
      <c r="AA594" s="1">
        <f t="shared" si="104"/>
        <v>17000000</v>
      </c>
      <c r="AB594">
        <f t="shared" si="100"/>
        <v>17</v>
      </c>
      <c r="AC594" s="1">
        <f>SUM($AA$5:AA594)</f>
        <v>5147991900</v>
      </c>
    </row>
    <row r="595" spans="12:29" x14ac:dyDescent="0.3">
      <c r="L595" s="2">
        <v>590</v>
      </c>
      <c r="M595" s="1">
        <f t="shared" si="101"/>
        <v>3241616300</v>
      </c>
      <c r="N595">
        <v>1.01</v>
      </c>
      <c r="O595" s="1">
        <f>SUM($M$5:M595)</f>
        <v>303144487300</v>
      </c>
      <c r="P595" s="1">
        <f t="shared" si="102"/>
        <v>27283603.860000003</v>
      </c>
      <c r="Q595">
        <f>SUM($P$5:P595)</f>
        <v>2556926253.5200005</v>
      </c>
      <c r="R595">
        <f t="shared" si="103"/>
        <v>1.078555655426952</v>
      </c>
      <c r="Z595" s="2">
        <v>590</v>
      </c>
      <c r="AA595" s="1">
        <f t="shared" si="104"/>
        <v>17000000</v>
      </c>
      <c r="AB595">
        <f t="shared" si="100"/>
        <v>17</v>
      </c>
      <c r="AC595" s="1">
        <f>SUM($AA$5:AA595)</f>
        <v>5164991900</v>
      </c>
    </row>
    <row r="596" spans="12:29" x14ac:dyDescent="0.3">
      <c r="L596" s="2">
        <v>591</v>
      </c>
      <c r="M596" s="1">
        <f t="shared" si="101"/>
        <v>3274032500</v>
      </c>
      <c r="N596">
        <v>1.01</v>
      </c>
      <c r="O596" s="1">
        <f>SUM($M$5:M596)</f>
        <v>306418519800</v>
      </c>
      <c r="P596" s="1">
        <f t="shared" si="102"/>
        <v>27556440.210000001</v>
      </c>
      <c r="Q596">
        <f>SUM($P$5:P596)</f>
        <v>2584482693.7300005</v>
      </c>
      <c r="R596">
        <f t="shared" si="103"/>
        <v>1.0777174418724194</v>
      </c>
      <c r="Z596" s="2">
        <v>591</v>
      </c>
      <c r="AA596" s="1">
        <f t="shared" si="104"/>
        <v>17000000</v>
      </c>
      <c r="AB596">
        <f t="shared" si="100"/>
        <v>17</v>
      </c>
      <c r="AC596" s="1">
        <f>SUM($AA$5:AA596)</f>
        <v>5181991900</v>
      </c>
    </row>
    <row r="597" spans="12:29" x14ac:dyDescent="0.3">
      <c r="L597" s="2">
        <v>592</v>
      </c>
      <c r="M597" s="1">
        <f t="shared" si="101"/>
        <v>3306772900</v>
      </c>
      <c r="N597">
        <v>1.01</v>
      </c>
      <c r="O597" s="1">
        <f>SUM($M$5:M597)</f>
        <v>309725292700</v>
      </c>
      <c r="P597" s="1">
        <f t="shared" si="102"/>
        <v>27832005.25</v>
      </c>
      <c r="Q597">
        <f>SUM($P$5:P597)</f>
        <v>2612314698.9800005</v>
      </c>
      <c r="R597">
        <f t="shared" si="103"/>
        <v>1.0768888225686681</v>
      </c>
      <c r="Z597" s="2">
        <v>592</v>
      </c>
      <c r="AA597" s="1">
        <f t="shared" si="104"/>
        <v>17000000</v>
      </c>
      <c r="AB597">
        <f t="shared" si="100"/>
        <v>17</v>
      </c>
      <c r="AC597" s="1">
        <f>SUM($AA$5:AA597)</f>
        <v>5198991900</v>
      </c>
    </row>
    <row r="598" spans="12:29" x14ac:dyDescent="0.3">
      <c r="L598" s="2">
        <v>593</v>
      </c>
      <c r="M598" s="1">
        <f t="shared" si="101"/>
        <v>3339840700</v>
      </c>
      <c r="N598">
        <v>1.01</v>
      </c>
      <c r="O598" s="1">
        <f>SUM($M$5:M598)</f>
        <v>313065133400</v>
      </c>
      <c r="P598" s="1">
        <f t="shared" si="102"/>
        <v>28110325.900000002</v>
      </c>
      <c r="Q598">
        <f>SUM($P$5:P598)</f>
        <v>2640425024.8800006</v>
      </c>
      <c r="R598">
        <f t="shared" si="103"/>
        <v>1.0760696600212831</v>
      </c>
      <c r="Z598" s="2">
        <v>593</v>
      </c>
      <c r="AA598" s="1">
        <f t="shared" si="104"/>
        <v>17000000</v>
      </c>
      <c r="AB598">
        <f t="shared" si="100"/>
        <v>17</v>
      </c>
      <c r="AC598" s="1">
        <f>SUM($AA$5:AA598)</f>
        <v>5215991900</v>
      </c>
    </row>
    <row r="599" spans="12:29" x14ac:dyDescent="0.3">
      <c r="L599" s="2">
        <v>594</v>
      </c>
      <c r="M599" s="1">
        <f t="shared" si="101"/>
        <v>3373239200</v>
      </c>
      <c r="N599">
        <v>1.01</v>
      </c>
      <c r="O599" s="1">
        <f>SUM($M$5:M599)</f>
        <v>316438372600</v>
      </c>
      <c r="P599" s="1">
        <f t="shared" si="102"/>
        <v>28391429.940000001</v>
      </c>
      <c r="Q599">
        <f>SUM($P$5:P599)</f>
        <v>2668816454.8200006</v>
      </c>
      <c r="R599">
        <f t="shared" si="103"/>
        <v>1.0752598415965384</v>
      </c>
      <c r="Z599" s="2">
        <v>594</v>
      </c>
      <c r="AA599" s="1">
        <f t="shared" si="104"/>
        <v>17000000</v>
      </c>
      <c r="AB599">
        <f t="shared" si="100"/>
        <v>17</v>
      </c>
      <c r="AC599" s="1">
        <f>SUM($AA$5:AA599)</f>
        <v>5232991900</v>
      </c>
    </row>
    <row r="600" spans="12:29" x14ac:dyDescent="0.3">
      <c r="L600" s="2">
        <v>595</v>
      </c>
      <c r="M600" s="1">
        <f t="shared" si="101"/>
        <v>3406971600</v>
      </c>
      <c r="N600">
        <v>1.01</v>
      </c>
      <c r="O600" s="1">
        <f>SUM($M$5:M600)</f>
        <v>319845344200</v>
      </c>
      <c r="P600" s="1">
        <f t="shared" si="102"/>
        <v>28675344.300000001</v>
      </c>
      <c r="Q600">
        <f>SUM($P$5:P600)</f>
        <v>2697491799.1200008</v>
      </c>
      <c r="R600">
        <f t="shared" si="103"/>
        <v>1.0744592138665532</v>
      </c>
      <c r="Z600" s="2">
        <v>595</v>
      </c>
      <c r="AA600" s="1">
        <f t="shared" si="104"/>
        <v>17000000</v>
      </c>
      <c r="AB600">
        <f t="shared" si="100"/>
        <v>17</v>
      </c>
      <c r="AC600" s="1">
        <f>SUM($AA$5:AA600)</f>
        <v>5249991900</v>
      </c>
    </row>
    <row r="601" spans="12:29" x14ac:dyDescent="0.3">
      <c r="L601" s="2">
        <v>596</v>
      </c>
      <c r="M601" s="1">
        <f t="shared" si="101"/>
        <v>3441041400</v>
      </c>
      <c r="N601">
        <v>1.01</v>
      </c>
      <c r="O601" s="1">
        <f>SUM($M$5:M601)</f>
        <v>323286385600</v>
      </c>
      <c r="P601" s="1">
        <f t="shared" si="102"/>
        <v>28962098.449999999</v>
      </c>
      <c r="Q601">
        <f>SUM($P$5:P601)</f>
        <v>2726453897.5700006</v>
      </c>
      <c r="R601">
        <f t="shared" si="103"/>
        <v>1.0736677108508013</v>
      </c>
      <c r="Z601" s="2">
        <v>596</v>
      </c>
      <c r="AA601" s="1">
        <f t="shared" si="104"/>
        <v>17000000</v>
      </c>
      <c r="AB601">
        <f t="shared" si="100"/>
        <v>17</v>
      </c>
      <c r="AC601" s="1">
        <f>SUM($AA$5:AA601)</f>
        <v>5266991900</v>
      </c>
    </row>
    <row r="602" spans="12:29" x14ac:dyDescent="0.3">
      <c r="L602" s="2">
        <v>597</v>
      </c>
      <c r="M602" s="1">
        <f t="shared" si="101"/>
        <v>3475451900</v>
      </c>
      <c r="N602">
        <v>1.01</v>
      </c>
      <c r="O602" s="1">
        <f>SUM($M$5:M602)</f>
        <v>326761837500</v>
      </c>
      <c r="P602" s="1">
        <f t="shared" si="102"/>
        <v>29251720.16</v>
      </c>
      <c r="Q602">
        <f>SUM($P$5:P602)</f>
        <v>2755705617.7300005</v>
      </c>
      <c r="R602">
        <f t="shared" si="103"/>
        <v>1.0728851929633194</v>
      </c>
      <c r="Z602" s="2">
        <v>597</v>
      </c>
      <c r="AA602" s="1">
        <f t="shared" si="104"/>
        <v>17000000</v>
      </c>
      <c r="AB602">
        <f t="shared" si="100"/>
        <v>17</v>
      </c>
      <c r="AC602" s="1">
        <f>SUM($AA$5:AA602)</f>
        <v>5283991900</v>
      </c>
    </row>
    <row r="603" spans="12:29" x14ac:dyDescent="0.3">
      <c r="L603" s="2">
        <v>598</v>
      </c>
      <c r="M603" s="1">
        <f t="shared" si="101"/>
        <v>3510206500</v>
      </c>
      <c r="N603">
        <v>1.01</v>
      </c>
      <c r="O603" s="1">
        <f>SUM($M$5:M603)</f>
        <v>330272044000</v>
      </c>
      <c r="P603" s="1">
        <f t="shared" si="102"/>
        <v>29544238.050000001</v>
      </c>
      <c r="Q603">
        <f>SUM($P$5:P603)</f>
        <v>2785249855.7800007</v>
      </c>
      <c r="R603">
        <f t="shared" si="103"/>
        <v>1.0721115441328279</v>
      </c>
      <c r="Z603" s="2">
        <v>598</v>
      </c>
      <c r="AA603" s="1">
        <f t="shared" si="104"/>
        <v>17000000</v>
      </c>
      <c r="AB603">
        <f t="shared" si="100"/>
        <v>17</v>
      </c>
      <c r="AC603" s="1">
        <f>SUM($AA$5:AA603)</f>
        <v>5300991900</v>
      </c>
    </row>
    <row r="604" spans="12:29" x14ac:dyDescent="0.3">
      <c r="L604" s="2">
        <v>599</v>
      </c>
      <c r="M604" s="1">
        <f t="shared" si="101"/>
        <v>3545308600</v>
      </c>
      <c r="N604">
        <v>1.01</v>
      </c>
      <c r="O604" s="1">
        <f>SUM($M$5:M604)</f>
        <v>333817352600</v>
      </c>
      <c r="P604" s="1">
        <f t="shared" si="102"/>
        <v>29839680.720000003</v>
      </c>
      <c r="Q604">
        <f>SUM($P$5:P604)</f>
        <v>2815089536.5000005</v>
      </c>
      <c r="R604">
        <f t="shared" si="103"/>
        <v>1.0713466390843158</v>
      </c>
      <c r="Z604" s="2">
        <v>599</v>
      </c>
      <c r="AA604" s="1">
        <f t="shared" si="104"/>
        <v>17000000</v>
      </c>
      <c r="AB604">
        <f t="shared" si="100"/>
        <v>17</v>
      </c>
      <c r="AC604" s="1">
        <f>SUM($AA$5:AA604)</f>
        <v>5317991900</v>
      </c>
    </row>
    <row r="605" spans="12:29" x14ac:dyDescent="0.3">
      <c r="L605" s="2">
        <v>600</v>
      </c>
      <c r="M605" s="1">
        <f t="shared" ref="M605:M668" si="105">ROUNDUP((M604)*N605,-2)</f>
        <v>3580761700</v>
      </c>
      <c r="N605">
        <v>1.01</v>
      </c>
      <c r="O605" s="1">
        <f>SUM($M$5:M605)</f>
        <v>337398114300</v>
      </c>
      <c r="P605" s="1">
        <f t="shared" ref="P605:P668" si="106">IF(L605&lt;=$A$27,ROUNDUP(M605*N605/$B$26,2),IF(L605&lt;=$A$28,ROUNDUP(M605*N605/$B$27,2),IF(L605&lt;=$A$29,ROUNDUP(M605*N605/$B$28,2),IF(L605&lt;=$A$30,ROUNDUP(M605*N605/$B$29,2),IF(L605&lt;=$A$31,ROUNDUP(M605*N605/$B$30,2),ROUNDUP(M605*N605/$B$31,2))))))</f>
        <v>30138077.650000002</v>
      </c>
      <c r="Q605">
        <f>SUM($P$5:P605)</f>
        <v>2845227614.1500006</v>
      </c>
      <c r="R605">
        <f t="shared" ref="R605:R668" si="107">(Q605-Q604)*100/Q604</f>
        <v>1.0705903758738258</v>
      </c>
      <c r="Z605" s="2">
        <v>600</v>
      </c>
      <c r="AA605" s="1">
        <f t="shared" ref="AA605:AA659" si="108">$AA$86*AB605</f>
        <v>17000000</v>
      </c>
      <c r="AB605">
        <f t="shared" si="100"/>
        <v>17</v>
      </c>
      <c r="AC605" s="1">
        <f>SUM($AA$5:AA605)</f>
        <v>5334991900</v>
      </c>
    </row>
    <row r="606" spans="12:29" x14ac:dyDescent="0.3">
      <c r="L606" s="2">
        <v>601</v>
      </c>
      <c r="M606" s="1">
        <f t="shared" si="105"/>
        <v>3598665600</v>
      </c>
      <c r="N606">
        <v>1.0049999999999999</v>
      </c>
      <c r="O606" s="1">
        <f>SUM($M$5:M606)</f>
        <v>340996779900</v>
      </c>
      <c r="P606" s="1">
        <f t="shared" si="106"/>
        <v>30138824.399999999</v>
      </c>
      <c r="Q606">
        <f>SUM($P$5:P606)</f>
        <v>2875366438.5500007</v>
      </c>
      <c r="R606">
        <f t="shared" si="107"/>
        <v>1.0592763914602994</v>
      </c>
      <c r="Z606" s="2">
        <v>601</v>
      </c>
      <c r="AA606" s="1">
        <f t="shared" si="108"/>
        <v>18000000</v>
      </c>
      <c r="AB606">
        <f t="shared" si="100"/>
        <v>18</v>
      </c>
      <c r="AC606" s="1">
        <f>SUM($AA$5:AA606)</f>
        <v>5352991900</v>
      </c>
    </row>
    <row r="607" spans="12:29" x14ac:dyDescent="0.3">
      <c r="L607" s="2">
        <v>602</v>
      </c>
      <c r="M607" s="1">
        <f t="shared" si="105"/>
        <v>3616659000</v>
      </c>
      <c r="N607">
        <v>1.0049999999999999</v>
      </c>
      <c r="O607" s="1">
        <f>SUM($M$5:M607)</f>
        <v>344613438900</v>
      </c>
      <c r="P607" s="1">
        <f t="shared" si="106"/>
        <v>30289519.130000003</v>
      </c>
      <c r="Q607">
        <f>SUM($P$5:P607)</f>
        <v>2905655957.6800008</v>
      </c>
      <c r="R607">
        <f t="shared" si="107"/>
        <v>1.0534142265802691</v>
      </c>
      <c r="Z607" s="2">
        <v>602</v>
      </c>
      <c r="AA607" s="1">
        <f t="shared" si="108"/>
        <v>18000000</v>
      </c>
      <c r="AB607">
        <f t="shared" ref="AB607:AB670" si="109">AB567+1</f>
        <v>18</v>
      </c>
      <c r="AC607" s="1">
        <f>SUM($AA$5:AA607)</f>
        <v>5370991900</v>
      </c>
    </row>
    <row r="608" spans="12:29" x14ac:dyDescent="0.3">
      <c r="L608" s="2">
        <v>603</v>
      </c>
      <c r="M608" s="1">
        <f t="shared" si="105"/>
        <v>3634742300</v>
      </c>
      <c r="N608">
        <v>1.0049999999999999</v>
      </c>
      <c r="O608" s="1">
        <f>SUM($M$5:M608)</f>
        <v>348248181200</v>
      </c>
      <c r="P608" s="1">
        <f t="shared" si="106"/>
        <v>30440966.770000003</v>
      </c>
      <c r="Q608">
        <f>SUM($P$5:P608)</f>
        <v>2936096924.4500008</v>
      </c>
      <c r="R608">
        <f t="shared" si="107"/>
        <v>1.0476452550943209</v>
      </c>
      <c r="Z608" s="2">
        <v>603</v>
      </c>
      <c r="AA608" s="1">
        <f t="shared" si="108"/>
        <v>18000000</v>
      </c>
      <c r="AB608">
        <f t="shared" si="109"/>
        <v>18</v>
      </c>
      <c r="AC608" s="1">
        <f>SUM($AA$5:AA608)</f>
        <v>5388991900</v>
      </c>
    </row>
    <row r="609" spans="12:29" x14ac:dyDescent="0.3">
      <c r="L609" s="2">
        <v>604</v>
      </c>
      <c r="M609" s="1">
        <f t="shared" si="105"/>
        <v>3652916100</v>
      </c>
      <c r="N609">
        <v>1.0049999999999999</v>
      </c>
      <c r="O609" s="1">
        <f>SUM($M$5:M609)</f>
        <v>351901097300</v>
      </c>
      <c r="P609" s="1">
        <f t="shared" si="106"/>
        <v>30593172.34</v>
      </c>
      <c r="Q609">
        <f>SUM($P$5:P609)</f>
        <v>2966690096.7900009</v>
      </c>
      <c r="R609">
        <f t="shared" si="107"/>
        <v>1.041967384837984</v>
      </c>
      <c r="Z609" s="2">
        <v>604</v>
      </c>
      <c r="AA609" s="1">
        <f t="shared" si="108"/>
        <v>18000000</v>
      </c>
      <c r="AB609">
        <f t="shared" si="109"/>
        <v>18</v>
      </c>
      <c r="AC609" s="1">
        <f>SUM($AA$5:AA609)</f>
        <v>5406991900</v>
      </c>
    </row>
    <row r="610" spans="12:29" x14ac:dyDescent="0.3">
      <c r="L610" s="2">
        <v>605</v>
      </c>
      <c r="M610" s="1">
        <f t="shared" si="105"/>
        <v>3671180700</v>
      </c>
      <c r="N610">
        <v>1.0049999999999999</v>
      </c>
      <c r="O610" s="1">
        <f>SUM($M$5:M610)</f>
        <v>355572278000</v>
      </c>
      <c r="P610" s="1">
        <f t="shared" si="106"/>
        <v>30746138.370000001</v>
      </c>
      <c r="Q610">
        <f>SUM($P$5:P610)</f>
        <v>2997436235.1600008</v>
      </c>
      <c r="R610">
        <f t="shared" si="107"/>
        <v>1.0363785015249023</v>
      </c>
      <c r="Z610" s="2">
        <v>605</v>
      </c>
      <c r="AA610" s="1">
        <f t="shared" si="108"/>
        <v>18000000</v>
      </c>
      <c r="AB610">
        <f t="shared" si="109"/>
        <v>18</v>
      </c>
      <c r="AC610" s="1">
        <f>SUM($AA$5:AA610)</f>
        <v>5424991900</v>
      </c>
    </row>
    <row r="611" spans="12:29" x14ac:dyDescent="0.3">
      <c r="L611" s="2">
        <v>606</v>
      </c>
      <c r="M611" s="1">
        <f t="shared" si="105"/>
        <v>3689536700</v>
      </c>
      <c r="N611">
        <v>1.0049999999999999</v>
      </c>
      <c r="O611" s="1">
        <f>SUM($M$5:M611)</f>
        <v>359261814700</v>
      </c>
      <c r="P611" s="1">
        <f t="shared" si="106"/>
        <v>30899869.870000001</v>
      </c>
      <c r="Q611">
        <f>SUM($P$5:P611)</f>
        <v>3028336105.0300007</v>
      </c>
      <c r="R611">
        <f t="shared" si="107"/>
        <v>1.0308766374257992</v>
      </c>
      <c r="Z611" s="2">
        <v>606</v>
      </c>
      <c r="AA611" s="1">
        <f t="shared" si="108"/>
        <v>18000000</v>
      </c>
      <c r="AB611">
        <f t="shared" si="109"/>
        <v>18</v>
      </c>
      <c r="AC611" s="1">
        <f>SUM($AA$5:AA611)</f>
        <v>5442991900</v>
      </c>
    </row>
    <row r="612" spans="12:29" x14ac:dyDescent="0.3">
      <c r="L612" s="2">
        <v>607</v>
      </c>
      <c r="M612" s="1">
        <f t="shared" si="105"/>
        <v>3707984400</v>
      </c>
      <c r="N612">
        <v>1.0049999999999999</v>
      </c>
      <c r="O612" s="1">
        <f>SUM($M$5:M612)</f>
        <v>362969799100</v>
      </c>
      <c r="P612" s="1">
        <f t="shared" si="106"/>
        <v>31054369.350000001</v>
      </c>
      <c r="Q612">
        <f>SUM($P$5:P612)</f>
        <v>3059390474.3800006</v>
      </c>
      <c r="R612">
        <f t="shared" si="107"/>
        <v>1.0254597994726962</v>
      </c>
      <c r="Z612" s="2">
        <v>607</v>
      </c>
      <c r="AA612" s="1">
        <f t="shared" si="108"/>
        <v>18000000</v>
      </c>
      <c r="AB612">
        <f t="shared" si="109"/>
        <v>18</v>
      </c>
      <c r="AC612" s="1">
        <f>SUM($AA$5:AA612)</f>
        <v>5460991900</v>
      </c>
    </row>
    <row r="613" spans="12:29" x14ac:dyDescent="0.3">
      <c r="L613" s="2">
        <v>608</v>
      </c>
      <c r="M613" s="1">
        <f t="shared" si="105"/>
        <v>3726524400</v>
      </c>
      <c r="N613">
        <v>1.0049999999999999</v>
      </c>
      <c r="O613" s="1">
        <f>SUM($M$5:M613)</f>
        <v>366696323500</v>
      </c>
      <c r="P613" s="1">
        <f t="shared" si="106"/>
        <v>31209641.850000001</v>
      </c>
      <c r="Q613">
        <f>SUM($P$5:P613)</f>
        <v>3090600116.2300005</v>
      </c>
      <c r="R613">
        <f t="shared" si="107"/>
        <v>1.0201261366064978</v>
      </c>
      <c r="Z613" s="2">
        <v>608</v>
      </c>
      <c r="AA613" s="1">
        <f t="shared" si="108"/>
        <v>18000000</v>
      </c>
      <c r="AB613">
        <f t="shared" si="109"/>
        <v>18</v>
      </c>
      <c r="AC613" s="1">
        <f>SUM($AA$5:AA613)</f>
        <v>5478991900</v>
      </c>
    </row>
    <row r="614" spans="12:29" x14ac:dyDescent="0.3">
      <c r="L614" s="2">
        <v>609</v>
      </c>
      <c r="M614" s="1">
        <f t="shared" si="105"/>
        <v>3745157100</v>
      </c>
      <c r="N614">
        <v>1.0049999999999999</v>
      </c>
      <c r="O614" s="1">
        <f>SUM($M$5:M614)</f>
        <v>370441480600</v>
      </c>
      <c r="P614" s="1">
        <f t="shared" si="106"/>
        <v>31365690.720000003</v>
      </c>
      <c r="Q614">
        <f>SUM($P$5:P614)</f>
        <v>3121965806.9500003</v>
      </c>
      <c r="R614">
        <f t="shared" si="107"/>
        <v>1.0148737960399914</v>
      </c>
      <c r="Z614" s="2">
        <v>609</v>
      </c>
      <c r="AA614" s="1">
        <f t="shared" si="108"/>
        <v>18000000</v>
      </c>
      <c r="AB614">
        <f t="shared" si="109"/>
        <v>18</v>
      </c>
      <c r="AC614" s="1">
        <f>SUM($AA$5:AA614)</f>
        <v>5496991900</v>
      </c>
    </row>
    <row r="615" spans="12:29" x14ac:dyDescent="0.3">
      <c r="L615" s="2">
        <v>610</v>
      </c>
      <c r="M615" s="1">
        <f t="shared" si="105"/>
        <v>3763882900</v>
      </c>
      <c r="N615">
        <v>1.0049999999999999</v>
      </c>
      <c r="O615" s="1">
        <f>SUM($M$5:M615)</f>
        <v>374205363500</v>
      </c>
      <c r="P615" s="1">
        <f t="shared" si="106"/>
        <v>31522519.290000003</v>
      </c>
      <c r="Q615">
        <f>SUM($P$5:P615)</f>
        <v>3153488326.2400002</v>
      </c>
      <c r="R615">
        <f t="shared" si="107"/>
        <v>1.0097009781409438</v>
      </c>
      <c r="Z615" s="2">
        <v>610</v>
      </c>
      <c r="AA615" s="1">
        <f t="shared" si="108"/>
        <v>18000000</v>
      </c>
      <c r="AB615">
        <f t="shared" si="109"/>
        <v>18</v>
      </c>
      <c r="AC615" s="1">
        <f>SUM($AA$5:AA615)</f>
        <v>5514991900</v>
      </c>
    </row>
    <row r="616" spans="12:29" x14ac:dyDescent="0.3">
      <c r="L616" s="2">
        <v>611</v>
      </c>
      <c r="M616" s="1">
        <f t="shared" si="105"/>
        <v>3782702400</v>
      </c>
      <c r="N616">
        <v>1.0049999999999999</v>
      </c>
      <c r="O616" s="1">
        <f>SUM($M$5:M616)</f>
        <v>377988065900</v>
      </c>
      <c r="P616" s="1">
        <f t="shared" si="106"/>
        <v>31680132.600000001</v>
      </c>
      <c r="Q616">
        <f>SUM($P$5:P616)</f>
        <v>3185168458.8400002</v>
      </c>
      <c r="R616">
        <f t="shared" si="107"/>
        <v>1.0046059893861439</v>
      </c>
      <c r="Z616" s="2">
        <v>611</v>
      </c>
      <c r="AA616" s="1">
        <f t="shared" si="108"/>
        <v>18000000</v>
      </c>
      <c r="AB616">
        <f t="shared" si="109"/>
        <v>18</v>
      </c>
      <c r="AC616" s="1">
        <f>SUM($AA$5:AA616)</f>
        <v>5532991900</v>
      </c>
    </row>
    <row r="617" spans="12:29" x14ac:dyDescent="0.3">
      <c r="L617" s="2">
        <v>612</v>
      </c>
      <c r="M617" s="1">
        <f t="shared" si="105"/>
        <v>3801616000</v>
      </c>
      <c r="N617">
        <v>1.0049999999999999</v>
      </c>
      <c r="O617" s="1">
        <f>SUM($M$5:M617)</f>
        <v>381789681900</v>
      </c>
      <c r="P617" s="1">
        <f t="shared" si="106"/>
        <v>31838534</v>
      </c>
      <c r="Q617">
        <f>SUM($P$5:P617)</f>
        <v>3217006992.8400002</v>
      </c>
      <c r="R617">
        <f t="shared" si="107"/>
        <v>0.99958713052166825</v>
      </c>
      <c r="Z617" s="2">
        <v>612</v>
      </c>
      <c r="AA617" s="1">
        <f t="shared" si="108"/>
        <v>18000000</v>
      </c>
      <c r="AB617">
        <f t="shared" si="109"/>
        <v>18</v>
      </c>
      <c r="AC617" s="1">
        <f>SUM($AA$5:AA617)</f>
        <v>5550991900</v>
      </c>
    </row>
    <row r="618" spans="12:29" x14ac:dyDescent="0.3">
      <c r="L618" s="2">
        <v>613</v>
      </c>
      <c r="M618" s="1">
        <f t="shared" si="105"/>
        <v>3820624100</v>
      </c>
      <c r="N618">
        <v>1.0049999999999999</v>
      </c>
      <c r="O618" s="1">
        <f>SUM($M$5:M618)</f>
        <v>385610306000</v>
      </c>
      <c r="P618" s="1">
        <f t="shared" si="106"/>
        <v>31997726.84</v>
      </c>
      <c r="Q618">
        <f>SUM($P$5:P618)</f>
        <v>3249004719.6800003</v>
      </c>
      <c r="R618">
        <f t="shared" si="107"/>
        <v>0.99464275058203389</v>
      </c>
      <c r="Z618" s="2">
        <v>613</v>
      </c>
      <c r="AA618" s="1">
        <f t="shared" si="108"/>
        <v>18000000</v>
      </c>
      <c r="AB618">
        <f t="shared" si="109"/>
        <v>18</v>
      </c>
      <c r="AC618" s="1">
        <f>SUM($AA$5:AA618)</f>
        <v>5568991900</v>
      </c>
    </row>
    <row r="619" spans="12:29" x14ac:dyDescent="0.3">
      <c r="L619" s="2">
        <v>614</v>
      </c>
      <c r="M619" s="1">
        <f t="shared" si="105"/>
        <v>3839727300</v>
      </c>
      <c r="N619">
        <v>1.0049999999999999</v>
      </c>
      <c r="O619" s="1">
        <f>SUM($M$5:M619)</f>
        <v>389450033300</v>
      </c>
      <c r="P619" s="1">
        <f t="shared" si="106"/>
        <v>32157716.140000001</v>
      </c>
      <c r="Q619">
        <f>SUM($P$5:P619)</f>
        <v>3281162435.8200002</v>
      </c>
      <c r="R619">
        <f t="shared" si="107"/>
        <v>0.98977129658239249</v>
      </c>
      <c r="Z619" s="2">
        <v>614</v>
      </c>
      <c r="AA619" s="1">
        <f t="shared" si="108"/>
        <v>18000000</v>
      </c>
      <c r="AB619">
        <f t="shared" si="109"/>
        <v>18</v>
      </c>
      <c r="AC619" s="1">
        <f>SUM($AA$5:AA619)</f>
        <v>5586991900</v>
      </c>
    </row>
    <row r="620" spans="12:29" x14ac:dyDescent="0.3">
      <c r="L620" s="2">
        <v>615</v>
      </c>
      <c r="M620" s="1">
        <f t="shared" si="105"/>
        <v>3858926000</v>
      </c>
      <c r="N620">
        <v>1.0049999999999999</v>
      </c>
      <c r="O620" s="1">
        <f>SUM($M$5:M620)</f>
        <v>393308959300</v>
      </c>
      <c r="P620" s="1">
        <f t="shared" si="106"/>
        <v>32318505.25</v>
      </c>
      <c r="Q620">
        <f>SUM($P$5:P620)</f>
        <v>3313480941.0700002</v>
      </c>
      <c r="R620">
        <f t="shared" si="107"/>
        <v>0.98497120706927865</v>
      </c>
      <c r="Z620" s="2">
        <v>615</v>
      </c>
      <c r="AA620" s="1">
        <f t="shared" si="108"/>
        <v>18000000</v>
      </c>
      <c r="AB620">
        <f t="shared" si="109"/>
        <v>18</v>
      </c>
      <c r="AC620" s="1">
        <f>SUM($AA$5:AA620)</f>
        <v>5604991900</v>
      </c>
    </row>
    <row r="621" spans="12:29" x14ac:dyDescent="0.3">
      <c r="L621" s="2">
        <v>616</v>
      </c>
      <c r="M621" s="1">
        <f t="shared" si="105"/>
        <v>3878220700</v>
      </c>
      <c r="N621">
        <v>1.0049999999999999</v>
      </c>
      <c r="O621" s="1">
        <f>SUM($M$5:M621)</f>
        <v>397187180000</v>
      </c>
      <c r="P621" s="1">
        <f t="shared" si="106"/>
        <v>32480098.370000001</v>
      </c>
      <c r="Q621">
        <f>SUM($P$5:P621)</f>
        <v>3345961039.4400001</v>
      </c>
      <c r="R621">
        <f t="shared" si="107"/>
        <v>0.98024098969198548</v>
      </c>
      <c r="Z621" s="2">
        <v>616</v>
      </c>
      <c r="AA621" s="1">
        <f t="shared" si="108"/>
        <v>18000000</v>
      </c>
      <c r="AB621">
        <f t="shared" si="109"/>
        <v>18</v>
      </c>
      <c r="AC621" s="1">
        <f>SUM($AA$5:AA621)</f>
        <v>5622991900</v>
      </c>
    </row>
    <row r="622" spans="12:29" x14ac:dyDescent="0.3">
      <c r="L622" s="2">
        <v>617</v>
      </c>
      <c r="M622" s="1">
        <f t="shared" si="105"/>
        <v>3897611900</v>
      </c>
      <c r="N622">
        <v>1.0049999999999999</v>
      </c>
      <c r="O622" s="1">
        <f>SUM($M$5:M622)</f>
        <v>401084791900</v>
      </c>
      <c r="P622" s="1">
        <f t="shared" si="106"/>
        <v>32642499.670000002</v>
      </c>
      <c r="Q622">
        <f>SUM($P$5:P622)</f>
        <v>3378603539.1100001</v>
      </c>
      <c r="R622">
        <f t="shared" si="107"/>
        <v>0.97557919190425835</v>
      </c>
      <c r="Z622" s="2">
        <v>617</v>
      </c>
      <c r="AA622" s="1">
        <f t="shared" si="108"/>
        <v>18000000</v>
      </c>
      <c r="AB622">
        <f t="shared" si="109"/>
        <v>18</v>
      </c>
      <c r="AC622" s="1">
        <f>SUM($AA$5:AA622)</f>
        <v>5640991900</v>
      </c>
    </row>
    <row r="623" spans="12:29" x14ac:dyDescent="0.3">
      <c r="L623" s="2">
        <v>618</v>
      </c>
      <c r="M623" s="1">
        <f t="shared" si="105"/>
        <v>3917100000</v>
      </c>
      <c r="N623">
        <v>1.0049999999999999</v>
      </c>
      <c r="O623" s="1">
        <f>SUM($M$5:M623)</f>
        <v>405001891900</v>
      </c>
      <c r="P623" s="1">
        <f t="shared" si="106"/>
        <v>32805712.5</v>
      </c>
      <c r="Q623">
        <f>SUM($P$5:P623)</f>
        <v>3411409251.6100001</v>
      </c>
      <c r="R623">
        <f t="shared" si="107"/>
        <v>0.97098437624444567</v>
      </c>
      <c r="Z623" s="2">
        <v>618</v>
      </c>
      <c r="AA623" s="1">
        <f t="shared" si="108"/>
        <v>18000000</v>
      </c>
      <c r="AB623">
        <f t="shared" si="109"/>
        <v>18</v>
      </c>
      <c r="AC623" s="1">
        <f>SUM($AA$5:AA623)</f>
        <v>5658991900</v>
      </c>
    </row>
    <row r="624" spans="12:29" x14ac:dyDescent="0.3">
      <c r="L624" s="2">
        <v>619</v>
      </c>
      <c r="M624" s="1">
        <f t="shared" si="105"/>
        <v>3936685500</v>
      </c>
      <c r="N624">
        <v>1.0049999999999999</v>
      </c>
      <c r="O624" s="1">
        <f>SUM($M$5:M624)</f>
        <v>408938577400</v>
      </c>
      <c r="P624" s="1">
        <f t="shared" si="106"/>
        <v>32969741.07</v>
      </c>
      <c r="Q624">
        <f>SUM($P$5:P624)</f>
        <v>3444378992.6800003</v>
      </c>
      <c r="R624">
        <f t="shared" si="107"/>
        <v>0.9664551696469792</v>
      </c>
      <c r="Z624" s="2">
        <v>619</v>
      </c>
      <c r="AA624" s="1">
        <f t="shared" si="108"/>
        <v>18000000</v>
      </c>
      <c r="AB624">
        <f t="shared" si="109"/>
        <v>18</v>
      </c>
      <c r="AC624" s="1">
        <f>SUM($AA$5:AA624)</f>
        <v>5676991900</v>
      </c>
    </row>
    <row r="625" spans="12:29" x14ac:dyDescent="0.3">
      <c r="L625" s="2">
        <v>620</v>
      </c>
      <c r="M625" s="1">
        <f t="shared" si="105"/>
        <v>3956369000</v>
      </c>
      <c r="N625">
        <v>1.0049999999999999</v>
      </c>
      <c r="O625" s="1">
        <f>SUM($M$5:M625)</f>
        <v>412894946400</v>
      </c>
      <c r="P625" s="1">
        <f t="shared" si="106"/>
        <v>33134590.380000003</v>
      </c>
      <c r="Q625">
        <f>SUM($P$5:P625)</f>
        <v>3477513583.0600004</v>
      </c>
      <c r="R625">
        <f t="shared" si="107"/>
        <v>0.9619902586334953</v>
      </c>
      <c r="Z625" s="2">
        <v>620</v>
      </c>
      <c r="AA625" s="1">
        <f t="shared" si="108"/>
        <v>18000000</v>
      </c>
      <c r="AB625">
        <f t="shared" si="109"/>
        <v>18</v>
      </c>
      <c r="AC625" s="1">
        <f>SUM($AA$5:AA625)</f>
        <v>5694991900</v>
      </c>
    </row>
    <row r="626" spans="12:29" x14ac:dyDescent="0.3">
      <c r="L626" s="2">
        <v>621</v>
      </c>
      <c r="M626" s="1">
        <f t="shared" si="105"/>
        <v>3976150900</v>
      </c>
      <c r="N626">
        <v>1.0049999999999999</v>
      </c>
      <c r="O626" s="1">
        <f>SUM($M$5:M626)</f>
        <v>416871097300</v>
      </c>
      <c r="P626" s="1">
        <f t="shared" si="106"/>
        <v>33300263.790000003</v>
      </c>
      <c r="Q626">
        <f>SUM($P$5:P626)</f>
        <v>3510813846.8500004</v>
      </c>
      <c r="R626">
        <f t="shared" si="107"/>
        <v>0.95758831690019608</v>
      </c>
      <c r="Z626" s="2">
        <v>621</v>
      </c>
      <c r="AA626" s="1">
        <f t="shared" si="108"/>
        <v>18000000</v>
      </c>
      <c r="AB626">
        <f t="shared" si="109"/>
        <v>18</v>
      </c>
      <c r="AC626" s="1">
        <f>SUM($AA$5:AA626)</f>
        <v>5712991900</v>
      </c>
    </row>
    <row r="627" spans="12:29" x14ac:dyDescent="0.3">
      <c r="L627" s="2">
        <v>622</v>
      </c>
      <c r="M627" s="1">
        <f t="shared" si="105"/>
        <v>3996031700</v>
      </c>
      <c r="N627">
        <v>1.0049999999999999</v>
      </c>
      <c r="O627" s="1">
        <f>SUM($M$5:M627)</f>
        <v>420867129000</v>
      </c>
      <c r="P627" s="1">
        <f t="shared" si="106"/>
        <v>33466765.490000002</v>
      </c>
      <c r="Q627">
        <f>SUM($P$5:P627)</f>
        <v>3544280612.3400002</v>
      </c>
      <c r="R627">
        <f t="shared" si="107"/>
        <v>0.95324807722366378</v>
      </c>
      <c r="Z627" s="2">
        <v>622</v>
      </c>
      <c r="AA627" s="1">
        <f t="shared" si="108"/>
        <v>18000000</v>
      </c>
      <c r="AB627">
        <f t="shared" si="109"/>
        <v>18</v>
      </c>
      <c r="AC627" s="1">
        <f>SUM($AA$5:AA627)</f>
        <v>5730991900</v>
      </c>
    </row>
    <row r="628" spans="12:29" x14ac:dyDescent="0.3">
      <c r="L628" s="2">
        <v>623</v>
      </c>
      <c r="M628" s="1">
        <f t="shared" si="105"/>
        <v>4016011900</v>
      </c>
      <c r="N628">
        <v>1.0049999999999999</v>
      </c>
      <c r="O628" s="1">
        <f>SUM($M$5:M628)</f>
        <v>424883140900</v>
      </c>
      <c r="P628" s="1">
        <f t="shared" si="106"/>
        <v>33634099.669999994</v>
      </c>
      <c r="Q628">
        <f>SUM($P$5:P628)</f>
        <v>3577914712.0100002</v>
      </c>
      <c r="R628">
        <f t="shared" si="107"/>
        <v>0.94896830552573597</v>
      </c>
      <c r="Z628" s="2">
        <v>623</v>
      </c>
      <c r="AA628" s="1">
        <f t="shared" si="108"/>
        <v>18000000</v>
      </c>
      <c r="AB628">
        <f t="shared" si="109"/>
        <v>18</v>
      </c>
      <c r="AC628" s="1">
        <f>SUM($AA$5:AA628)</f>
        <v>5748991900</v>
      </c>
    </row>
    <row r="629" spans="12:29" x14ac:dyDescent="0.3">
      <c r="L629" s="2">
        <v>624</v>
      </c>
      <c r="M629" s="1">
        <f t="shared" si="105"/>
        <v>4036092000</v>
      </c>
      <c r="N629">
        <v>1.0049999999999999</v>
      </c>
      <c r="O629" s="1">
        <f>SUM($M$5:M629)</f>
        <v>428919232900</v>
      </c>
      <c r="P629" s="1">
        <f t="shared" si="106"/>
        <v>33802270.5</v>
      </c>
      <c r="Q629">
        <f>SUM($P$5:P629)</f>
        <v>3611716982.5100002</v>
      </c>
      <c r="R629">
        <f t="shared" si="107"/>
        <v>0.94474779922885777</v>
      </c>
      <c r="Z629" s="2">
        <v>624</v>
      </c>
      <c r="AA629" s="1">
        <f t="shared" si="108"/>
        <v>18000000</v>
      </c>
      <c r="AB629">
        <f t="shared" si="109"/>
        <v>18</v>
      </c>
      <c r="AC629" s="1">
        <f>SUM($AA$5:AA629)</f>
        <v>5766991900</v>
      </c>
    </row>
    <row r="630" spans="12:29" x14ac:dyDescent="0.3">
      <c r="L630" s="2">
        <v>625</v>
      </c>
      <c r="M630" s="1">
        <f t="shared" si="105"/>
        <v>4056272500</v>
      </c>
      <c r="N630">
        <v>1.0049999999999999</v>
      </c>
      <c r="O630" s="1">
        <f>SUM($M$5:M630)</f>
        <v>432975505400</v>
      </c>
      <c r="P630" s="1">
        <f t="shared" si="106"/>
        <v>33971282.189999998</v>
      </c>
      <c r="Q630">
        <f>SUM($P$5:P630)</f>
        <v>3645688264.7000003</v>
      </c>
      <c r="R630">
        <f t="shared" si="107"/>
        <v>0.94058538790576451</v>
      </c>
      <c r="Z630" s="2">
        <v>625</v>
      </c>
      <c r="AA630" s="1">
        <f t="shared" si="108"/>
        <v>18000000</v>
      </c>
      <c r="AB630">
        <f t="shared" si="109"/>
        <v>18</v>
      </c>
      <c r="AC630" s="1">
        <f>SUM($AA$5:AA630)</f>
        <v>5784991900</v>
      </c>
    </row>
    <row r="631" spans="12:29" x14ac:dyDescent="0.3">
      <c r="L631" s="2">
        <v>626</v>
      </c>
      <c r="M631" s="1">
        <f t="shared" si="105"/>
        <v>4076553900</v>
      </c>
      <c r="N631">
        <v>1.0049999999999999</v>
      </c>
      <c r="O631" s="1">
        <f>SUM($M$5:M631)</f>
        <v>437052059300</v>
      </c>
      <c r="P631" s="1">
        <f t="shared" si="106"/>
        <v>34141138.919999994</v>
      </c>
      <c r="Q631">
        <f>SUM($P$5:P631)</f>
        <v>3679829403.6200004</v>
      </c>
      <c r="R631">
        <f t="shared" si="107"/>
        <v>0.93647993029402676</v>
      </c>
      <c r="Z631" s="2">
        <v>626</v>
      </c>
      <c r="AA631" s="1">
        <f t="shared" si="108"/>
        <v>18000000</v>
      </c>
      <c r="AB631">
        <f t="shared" si="109"/>
        <v>18</v>
      </c>
      <c r="AC631" s="1">
        <f>SUM($AA$5:AA631)</f>
        <v>5802991900</v>
      </c>
    </row>
    <row r="632" spans="12:29" x14ac:dyDescent="0.3">
      <c r="L632" s="2">
        <v>627</v>
      </c>
      <c r="M632" s="1">
        <f t="shared" si="105"/>
        <v>4096936700</v>
      </c>
      <c r="N632">
        <v>1.0049999999999999</v>
      </c>
      <c r="O632" s="1">
        <f>SUM($M$5:M632)</f>
        <v>441148996000</v>
      </c>
      <c r="P632" s="1">
        <f t="shared" si="106"/>
        <v>34311844.869999997</v>
      </c>
      <c r="Q632">
        <f>SUM($P$5:P632)</f>
        <v>3714141248.4900002</v>
      </c>
      <c r="R632">
        <f t="shared" si="107"/>
        <v>0.93243031419461742</v>
      </c>
      <c r="Z632" s="2">
        <v>627</v>
      </c>
      <c r="AA632" s="1">
        <f t="shared" si="108"/>
        <v>18000000</v>
      </c>
      <c r="AB632">
        <f t="shared" si="109"/>
        <v>18</v>
      </c>
      <c r="AC632" s="1">
        <f>SUM($AA$5:AA632)</f>
        <v>5820991900</v>
      </c>
    </row>
    <row r="633" spans="12:29" x14ac:dyDescent="0.3">
      <c r="L633" s="2">
        <v>628</v>
      </c>
      <c r="M633" s="1">
        <f t="shared" si="105"/>
        <v>4117421400</v>
      </c>
      <c r="N633">
        <v>1.0049999999999999</v>
      </c>
      <c r="O633" s="1">
        <f>SUM($M$5:M633)</f>
        <v>445266417400</v>
      </c>
      <c r="P633" s="1">
        <f t="shared" si="106"/>
        <v>34483404.229999997</v>
      </c>
      <c r="Q633">
        <f>SUM($P$5:P633)</f>
        <v>3748624652.7200003</v>
      </c>
      <c r="R633">
        <f t="shared" si="107"/>
        <v>0.92843545581416409</v>
      </c>
      <c r="Z633" s="2">
        <v>628</v>
      </c>
      <c r="AA633" s="1">
        <f t="shared" si="108"/>
        <v>18000000</v>
      </c>
      <c r="AB633">
        <f t="shared" si="109"/>
        <v>18</v>
      </c>
      <c r="AC633" s="1">
        <f>SUM($AA$5:AA633)</f>
        <v>5838991900</v>
      </c>
    </row>
    <row r="634" spans="12:29" x14ac:dyDescent="0.3">
      <c r="L634" s="2">
        <v>629</v>
      </c>
      <c r="M634" s="1">
        <f t="shared" si="105"/>
        <v>4138008600</v>
      </c>
      <c r="N634">
        <v>1.0049999999999999</v>
      </c>
      <c r="O634" s="1">
        <f>SUM($M$5:M634)</f>
        <v>449404426000</v>
      </c>
      <c r="P634" s="1">
        <f t="shared" si="106"/>
        <v>34655822.030000001</v>
      </c>
      <c r="Q634">
        <f>SUM($P$5:P634)</f>
        <v>3783280474.7500005</v>
      </c>
      <c r="R634">
        <f t="shared" si="107"/>
        <v>0.92449432099994222</v>
      </c>
      <c r="Z634" s="2">
        <v>629</v>
      </c>
      <c r="AA634" s="1">
        <f t="shared" si="108"/>
        <v>18000000</v>
      </c>
      <c r="AB634">
        <f t="shared" si="109"/>
        <v>18</v>
      </c>
      <c r="AC634" s="1">
        <f>SUM($AA$5:AA634)</f>
        <v>5856991900</v>
      </c>
    </row>
    <row r="635" spans="12:29" x14ac:dyDescent="0.3">
      <c r="L635" s="2">
        <v>630</v>
      </c>
      <c r="M635" s="1">
        <f t="shared" si="105"/>
        <v>4158698700</v>
      </c>
      <c r="N635">
        <v>1.0049999999999999</v>
      </c>
      <c r="O635" s="1">
        <f>SUM($M$5:M635)</f>
        <v>453563124700</v>
      </c>
      <c r="P635" s="1">
        <f t="shared" si="106"/>
        <v>34829101.619999997</v>
      </c>
      <c r="Q635">
        <f>SUM($P$5:P635)</f>
        <v>3818109576.3700004</v>
      </c>
      <c r="R635">
        <f t="shared" si="107"/>
        <v>0.92060585654309424</v>
      </c>
      <c r="Z635" s="2">
        <v>630</v>
      </c>
      <c r="AA635" s="1">
        <f t="shared" si="108"/>
        <v>18000000</v>
      </c>
      <c r="AB635">
        <f t="shared" si="109"/>
        <v>18</v>
      </c>
      <c r="AC635" s="1">
        <f>SUM($AA$5:AA635)</f>
        <v>5874991900</v>
      </c>
    </row>
    <row r="636" spans="12:29" x14ac:dyDescent="0.3">
      <c r="L636" s="2">
        <v>631</v>
      </c>
      <c r="M636" s="1">
        <f t="shared" si="105"/>
        <v>4179492200</v>
      </c>
      <c r="N636">
        <v>1.0049999999999999</v>
      </c>
      <c r="O636" s="1">
        <f>SUM($M$5:M636)</f>
        <v>457742616900</v>
      </c>
      <c r="P636" s="1">
        <f t="shared" si="106"/>
        <v>35003247.18</v>
      </c>
      <c r="Q636">
        <f>SUM($P$5:P636)</f>
        <v>3853112823.5500002</v>
      </c>
      <c r="R636">
        <f t="shared" si="107"/>
        <v>0.91676905756273608</v>
      </c>
      <c r="Z636" s="2">
        <v>631</v>
      </c>
      <c r="AA636" s="1">
        <f t="shared" si="108"/>
        <v>18000000</v>
      </c>
      <c r="AB636">
        <f t="shared" si="109"/>
        <v>18</v>
      </c>
      <c r="AC636" s="1">
        <f>SUM($AA$5:AA636)</f>
        <v>5892991900</v>
      </c>
    </row>
    <row r="637" spans="12:29" x14ac:dyDescent="0.3">
      <c r="L637" s="2">
        <v>632</v>
      </c>
      <c r="M637" s="1">
        <f t="shared" si="105"/>
        <v>4200389700</v>
      </c>
      <c r="N637">
        <v>1.0049999999999999</v>
      </c>
      <c r="O637" s="1">
        <f>SUM($M$5:M637)</f>
        <v>461943006600</v>
      </c>
      <c r="P637" s="1">
        <f t="shared" si="106"/>
        <v>35178263.739999995</v>
      </c>
      <c r="Q637">
        <f>SUM($P$5:P637)</f>
        <v>3888291087.29</v>
      </c>
      <c r="R637">
        <f t="shared" si="107"/>
        <v>0.9129829660058818</v>
      </c>
      <c r="Z637" s="2">
        <v>632</v>
      </c>
      <c r="AA637" s="1">
        <f t="shared" si="108"/>
        <v>18000000</v>
      </c>
      <c r="AB637">
        <f t="shared" si="109"/>
        <v>18</v>
      </c>
      <c r="AC637" s="1">
        <f>SUM($AA$5:AA637)</f>
        <v>5910991900</v>
      </c>
    </row>
    <row r="638" spans="12:29" x14ac:dyDescent="0.3">
      <c r="L638" s="2">
        <v>633</v>
      </c>
      <c r="M638" s="1">
        <f t="shared" si="105"/>
        <v>4221391700</v>
      </c>
      <c r="N638">
        <v>1.0049999999999999</v>
      </c>
      <c r="O638" s="1">
        <f>SUM($M$5:M638)</f>
        <v>466164398300</v>
      </c>
      <c r="P638" s="1">
        <f t="shared" si="106"/>
        <v>35354155.489999995</v>
      </c>
      <c r="Q638">
        <f>SUM($P$5:P638)</f>
        <v>3923645242.7799997</v>
      </c>
      <c r="R638">
        <f t="shared" si="107"/>
        <v>0.90924662522219635</v>
      </c>
      <c r="Z638" s="2">
        <v>633</v>
      </c>
      <c r="AA638" s="1">
        <f t="shared" si="108"/>
        <v>18000000</v>
      </c>
      <c r="AB638">
        <f t="shared" si="109"/>
        <v>18</v>
      </c>
      <c r="AC638" s="1">
        <f>SUM($AA$5:AA638)</f>
        <v>5928991900</v>
      </c>
    </row>
    <row r="639" spans="12:29" x14ac:dyDescent="0.3">
      <c r="L639" s="2">
        <v>634</v>
      </c>
      <c r="M639" s="1">
        <f t="shared" si="105"/>
        <v>4242498700</v>
      </c>
      <c r="N639">
        <v>1.0049999999999999</v>
      </c>
      <c r="O639" s="1">
        <f>SUM($M$5:M639)</f>
        <v>470406897000</v>
      </c>
      <c r="P639" s="1">
        <f t="shared" si="106"/>
        <v>35530926.619999997</v>
      </c>
      <c r="Q639">
        <f>SUM($P$5:P639)</f>
        <v>3959176169.3999996</v>
      </c>
      <c r="R639">
        <f t="shared" si="107"/>
        <v>0.90555910184238131</v>
      </c>
      <c r="Z639" s="2">
        <v>634</v>
      </c>
      <c r="AA639" s="1">
        <f t="shared" si="108"/>
        <v>18000000</v>
      </c>
      <c r="AB639">
        <f t="shared" si="109"/>
        <v>18</v>
      </c>
      <c r="AC639" s="1">
        <f>SUM($AA$5:AA639)</f>
        <v>5946991900</v>
      </c>
    </row>
    <row r="640" spans="12:29" x14ac:dyDescent="0.3">
      <c r="L640" s="2">
        <v>635</v>
      </c>
      <c r="M640" s="1">
        <f t="shared" si="105"/>
        <v>4263711200</v>
      </c>
      <c r="N640">
        <v>1.0049999999999999</v>
      </c>
      <c r="O640" s="1">
        <f>SUM($M$5:M640)</f>
        <v>474670608200</v>
      </c>
      <c r="P640" s="1">
        <f t="shared" si="106"/>
        <v>35708581.299999997</v>
      </c>
      <c r="Q640">
        <f>SUM($P$5:P640)</f>
        <v>3994884750.6999998</v>
      </c>
      <c r="R640">
        <f t="shared" si="107"/>
        <v>0.9019194845631664</v>
      </c>
      <c r="Z640" s="2">
        <v>635</v>
      </c>
      <c r="AA640" s="1">
        <f t="shared" si="108"/>
        <v>18000000</v>
      </c>
      <c r="AB640">
        <f t="shared" si="109"/>
        <v>18</v>
      </c>
      <c r="AC640" s="1">
        <f>SUM($AA$5:AA640)</f>
        <v>5964991900</v>
      </c>
    </row>
    <row r="641" spans="12:29" x14ac:dyDescent="0.3">
      <c r="L641" s="2">
        <v>636</v>
      </c>
      <c r="M641" s="1">
        <f t="shared" si="105"/>
        <v>4285029800</v>
      </c>
      <c r="N641">
        <v>1.0049999999999999</v>
      </c>
      <c r="O641" s="1">
        <f>SUM($M$5:M641)</f>
        <v>478955638000</v>
      </c>
      <c r="P641" s="1">
        <f t="shared" si="106"/>
        <v>35887124.579999998</v>
      </c>
      <c r="Q641">
        <f>SUM($P$5:P641)</f>
        <v>4030771875.2799997</v>
      </c>
      <c r="R641">
        <f t="shared" si="107"/>
        <v>0.89832690601929477</v>
      </c>
      <c r="Z641" s="2">
        <v>636</v>
      </c>
      <c r="AA641" s="1">
        <f t="shared" si="108"/>
        <v>18000000</v>
      </c>
      <c r="AB641">
        <f t="shared" si="109"/>
        <v>18</v>
      </c>
      <c r="AC641" s="1">
        <f>SUM($AA$5:AA641)</f>
        <v>5982991900</v>
      </c>
    </row>
    <row r="642" spans="12:29" x14ac:dyDescent="0.3">
      <c r="L642" s="2">
        <v>637</v>
      </c>
      <c r="M642" s="1">
        <f t="shared" si="105"/>
        <v>4306455000</v>
      </c>
      <c r="N642">
        <v>1.0049999999999999</v>
      </c>
      <c r="O642" s="1">
        <f>SUM($M$5:M642)</f>
        <v>483262093000</v>
      </c>
      <c r="P642" s="1">
        <f t="shared" si="106"/>
        <v>36066560.629999995</v>
      </c>
      <c r="Q642">
        <f>SUM($P$5:P642)</f>
        <v>4066838435.9099998</v>
      </c>
      <c r="R642">
        <f t="shared" si="107"/>
        <v>0.89478049728365572</v>
      </c>
      <c r="Z642" s="2">
        <v>637</v>
      </c>
      <c r="AA642" s="1">
        <f t="shared" si="108"/>
        <v>18000000</v>
      </c>
      <c r="AB642">
        <f t="shared" si="109"/>
        <v>18</v>
      </c>
      <c r="AC642" s="1">
        <f>SUM($AA$5:AA642)</f>
        <v>6000991900</v>
      </c>
    </row>
    <row r="643" spans="12:29" x14ac:dyDescent="0.3">
      <c r="L643" s="2">
        <v>638</v>
      </c>
      <c r="M643" s="1">
        <f t="shared" si="105"/>
        <v>4327987300</v>
      </c>
      <c r="N643">
        <v>1.0049999999999999</v>
      </c>
      <c r="O643" s="1">
        <f>SUM($M$5:M643)</f>
        <v>487590080300</v>
      </c>
      <c r="P643" s="1">
        <f t="shared" si="106"/>
        <v>36246893.640000001</v>
      </c>
      <c r="Q643">
        <f>SUM($P$5:P643)</f>
        <v>4103085329.5499997</v>
      </c>
      <c r="R643">
        <f t="shared" si="107"/>
        <v>0.89127941055984505</v>
      </c>
      <c r="Z643" s="2">
        <v>638</v>
      </c>
      <c r="AA643" s="1">
        <f t="shared" si="108"/>
        <v>18000000</v>
      </c>
      <c r="AB643">
        <f t="shared" si="109"/>
        <v>18</v>
      </c>
      <c r="AC643" s="1">
        <f>SUM($AA$5:AA643)</f>
        <v>6018991900</v>
      </c>
    </row>
    <row r="644" spans="12:29" x14ac:dyDescent="0.3">
      <c r="L644" s="2">
        <v>639</v>
      </c>
      <c r="M644" s="1">
        <f t="shared" si="105"/>
        <v>4349627300</v>
      </c>
      <c r="N644">
        <v>1.0049999999999999</v>
      </c>
      <c r="O644" s="1">
        <f>SUM($M$5:M644)</f>
        <v>491939707600</v>
      </c>
      <c r="P644" s="1">
        <f t="shared" si="106"/>
        <v>36428128.640000001</v>
      </c>
      <c r="Q644">
        <f>SUM($P$5:P644)</f>
        <v>4139513458.1899996</v>
      </c>
      <c r="R644">
        <f t="shared" si="107"/>
        <v>0.88782283852710109</v>
      </c>
      <c r="Z644" s="2">
        <v>639</v>
      </c>
      <c r="AA644" s="1">
        <f t="shared" si="108"/>
        <v>18000000</v>
      </c>
      <c r="AB644">
        <f t="shared" si="109"/>
        <v>18</v>
      </c>
      <c r="AC644" s="1">
        <f>SUM($AA$5:AA644)</f>
        <v>6036991900</v>
      </c>
    </row>
    <row r="645" spans="12:29" x14ac:dyDescent="0.3">
      <c r="L645" s="2">
        <v>640</v>
      </c>
      <c r="M645" s="1">
        <f t="shared" si="105"/>
        <v>4371375500</v>
      </c>
      <c r="N645">
        <v>1.0049999999999999</v>
      </c>
      <c r="O645" s="1">
        <f>SUM($M$5:M645)</f>
        <v>496311083100</v>
      </c>
      <c r="P645" s="1">
        <f t="shared" si="106"/>
        <v>36610269.82</v>
      </c>
      <c r="Q645">
        <f>SUM($P$5:P645)</f>
        <v>4176123728.0099998</v>
      </c>
      <c r="R645">
        <f t="shared" si="107"/>
        <v>0.88440997208420713</v>
      </c>
      <c r="Z645" s="2">
        <v>640</v>
      </c>
      <c r="AA645" s="1">
        <f t="shared" si="108"/>
        <v>18000000</v>
      </c>
      <c r="AB645">
        <f t="shared" si="109"/>
        <v>18</v>
      </c>
      <c r="AC645" s="1">
        <f>SUM($AA$5:AA645)</f>
        <v>6054991900</v>
      </c>
    </row>
    <row r="646" spans="12:29" x14ac:dyDescent="0.3">
      <c r="L646" s="2">
        <v>641</v>
      </c>
      <c r="M646" s="1">
        <f t="shared" si="105"/>
        <v>4393232400</v>
      </c>
      <c r="N646">
        <v>1.0049999999999999</v>
      </c>
      <c r="O646" s="1">
        <f>SUM($M$5:M646)</f>
        <v>500704315500</v>
      </c>
      <c r="P646" s="1">
        <f t="shared" si="106"/>
        <v>36793321.350000001</v>
      </c>
      <c r="Q646">
        <f>SUM($P$5:P646)</f>
        <v>4212917049.3599997</v>
      </c>
      <c r="R646">
        <f t="shared" si="107"/>
        <v>0.88104002051521124</v>
      </c>
      <c r="Z646" s="2">
        <v>641</v>
      </c>
      <c r="AA646" s="1">
        <f t="shared" si="108"/>
        <v>19000000</v>
      </c>
      <c r="AB646">
        <f t="shared" si="109"/>
        <v>19</v>
      </c>
      <c r="AC646" s="1">
        <f>SUM($AA$5:AA646)</f>
        <v>6073991900</v>
      </c>
    </row>
    <row r="647" spans="12:29" x14ac:dyDescent="0.3">
      <c r="L647" s="2">
        <v>642</v>
      </c>
      <c r="M647" s="1">
        <f t="shared" si="105"/>
        <v>4415198600</v>
      </c>
      <c r="N647">
        <v>1.0049999999999999</v>
      </c>
      <c r="O647" s="1">
        <f>SUM($M$5:M647)</f>
        <v>505119514100</v>
      </c>
      <c r="P647" s="1">
        <f t="shared" si="106"/>
        <v>36977288.280000001</v>
      </c>
      <c r="Q647">
        <f>SUM($P$5:P647)</f>
        <v>4249894337.6399999</v>
      </c>
      <c r="R647">
        <f t="shared" si="107"/>
        <v>0.87771223232647244</v>
      </c>
      <c r="Z647" s="2">
        <v>642</v>
      </c>
      <c r="AA647" s="1">
        <f t="shared" si="108"/>
        <v>19000000</v>
      </c>
      <c r="AB647">
        <f t="shared" si="109"/>
        <v>19</v>
      </c>
      <c r="AC647" s="1">
        <f>SUM($AA$5:AA647)</f>
        <v>6092991900</v>
      </c>
    </row>
    <row r="648" spans="12:29" x14ac:dyDescent="0.3">
      <c r="L648" s="2">
        <v>643</v>
      </c>
      <c r="M648" s="1">
        <f t="shared" si="105"/>
        <v>4437274600</v>
      </c>
      <c r="N648">
        <v>1.0049999999999999</v>
      </c>
      <c r="O648" s="1">
        <f>SUM($M$5:M648)</f>
        <v>509556788700</v>
      </c>
      <c r="P648" s="1">
        <f t="shared" si="106"/>
        <v>37162174.780000001</v>
      </c>
      <c r="Q648">
        <f>SUM($P$5:P648)</f>
        <v>4287056512.4200001</v>
      </c>
      <c r="R648">
        <f t="shared" si="107"/>
        <v>0.87442585221157898</v>
      </c>
      <c r="Z648" s="2">
        <v>643</v>
      </c>
      <c r="AA648" s="1">
        <f t="shared" si="108"/>
        <v>19000000</v>
      </c>
      <c r="AB648">
        <f t="shared" si="109"/>
        <v>19</v>
      </c>
      <c r="AC648" s="1">
        <f>SUM($AA$5:AA648)</f>
        <v>6111991900</v>
      </c>
    </row>
    <row r="649" spans="12:29" x14ac:dyDescent="0.3">
      <c r="L649" s="2">
        <v>644</v>
      </c>
      <c r="M649" s="1">
        <f t="shared" si="105"/>
        <v>4459461000</v>
      </c>
      <c r="N649">
        <v>1.0049999999999999</v>
      </c>
      <c r="O649" s="1">
        <f>SUM($M$5:M649)</f>
        <v>514016249700</v>
      </c>
      <c r="P649" s="1">
        <f t="shared" si="106"/>
        <v>37347985.879999995</v>
      </c>
      <c r="Q649">
        <f>SUM($P$5:P649)</f>
        <v>4324404498.3000002</v>
      </c>
      <c r="R649">
        <f t="shared" si="107"/>
        <v>0.87118016223484662</v>
      </c>
      <c r="Z649" s="2">
        <v>644</v>
      </c>
      <c r="AA649" s="1">
        <f t="shared" si="108"/>
        <v>19000000</v>
      </c>
      <c r="AB649">
        <f t="shared" si="109"/>
        <v>19</v>
      </c>
      <c r="AC649" s="1">
        <f>SUM($AA$5:AA649)</f>
        <v>6130991900</v>
      </c>
    </row>
    <row r="650" spans="12:29" x14ac:dyDescent="0.3">
      <c r="L650" s="2">
        <v>645</v>
      </c>
      <c r="M650" s="1">
        <f t="shared" si="105"/>
        <v>4481758400</v>
      </c>
      <c r="N650">
        <v>1.0049999999999999</v>
      </c>
      <c r="O650" s="1">
        <f>SUM($M$5:M650)</f>
        <v>518498008100</v>
      </c>
      <c r="P650" s="1">
        <f t="shared" si="106"/>
        <v>37534726.600000001</v>
      </c>
      <c r="Q650">
        <f>SUM($P$5:P650)</f>
        <v>4361939224.9000006</v>
      </c>
      <c r="R650">
        <f t="shared" si="107"/>
        <v>0.86797446017725555</v>
      </c>
      <c r="Z650" s="2">
        <v>645</v>
      </c>
      <c r="AA650" s="1">
        <f t="shared" si="108"/>
        <v>19000000</v>
      </c>
      <c r="AB650">
        <f t="shared" si="109"/>
        <v>19</v>
      </c>
      <c r="AC650" s="1">
        <f>SUM($AA$5:AA650)</f>
        <v>6149991900</v>
      </c>
    </row>
    <row r="651" spans="12:29" x14ac:dyDescent="0.3">
      <c r="L651" s="2">
        <v>646</v>
      </c>
      <c r="M651" s="1">
        <f t="shared" si="105"/>
        <v>4504167200</v>
      </c>
      <c r="N651">
        <v>1.0049999999999999</v>
      </c>
      <c r="O651" s="1">
        <f>SUM($M$5:M651)</f>
        <v>523002175300</v>
      </c>
      <c r="P651" s="1">
        <f t="shared" si="106"/>
        <v>37722400.299999997</v>
      </c>
      <c r="Q651">
        <f>SUM($P$5:P651)</f>
        <v>4399661625.2000008</v>
      </c>
      <c r="R651">
        <f t="shared" si="107"/>
        <v>0.86480802127326739</v>
      </c>
      <c r="Z651" s="2">
        <v>646</v>
      </c>
      <c r="AA651" s="1">
        <f t="shared" si="108"/>
        <v>19000000</v>
      </c>
      <c r="AB651">
        <f t="shared" si="109"/>
        <v>19</v>
      </c>
      <c r="AC651" s="1">
        <f>SUM($AA$5:AA651)</f>
        <v>6168991900</v>
      </c>
    </row>
    <row r="652" spans="12:29" x14ac:dyDescent="0.3">
      <c r="L652" s="2">
        <v>647</v>
      </c>
      <c r="M652" s="1">
        <f t="shared" si="105"/>
        <v>4526688100</v>
      </c>
      <c r="N652">
        <v>1.0049999999999999</v>
      </c>
      <c r="O652" s="1">
        <f>SUM($M$5:M652)</f>
        <v>527528863400</v>
      </c>
      <c r="P652" s="1">
        <f t="shared" si="106"/>
        <v>37911012.839999996</v>
      </c>
      <c r="Q652">
        <f>SUM($P$5:P652)</f>
        <v>4437572638.0400009</v>
      </c>
      <c r="R652">
        <f t="shared" si="107"/>
        <v>0.86168019428714104</v>
      </c>
      <c r="Z652" s="2">
        <v>647</v>
      </c>
      <c r="AA652" s="1">
        <f t="shared" si="108"/>
        <v>19000000</v>
      </c>
      <c r="AB652">
        <f t="shared" si="109"/>
        <v>19</v>
      </c>
      <c r="AC652" s="1">
        <f>SUM($AA$5:AA652)</f>
        <v>6187991900</v>
      </c>
    </row>
    <row r="653" spans="12:29" x14ac:dyDescent="0.3">
      <c r="L653" s="2">
        <v>648</v>
      </c>
      <c r="M653" s="1">
        <f t="shared" si="105"/>
        <v>4549321600</v>
      </c>
      <c r="N653">
        <v>1.0049999999999999</v>
      </c>
      <c r="O653" s="1">
        <f>SUM($M$5:M653)</f>
        <v>532078185000</v>
      </c>
      <c r="P653" s="1">
        <f t="shared" si="106"/>
        <v>38100568.399999999</v>
      </c>
      <c r="Q653">
        <f>SUM($P$5:P653)</f>
        <v>4475673206.4400005</v>
      </c>
      <c r="R653">
        <f t="shared" si="107"/>
        <v>0.85859030392859059</v>
      </c>
      <c r="Z653" s="2">
        <v>648</v>
      </c>
      <c r="AA653" s="1">
        <f t="shared" si="108"/>
        <v>19000000</v>
      </c>
      <c r="AB653">
        <f t="shared" si="109"/>
        <v>19</v>
      </c>
      <c r="AC653" s="1">
        <f>SUM($AA$5:AA653)</f>
        <v>6206991900</v>
      </c>
    </row>
    <row r="654" spans="12:29" x14ac:dyDescent="0.3">
      <c r="L654" s="2">
        <v>649</v>
      </c>
      <c r="M654" s="1">
        <f t="shared" si="105"/>
        <v>4572068300</v>
      </c>
      <c r="N654">
        <v>1.0049999999999999</v>
      </c>
      <c r="O654" s="1">
        <f>SUM($M$5:M654)</f>
        <v>536650253300</v>
      </c>
      <c r="P654" s="1">
        <f t="shared" si="106"/>
        <v>38291072.019999996</v>
      </c>
      <c r="Q654">
        <f>SUM($P$5:P654)</f>
        <v>4513964278.460001</v>
      </c>
      <c r="R654">
        <f t="shared" si="107"/>
        <v>0.85553770916303329</v>
      </c>
      <c r="Z654" s="2">
        <v>649</v>
      </c>
      <c r="AA654" s="1">
        <f t="shared" si="108"/>
        <v>19000000</v>
      </c>
      <c r="AB654">
        <f t="shared" si="109"/>
        <v>19</v>
      </c>
      <c r="AC654" s="1">
        <f>SUM($AA$5:AA654)</f>
        <v>6225991900</v>
      </c>
    </row>
    <row r="655" spans="12:29" x14ac:dyDescent="0.3">
      <c r="L655" s="2">
        <v>650</v>
      </c>
      <c r="M655" s="1">
        <f t="shared" si="105"/>
        <v>4594928700</v>
      </c>
      <c r="N655">
        <v>1.0049999999999999</v>
      </c>
      <c r="O655" s="1">
        <f>SUM($M$5:M655)</f>
        <v>541245182000</v>
      </c>
      <c r="P655" s="1">
        <f t="shared" si="106"/>
        <v>38482527.869999997</v>
      </c>
      <c r="Q655">
        <f>SUM($P$5:P655)</f>
        <v>4552446806.3300009</v>
      </c>
      <c r="R655">
        <f t="shared" si="107"/>
        <v>0.85252176348920317</v>
      </c>
      <c r="Z655" s="2">
        <v>650</v>
      </c>
      <c r="AA655" s="1">
        <f t="shared" si="108"/>
        <v>19000000</v>
      </c>
      <c r="AB655">
        <f t="shared" si="109"/>
        <v>19</v>
      </c>
      <c r="AC655" s="1">
        <f>SUM($AA$5:AA655)</f>
        <v>6244991900</v>
      </c>
    </row>
    <row r="656" spans="12:29" x14ac:dyDescent="0.3">
      <c r="L656" s="2">
        <v>651</v>
      </c>
      <c r="M656" s="1">
        <f t="shared" si="105"/>
        <v>4617903400</v>
      </c>
      <c r="N656">
        <v>1.0049999999999999</v>
      </c>
      <c r="O656" s="1">
        <f>SUM($M$5:M656)</f>
        <v>545863085400</v>
      </c>
      <c r="P656" s="1">
        <f t="shared" si="106"/>
        <v>38674940.979999997</v>
      </c>
      <c r="Q656">
        <f>SUM($P$5:P656)</f>
        <v>4591121747.3100004</v>
      </c>
      <c r="R656">
        <f t="shared" si="107"/>
        <v>0.84954185354178191</v>
      </c>
      <c r="Z656" s="2">
        <v>651</v>
      </c>
      <c r="AA656" s="1">
        <f t="shared" si="108"/>
        <v>19000000</v>
      </c>
      <c r="AB656">
        <f t="shared" si="109"/>
        <v>19</v>
      </c>
      <c r="AC656" s="1">
        <f>SUM($AA$5:AA656)</f>
        <v>6263991900</v>
      </c>
    </row>
    <row r="657" spans="12:29" x14ac:dyDescent="0.3">
      <c r="L657" s="2">
        <v>652</v>
      </c>
      <c r="M657" s="1">
        <f t="shared" si="105"/>
        <v>4640993000</v>
      </c>
      <c r="N657">
        <v>1.0049999999999999</v>
      </c>
      <c r="O657" s="1">
        <f>SUM($M$5:M657)</f>
        <v>550504078400</v>
      </c>
      <c r="P657" s="1">
        <f t="shared" si="106"/>
        <v>38868316.379999995</v>
      </c>
      <c r="Q657">
        <f>SUM($P$5:P657)</f>
        <v>4629990063.6900005</v>
      </c>
      <c r="R657">
        <f t="shared" si="107"/>
        <v>0.84659737901251653</v>
      </c>
      <c r="Z657" s="2">
        <v>652</v>
      </c>
      <c r="AA657" s="1">
        <f t="shared" si="108"/>
        <v>19000000</v>
      </c>
      <c r="AB657">
        <f t="shared" si="109"/>
        <v>19</v>
      </c>
      <c r="AC657" s="1">
        <f>SUM($AA$5:AA657)</f>
        <v>6282991900</v>
      </c>
    </row>
    <row r="658" spans="12:29" x14ac:dyDescent="0.3">
      <c r="L658" s="2">
        <v>653</v>
      </c>
      <c r="M658" s="1">
        <f t="shared" si="105"/>
        <v>4664198000</v>
      </c>
      <c r="N658">
        <v>1.0049999999999999</v>
      </c>
      <c r="O658" s="1">
        <f>SUM($M$5:M658)</f>
        <v>555168276400</v>
      </c>
      <c r="P658" s="1">
        <f t="shared" si="106"/>
        <v>39062658.25</v>
      </c>
      <c r="Q658">
        <f>SUM($P$5:P658)</f>
        <v>4669052721.9400005</v>
      </c>
      <c r="R658">
        <f t="shared" si="107"/>
        <v>0.84368773394014407</v>
      </c>
      <c r="Z658" s="2">
        <v>653</v>
      </c>
      <c r="AA658" s="1">
        <f t="shared" si="108"/>
        <v>19000000</v>
      </c>
      <c r="AB658">
        <f t="shared" si="109"/>
        <v>19</v>
      </c>
      <c r="AC658" s="1">
        <f>SUM($AA$5:AA658)</f>
        <v>6301991900</v>
      </c>
    </row>
    <row r="659" spans="12:29" x14ac:dyDescent="0.3">
      <c r="L659" s="2">
        <v>654</v>
      </c>
      <c r="M659" s="1">
        <f t="shared" si="105"/>
        <v>4687519000</v>
      </c>
      <c r="N659">
        <v>1.0049999999999999</v>
      </c>
      <c r="O659" s="1">
        <f>SUM($M$5:M659)</f>
        <v>559855795400</v>
      </c>
      <c r="P659" s="1">
        <f t="shared" si="106"/>
        <v>39257971.629999995</v>
      </c>
      <c r="Q659">
        <f>SUM($P$5:P659)</f>
        <v>4708310693.5700006</v>
      </c>
      <c r="R659">
        <f t="shared" si="107"/>
        <v>0.84081234391562731</v>
      </c>
      <c r="Z659" s="2">
        <v>654</v>
      </c>
      <c r="AA659" s="1">
        <f t="shared" si="108"/>
        <v>19000000</v>
      </c>
      <c r="AB659">
        <f t="shared" si="109"/>
        <v>19</v>
      </c>
      <c r="AC659" s="1">
        <f>SUM($AA$5:AA659)</f>
        <v>6320991900</v>
      </c>
    </row>
    <row r="660" spans="12:29" x14ac:dyDescent="0.3">
      <c r="L660" s="2">
        <v>655</v>
      </c>
      <c r="M660" s="1">
        <f t="shared" si="105"/>
        <v>4710956600</v>
      </c>
      <c r="N660">
        <v>1.0049999999999999</v>
      </c>
      <c r="O660" s="1">
        <f>SUM($M$5:M660)</f>
        <v>564566752000</v>
      </c>
      <c r="P660" s="1">
        <f t="shared" si="106"/>
        <v>39454261.530000001</v>
      </c>
      <c r="Q660">
        <f>SUM($P$5:P660)</f>
        <v>4747764955.1000004</v>
      </c>
      <c r="R660">
        <f t="shared" si="107"/>
        <v>0.8379706459023879</v>
      </c>
      <c r="Z660" s="2">
        <v>655</v>
      </c>
      <c r="AA660" s="1">
        <f t="shared" ref="AA660:AA703" si="110">$AA$86*AB660</f>
        <v>19000000</v>
      </c>
      <c r="AB660">
        <f t="shared" si="109"/>
        <v>19</v>
      </c>
      <c r="AC660" s="1">
        <f>SUM($AA$5:AA660)</f>
        <v>6339991900</v>
      </c>
    </row>
    <row r="661" spans="12:29" x14ac:dyDescent="0.3">
      <c r="L661" s="2">
        <v>656</v>
      </c>
      <c r="M661" s="1">
        <f t="shared" si="105"/>
        <v>4734511400</v>
      </c>
      <c r="N661">
        <v>1.0049999999999999</v>
      </c>
      <c r="O661" s="1">
        <f>SUM($M$5:M661)</f>
        <v>569301263400</v>
      </c>
      <c r="P661" s="1">
        <f t="shared" si="106"/>
        <v>39651532.979999997</v>
      </c>
      <c r="Q661">
        <f>SUM($P$5:P661)</f>
        <v>4787416488.0799999</v>
      </c>
      <c r="R661">
        <f t="shared" si="107"/>
        <v>0.8351620890037168</v>
      </c>
      <c r="Z661" s="2">
        <v>656</v>
      </c>
      <c r="AA661" s="1">
        <f t="shared" si="110"/>
        <v>19000000</v>
      </c>
      <c r="AB661">
        <f t="shared" si="109"/>
        <v>19</v>
      </c>
      <c r="AC661" s="1">
        <f>SUM($AA$5:AA661)</f>
        <v>6358991900</v>
      </c>
    </row>
    <row r="662" spans="12:29" x14ac:dyDescent="0.3">
      <c r="L662" s="2">
        <v>657</v>
      </c>
      <c r="M662" s="1">
        <f t="shared" si="105"/>
        <v>4758184000</v>
      </c>
      <c r="N662">
        <v>1.0049999999999999</v>
      </c>
      <c r="O662" s="1">
        <f>SUM($M$5:M662)</f>
        <v>574059447400</v>
      </c>
      <c r="P662" s="1">
        <f t="shared" si="106"/>
        <v>39849791</v>
      </c>
      <c r="Q662">
        <f>SUM($P$5:P662)</f>
        <v>4827266279.0799999</v>
      </c>
      <c r="R662">
        <f t="shared" si="107"/>
        <v>0.83238613350688051</v>
      </c>
      <c r="Z662" s="2">
        <v>657</v>
      </c>
      <c r="AA662" s="1">
        <f t="shared" si="110"/>
        <v>19000000</v>
      </c>
      <c r="AB662">
        <f t="shared" si="109"/>
        <v>19</v>
      </c>
      <c r="AC662" s="1">
        <f>SUM($AA$5:AA662)</f>
        <v>6377991900</v>
      </c>
    </row>
    <row r="663" spans="12:29" x14ac:dyDescent="0.3">
      <c r="L663" s="2">
        <v>658</v>
      </c>
      <c r="M663" s="1">
        <f t="shared" si="105"/>
        <v>4781975000</v>
      </c>
      <c r="N663">
        <v>1.0049999999999999</v>
      </c>
      <c r="O663" s="1">
        <f>SUM($M$5:M663)</f>
        <v>578841422400</v>
      </c>
      <c r="P663" s="1">
        <f t="shared" si="106"/>
        <v>40049040.629999995</v>
      </c>
      <c r="Q663">
        <f>SUM($P$5:P663)</f>
        <v>4867315319.71</v>
      </c>
      <c r="R663">
        <f t="shared" si="107"/>
        <v>0.82964225121703505</v>
      </c>
      <c r="Z663" s="2">
        <v>658</v>
      </c>
      <c r="AA663" s="1">
        <f t="shared" si="110"/>
        <v>19000000</v>
      </c>
      <c r="AB663">
        <f t="shared" si="109"/>
        <v>19</v>
      </c>
      <c r="AC663" s="1">
        <f>SUM($AA$5:AA663)</f>
        <v>6396991900</v>
      </c>
    </row>
    <row r="664" spans="12:29" x14ac:dyDescent="0.3">
      <c r="L664" s="2">
        <v>659</v>
      </c>
      <c r="M664" s="1">
        <f t="shared" si="105"/>
        <v>4805884900</v>
      </c>
      <c r="N664">
        <v>1.0049999999999999</v>
      </c>
      <c r="O664" s="1">
        <f>SUM($M$5:M664)</f>
        <v>583647307300</v>
      </c>
      <c r="P664" s="1">
        <f t="shared" si="106"/>
        <v>40249286.039999999</v>
      </c>
      <c r="Q664">
        <f>SUM($P$5:P664)</f>
        <v>4907564605.75</v>
      </c>
      <c r="R664">
        <f t="shared" si="107"/>
        <v>0.82692990686286705</v>
      </c>
      <c r="Z664" s="2">
        <v>659</v>
      </c>
      <c r="AA664" s="1">
        <f t="shared" si="110"/>
        <v>19000000</v>
      </c>
      <c r="AB664">
        <f t="shared" si="109"/>
        <v>19</v>
      </c>
      <c r="AC664" s="1">
        <f>SUM($AA$5:AA664)</f>
        <v>6415991900</v>
      </c>
    </row>
    <row r="665" spans="12:29" x14ac:dyDescent="0.3">
      <c r="L665" s="2">
        <v>660</v>
      </c>
      <c r="M665" s="1">
        <f t="shared" si="105"/>
        <v>4829914400</v>
      </c>
      <c r="N665">
        <v>1.0049999999999999</v>
      </c>
      <c r="O665" s="1">
        <f>SUM($M$5:M665)</f>
        <v>588477221700</v>
      </c>
      <c r="P665" s="1">
        <f t="shared" si="106"/>
        <v>40450533.100000001</v>
      </c>
      <c r="Q665">
        <f>SUM($P$5:P665)</f>
        <v>4948015138.8500004</v>
      </c>
      <c r="R665">
        <f t="shared" si="107"/>
        <v>0.82424861106476488</v>
      </c>
      <c r="Z665" s="2">
        <v>660</v>
      </c>
      <c r="AA665" s="1">
        <f t="shared" si="110"/>
        <v>19000000</v>
      </c>
      <c r="AB665">
        <f t="shared" si="109"/>
        <v>19</v>
      </c>
      <c r="AC665" s="1">
        <f>SUM($AA$5:AA665)</f>
        <v>6434991900</v>
      </c>
    </row>
    <row r="666" spans="12:29" x14ac:dyDescent="0.3">
      <c r="L666" s="2">
        <v>661</v>
      </c>
      <c r="M666" s="1">
        <f t="shared" si="105"/>
        <v>4854064000</v>
      </c>
      <c r="N666">
        <v>1.0049999999999999</v>
      </c>
      <c r="O666" s="1">
        <f>SUM($M$5:M666)</f>
        <v>593331285700</v>
      </c>
      <c r="P666" s="1">
        <f t="shared" si="106"/>
        <v>40652786</v>
      </c>
      <c r="Q666">
        <f>SUM($P$5:P666)</f>
        <v>4988667924.8500004</v>
      </c>
      <c r="R666">
        <f t="shared" si="107"/>
        <v>0.82159785003099994</v>
      </c>
      <c r="Z666" s="2">
        <v>661</v>
      </c>
      <c r="AA666" s="1">
        <f t="shared" si="110"/>
        <v>19000000</v>
      </c>
      <c r="AB666">
        <f t="shared" si="109"/>
        <v>19</v>
      </c>
      <c r="AC666" s="1">
        <f>SUM($AA$5:AA666)</f>
        <v>6453991900</v>
      </c>
    </row>
    <row r="667" spans="12:29" x14ac:dyDescent="0.3">
      <c r="L667" s="2">
        <v>662</v>
      </c>
      <c r="M667" s="1">
        <f t="shared" si="105"/>
        <v>4878334400</v>
      </c>
      <c r="N667">
        <v>1.0049999999999999</v>
      </c>
      <c r="O667" s="1">
        <f>SUM($M$5:M667)</f>
        <v>598209620100</v>
      </c>
      <c r="P667" s="1">
        <f t="shared" si="106"/>
        <v>40856050.600000001</v>
      </c>
      <c r="Q667">
        <f>SUM($P$5:P667)</f>
        <v>5029523975.4500008</v>
      </c>
      <c r="R667">
        <f t="shared" si="107"/>
        <v>0.81897715413135752</v>
      </c>
      <c r="Z667" s="2">
        <v>662</v>
      </c>
      <c r="AA667" s="1">
        <f t="shared" si="110"/>
        <v>19000000</v>
      </c>
      <c r="AB667">
        <f t="shared" si="109"/>
        <v>19</v>
      </c>
      <c r="AC667" s="1">
        <f>SUM($AA$5:AA667)</f>
        <v>6472991900</v>
      </c>
    </row>
    <row r="668" spans="12:29" x14ac:dyDescent="0.3">
      <c r="L668" s="2">
        <v>663</v>
      </c>
      <c r="M668" s="1">
        <f t="shared" si="105"/>
        <v>4902726100</v>
      </c>
      <c r="N668">
        <v>1.0049999999999999</v>
      </c>
      <c r="O668" s="1">
        <f>SUM($M$5:M668)</f>
        <v>603112346200</v>
      </c>
      <c r="P668" s="1">
        <f t="shared" si="106"/>
        <v>41060331.089999996</v>
      </c>
      <c r="Q668">
        <f>SUM($P$5:P668)</f>
        <v>5070584306.5400009</v>
      </c>
      <c r="R668">
        <f t="shared" si="107"/>
        <v>0.81638602958098849</v>
      </c>
      <c r="Z668" s="2">
        <v>663</v>
      </c>
      <c r="AA668" s="1">
        <f t="shared" si="110"/>
        <v>19000000</v>
      </c>
      <c r="AB668">
        <f t="shared" si="109"/>
        <v>19</v>
      </c>
      <c r="AC668" s="1">
        <f>SUM($AA$5:AA668)</f>
        <v>6491991900</v>
      </c>
    </row>
    <row r="669" spans="12:29" x14ac:dyDescent="0.3">
      <c r="L669" s="2">
        <v>664</v>
      </c>
      <c r="M669" s="1">
        <f t="shared" ref="M669:M704" si="111">ROUNDUP((M668)*N669,-2)</f>
        <v>4927239800</v>
      </c>
      <c r="N669">
        <v>1.0049999999999999</v>
      </c>
      <c r="O669" s="1">
        <f>SUM($M$5:M669)</f>
        <v>608039586000</v>
      </c>
      <c r="P669" s="1">
        <f t="shared" ref="P669:P704" si="112">IF(L669&lt;=$A$27,ROUNDUP(M669*N669/$B$26,2),IF(L669&lt;=$A$28,ROUNDUP(M669*N669/$B$27,2),IF(L669&lt;=$A$29,ROUNDUP(M669*N669/$B$28,2),IF(L669&lt;=$A$30,ROUNDUP(M669*N669/$B$29,2),IF(L669&lt;=$A$31,ROUNDUP(M669*N669/$B$30,2),ROUNDUP(M669*N669/$B$31,2))))))</f>
        <v>41265633.329999998</v>
      </c>
      <c r="Q669">
        <f>SUM($P$5:P669)</f>
        <v>5111849939.8700008</v>
      </c>
      <c r="R669">
        <f t="shared" ref="R669:R704" si="113">(Q669-Q668)*100/Q668</f>
        <v>0.81382402570007217</v>
      </c>
      <c r="Z669" s="2">
        <v>664</v>
      </c>
      <c r="AA669" s="1">
        <f t="shared" si="110"/>
        <v>19000000</v>
      </c>
      <c r="AB669">
        <f t="shared" si="109"/>
        <v>19</v>
      </c>
      <c r="AC669" s="1">
        <f>SUM($AA$5:AA669)</f>
        <v>6510991900</v>
      </c>
    </row>
    <row r="670" spans="12:29" x14ac:dyDescent="0.3">
      <c r="L670" s="2">
        <v>665</v>
      </c>
      <c r="M670" s="1">
        <f t="shared" si="111"/>
        <v>4951876000</v>
      </c>
      <c r="N670">
        <v>1.0049999999999999</v>
      </c>
      <c r="O670" s="1">
        <f>SUM($M$5:M670)</f>
        <v>612991462000</v>
      </c>
      <c r="P670" s="1">
        <f t="shared" si="112"/>
        <v>41471961.5</v>
      </c>
      <c r="Q670">
        <f>SUM($P$5:P670)</f>
        <v>5153321901.3700008</v>
      </c>
      <c r="R670">
        <f t="shared" si="113"/>
        <v>0.81129066752406798</v>
      </c>
      <c r="Z670" s="2">
        <v>665</v>
      </c>
      <c r="AA670" s="1">
        <f t="shared" si="110"/>
        <v>19000000</v>
      </c>
      <c r="AB670">
        <f t="shared" si="109"/>
        <v>19</v>
      </c>
      <c r="AC670" s="1">
        <f>SUM($AA$5:AA670)</f>
        <v>6529991900</v>
      </c>
    </row>
    <row r="671" spans="12:29" x14ac:dyDescent="0.3">
      <c r="L671" s="2">
        <v>666</v>
      </c>
      <c r="M671" s="1">
        <f t="shared" si="111"/>
        <v>4976635400</v>
      </c>
      <c r="N671">
        <v>1.0049999999999999</v>
      </c>
      <c r="O671" s="1">
        <f>SUM($M$5:M671)</f>
        <v>617968097400</v>
      </c>
      <c r="P671" s="1">
        <f t="shared" si="112"/>
        <v>41679321.479999997</v>
      </c>
      <c r="Q671">
        <f>SUM($P$5:P671)</f>
        <v>5195001222.8500004</v>
      </c>
      <c r="R671">
        <f t="shared" si="113"/>
        <v>0.80878552276967552</v>
      </c>
      <c r="Z671" s="2">
        <v>666</v>
      </c>
      <c r="AA671" s="1">
        <f t="shared" si="110"/>
        <v>19000000</v>
      </c>
      <c r="AB671">
        <f t="shared" ref="AB671:AB734" si="114">AB631+1</f>
        <v>19</v>
      </c>
      <c r="AC671" s="1">
        <f>SUM($AA$5:AA671)</f>
        <v>6548991900</v>
      </c>
    </row>
    <row r="672" spans="12:29" x14ac:dyDescent="0.3">
      <c r="L672" s="2">
        <v>667</v>
      </c>
      <c r="M672" s="1">
        <f t="shared" si="111"/>
        <v>5001518600</v>
      </c>
      <c r="N672">
        <v>1.0049999999999999</v>
      </c>
      <c r="O672" s="1">
        <f>SUM($M$5:M672)</f>
        <v>622969616000</v>
      </c>
      <c r="P672" s="1">
        <f t="shared" si="112"/>
        <v>41887718.280000001</v>
      </c>
      <c r="Q672">
        <f>SUM($P$5:P672)</f>
        <v>5236888941.1300001</v>
      </c>
      <c r="R672">
        <f t="shared" si="113"/>
        <v>0.80630815053051996</v>
      </c>
      <c r="Z672" s="2">
        <v>667</v>
      </c>
      <c r="AA672" s="1">
        <f t="shared" si="110"/>
        <v>19000000</v>
      </c>
      <c r="AB672">
        <f t="shared" si="114"/>
        <v>19</v>
      </c>
      <c r="AC672" s="1">
        <f>SUM($AA$5:AA672)</f>
        <v>6567991900</v>
      </c>
    </row>
    <row r="673" spans="12:29" x14ac:dyDescent="0.3">
      <c r="L673" s="2">
        <v>668</v>
      </c>
      <c r="M673" s="1">
        <f t="shared" si="111"/>
        <v>5026526200</v>
      </c>
      <c r="N673">
        <v>1.0049999999999999</v>
      </c>
      <c r="O673" s="1">
        <f>SUM($M$5:M673)</f>
        <v>627996142200</v>
      </c>
      <c r="P673" s="1">
        <f t="shared" si="112"/>
        <v>42097156.93</v>
      </c>
      <c r="Q673">
        <f>SUM($P$5:P673)</f>
        <v>5278986098.0600004</v>
      </c>
      <c r="R673">
        <f t="shared" si="113"/>
        <v>0.80385811887996061</v>
      </c>
      <c r="Z673" s="2">
        <v>668</v>
      </c>
      <c r="AA673" s="1">
        <f t="shared" si="110"/>
        <v>19000000</v>
      </c>
      <c r="AB673">
        <f t="shared" si="114"/>
        <v>19</v>
      </c>
      <c r="AC673" s="1">
        <f>SUM($AA$5:AA673)</f>
        <v>6586991900</v>
      </c>
    </row>
    <row r="674" spans="12:29" x14ac:dyDescent="0.3">
      <c r="L674" s="2">
        <v>669</v>
      </c>
      <c r="M674" s="1">
        <f t="shared" si="111"/>
        <v>5051658900</v>
      </c>
      <c r="N674">
        <v>1.0049999999999999</v>
      </c>
      <c r="O674" s="1">
        <f>SUM($M$5:M674)</f>
        <v>633047801100</v>
      </c>
      <c r="P674" s="1">
        <f t="shared" si="112"/>
        <v>42307643.289999999</v>
      </c>
      <c r="Q674">
        <f>SUM($P$5:P674)</f>
        <v>5321293741.3500004</v>
      </c>
      <c r="R674">
        <f t="shared" si="113"/>
        <v>0.80143501998514066</v>
      </c>
      <c r="Z674" s="2">
        <v>669</v>
      </c>
      <c r="AA674" s="1">
        <f t="shared" si="110"/>
        <v>19000000</v>
      </c>
      <c r="AB674">
        <f t="shared" si="114"/>
        <v>19</v>
      </c>
      <c r="AC674" s="1">
        <f>SUM($AA$5:AA674)</f>
        <v>6605991900</v>
      </c>
    </row>
    <row r="675" spans="12:29" x14ac:dyDescent="0.3">
      <c r="L675" s="2">
        <v>670</v>
      </c>
      <c r="M675" s="1">
        <f t="shared" si="111"/>
        <v>5076917200</v>
      </c>
      <c r="N675">
        <v>1.0049999999999999</v>
      </c>
      <c r="O675" s="1">
        <f>SUM($M$5:M675)</f>
        <v>638124718300</v>
      </c>
      <c r="P675" s="1">
        <f t="shared" si="112"/>
        <v>42519181.549999997</v>
      </c>
      <c r="Q675">
        <f>SUM($P$5:P675)</f>
        <v>5363812922.9000006</v>
      </c>
      <c r="R675">
        <f t="shared" si="113"/>
        <v>0.79903842217161969</v>
      </c>
      <c r="Z675" s="2">
        <v>670</v>
      </c>
      <c r="AA675" s="1">
        <f t="shared" si="110"/>
        <v>19000000</v>
      </c>
      <c r="AB675">
        <f t="shared" si="114"/>
        <v>19</v>
      </c>
      <c r="AC675" s="1">
        <f>SUM($AA$5:AA675)</f>
        <v>6624991900</v>
      </c>
    </row>
    <row r="676" spans="12:29" x14ac:dyDescent="0.3">
      <c r="L676" s="2">
        <v>671</v>
      </c>
      <c r="M676" s="1">
        <f t="shared" si="111"/>
        <v>5102301800</v>
      </c>
      <c r="N676">
        <v>1.0049999999999999</v>
      </c>
      <c r="O676" s="1">
        <f>SUM($M$5:M676)</f>
        <v>643227020100</v>
      </c>
      <c r="P676" s="1">
        <f t="shared" si="112"/>
        <v>42731777.579999998</v>
      </c>
      <c r="Q676">
        <f>SUM($P$5:P676)</f>
        <v>5406544700.4800005</v>
      </c>
      <c r="R676">
        <f t="shared" si="113"/>
        <v>0.79666793369252242</v>
      </c>
      <c r="Z676" s="2">
        <v>671</v>
      </c>
      <c r="AA676" s="1">
        <f t="shared" si="110"/>
        <v>19000000</v>
      </c>
      <c r="AB676">
        <f t="shared" si="114"/>
        <v>19</v>
      </c>
      <c r="AC676" s="1">
        <f>SUM($AA$5:AA676)</f>
        <v>6643991900</v>
      </c>
    </row>
    <row r="677" spans="12:29" x14ac:dyDescent="0.3">
      <c r="L677" s="2">
        <v>672</v>
      </c>
      <c r="M677" s="1">
        <f t="shared" si="111"/>
        <v>5127813400</v>
      </c>
      <c r="N677">
        <v>1.0049999999999999</v>
      </c>
      <c r="O677" s="1">
        <f>SUM($M$5:M677)</f>
        <v>648354833500</v>
      </c>
      <c r="P677" s="1">
        <f t="shared" si="112"/>
        <v>42945437.229999997</v>
      </c>
      <c r="Q677">
        <f>SUM($P$5:P677)</f>
        <v>5449490137.71</v>
      </c>
      <c r="R677">
        <f t="shared" si="113"/>
        <v>0.79432316958716331</v>
      </c>
      <c r="Z677" s="2">
        <v>672</v>
      </c>
      <c r="AA677" s="1">
        <f t="shared" si="110"/>
        <v>19000000</v>
      </c>
      <c r="AB677">
        <f t="shared" si="114"/>
        <v>19</v>
      </c>
      <c r="AC677" s="1">
        <f>SUM($AA$5:AA677)</f>
        <v>6662991900</v>
      </c>
    </row>
    <row r="678" spans="12:29" x14ac:dyDescent="0.3">
      <c r="L678" s="2">
        <v>673</v>
      </c>
      <c r="M678" s="1">
        <f t="shared" si="111"/>
        <v>5153452500</v>
      </c>
      <c r="N678">
        <v>1.0049999999999999</v>
      </c>
      <c r="O678" s="1">
        <f>SUM($M$5:M678)</f>
        <v>653508286000</v>
      </c>
      <c r="P678" s="1">
        <f t="shared" si="112"/>
        <v>43160164.689999998</v>
      </c>
      <c r="Q678">
        <f>SUM($P$5:P678)</f>
        <v>5492650302.3999996</v>
      </c>
      <c r="R678">
        <f t="shared" si="113"/>
        <v>0.79200372143689146</v>
      </c>
      <c r="Z678" s="2">
        <v>673</v>
      </c>
      <c r="AA678" s="1">
        <f t="shared" si="110"/>
        <v>19000000</v>
      </c>
      <c r="AB678">
        <f t="shared" si="114"/>
        <v>19</v>
      </c>
      <c r="AC678" s="1">
        <f>SUM($AA$5:AA678)</f>
        <v>6681991900</v>
      </c>
    </row>
    <row r="679" spans="12:29" x14ac:dyDescent="0.3">
      <c r="L679" s="2">
        <v>674</v>
      </c>
      <c r="M679" s="1">
        <f t="shared" si="111"/>
        <v>5179219800</v>
      </c>
      <c r="N679">
        <v>1.0049999999999999</v>
      </c>
      <c r="O679" s="1">
        <f>SUM($M$5:M679)</f>
        <v>658687505800</v>
      </c>
      <c r="P679" s="1">
        <f t="shared" si="112"/>
        <v>43375965.829999998</v>
      </c>
      <c r="Q679">
        <f>SUM($P$5:P679)</f>
        <v>5536026268.2299995</v>
      </c>
      <c r="R679">
        <f t="shared" si="113"/>
        <v>0.78970921944633732</v>
      </c>
      <c r="Z679" s="2">
        <v>674</v>
      </c>
      <c r="AA679" s="1">
        <f t="shared" si="110"/>
        <v>19000000</v>
      </c>
      <c r="AB679">
        <f t="shared" si="114"/>
        <v>19</v>
      </c>
      <c r="AC679" s="1">
        <f>SUM($AA$5:AA679)</f>
        <v>6700991900</v>
      </c>
    </row>
    <row r="680" spans="12:29" x14ac:dyDescent="0.3">
      <c r="L680" s="2">
        <v>675</v>
      </c>
      <c r="M680" s="1">
        <f t="shared" si="111"/>
        <v>5205115900</v>
      </c>
      <c r="N680">
        <v>1.0049999999999999</v>
      </c>
      <c r="O680" s="1">
        <f>SUM($M$5:M680)</f>
        <v>663892621700</v>
      </c>
      <c r="P680" s="1">
        <f t="shared" si="112"/>
        <v>43592845.669999994</v>
      </c>
      <c r="Q680">
        <f>SUM($P$5:P680)</f>
        <v>5579619113.8999996</v>
      </c>
      <c r="R680">
        <f t="shared" si="113"/>
        <v>0.78743928510905992</v>
      </c>
      <c r="Z680" s="2">
        <v>675</v>
      </c>
      <c r="AA680" s="1">
        <f t="shared" si="110"/>
        <v>19000000</v>
      </c>
      <c r="AB680">
        <f t="shared" si="114"/>
        <v>19</v>
      </c>
      <c r="AC680" s="1">
        <f>SUM($AA$5:AA680)</f>
        <v>6719991900</v>
      </c>
    </row>
    <row r="681" spans="12:29" x14ac:dyDescent="0.3">
      <c r="L681" s="2">
        <v>676</v>
      </c>
      <c r="M681" s="1">
        <f t="shared" si="111"/>
        <v>5231141500</v>
      </c>
      <c r="N681">
        <v>1.0049999999999999</v>
      </c>
      <c r="O681" s="1">
        <f>SUM($M$5:M681)</f>
        <v>669123763200</v>
      </c>
      <c r="P681" s="1">
        <f t="shared" si="112"/>
        <v>43810810.07</v>
      </c>
      <c r="Q681">
        <f>SUM($P$5:P681)</f>
        <v>5623429923.9699993</v>
      </c>
      <c r="R681">
        <f t="shared" si="113"/>
        <v>0.78519356206336366</v>
      </c>
      <c r="Z681" s="2">
        <v>676</v>
      </c>
      <c r="AA681" s="1">
        <f t="shared" si="110"/>
        <v>19000000</v>
      </c>
      <c r="AB681">
        <f t="shared" si="114"/>
        <v>19</v>
      </c>
      <c r="AC681" s="1">
        <f>SUM($AA$5:AA681)</f>
        <v>6738991900</v>
      </c>
    </row>
    <row r="682" spans="12:29" x14ac:dyDescent="0.3">
      <c r="L682" s="2">
        <v>677</v>
      </c>
      <c r="M682" s="1">
        <f t="shared" si="111"/>
        <v>5257297300</v>
      </c>
      <c r="N682">
        <v>1.0049999999999999</v>
      </c>
      <c r="O682" s="1">
        <f>SUM($M$5:M682)</f>
        <v>674381060500</v>
      </c>
      <c r="P682" s="1">
        <f t="shared" si="112"/>
        <v>44029864.890000001</v>
      </c>
      <c r="Q682">
        <f>SUM($P$5:P682)</f>
        <v>5667459788.8599997</v>
      </c>
      <c r="R682">
        <f t="shared" si="113"/>
        <v>0.78297170028423457</v>
      </c>
      <c r="Z682" s="2">
        <v>677</v>
      </c>
      <c r="AA682" s="1">
        <f t="shared" si="110"/>
        <v>19000000</v>
      </c>
      <c r="AB682">
        <f t="shared" si="114"/>
        <v>19</v>
      </c>
      <c r="AC682" s="1">
        <f>SUM($AA$5:AA682)</f>
        <v>6757991900</v>
      </c>
    </row>
    <row r="683" spans="12:29" x14ac:dyDescent="0.3">
      <c r="L683" s="2">
        <v>678</v>
      </c>
      <c r="M683" s="1">
        <f t="shared" si="111"/>
        <v>5283583800</v>
      </c>
      <c r="N683">
        <v>1.0049999999999999</v>
      </c>
      <c r="O683" s="1">
        <f>SUM($M$5:M683)</f>
        <v>679664644300</v>
      </c>
      <c r="P683" s="1">
        <f t="shared" si="112"/>
        <v>44250014.329999998</v>
      </c>
      <c r="Q683">
        <f>SUM($P$5:P683)</f>
        <v>5711709803.1899996</v>
      </c>
      <c r="R683">
        <f t="shared" si="113"/>
        <v>0.78077332664941135</v>
      </c>
      <c r="Z683" s="2">
        <v>678</v>
      </c>
      <c r="AA683" s="1">
        <f t="shared" si="110"/>
        <v>19000000</v>
      </c>
      <c r="AB683">
        <f t="shared" si="114"/>
        <v>19</v>
      </c>
      <c r="AC683" s="1">
        <f>SUM($AA$5:AA683)</f>
        <v>6776991900</v>
      </c>
    </row>
    <row r="684" spans="12:29" x14ac:dyDescent="0.3">
      <c r="L684" s="2">
        <v>679</v>
      </c>
      <c r="M684" s="1">
        <f t="shared" si="111"/>
        <v>5310001800</v>
      </c>
      <c r="N684">
        <v>1.0049999999999999</v>
      </c>
      <c r="O684" s="1">
        <f>SUM($M$5:M684)</f>
        <v>684974646100</v>
      </c>
      <c r="P684" s="1">
        <f t="shared" si="112"/>
        <v>44471265.079999998</v>
      </c>
      <c r="Q684">
        <f>SUM($P$5:P684)</f>
        <v>5756181068.2699995</v>
      </c>
      <c r="R684">
        <f t="shared" si="113"/>
        <v>0.77859811881833785</v>
      </c>
      <c r="Z684" s="2">
        <v>679</v>
      </c>
      <c r="AA684" s="1">
        <f t="shared" si="110"/>
        <v>19000000</v>
      </c>
      <c r="AB684">
        <f t="shared" si="114"/>
        <v>19</v>
      </c>
      <c r="AC684" s="1">
        <f>SUM($AA$5:AA684)</f>
        <v>6795991900</v>
      </c>
    </row>
    <row r="685" spans="12:29" x14ac:dyDescent="0.3">
      <c r="L685" s="2">
        <v>680</v>
      </c>
      <c r="M685" s="1">
        <f t="shared" si="111"/>
        <v>5336551900</v>
      </c>
      <c r="N685">
        <v>1.0049999999999999</v>
      </c>
      <c r="O685" s="1">
        <f>SUM($M$5:M685)</f>
        <v>690311198000</v>
      </c>
      <c r="P685" s="1">
        <f t="shared" si="112"/>
        <v>44693622.169999994</v>
      </c>
      <c r="Q685">
        <f>SUM($P$5:P685)</f>
        <v>5800874690.4399996</v>
      </c>
      <c r="R685">
        <f t="shared" si="113"/>
        <v>0.77644573094418989</v>
      </c>
      <c r="Z685" s="2">
        <v>680</v>
      </c>
      <c r="AA685" s="1">
        <f t="shared" si="110"/>
        <v>19000000</v>
      </c>
      <c r="AB685">
        <f t="shared" si="114"/>
        <v>19</v>
      </c>
      <c r="AC685" s="1">
        <f>SUM($AA$5:AA685)</f>
        <v>6814991900</v>
      </c>
    </row>
    <row r="686" spans="12:29" x14ac:dyDescent="0.3">
      <c r="L686" s="2">
        <v>681</v>
      </c>
      <c r="M686" s="1">
        <f t="shared" si="111"/>
        <v>5363234700</v>
      </c>
      <c r="N686">
        <v>1.0049999999999999</v>
      </c>
      <c r="O686" s="1">
        <f>SUM($M$5:M686)</f>
        <v>695674432700</v>
      </c>
      <c r="P686" s="1">
        <f t="shared" si="112"/>
        <v>44917090.619999997</v>
      </c>
      <c r="Q686">
        <f>SUM($P$5:P686)</f>
        <v>5845791781.0599995</v>
      </c>
      <c r="R686">
        <f t="shared" si="113"/>
        <v>0.77431582333651305</v>
      </c>
      <c r="Z686" s="2">
        <v>681</v>
      </c>
      <c r="AA686" s="1">
        <f t="shared" si="110"/>
        <v>20000000</v>
      </c>
      <c r="AB686">
        <f t="shared" si="114"/>
        <v>20</v>
      </c>
      <c r="AC686" s="1">
        <f>SUM($AA$5:AA686)</f>
        <v>6834991900</v>
      </c>
    </row>
    <row r="687" spans="12:29" x14ac:dyDescent="0.3">
      <c r="L687" s="2">
        <v>682</v>
      </c>
      <c r="M687" s="1">
        <f t="shared" si="111"/>
        <v>5390050900</v>
      </c>
      <c r="N687">
        <v>1.0049999999999999</v>
      </c>
      <c r="O687" s="1">
        <f>SUM($M$5:M687)</f>
        <v>701064483600</v>
      </c>
      <c r="P687" s="1">
        <f t="shared" si="112"/>
        <v>45141676.289999999</v>
      </c>
      <c r="Q687">
        <f>SUM($P$5:P687)</f>
        <v>5890933457.3499994</v>
      </c>
      <c r="R687">
        <f t="shared" si="113"/>
        <v>0.77220807686404735</v>
      </c>
      <c r="Z687" s="2">
        <v>682</v>
      </c>
      <c r="AA687" s="1">
        <f t="shared" si="110"/>
        <v>20000000</v>
      </c>
      <c r="AB687">
        <f t="shared" si="114"/>
        <v>20</v>
      </c>
      <c r="AC687" s="1">
        <f>SUM($AA$5:AA687)</f>
        <v>6854991900</v>
      </c>
    </row>
    <row r="688" spans="12:29" x14ac:dyDescent="0.3">
      <c r="L688" s="2">
        <v>683</v>
      </c>
      <c r="M688" s="1">
        <f t="shared" si="111"/>
        <v>5417001200</v>
      </c>
      <c r="N688">
        <v>1.0049999999999999</v>
      </c>
      <c r="O688" s="1">
        <f>SUM($M$5:M688)</f>
        <v>706481484800</v>
      </c>
      <c r="P688" s="1">
        <f t="shared" si="112"/>
        <v>45367385.049999997</v>
      </c>
      <c r="Q688">
        <f>SUM($P$5:P688)</f>
        <v>5936300842.3999996</v>
      </c>
      <c r="R688">
        <f t="shared" si="113"/>
        <v>0.77012217806324423</v>
      </c>
      <c r="Z688" s="2">
        <v>683</v>
      </c>
      <c r="AA688" s="1">
        <f t="shared" si="110"/>
        <v>20000000</v>
      </c>
      <c r="AB688">
        <f t="shared" si="114"/>
        <v>20</v>
      </c>
      <c r="AC688" s="1">
        <f>SUM($AA$5:AA688)</f>
        <v>6874991900</v>
      </c>
    </row>
    <row r="689" spans="12:29" x14ac:dyDescent="0.3">
      <c r="L689" s="2">
        <v>684</v>
      </c>
      <c r="M689" s="1">
        <f t="shared" si="111"/>
        <v>5444086300</v>
      </c>
      <c r="N689">
        <v>1.0049999999999999</v>
      </c>
      <c r="O689" s="1">
        <f>SUM($M$5:M689)</f>
        <v>711925571100</v>
      </c>
      <c r="P689" s="1">
        <f t="shared" si="112"/>
        <v>45594222.769999996</v>
      </c>
      <c r="Q689">
        <f>SUM($P$5:P689)</f>
        <v>5981895065.1700001</v>
      </c>
      <c r="R689">
        <f t="shared" si="113"/>
        <v>0.76805781884138935</v>
      </c>
      <c r="Z689" s="2">
        <v>684</v>
      </c>
      <c r="AA689" s="1">
        <f t="shared" si="110"/>
        <v>20000000</v>
      </c>
      <c r="AB689">
        <f t="shared" si="114"/>
        <v>20</v>
      </c>
      <c r="AC689" s="1">
        <f>SUM($AA$5:AA689)</f>
        <v>6894991900</v>
      </c>
    </row>
    <row r="690" spans="12:29" x14ac:dyDescent="0.3">
      <c r="L690" s="2">
        <v>685</v>
      </c>
      <c r="M690" s="1">
        <f t="shared" si="111"/>
        <v>5471306800</v>
      </c>
      <c r="N690">
        <v>1.0049999999999999</v>
      </c>
      <c r="O690" s="1">
        <f>SUM($M$5:M690)</f>
        <v>717396877900</v>
      </c>
      <c r="P690" s="1">
        <f t="shared" si="112"/>
        <v>45822194.450000003</v>
      </c>
      <c r="Q690">
        <f>SUM($P$5:P690)</f>
        <v>6027717259.6199999</v>
      </c>
      <c r="R690">
        <f t="shared" si="113"/>
        <v>0.76601468181551235</v>
      </c>
      <c r="Z690" s="2">
        <v>685</v>
      </c>
      <c r="AA690" s="1">
        <f t="shared" si="110"/>
        <v>20000000</v>
      </c>
      <c r="AB690">
        <f t="shared" si="114"/>
        <v>20</v>
      </c>
      <c r="AC690" s="1">
        <f>SUM($AA$5:AA690)</f>
        <v>6914991900</v>
      </c>
    </row>
    <row r="691" spans="12:29" x14ac:dyDescent="0.3">
      <c r="L691" s="2">
        <v>686</v>
      </c>
      <c r="M691" s="1">
        <f t="shared" si="111"/>
        <v>5498663400</v>
      </c>
      <c r="N691">
        <v>1.0049999999999999</v>
      </c>
      <c r="O691" s="1">
        <f>SUM($M$5:M691)</f>
        <v>722895541300</v>
      </c>
      <c r="P691" s="1">
        <f t="shared" si="112"/>
        <v>46051305.979999997</v>
      </c>
      <c r="Q691">
        <f>SUM($P$5:P691)</f>
        <v>6073768565.5999994</v>
      </c>
      <c r="R691">
        <f t="shared" si="113"/>
        <v>0.76399247005992965</v>
      </c>
      <c r="Z691" s="2">
        <v>686</v>
      </c>
      <c r="AA691" s="1">
        <f t="shared" si="110"/>
        <v>20000000</v>
      </c>
      <c r="AB691">
        <f t="shared" si="114"/>
        <v>20</v>
      </c>
      <c r="AC691" s="1">
        <f>SUM($AA$5:AA691)</f>
        <v>6934991900</v>
      </c>
    </row>
    <row r="692" spans="12:29" x14ac:dyDescent="0.3">
      <c r="L692" s="2">
        <v>687</v>
      </c>
      <c r="M692" s="1">
        <f t="shared" si="111"/>
        <v>5526156800</v>
      </c>
      <c r="N692">
        <v>1.0049999999999999</v>
      </c>
      <c r="O692" s="1">
        <f>SUM($M$5:M692)</f>
        <v>728421698100</v>
      </c>
      <c r="P692" s="1">
        <f t="shared" si="112"/>
        <v>46281563.200000003</v>
      </c>
      <c r="Q692">
        <f>SUM($P$5:P692)</f>
        <v>6120050128.7999992</v>
      </c>
      <c r="R692">
        <f t="shared" si="113"/>
        <v>0.76199089083052451</v>
      </c>
      <c r="Z692" s="2">
        <v>687</v>
      </c>
      <c r="AA692" s="1">
        <f t="shared" si="110"/>
        <v>20000000</v>
      </c>
      <c r="AB692">
        <f t="shared" si="114"/>
        <v>20</v>
      </c>
      <c r="AC692" s="1">
        <f>SUM($AA$5:AA692)</f>
        <v>6954991900</v>
      </c>
    </row>
    <row r="693" spans="12:29" x14ac:dyDescent="0.3">
      <c r="L693" s="2">
        <v>688</v>
      </c>
      <c r="M693" s="1">
        <f t="shared" si="111"/>
        <v>5553787600</v>
      </c>
      <c r="N693">
        <v>1.0049999999999999</v>
      </c>
      <c r="O693" s="1">
        <f>SUM($M$5:M693)</f>
        <v>733975485700</v>
      </c>
      <c r="P693" s="1">
        <f t="shared" si="112"/>
        <v>46512971.149999999</v>
      </c>
      <c r="Q693">
        <f>SUM($P$5:P693)</f>
        <v>6166563099.9499989</v>
      </c>
      <c r="R693">
        <f t="shared" si="113"/>
        <v>0.76000964323996056</v>
      </c>
      <c r="Z693" s="2">
        <v>688</v>
      </c>
      <c r="AA693" s="1">
        <f t="shared" si="110"/>
        <v>20000000</v>
      </c>
      <c r="AB693">
        <f t="shared" si="114"/>
        <v>20</v>
      </c>
      <c r="AC693" s="1">
        <f>SUM($AA$5:AA693)</f>
        <v>6974991900</v>
      </c>
    </row>
    <row r="694" spans="12:29" x14ac:dyDescent="0.3">
      <c r="L694" s="2">
        <v>689</v>
      </c>
      <c r="M694" s="1">
        <f t="shared" si="111"/>
        <v>5581556600</v>
      </c>
      <c r="N694">
        <v>1.0049999999999999</v>
      </c>
      <c r="O694" s="1">
        <f>SUM($M$5:M694)</f>
        <v>739557042300</v>
      </c>
      <c r="P694" s="1">
        <f t="shared" si="112"/>
        <v>46745536.530000001</v>
      </c>
      <c r="Q694">
        <f>SUM($P$5:P694)</f>
        <v>6213308636.4799986</v>
      </c>
      <c r="R694">
        <f t="shared" si="113"/>
        <v>0.75804845863620152</v>
      </c>
      <c r="Z694" s="2">
        <v>689</v>
      </c>
      <c r="AA694" s="1">
        <f t="shared" si="110"/>
        <v>20000000</v>
      </c>
      <c r="AB694">
        <f t="shared" si="114"/>
        <v>20</v>
      </c>
      <c r="AC694" s="1">
        <f>SUM($AA$5:AA694)</f>
        <v>6994991900</v>
      </c>
    </row>
    <row r="695" spans="12:29" x14ac:dyDescent="0.3">
      <c r="L695" s="2">
        <v>690</v>
      </c>
      <c r="M695" s="1">
        <f t="shared" si="111"/>
        <v>5609464400</v>
      </c>
      <c r="N695">
        <v>1.0049999999999999</v>
      </c>
      <c r="O695" s="1">
        <f>SUM($M$5:M695)</f>
        <v>745166506700</v>
      </c>
      <c r="P695" s="1">
        <f t="shared" si="112"/>
        <v>46979264.350000001</v>
      </c>
      <c r="Q695">
        <f>SUM($P$5:P695)</f>
        <v>6260287900.829999</v>
      </c>
      <c r="R695">
        <f t="shared" si="113"/>
        <v>0.7561070453537837</v>
      </c>
      <c r="Z695" s="2">
        <v>690</v>
      </c>
      <c r="AA695" s="1">
        <f t="shared" si="110"/>
        <v>20000000</v>
      </c>
      <c r="AB695">
        <f t="shared" si="114"/>
        <v>20</v>
      </c>
      <c r="AC695" s="1">
        <f>SUM($AA$5:AA695)</f>
        <v>7014991900</v>
      </c>
    </row>
    <row r="696" spans="12:29" x14ac:dyDescent="0.3">
      <c r="L696" s="2">
        <v>691</v>
      </c>
      <c r="M696" s="1">
        <f t="shared" si="111"/>
        <v>5637511800</v>
      </c>
      <c r="N696">
        <v>1.0049999999999999</v>
      </c>
      <c r="O696" s="1">
        <f>SUM($M$5:M696)</f>
        <v>750804018500</v>
      </c>
      <c r="P696" s="1">
        <f t="shared" si="112"/>
        <v>47214161.329999998</v>
      </c>
      <c r="Q696">
        <f>SUM($P$5:P696)</f>
        <v>6307502062.1599989</v>
      </c>
      <c r="R696">
        <f t="shared" si="113"/>
        <v>0.75418514416469884</v>
      </c>
      <c r="Z696" s="2">
        <v>691</v>
      </c>
      <c r="AA696" s="1">
        <f t="shared" si="110"/>
        <v>20000000</v>
      </c>
      <c r="AB696">
        <f t="shared" si="114"/>
        <v>20</v>
      </c>
      <c r="AC696" s="1">
        <f>SUM($AA$5:AA696)</f>
        <v>7034991900</v>
      </c>
    </row>
    <row r="697" spans="12:29" x14ac:dyDescent="0.3">
      <c r="L697" s="2">
        <v>692</v>
      </c>
      <c r="M697" s="1">
        <f t="shared" si="111"/>
        <v>5665699400</v>
      </c>
      <c r="N697">
        <v>1.0049999999999999</v>
      </c>
      <c r="O697" s="1">
        <f>SUM($M$5:M697)</f>
        <v>756469717900</v>
      </c>
      <c r="P697" s="1">
        <f t="shared" si="112"/>
        <v>47450232.479999997</v>
      </c>
      <c r="Q697">
        <f>SUM($P$5:P697)</f>
        <v>6354952294.6399984</v>
      </c>
      <c r="R697">
        <f t="shared" si="113"/>
        <v>0.75228247271868909</v>
      </c>
      <c r="Z697" s="2">
        <v>692</v>
      </c>
      <c r="AA697" s="1">
        <f t="shared" si="110"/>
        <v>20000000</v>
      </c>
      <c r="AB697">
        <f t="shared" si="114"/>
        <v>20</v>
      </c>
      <c r="AC697" s="1">
        <f>SUM($AA$5:AA697)</f>
        <v>7054991900</v>
      </c>
    </row>
    <row r="698" spans="12:29" x14ac:dyDescent="0.3">
      <c r="L698" s="2">
        <v>693</v>
      </c>
      <c r="M698" s="1">
        <f t="shared" si="111"/>
        <v>5694027900</v>
      </c>
      <c r="N698">
        <v>1.0049999999999999</v>
      </c>
      <c r="O698" s="1">
        <f>SUM($M$5:M698)</f>
        <v>762163745800</v>
      </c>
      <c r="P698" s="1">
        <f t="shared" si="112"/>
        <v>47687483.669999994</v>
      </c>
      <c r="Q698">
        <f>SUM($P$5:P698)</f>
        <v>6402639778.3099985</v>
      </c>
      <c r="R698">
        <f t="shared" si="113"/>
        <v>0.75039876711932929</v>
      </c>
      <c r="Z698" s="2">
        <v>693</v>
      </c>
      <c r="AA698" s="1">
        <f t="shared" si="110"/>
        <v>20000000</v>
      </c>
      <c r="AB698">
        <f t="shared" si="114"/>
        <v>20</v>
      </c>
      <c r="AC698" s="1">
        <f>SUM($AA$5:AA698)</f>
        <v>7074991900</v>
      </c>
    </row>
    <row r="699" spans="12:29" x14ac:dyDescent="0.3">
      <c r="L699" s="2">
        <v>694</v>
      </c>
      <c r="M699" s="1">
        <f t="shared" si="111"/>
        <v>5722498100</v>
      </c>
      <c r="N699">
        <v>1.0049999999999999</v>
      </c>
      <c r="O699" s="1">
        <f>SUM($M$5:M699)</f>
        <v>767886243900</v>
      </c>
      <c r="P699" s="1">
        <f t="shared" si="112"/>
        <v>47925921.589999996</v>
      </c>
      <c r="Q699">
        <f>SUM($P$5:P699)</f>
        <v>6450565699.8999987</v>
      </c>
      <c r="R699">
        <f t="shared" si="113"/>
        <v>0.74853378058776854</v>
      </c>
      <c r="Z699" s="2">
        <v>694</v>
      </c>
      <c r="AA699" s="1">
        <f t="shared" si="110"/>
        <v>20000000</v>
      </c>
      <c r="AB699">
        <f t="shared" si="114"/>
        <v>20</v>
      </c>
      <c r="AC699" s="1">
        <f>SUM($AA$5:AA699)</f>
        <v>7094991900</v>
      </c>
    </row>
    <row r="700" spans="12:29" x14ac:dyDescent="0.3">
      <c r="L700" s="2">
        <v>695</v>
      </c>
      <c r="M700" s="1">
        <f t="shared" si="111"/>
        <v>5751110600</v>
      </c>
      <c r="N700">
        <v>1.0049999999999999</v>
      </c>
      <c r="O700" s="1">
        <f>SUM($M$5:M700)</f>
        <v>773637354500</v>
      </c>
      <c r="P700" s="1">
        <f t="shared" si="112"/>
        <v>48165551.280000001</v>
      </c>
      <c r="Q700">
        <f>SUM($P$5:P700)</f>
        <v>6498731251.1799984</v>
      </c>
      <c r="R700">
        <f t="shared" si="113"/>
        <v>0.74668724451169344</v>
      </c>
      <c r="Z700" s="2">
        <v>695</v>
      </c>
      <c r="AA700" s="1">
        <f t="shared" si="110"/>
        <v>20000000</v>
      </c>
      <c r="AB700">
        <f t="shared" si="114"/>
        <v>20</v>
      </c>
      <c r="AC700" s="1">
        <f>SUM($AA$5:AA700)</f>
        <v>7114991900</v>
      </c>
    </row>
    <row r="701" spans="12:29" x14ac:dyDescent="0.3">
      <c r="L701" s="2">
        <v>696</v>
      </c>
      <c r="M701" s="1">
        <f t="shared" si="111"/>
        <v>5779866200</v>
      </c>
      <c r="N701">
        <v>1.0049999999999999</v>
      </c>
      <c r="O701" s="1">
        <f>SUM($M$5:M701)</f>
        <v>779417220700</v>
      </c>
      <c r="P701" s="1">
        <f t="shared" si="112"/>
        <v>48406379.43</v>
      </c>
      <c r="Q701">
        <f>SUM($P$5:P701)</f>
        <v>6547137630.6099987</v>
      </c>
      <c r="R701">
        <f t="shared" si="113"/>
        <v>0.74485892028864842</v>
      </c>
      <c r="Z701" s="2">
        <v>696</v>
      </c>
      <c r="AA701" s="1">
        <f t="shared" si="110"/>
        <v>20000000</v>
      </c>
      <c r="AB701">
        <f t="shared" si="114"/>
        <v>20</v>
      </c>
      <c r="AC701" s="1">
        <f>SUM($AA$5:AA701)</f>
        <v>7134991900</v>
      </c>
    </row>
    <row r="702" spans="12:29" x14ac:dyDescent="0.3">
      <c r="L702" s="2">
        <v>697</v>
      </c>
      <c r="M702" s="1">
        <f t="shared" si="111"/>
        <v>5808765600</v>
      </c>
      <c r="N702">
        <v>1.0049999999999999</v>
      </c>
      <c r="O702" s="1">
        <f>SUM($M$5:M702)</f>
        <v>785225986300</v>
      </c>
      <c r="P702" s="1">
        <f t="shared" si="112"/>
        <v>48648411.899999999</v>
      </c>
      <c r="Q702">
        <f>SUM($P$5:P702)</f>
        <v>6595786042.5099983</v>
      </c>
      <c r="R702">
        <f t="shared" si="113"/>
        <v>0.74304856022198862</v>
      </c>
      <c r="Z702" s="2">
        <v>697</v>
      </c>
      <c r="AA702" s="1">
        <f t="shared" si="110"/>
        <v>20000000</v>
      </c>
      <c r="AB702">
        <f t="shared" si="114"/>
        <v>20</v>
      </c>
      <c r="AC702" s="1">
        <f>SUM($AA$5:AA702)</f>
        <v>7154991900</v>
      </c>
    </row>
    <row r="703" spans="12:29" x14ac:dyDescent="0.3">
      <c r="L703" s="2">
        <v>698</v>
      </c>
      <c r="M703" s="1">
        <f t="shared" si="111"/>
        <v>5837809500</v>
      </c>
      <c r="N703">
        <v>1.0049999999999999</v>
      </c>
      <c r="O703" s="1">
        <f>SUM($M$5:M703)</f>
        <v>791063795800</v>
      </c>
      <c r="P703" s="1">
        <f t="shared" si="112"/>
        <v>48891654.57</v>
      </c>
      <c r="Q703">
        <f>SUM($P$5:P703)</f>
        <v>6644677697.079998</v>
      </c>
      <c r="R703">
        <f t="shared" si="113"/>
        <v>0.74125592089997794</v>
      </c>
      <c r="Z703" s="2">
        <v>698</v>
      </c>
      <c r="AA703" s="1">
        <f t="shared" si="110"/>
        <v>20000000</v>
      </c>
      <c r="AB703">
        <f t="shared" si="114"/>
        <v>20</v>
      </c>
      <c r="AC703" s="1">
        <f>SUM($AA$5:AA703)</f>
        <v>7174991900</v>
      </c>
    </row>
    <row r="704" spans="12:29" x14ac:dyDescent="0.3">
      <c r="L704" s="2">
        <v>699</v>
      </c>
      <c r="M704" s="1">
        <f t="shared" si="111"/>
        <v>5866998600</v>
      </c>
      <c r="N704">
        <v>1.0049999999999999</v>
      </c>
      <c r="O704" s="1">
        <f>SUM($M$5:M704)</f>
        <v>796930794400</v>
      </c>
      <c r="P704" s="1">
        <f t="shared" si="112"/>
        <v>49136113.280000001</v>
      </c>
      <c r="Q704">
        <f>SUM($P$5:P704)</f>
        <v>6693813810.3599977</v>
      </c>
      <c r="R704">
        <f t="shared" si="113"/>
        <v>0.73948076219848236</v>
      </c>
      <c r="Z704" s="2">
        <v>699</v>
      </c>
      <c r="AA704" s="1">
        <f t="shared" ref="AA704:AA731" si="115">$AA$86*AB704</f>
        <v>20000000</v>
      </c>
      <c r="AB704">
        <f t="shared" si="114"/>
        <v>20</v>
      </c>
      <c r="AC704" s="1">
        <f>SUM($AA$5:AA704)</f>
        <v>7194991900</v>
      </c>
    </row>
    <row r="705" spans="12:29" x14ac:dyDescent="0.3">
      <c r="L705" s="2">
        <v>700</v>
      </c>
      <c r="M705" s="1">
        <f t="shared" ref="M705:M768" si="116">ROUNDUP((M704)*N705,-2)</f>
        <v>5896333600</v>
      </c>
      <c r="N705">
        <v>1.0049999999999999</v>
      </c>
      <c r="O705" s="1">
        <f>SUM($M$5:M705)</f>
        <v>802827128000</v>
      </c>
      <c r="P705" s="1">
        <f t="shared" ref="P705:P768" si="117">IF(L705&lt;=$A$27,ROUNDUP(M705*N705/$B$26,2),IF(L705&lt;=$A$28,ROUNDUP(M705*N705/$B$27,2),IF(L705&lt;=$A$29,ROUNDUP(M705*N705/$B$28,2),IF(L705&lt;=$A$30,ROUNDUP(M705*N705/$B$29,2),IF(L705&lt;=$A$31,ROUNDUP(M705*N705/$B$30,2),ROUNDUP(M705*N705/$B$31,2))))))</f>
        <v>49381793.899999999</v>
      </c>
      <c r="Q705">
        <f>SUM($P$5:P705)</f>
        <v>6743195604.2599974</v>
      </c>
      <c r="R705">
        <f t="shared" ref="R705:R768" si="118">(Q705-Q704)*100/Q704</f>
        <v>0.73772284827479884</v>
      </c>
      <c r="Z705" s="2">
        <v>700</v>
      </c>
      <c r="AA705" s="1">
        <f t="shared" si="115"/>
        <v>20000000</v>
      </c>
      <c r="AB705">
        <f t="shared" si="114"/>
        <v>20</v>
      </c>
      <c r="AC705" s="1">
        <f>SUM($AA$5:AA705)</f>
        <v>7214991900</v>
      </c>
    </row>
    <row r="706" spans="12:29" x14ac:dyDescent="0.3">
      <c r="L706" s="2">
        <v>701</v>
      </c>
      <c r="M706" s="1">
        <f t="shared" si="116"/>
        <v>5925815300</v>
      </c>
      <c r="N706">
        <v>1.0049999999999999</v>
      </c>
      <c r="O706" s="1">
        <f>SUM($M$5:M706)</f>
        <v>808752943300</v>
      </c>
      <c r="P706" s="1">
        <f t="shared" si="117"/>
        <v>49628703.140000001</v>
      </c>
      <c r="Q706">
        <f>SUM($P$5:P706)</f>
        <v>6792824307.3999977</v>
      </c>
      <c r="R706">
        <f t="shared" si="118"/>
        <v>0.73598195948294209</v>
      </c>
      <c r="Z706" s="2">
        <v>701</v>
      </c>
      <c r="AA706" s="1">
        <f t="shared" si="115"/>
        <v>20000000</v>
      </c>
      <c r="AB706">
        <f t="shared" si="114"/>
        <v>20</v>
      </c>
      <c r="AC706" s="1">
        <f>SUM($AA$5:AA706)</f>
        <v>7234991900</v>
      </c>
    </row>
    <row r="707" spans="12:29" x14ac:dyDescent="0.3">
      <c r="L707" s="2">
        <v>702</v>
      </c>
      <c r="M707" s="1">
        <f t="shared" si="116"/>
        <v>5955444400</v>
      </c>
      <c r="N707">
        <v>1.0049999999999999</v>
      </c>
      <c r="O707" s="1">
        <f>SUM($M$5:M707)</f>
        <v>814708387700</v>
      </c>
      <c r="P707" s="1">
        <f t="shared" si="117"/>
        <v>49876846.850000001</v>
      </c>
      <c r="Q707">
        <f>SUM($P$5:P707)</f>
        <v>6842701154.2499981</v>
      </c>
      <c r="R707">
        <f t="shared" si="118"/>
        <v>0.73425786672658844</v>
      </c>
      <c r="Z707" s="2">
        <v>702</v>
      </c>
      <c r="AA707" s="1">
        <f t="shared" si="115"/>
        <v>20000000</v>
      </c>
      <c r="AB707">
        <f t="shared" si="114"/>
        <v>20</v>
      </c>
      <c r="AC707" s="1">
        <f>SUM($AA$5:AA707)</f>
        <v>7254991900</v>
      </c>
    </row>
    <row r="708" spans="12:29" x14ac:dyDescent="0.3">
      <c r="L708" s="2">
        <v>703</v>
      </c>
      <c r="M708" s="1">
        <f t="shared" si="116"/>
        <v>5985221700</v>
      </c>
      <c r="N708">
        <v>1.0049999999999999</v>
      </c>
      <c r="O708" s="1">
        <f>SUM($M$5:M708)</f>
        <v>820693609400</v>
      </c>
      <c r="P708" s="1">
        <f t="shared" si="117"/>
        <v>50126231.739999995</v>
      </c>
      <c r="Q708">
        <f>SUM($P$5:P708)</f>
        <v>6892827385.9899979</v>
      </c>
      <c r="R708">
        <f t="shared" si="118"/>
        <v>0.73255035708912108</v>
      </c>
      <c r="Z708" s="2">
        <v>703</v>
      </c>
      <c r="AA708" s="1">
        <f t="shared" si="115"/>
        <v>20000000</v>
      </c>
      <c r="AB708">
        <f t="shared" si="114"/>
        <v>20</v>
      </c>
      <c r="AC708" s="1">
        <f>SUM($AA$5:AA708)</f>
        <v>7274991900</v>
      </c>
    </row>
    <row r="709" spans="12:29" x14ac:dyDescent="0.3">
      <c r="L709" s="2">
        <v>704</v>
      </c>
      <c r="M709" s="1">
        <f t="shared" si="116"/>
        <v>6015147900</v>
      </c>
      <c r="N709">
        <v>1.0049999999999999</v>
      </c>
      <c r="O709" s="1">
        <f>SUM($M$5:M709)</f>
        <v>826708757300</v>
      </c>
      <c r="P709" s="1">
        <f t="shared" si="117"/>
        <v>50376863.669999994</v>
      </c>
      <c r="Q709">
        <f>SUM($P$5:P709)</f>
        <v>6943204249.6599979</v>
      </c>
      <c r="R709">
        <f t="shared" si="118"/>
        <v>0.73085920840544283</v>
      </c>
      <c r="Z709" s="2">
        <v>704</v>
      </c>
      <c r="AA709" s="1">
        <f t="shared" si="115"/>
        <v>20000000</v>
      </c>
      <c r="AB709">
        <f t="shared" si="114"/>
        <v>20</v>
      </c>
      <c r="AC709" s="1">
        <f>SUM($AA$5:AA709)</f>
        <v>7294991900</v>
      </c>
    </row>
    <row r="710" spans="12:29" x14ac:dyDescent="0.3">
      <c r="L710" s="2">
        <v>705</v>
      </c>
      <c r="M710" s="1">
        <f t="shared" si="116"/>
        <v>6045223700</v>
      </c>
      <c r="N710">
        <v>1.0049999999999999</v>
      </c>
      <c r="O710" s="1">
        <f>SUM($M$5:M710)</f>
        <v>832753981000</v>
      </c>
      <c r="P710" s="1">
        <f t="shared" si="117"/>
        <v>50628748.489999995</v>
      </c>
      <c r="Q710">
        <f>SUM($P$5:P710)</f>
        <v>6993832998.1499977</v>
      </c>
      <c r="R710">
        <f t="shared" si="118"/>
        <v>0.72918420183993593</v>
      </c>
      <c r="Z710" s="2">
        <v>705</v>
      </c>
      <c r="AA710" s="1">
        <f t="shared" si="115"/>
        <v>20000000</v>
      </c>
      <c r="AB710">
        <f t="shared" si="114"/>
        <v>20</v>
      </c>
      <c r="AC710" s="1">
        <f>SUM($AA$5:AA710)</f>
        <v>7314991900</v>
      </c>
    </row>
    <row r="711" spans="12:29" x14ac:dyDescent="0.3">
      <c r="L711" s="2">
        <v>706</v>
      </c>
      <c r="M711" s="1">
        <f t="shared" si="116"/>
        <v>6075449900</v>
      </c>
      <c r="N711">
        <v>1.0049999999999999</v>
      </c>
      <c r="O711" s="1">
        <f>SUM($M$5:M711)</f>
        <v>838829430900</v>
      </c>
      <c r="P711" s="1">
        <f t="shared" si="117"/>
        <v>50881892.919999994</v>
      </c>
      <c r="Q711">
        <f>SUM($P$5:P711)</f>
        <v>7044714891.0699978</v>
      </c>
      <c r="R711">
        <f t="shared" si="118"/>
        <v>0.72752513440711708</v>
      </c>
      <c r="Z711" s="2">
        <v>706</v>
      </c>
      <c r="AA711" s="1">
        <f t="shared" si="115"/>
        <v>20000000</v>
      </c>
      <c r="AB711">
        <f t="shared" si="114"/>
        <v>20</v>
      </c>
      <c r="AC711" s="1">
        <f>SUM($AA$5:AA711)</f>
        <v>7334991900</v>
      </c>
    </row>
    <row r="712" spans="12:29" x14ac:dyDescent="0.3">
      <c r="L712" s="2">
        <v>707</v>
      </c>
      <c r="M712" s="1">
        <f t="shared" si="116"/>
        <v>6105827200</v>
      </c>
      <c r="N712">
        <v>1.0049999999999999</v>
      </c>
      <c r="O712" s="1">
        <f>SUM($M$5:M712)</f>
        <v>844935258100</v>
      </c>
      <c r="P712" s="1">
        <f t="shared" si="117"/>
        <v>51136302.799999997</v>
      </c>
      <c r="Q712">
        <f>SUM($P$5:P712)</f>
        <v>7095851193.869998</v>
      </c>
      <c r="R712">
        <f t="shared" si="118"/>
        <v>0.7258817935246954</v>
      </c>
      <c r="Z712" s="2">
        <v>707</v>
      </c>
      <c r="AA712" s="1">
        <f t="shared" si="115"/>
        <v>20000000</v>
      </c>
      <c r="AB712">
        <f t="shared" si="114"/>
        <v>20</v>
      </c>
      <c r="AC712" s="1">
        <f>SUM($AA$5:AA712)</f>
        <v>7354991900</v>
      </c>
    </row>
    <row r="713" spans="12:29" x14ac:dyDescent="0.3">
      <c r="L713" s="2">
        <v>708</v>
      </c>
      <c r="M713" s="1">
        <f t="shared" si="116"/>
        <v>6136356400</v>
      </c>
      <c r="N713">
        <v>1.0049999999999999</v>
      </c>
      <c r="O713" s="1">
        <f>SUM($M$5:M713)</f>
        <v>851071614500</v>
      </c>
      <c r="P713" s="1">
        <f t="shared" si="117"/>
        <v>51391984.850000001</v>
      </c>
      <c r="Q713">
        <f>SUM($P$5:P713)</f>
        <v>7147243178.7199984</v>
      </c>
      <c r="R713">
        <f t="shared" si="118"/>
        <v>0.72425398230443683</v>
      </c>
      <c r="Z713" s="2">
        <v>708</v>
      </c>
      <c r="AA713" s="1">
        <f t="shared" si="115"/>
        <v>20000000</v>
      </c>
      <c r="AB713">
        <f t="shared" si="114"/>
        <v>20</v>
      </c>
      <c r="AC713" s="1">
        <f>SUM($AA$5:AA713)</f>
        <v>7374991900</v>
      </c>
    </row>
    <row r="714" spans="12:29" x14ac:dyDescent="0.3">
      <c r="L714" s="2">
        <v>709</v>
      </c>
      <c r="M714" s="1">
        <f t="shared" si="116"/>
        <v>6167038200</v>
      </c>
      <c r="N714">
        <v>1.0049999999999999</v>
      </c>
      <c r="O714" s="1">
        <f>SUM($M$5:M714)</f>
        <v>857238652700</v>
      </c>
      <c r="P714" s="1">
        <f t="shared" si="117"/>
        <v>51648944.93</v>
      </c>
      <c r="Q714">
        <f>SUM($P$5:P714)</f>
        <v>7198892123.6499987</v>
      </c>
      <c r="R714">
        <f t="shared" si="118"/>
        <v>0.72264149460841665</v>
      </c>
      <c r="Z714" s="2">
        <v>709</v>
      </c>
      <c r="AA714" s="1">
        <f t="shared" si="115"/>
        <v>20000000</v>
      </c>
      <c r="AB714">
        <f t="shared" si="114"/>
        <v>20</v>
      </c>
      <c r="AC714" s="1">
        <f>SUM($AA$5:AA714)</f>
        <v>7394991900</v>
      </c>
    </row>
    <row r="715" spans="12:29" x14ac:dyDescent="0.3">
      <c r="L715" s="2">
        <v>710</v>
      </c>
      <c r="M715" s="1">
        <f t="shared" si="116"/>
        <v>6197873400</v>
      </c>
      <c r="N715">
        <v>1.0049999999999999</v>
      </c>
      <c r="O715" s="1">
        <f>SUM($M$5:M715)</f>
        <v>863436526100</v>
      </c>
      <c r="P715" s="1">
        <f t="shared" si="117"/>
        <v>51907189.729999997</v>
      </c>
      <c r="Q715">
        <f>SUM($P$5:P715)</f>
        <v>7250799313.3799982</v>
      </c>
      <c r="R715">
        <f t="shared" si="118"/>
        <v>0.7210441389928961</v>
      </c>
      <c r="Z715" s="2">
        <v>710</v>
      </c>
      <c r="AA715" s="1">
        <f t="shared" si="115"/>
        <v>20000000</v>
      </c>
      <c r="AB715">
        <f t="shared" si="114"/>
        <v>20</v>
      </c>
      <c r="AC715" s="1">
        <f>SUM($AA$5:AA715)</f>
        <v>7414991900</v>
      </c>
    </row>
    <row r="716" spans="12:29" x14ac:dyDescent="0.3">
      <c r="L716" s="2">
        <v>711</v>
      </c>
      <c r="M716" s="1">
        <f t="shared" si="116"/>
        <v>6228862800</v>
      </c>
      <c r="N716">
        <v>1.0049999999999999</v>
      </c>
      <c r="O716" s="1">
        <f>SUM($M$5:M716)</f>
        <v>869665388900</v>
      </c>
      <c r="P716" s="1">
        <f t="shared" si="117"/>
        <v>52166725.950000003</v>
      </c>
      <c r="Q716">
        <f>SUM($P$5:P716)</f>
        <v>7302966039.329998</v>
      </c>
      <c r="R716">
        <f t="shared" si="118"/>
        <v>0.71946172684349219</v>
      </c>
      <c r="Z716" s="2">
        <v>711</v>
      </c>
      <c r="AA716" s="1">
        <f t="shared" si="115"/>
        <v>20000000</v>
      </c>
      <c r="AB716">
        <f t="shared" si="114"/>
        <v>20</v>
      </c>
      <c r="AC716" s="1">
        <f>SUM($AA$5:AA716)</f>
        <v>7434991900</v>
      </c>
    </row>
    <row r="717" spans="12:29" x14ac:dyDescent="0.3">
      <c r="L717" s="2">
        <v>712</v>
      </c>
      <c r="M717" s="1">
        <f t="shared" si="116"/>
        <v>6260007200</v>
      </c>
      <c r="N717">
        <v>1.0049999999999999</v>
      </c>
      <c r="O717" s="1">
        <f>SUM($M$5:M717)</f>
        <v>875925396100</v>
      </c>
      <c r="P717" s="1">
        <f t="shared" si="117"/>
        <v>52427560.299999997</v>
      </c>
      <c r="Q717">
        <f>SUM($P$5:P717)</f>
        <v>7355393599.6299982</v>
      </c>
      <c r="R717">
        <f t="shared" si="118"/>
        <v>0.7178940723214714</v>
      </c>
      <c r="Z717" s="2">
        <v>712</v>
      </c>
      <c r="AA717" s="1">
        <f t="shared" si="115"/>
        <v>20000000</v>
      </c>
      <c r="AB717">
        <f t="shared" si="114"/>
        <v>20</v>
      </c>
      <c r="AC717" s="1">
        <f>SUM($AA$5:AA717)</f>
        <v>7454991900</v>
      </c>
    </row>
    <row r="718" spans="12:29" x14ac:dyDescent="0.3">
      <c r="L718" s="2">
        <v>713</v>
      </c>
      <c r="M718" s="1">
        <f t="shared" si="116"/>
        <v>6291307300</v>
      </c>
      <c r="N718">
        <v>1.0049999999999999</v>
      </c>
      <c r="O718" s="1">
        <f>SUM($M$5:M718)</f>
        <v>882216703400</v>
      </c>
      <c r="P718" s="1">
        <f t="shared" si="117"/>
        <v>52689698.640000001</v>
      </c>
      <c r="Q718">
        <f>SUM($P$5:P718)</f>
        <v>7408083298.2699986</v>
      </c>
      <c r="R718">
        <f t="shared" si="118"/>
        <v>0.7163409806193215</v>
      </c>
      <c r="Z718" s="2">
        <v>713</v>
      </c>
      <c r="AA718" s="1">
        <f t="shared" si="115"/>
        <v>20000000</v>
      </c>
      <c r="AB718">
        <f t="shared" si="114"/>
        <v>20</v>
      </c>
      <c r="AC718" s="1">
        <f>SUM($AA$5:AA718)</f>
        <v>7474991900</v>
      </c>
    </row>
    <row r="719" spans="12:29" x14ac:dyDescent="0.3">
      <c r="L719" s="2">
        <v>714</v>
      </c>
      <c r="M719" s="1">
        <f t="shared" si="116"/>
        <v>6322763900</v>
      </c>
      <c r="N719">
        <v>1.0049999999999999</v>
      </c>
      <c r="O719" s="1">
        <f>SUM($M$5:M719)</f>
        <v>888539467300</v>
      </c>
      <c r="P719" s="1">
        <f t="shared" si="117"/>
        <v>52953147.669999994</v>
      </c>
      <c r="Q719">
        <f>SUM($P$5:P719)</f>
        <v>7461036445.9399986</v>
      </c>
      <c r="R719">
        <f t="shared" si="118"/>
        <v>0.71480227122130446</v>
      </c>
      <c r="Z719" s="2">
        <v>714</v>
      </c>
      <c r="AA719" s="1">
        <f t="shared" si="115"/>
        <v>20000000</v>
      </c>
      <c r="AB719">
        <f t="shared" si="114"/>
        <v>20</v>
      </c>
      <c r="AC719" s="1">
        <f>SUM($AA$5:AA719)</f>
        <v>7494991900</v>
      </c>
    </row>
    <row r="720" spans="12:29" x14ac:dyDescent="0.3">
      <c r="L720" s="2">
        <v>715</v>
      </c>
      <c r="M720" s="1">
        <f t="shared" si="116"/>
        <v>6354377800</v>
      </c>
      <c r="N720">
        <v>1.0049999999999999</v>
      </c>
      <c r="O720" s="1">
        <f>SUM($M$5:M720)</f>
        <v>894893845100</v>
      </c>
      <c r="P720" s="1">
        <f t="shared" si="117"/>
        <v>53217914.079999998</v>
      </c>
      <c r="Q720">
        <f>SUM($P$5:P720)</f>
        <v>7514254360.0199986</v>
      </c>
      <c r="R720">
        <f t="shared" si="118"/>
        <v>0.7132777659725682</v>
      </c>
      <c r="Z720" s="2">
        <v>715</v>
      </c>
      <c r="AA720" s="1">
        <f t="shared" si="115"/>
        <v>20000000</v>
      </c>
      <c r="AB720">
        <f t="shared" si="114"/>
        <v>20</v>
      </c>
      <c r="AC720" s="1">
        <f>SUM($AA$5:AA720)</f>
        <v>7514991900</v>
      </c>
    </row>
    <row r="721" spans="12:29" x14ac:dyDescent="0.3">
      <c r="L721" s="2">
        <v>716</v>
      </c>
      <c r="M721" s="1">
        <f t="shared" si="116"/>
        <v>6386149700</v>
      </c>
      <c r="N721">
        <v>1.0049999999999999</v>
      </c>
      <c r="O721" s="1">
        <f>SUM($M$5:M721)</f>
        <v>901279994800</v>
      </c>
      <c r="P721" s="1">
        <f t="shared" si="117"/>
        <v>53484003.739999995</v>
      </c>
      <c r="Q721">
        <f>SUM($P$5:P721)</f>
        <v>7567738363.7599983</v>
      </c>
      <c r="R721">
        <f t="shared" si="118"/>
        <v>0.71176727826202346</v>
      </c>
      <c r="Z721" s="2">
        <v>716</v>
      </c>
      <c r="AA721" s="1">
        <f t="shared" si="115"/>
        <v>20000000</v>
      </c>
      <c r="AB721">
        <f t="shared" si="114"/>
        <v>20</v>
      </c>
      <c r="AC721" s="1">
        <f>SUM($AA$5:AA721)</f>
        <v>7534991900</v>
      </c>
    </row>
    <row r="722" spans="12:29" x14ac:dyDescent="0.3">
      <c r="L722" s="2">
        <v>717</v>
      </c>
      <c r="M722" s="1">
        <f t="shared" si="116"/>
        <v>6418080500</v>
      </c>
      <c r="N722">
        <v>1.0049999999999999</v>
      </c>
      <c r="O722" s="1">
        <f>SUM($M$5:M722)</f>
        <v>907698075300</v>
      </c>
      <c r="P722" s="1">
        <f t="shared" si="117"/>
        <v>53751424.189999998</v>
      </c>
      <c r="Q722">
        <f>SUM($P$5:P722)</f>
        <v>7621489787.9499979</v>
      </c>
      <c r="R722">
        <f t="shared" si="118"/>
        <v>0.71027064634530279</v>
      </c>
      <c r="Z722" s="2">
        <v>717</v>
      </c>
      <c r="AA722" s="1">
        <f t="shared" si="115"/>
        <v>20000000</v>
      </c>
      <c r="AB722">
        <f t="shared" si="114"/>
        <v>20</v>
      </c>
      <c r="AC722" s="1">
        <f>SUM($AA$5:AA722)</f>
        <v>7554991900</v>
      </c>
    </row>
    <row r="723" spans="12:29" x14ac:dyDescent="0.3">
      <c r="L723" s="2">
        <v>718</v>
      </c>
      <c r="M723" s="1">
        <f t="shared" si="116"/>
        <v>6450171000</v>
      </c>
      <c r="N723">
        <v>1.0049999999999999</v>
      </c>
      <c r="O723" s="1">
        <f>SUM($M$5:M723)</f>
        <v>914148246300</v>
      </c>
      <c r="P723" s="1">
        <f t="shared" si="117"/>
        <v>54020182.129999995</v>
      </c>
      <c r="Q723">
        <f>SUM($P$5:P723)</f>
        <v>7675509970.079998</v>
      </c>
      <c r="R723">
        <f t="shared" si="118"/>
        <v>0.7087876994260236</v>
      </c>
      <c r="Z723" s="2">
        <v>718</v>
      </c>
      <c r="AA723" s="1">
        <f t="shared" si="115"/>
        <v>20000000</v>
      </c>
      <c r="AB723">
        <f t="shared" si="114"/>
        <v>20</v>
      </c>
      <c r="AC723" s="1">
        <f>SUM($AA$5:AA723)</f>
        <v>7574991900</v>
      </c>
    </row>
    <row r="724" spans="12:29" x14ac:dyDescent="0.3">
      <c r="L724" s="2">
        <v>719</v>
      </c>
      <c r="M724" s="1">
        <f t="shared" si="116"/>
        <v>6482421900</v>
      </c>
      <c r="N724">
        <v>1.0049999999999999</v>
      </c>
      <c r="O724" s="1">
        <f>SUM($M$5:M724)</f>
        <v>920630668200</v>
      </c>
      <c r="P724" s="1">
        <f t="shared" si="117"/>
        <v>54290283.419999994</v>
      </c>
      <c r="Q724">
        <f>SUM($P$5:P724)</f>
        <v>7729800253.4999981</v>
      </c>
      <c r="R724">
        <f t="shared" si="118"/>
        <v>0.70731825809138038</v>
      </c>
      <c r="Z724" s="2">
        <v>719</v>
      </c>
      <c r="AA724" s="1">
        <f t="shared" si="115"/>
        <v>20000000</v>
      </c>
      <c r="AB724">
        <f t="shared" si="114"/>
        <v>20</v>
      </c>
      <c r="AC724" s="1">
        <f>SUM($AA$5:AA724)</f>
        <v>7594991900</v>
      </c>
    </row>
    <row r="725" spans="12:29" x14ac:dyDescent="0.3">
      <c r="L725" s="2">
        <v>720</v>
      </c>
      <c r="M725" s="1">
        <f t="shared" si="116"/>
        <v>6514834100</v>
      </c>
      <c r="N725">
        <v>1.0049999999999999</v>
      </c>
      <c r="O725" s="1">
        <f>SUM($M$5:M725)</f>
        <v>927145502300</v>
      </c>
      <c r="P725" s="1">
        <f t="shared" si="117"/>
        <v>54561735.589999996</v>
      </c>
      <c r="Q725">
        <f>SUM($P$5:P725)</f>
        <v>7784361989.0899982</v>
      </c>
      <c r="R725">
        <f t="shared" si="118"/>
        <v>0.70586216720535555</v>
      </c>
      <c r="Z725" s="2">
        <v>720</v>
      </c>
      <c r="AA725" s="1">
        <f t="shared" si="115"/>
        <v>20000000</v>
      </c>
      <c r="AB725">
        <f t="shared" si="114"/>
        <v>20</v>
      </c>
      <c r="AC725" s="1">
        <f>SUM($AA$5:AA725)</f>
        <v>7614991900</v>
      </c>
    </row>
    <row r="726" spans="12:29" x14ac:dyDescent="0.3">
      <c r="L726" s="2">
        <v>721</v>
      </c>
      <c r="M726" s="1">
        <f t="shared" si="116"/>
        <v>6547408300</v>
      </c>
      <c r="N726">
        <v>1.0049999999999999</v>
      </c>
      <c r="O726" s="1">
        <f>SUM($M$5:M726)</f>
        <v>933692910600</v>
      </c>
      <c r="P726" s="1">
        <f t="shared" si="117"/>
        <v>54834544.519999996</v>
      </c>
      <c r="Q726">
        <f>SUM($P$5:P726)</f>
        <v>7839196533.6099987</v>
      </c>
      <c r="R726">
        <f t="shared" si="118"/>
        <v>0.70441925230163516</v>
      </c>
      <c r="Z726" s="2">
        <v>721</v>
      </c>
      <c r="AA726" s="1">
        <f t="shared" si="115"/>
        <v>21000000</v>
      </c>
      <c r="AB726">
        <f t="shared" si="114"/>
        <v>21</v>
      </c>
      <c r="AC726" s="1">
        <f>SUM($AA$5:AA726)</f>
        <v>7635991900</v>
      </c>
    </row>
    <row r="727" spans="12:29" x14ac:dyDescent="0.3">
      <c r="L727" s="2">
        <v>722</v>
      </c>
      <c r="M727" s="1">
        <f t="shared" si="116"/>
        <v>6580145400</v>
      </c>
      <c r="N727">
        <v>1.0049999999999999</v>
      </c>
      <c r="O727" s="1">
        <f>SUM($M$5:M727)</f>
        <v>940273056000</v>
      </c>
      <c r="P727" s="1">
        <f t="shared" si="117"/>
        <v>55108717.729999997</v>
      </c>
      <c r="Q727">
        <f>SUM($P$5:P727)</f>
        <v>7894305251.3399982</v>
      </c>
      <c r="R727">
        <f t="shared" si="118"/>
        <v>0.70298936241392629</v>
      </c>
      <c r="Z727" s="2">
        <v>722</v>
      </c>
      <c r="AA727" s="1">
        <f t="shared" si="115"/>
        <v>21000000</v>
      </c>
      <c r="AB727">
        <f t="shared" si="114"/>
        <v>21</v>
      </c>
      <c r="AC727" s="1">
        <f>SUM($AA$5:AA727)</f>
        <v>7656991900</v>
      </c>
    </row>
    <row r="728" spans="12:29" x14ac:dyDescent="0.3">
      <c r="L728" s="2">
        <v>723</v>
      </c>
      <c r="M728" s="1">
        <f t="shared" si="116"/>
        <v>6613046200</v>
      </c>
      <c r="N728">
        <v>1.0049999999999999</v>
      </c>
      <c r="O728" s="1">
        <f>SUM($M$5:M728)</f>
        <v>946886102200</v>
      </c>
      <c r="P728" s="1">
        <f t="shared" si="117"/>
        <v>55384261.93</v>
      </c>
      <c r="Q728">
        <f>SUM($P$5:P728)</f>
        <v>7949689513.2699986</v>
      </c>
      <c r="R728">
        <f t="shared" si="118"/>
        <v>0.7015723381180281</v>
      </c>
      <c r="Z728" s="2">
        <v>723</v>
      </c>
      <c r="AA728" s="1">
        <f t="shared" si="115"/>
        <v>21000000</v>
      </c>
      <c r="AB728">
        <f t="shared" si="114"/>
        <v>21</v>
      </c>
      <c r="AC728" s="1">
        <f>SUM($AA$5:AA728)</f>
        <v>7677991900</v>
      </c>
    </row>
    <row r="729" spans="12:29" x14ac:dyDescent="0.3">
      <c r="L729" s="2">
        <v>724</v>
      </c>
      <c r="M729" s="1">
        <f t="shared" si="116"/>
        <v>6646111500</v>
      </c>
      <c r="N729">
        <v>1.0049999999999999</v>
      </c>
      <c r="O729" s="1">
        <f>SUM($M$5:M729)</f>
        <v>953532213700</v>
      </c>
      <c r="P729" s="1">
        <f t="shared" si="117"/>
        <v>55661183.82</v>
      </c>
      <c r="Q729">
        <f>SUM($P$5:P729)</f>
        <v>8005350697.0899982</v>
      </c>
      <c r="R729">
        <f t="shared" si="118"/>
        <v>0.70016802199743033</v>
      </c>
      <c r="Z729" s="2">
        <v>724</v>
      </c>
      <c r="AA729" s="1">
        <f t="shared" si="115"/>
        <v>21000000</v>
      </c>
      <c r="AB729">
        <f t="shared" si="114"/>
        <v>21</v>
      </c>
      <c r="AC729" s="1">
        <f>SUM($AA$5:AA729)</f>
        <v>7698991900</v>
      </c>
    </row>
    <row r="730" spans="12:29" x14ac:dyDescent="0.3">
      <c r="L730" s="2">
        <v>725</v>
      </c>
      <c r="M730" s="1">
        <f t="shared" si="116"/>
        <v>6679342100</v>
      </c>
      <c r="N730">
        <v>1.0049999999999999</v>
      </c>
      <c r="O730" s="1">
        <f>SUM($M$5:M730)</f>
        <v>960211555800</v>
      </c>
      <c r="P730" s="1">
        <f t="shared" si="117"/>
        <v>55939490.089999996</v>
      </c>
      <c r="Q730">
        <f>SUM($P$5:P730)</f>
        <v>8061290187.1799984</v>
      </c>
      <c r="R730">
        <f t="shared" si="118"/>
        <v>0.69877625861331161</v>
      </c>
      <c r="Z730" s="2">
        <v>725</v>
      </c>
      <c r="AA730" s="1">
        <f t="shared" si="115"/>
        <v>21000000</v>
      </c>
      <c r="AB730">
        <f t="shared" si="114"/>
        <v>21</v>
      </c>
      <c r="AC730" s="1">
        <f>SUM($AA$5:AA730)</f>
        <v>7719991900</v>
      </c>
    </row>
    <row r="731" spans="12:29" x14ac:dyDescent="0.3">
      <c r="L731" s="2">
        <v>726</v>
      </c>
      <c r="M731" s="1">
        <f t="shared" si="116"/>
        <v>6712738900</v>
      </c>
      <c r="N731">
        <v>1.0049999999999999</v>
      </c>
      <c r="O731" s="1">
        <f>SUM($M$5:M731)</f>
        <v>966924294700</v>
      </c>
      <c r="P731" s="1">
        <f t="shared" si="117"/>
        <v>56219188.289999999</v>
      </c>
      <c r="Q731">
        <f>SUM($P$5:P731)</f>
        <v>8117509375.4699984</v>
      </c>
      <c r="R731">
        <f t="shared" si="118"/>
        <v>0.69739690526717746</v>
      </c>
      <c r="Z731" s="2">
        <v>726</v>
      </c>
      <c r="AA731" s="1">
        <f t="shared" si="115"/>
        <v>21000000</v>
      </c>
      <c r="AB731">
        <f t="shared" si="114"/>
        <v>21</v>
      </c>
      <c r="AC731" s="1">
        <f>SUM($AA$5:AA731)</f>
        <v>7740991900</v>
      </c>
    </row>
    <row r="732" spans="12:29" x14ac:dyDescent="0.3">
      <c r="L732" s="2">
        <v>727</v>
      </c>
      <c r="M732" s="1">
        <f t="shared" si="116"/>
        <v>6746302600</v>
      </c>
      <c r="N732">
        <v>1.0049999999999999</v>
      </c>
      <c r="O732" s="1">
        <f>SUM($M$5:M732)</f>
        <v>973670597300</v>
      </c>
      <c r="P732" s="1">
        <f t="shared" si="117"/>
        <v>56500284.280000001</v>
      </c>
      <c r="Q732">
        <f>SUM($P$5:P732)</f>
        <v>8174009659.7499981</v>
      </c>
      <c r="R732">
        <f t="shared" si="118"/>
        <v>0.69602980011006643</v>
      </c>
      <c r="Z732" s="2">
        <v>727</v>
      </c>
      <c r="AA732" s="1">
        <f t="shared" ref="AA732:AA795" si="119">$AA$86*AB732</f>
        <v>21000000</v>
      </c>
      <c r="AB732">
        <f t="shared" si="114"/>
        <v>21</v>
      </c>
      <c r="AC732" s="1">
        <f>SUM($AA$5:AA732)</f>
        <v>7761991900</v>
      </c>
    </row>
    <row r="733" spans="12:29" x14ac:dyDescent="0.3">
      <c r="L733" s="2">
        <v>728</v>
      </c>
      <c r="M733" s="1">
        <f t="shared" si="116"/>
        <v>6780034200</v>
      </c>
      <c r="N733">
        <v>1.0049999999999999</v>
      </c>
      <c r="O733" s="1">
        <f>SUM($M$5:M733)</f>
        <v>980450631500</v>
      </c>
      <c r="P733" s="1">
        <f t="shared" si="117"/>
        <v>56782786.43</v>
      </c>
      <c r="Q733">
        <f>SUM($P$5:P733)</f>
        <v>8230792446.1799984</v>
      </c>
      <c r="R733">
        <f t="shared" si="118"/>
        <v>0.69467481436444745</v>
      </c>
      <c r="Z733" s="2">
        <v>728</v>
      </c>
      <c r="AA733" s="1">
        <f t="shared" si="119"/>
        <v>21000000</v>
      </c>
      <c r="AB733">
        <f t="shared" si="114"/>
        <v>21</v>
      </c>
      <c r="AC733" s="1">
        <f>SUM($AA$5:AA733)</f>
        <v>7782991900</v>
      </c>
    </row>
    <row r="734" spans="12:29" x14ac:dyDescent="0.3">
      <c r="L734" s="2">
        <v>729</v>
      </c>
      <c r="M734" s="1">
        <f t="shared" si="116"/>
        <v>6813934400</v>
      </c>
      <c r="N734">
        <v>1.0049999999999999</v>
      </c>
      <c r="O734" s="1">
        <f>SUM($M$5:M734)</f>
        <v>987264565900</v>
      </c>
      <c r="P734" s="1">
        <f t="shared" si="117"/>
        <v>57066700.600000001</v>
      </c>
      <c r="Q734">
        <f>SUM($P$5:P734)</f>
        <v>8287859146.7799988</v>
      </c>
      <c r="R734">
        <f t="shared" si="118"/>
        <v>0.69333179002084622</v>
      </c>
      <c r="Z734" s="2">
        <v>729</v>
      </c>
      <c r="AA734" s="1">
        <f t="shared" si="119"/>
        <v>21000000</v>
      </c>
      <c r="AB734">
        <f t="shared" si="114"/>
        <v>21</v>
      </c>
      <c r="AC734" s="1">
        <f>SUM($AA$5:AA734)</f>
        <v>7803991900</v>
      </c>
    </row>
    <row r="735" spans="12:29" x14ac:dyDescent="0.3">
      <c r="L735" s="2">
        <v>730</v>
      </c>
      <c r="M735" s="1">
        <f t="shared" si="116"/>
        <v>6848004100</v>
      </c>
      <c r="N735">
        <v>1.0049999999999999</v>
      </c>
      <c r="O735" s="1">
        <f>SUM($M$5:M735)</f>
        <v>994112570000</v>
      </c>
      <c r="P735" s="1">
        <f t="shared" si="117"/>
        <v>57352034.339999996</v>
      </c>
      <c r="Q735">
        <f>SUM($P$5:P735)</f>
        <v>8345211181.1199989</v>
      </c>
      <c r="R735">
        <f t="shared" si="118"/>
        <v>0.69200059176057038</v>
      </c>
      <c r="Z735" s="2">
        <v>730</v>
      </c>
      <c r="AA735" s="1">
        <f t="shared" si="119"/>
        <v>21000000</v>
      </c>
      <c r="AB735">
        <f t="shared" ref="AB735:AB798" si="120">AB695+1</f>
        <v>21</v>
      </c>
      <c r="AC735" s="1">
        <f>SUM($AA$5:AA735)</f>
        <v>7824991900</v>
      </c>
    </row>
    <row r="736" spans="12:29" x14ac:dyDescent="0.3">
      <c r="L736" s="2">
        <v>731</v>
      </c>
      <c r="M736" s="1">
        <f t="shared" si="116"/>
        <v>6882244200</v>
      </c>
      <c r="N736">
        <v>1.0049999999999999</v>
      </c>
      <c r="O736" s="1">
        <f>SUM($M$5:M736)</f>
        <v>1000994814200</v>
      </c>
      <c r="P736" s="1">
        <f t="shared" si="117"/>
        <v>57638795.18</v>
      </c>
      <c r="Q736">
        <f>SUM($P$5:P736)</f>
        <v>8402849976.2999992</v>
      </c>
      <c r="R736">
        <f t="shared" si="118"/>
        <v>0.69068108558356078</v>
      </c>
      <c r="Z736" s="2">
        <v>731</v>
      </c>
      <c r="AA736" s="1">
        <f t="shared" si="119"/>
        <v>21000000</v>
      </c>
      <c r="AB736">
        <f t="shared" si="120"/>
        <v>21</v>
      </c>
      <c r="AC736" s="1">
        <f>SUM($AA$5:AA736)</f>
        <v>7845991900</v>
      </c>
    </row>
    <row r="737" spans="12:29" x14ac:dyDescent="0.3">
      <c r="L737" s="2">
        <v>732</v>
      </c>
      <c r="M737" s="1">
        <f t="shared" si="116"/>
        <v>6916655500</v>
      </c>
      <c r="N737">
        <v>1.0049999999999999</v>
      </c>
      <c r="O737" s="1">
        <f>SUM($M$5:M737)</f>
        <v>1007911469700</v>
      </c>
      <c r="P737" s="1">
        <f t="shared" si="117"/>
        <v>57926989.82</v>
      </c>
      <c r="Q737">
        <f>SUM($P$5:P737)</f>
        <v>8460776966.1199989</v>
      </c>
      <c r="R737">
        <f t="shared" si="118"/>
        <v>0.68937312915714466</v>
      </c>
      <c r="Z737" s="2">
        <v>732</v>
      </c>
      <c r="AA737" s="1">
        <f t="shared" si="119"/>
        <v>21000000</v>
      </c>
      <c r="AB737">
        <f t="shared" si="120"/>
        <v>21</v>
      </c>
      <c r="AC737" s="1">
        <f>SUM($AA$5:AA737)</f>
        <v>7866991900</v>
      </c>
    </row>
    <row r="738" spans="12:29" x14ac:dyDescent="0.3">
      <c r="L738" s="2">
        <v>733</v>
      </c>
      <c r="M738" s="1">
        <f t="shared" si="116"/>
        <v>6951238800</v>
      </c>
      <c r="N738">
        <v>1.0049999999999999</v>
      </c>
      <c r="O738" s="1">
        <f>SUM($M$5:M738)</f>
        <v>1014862708500</v>
      </c>
      <c r="P738" s="1">
        <f t="shared" si="117"/>
        <v>58216624.950000003</v>
      </c>
      <c r="Q738">
        <f>SUM($P$5:P738)</f>
        <v>8518993591.0699987</v>
      </c>
      <c r="R738">
        <f t="shared" si="118"/>
        <v>0.68807658189218512</v>
      </c>
      <c r="Z738" s="2">
        <v>733</v>
      </c>
      <c r="AA738" s="1">
        <f t="shared" si="119"/>
        <v>21000000</v>
      </c>
      <c r="AB738">
        <f t="shared" si="120"/>
        <v>21</v>
      </c>
      <c r="AC738" s="1">
        <f>SUM($AA$5:AA738)</f>
        <v>7887991900</v>
      </c>
    </row>
    <row r="739" spans="12:29" x14ac:dyDescent="0.3">
      <c r="L739" s="2">
        <v>734</v>
      </c>
      <c r="M739" s="1">
        <f t="shared" si="116"/>
        <v>6985995000</v>
      </c>
      <c r="N739">
        <v>1.0049999999999999</v>
      </c>
      <c r="O739" s="1">
        <f>SUM($M$5:M739)</f>
        <v>1021848703500</v>
      </c>
      <c r="P739" s="1">
        <f t="shared" si="117"/>
        <v>58507708.129999995</v>
      </c>
      <c r="Q739">
        <f>SUM($P$5:P739)</f>
        <v>8577501299.1999989</v>
      </c>
      <c r="R739">
        <f t="shared" si="118"/>
        <v>0.68679131524797232</v>
      </c>
      <c r="Z739" s="2">
        <v>734</v>
      </c>
      <c r="AA739" s="1">
        <f t="shared" si="119"/>
        <v>21000000</v>
      </c>
      <c r="AB739">
        <f t="shared" si="120"/>
        <v>21</v>
      </c>
      <c r="AC739" s="1">
        <f>SUM($AA$5:AA739)</f>
        <v>7908991900</v>
      </c>
    </row>
    <row r="740" spans="12:29" x14ac:dyDescent="0.3">
      <c r="L740" s="2">
        <v>735</v>
      </c>
      <c r="M740" s="1">
        <f t="shared" si="116"/>
        <v>7020925000</v>
      </c>
      <c r="N740">
        <v>1.0049999999999999</v>
      </c>
      <c r="O740" s="1">
        <f>SUM($M$5:M740)</f>
        <v>1028869628500</v>
      </c>
      <c r="P740" s="1">
        <f t="shared" si="117"/>
        <v>58800246.879999995</v>
      </c>
      <c r="Q740">
        <f>SUM($P$5:P740)</f>
        <v>8636301546.079998</v>
      </c>
      <c r="R740">
        <f t="shared" si="118"/>
        <v>0.68551720167600916</v>
      </c>
      <c r="Z740" s="2">
        <v>735</v>
      </c>
      <c r="AA740" s="1">
        <f t="shared" si="119"/>
        <v>21000000</v>
      </c>
      <c r="AB740">
        <f t="shared" si="120"/>
        <v>21</v>
      </c>
      <c r="AC740" s="1">
        <f>SUM($AA$5:AA740)</f>
        <v>7929991900</v>
      </c>
    </row>
    <row r="741" spans="12:29" x14ac:dyDescent="0.3">
      <c r="L741" s="2">
        <v>736</v>
      </c>
      <c r="M741" s="1">
        <f t="shared" si="116"/>
        <v>7056029700</v>
      </c>
      <c r="N741">
        <v>1.0049999999999999</v>
      </c>
      <c r="O741" s="1">
        <f>SUM($M$5:M741)</f>
        <v>1035925658200</v>
      </c>
      <c r="P741" s="1">
        <f t="shared" si="117"/>
        <v>59094248.739999995</v>
      </c>
      <c r="Q741">
        <f>SUM($P$5:P741)</f>
        <v>8695395794.8199978</v>
      </c>
      <c r="R741">
        <f t="shared" si="118"/>
        <v>0.68425411531424052</v>
      </c>
      <c r="Z741" s="2">
        <v>736</v>
      </c>
      <c r="AA741" s="1">
        <f t="shared" si="119"/>
        <v>21000000</v>
      </c>
      <c r="AB741">
        <f t="shared" si="120"/>
        <v>21</v>
      </c>
      <c r="AC741" s="1">
        <f>SUM($AA$5:AA741)</f>
        <v>7950991900</v>
      </c>
    </row>
    <row r="742" spans="12:29" x14ac:dyDescent="0.3">
      <c r="L742" s="2">
        <v>737</v>
      </c>
      <c r="M742" s="1">
        <f t="shared" si="116"/>
        <v>7091309900</v>
      </c>
      <c r="N742">
        <v>1.0049999999999999</v>
      </c>
      <c r="O742" s="1">
        <f>SUM($M$5:M742)</f>
        <v>1043016968100</v>
      </c>
      <c r="P742" s="1">
        <f t="shared" si="117"/>
        <v>59389720.419999994</v>
      </c>
      <c r="Q742">
        <f>SUM($P$5:P742)</f>
        <v>8754785515.2399979</v>
      </c>
      <c r="R742">
        <f t="shared" si="118"/>
        <v>0.68300192218253697</v>
      </c>
      <c r="Z742" s="2">
        <v>737</v>
      </c>
      <c r="AA742" s="1">
        <f t="shared" si="119"/>
        <v>21000000</v>
      </c>
      <c r="AB742">
        <f t="shared" si="120"/>
        <v>21</v>
      </c>
      <c r="AC742" s="1">
        <f>SUM($AA$5:AA742)</f>
        <v>7971991900</v>
      </c>
    </row>
    <row r="743" spans="12:29" x14ac:dyDescent="0.3">
      <c r="L743" s="2">
        <v>738</v>
      </c>
      <c r="M743" s="1">
        <f t="shared" si="116"/>
        <v>7126766500</v>
      </c>
      <c r="N743">
        <v>1.0049999999999999</v>
      </c>
      <c r="O743" s="1">
        <f>SUM($M$5:M743)</f>
        <v>1050143734600</v>
      </c>
      <c r="P743" s="1">
        <f t="shared" si="117"/>
        <v>59686669.439999998</v>
      </c>
      <c r="Q743">
        <f>SUM($P$5:P743)</f>
        <v>8814472184.6799984</v>
      </c>
      <c r="R743">
        <f t="shared" si="118"/>
        <v>0.68176049928465121</v>
      </c>
      <c r="Z743" s="2">
        <v>738</v>
      </c>
      <c r="AA743" s="1">
        <f t="shared" si="119"/>
        <v>21000000</v>
      </c>
      <c r="AB743">
        <f t="shared" si="120"/>
        <v>21</v>
      </c>
      <c r="AC743" s="1">
        <f>SUM($AA$5:AA743)</f>
        <v>7992991900</v>
      </c>
    </row>
    <row r="744" spans="12:29" x14ac:dyDescent="0.3">
      <c r="L744" s="2">
        <v>739</v>
      </c>
      <c r="M744" s="1">
        <f t="shared" si="116"/>
        <v>7162400400</v>
      </c>
      <c r="N744">
        <v>1.0049999999999999</v>
      </c>
      <c r="O744" s="1">
        <f>SUM($M$5:M744)</f>
        <v>1057306135000</v>
      </c>
      <c r="P744" s="1">
        <f t="shared" si="117"/>
        <v>59985103.350000001</v>
      </c>
      <c r="Q744">
        <f>SUM($P$5:P744)</f>
        <v>8874457288.0299988</v>
      </c>
      <c r="R744">
        <f t="shared" si="118"/>
        <v>0.68052972535618805</v>
      </c>
      <c r="Z744" s="2">
        <v>739</v>
      </c>
      <c r="AA744" s="1">
        <f t="shared" si="119"/>
        <v>21000000</v>
      </c>
      <c r="AB744">
        <f t="shared" si="120"/>
        <v>21</v>
      </c>
      <c r="AC744" s="1">
        <f>SUM($AA$5:AA744)</f>
        <v>8013991900</v>
      </c>
    </row>
    <row r="745" spans="12:29" x14ac:dyDescent="0.3">
      <c r="L745" s="2">
        <v>740</v>
      </c>
      <c r="M745" s="1">
        <f t="shared" si="116"/>
        <v>7198212500</v>
      </c>
      <c r="N745">
        <v>1.0049999999999999</v>
      </c>
      <c r="O745" s="1">
        <f>SUM($M$5:M745)</f>
        <v>1064504347500</v>
      </c>
      <c r="P745" s="1">
        <f t="shared" si="117"/>
        <v>60285029.689999998</v>
      </c>
      <c r="Q745">
        <f>SUM($P$5:P745)</f>
        <v>8934742317.7199993</v>
      </c>
      <c r="R745">
        <f t="shared" si="118"/>
        <v>0.67930948038156524</v>
      </c>
      <c r="Z745" s="2">
        <v>740</v>
      </c>
      <c r="AA745" s="1">
        <f t="shared" si="119"/>
        <v>21000000</v>
      </c>
      <c r="AB745">
        <f t="shared" si="120"/>
        <v>21</v>
      </c>
      <c r="AC745" s="1">
        <f>SUM($AA$5:AA745)</f>
        <v>8034991900</v>
      </c>
    </row>
    <row r="746" spans="12:29" x14ac:dyDescent="0.3">
      <c r="L746" s="2">
        <v>741</v>
      </c>
      <c r="M746" s="1">
        <f t="shared" si="116"/>
        <v>7234203600</v>
      </c>
      <c r="N746">
        <v>1.0049999999999999</v>
      </c>
      <c r="O746" s="1">
        <f>SUM($M$5:M746)</f>
        <v>1071738551100</v>
      </c>
      <c r="P746" s="1">
        <f t="shared" si="117"/>
        <v>60586455.149999999</v>
      </c>
      <c r="Q746">
        <f>SUM($P$5:P746)</f>
        <v>8995328772.8699989</v>
      </c>
      <c r="R746">
        <f t="shared" si="118"/>
        <v>0.67809963617910241</v>
      </c>
      <c r="Z746" s="2">
        <v>741</v>
      </c>
      <c r="AA746" s="1">
        <f t="shared" si="119"/>
        <v>21000000</v>
      </c>
      <c r="AB746">
        <f t="shared" si="120"/>
        <v>21</v>
      </c>
      <c r="AC746" s="1">
        <f>SUM($AA$5:AA746)</f>
        <v>8055991900</v>
      </c>
    </row>
    <row r="747" spans="12:29" x14ac:dyDescent="0.3">
      <c r="L747" s="2">
        <v>742</v>
      </c>
      <c r="M747" s="1">
        <f t="shared" si="116"/>
        <v>7270374700</v>
      </c>
      <c r="N747">
        <v>1.0049999999999999</v>
      </c>
      <c r="O747" s="1">
        <f>SUM($M$5:M747)</f>
        <v>1079008925800</v>
      </c>
      <c r="P747" s="1">
        <f t="shared" si="117"/>
        <v>60889388.119999997</v>
      </c>
      <c r="Q747">
        <f>SUM($P$5:P747)</f>
        <v>9056218160.9899998</v>
      </c>
      <c r="R747">
        <f t="shared" si="118"/>
        <v>0.67690008511577515</v>
      </c>
      <c r="Z747" s="2">
        <v>742</v>
      </c>
      <c r="AA747" s="1">
        <f t="shared" si="119"/>
        <v>21000000</v>
      </c>
      <c r="AB747">
        <f t="shared" si="120"/>
        <v>21</v>
      </c>
      <c r="AC747" s="1">
        <f>SUM($AA$5:AA747)</f>
        <v>8076991900</v>
      </c>
    </row>
    <row r="748" spans="12:29" x14ac:dyDescent="0.3">
      <c r="L748" s="2">
        <v>743</v>
      </c>
      <c r="M748" s="1">
        <f t="shared" si="116"/>
        <v>7306726600</v>
      </c>
      <c r="N748">
        <v>1.0049999999999999</v>
      </c>
      <c r="O748" s="1">
        <f>SUM($M$5:M748)</f>
        <v>1086315652400</v>
      </c>
      <c r="P748" s="1">
        <f t="shared" si="117"/>
        <v>61193835.280000001</v>
      </c>
      <c r="Q748">
        <f>SUM($P$5:P748)</f>
        <v>9117411996.2700005</v>
      </c>
      <c r="R748">
        <f t="shared" si="118"/>
        <v>0.67571070166568459</v>
      </c>
      <c r="Z748" s="2">
        <v>743</v>
      </c>
      <c r="AA748" s="1">
        <f t="shared" si="119"/>
        <v>21000000</v>
      </c>
      <c r="AB748">
        <f t="shared" si="120"/>
        <v>21</v>
      </c>
      <c r="AC748" s="1">
        <f>SUM($AA$5:AA748)</f>
        <v>8097991900</v>
      </c>
    </row>
    <row r="749" spans="12:29" x14ac:dyDescent="0.3">
      <c r="L749" s="2">
        <v>744</v>
      </c>
      <c r="M749" s="1">
        <f t="shared" si="116"/>
        <v>7343260300</v>
      </c>
      <c r="N749">
        <v>1.0049999999999999</v>
      </c>
      <c r="O749" s="1">
        <f>SUM($M$5:M749)</f>
        <v>1093658912700</v>
      </c>
      <c r="P749" s="1">
        <f t="shared" si="117"/>
        <v>61499805.019999996</v>
      </c>
      <c r="Q749">
        <f>SUM($P$5:P749)</f>
        <v>9178911801.2900009</v>
      </c>
      <c r="R749">
        <f t="shared" si="118"/>
        <v>0.67453138067206431</v>
      </c>
      <c r="Z749" s="2">
        <v>744</v>
      </c>
      <c r="AA749" s="1">
        <f t="shared" si="119"/>
        <v>21000000</v>
      </c>
      <c r="AB749">
        <f t="shared" si="120"/>
        <v>21</v>
      </c>
      <c r="AC749" s="1">
        <f>SUM($AA$5:AA749)</f>
        <v>8118991900</v>
      </c>
    </row>
    <row r="750" spans="12:29" x14ac:dyDescent="0.3">
      <c r="L750" s="2">
        <v>745</v>
      </c>
      <c r="M750" s="1">
        <f t="shared" si="116"/>
        <v>7379976700</v>
      </c>
      <c r="N750">
        <v>1.0049999999999999</v>
      </c>
      <c r="O750" s="1">
        <f>SUM($M$5:M750)</f>
        <v>1101038889400</v>
      </c>
      <c r="P750" s="1">
        <f t="shared" si="117"/>
        <v>61807304.869999997</v>
      </c>
      <c r="Q750">
        <f>SUM($P$5:P750)</f>
        <v>9240719106.1600018</v>
      </c>
      <c r="R750">
        <f t="shared" si="118"/>
        <v>0.67336200856962658</v>
      </c>
      <c r="Z750" s="2">
        <v>745</v>
      </c>
      <c r="AA750" s="1">
        <f t="shared" si="119"/>
        <v>21000000</v>
      </c>
      <c r="AB750">
        <f t="shared" si="120"/>
        <v>21</v>
      </c>
      <c r="AC750" s="1">
        <f>SUM($AA$5:AA750)</f>
        <v>8139991900</v>
      </c>
    </row>
    <row r="751" spans="12:29" x14ac:dyDescent="0.3">
      <c r="L751" s="2">
        <v>746</v>
      </c>
      <c r="M751" s="1">
        <f t="shared" si="116"/>
        <v>7416876600</v>
      </c>
      <c r="N751">
        <v>1.0049999999999999</v>
      </c>
      <c r="O751" s="1">
        <f>SUM($M$5:M751)</f>
        <v>1108455766000</v>
      </c>
      <c r="P751" s="1">
        <f t="shared" si="117"/>
        <v>62116341.530000001</v>
      </c>
      <c r="Q751">
        <f>SUM($P$5:P751)</f>
        <v>9302835447.6900024</v>
      </c>
      <c r="R751">
        <f t="shared" si="118"/>
        <v>0.67220246407655659</v>
      </c>
      <c r="Z751" s="2">
        <v>746</v>
      </c>
      <c r="AA751" s="1">
        <f t="shared" si="119"/>
        <v>21000000</v>
      </c>
      <c r="AB751">
        <f t="shared" si="120"/>
        <v>21</v>
      </c>
      <c r="AC751" s="1">
        <f>SUM($AA$5:AA751)</f>
        <v>8160991900</v>
      </c>
    </row>
    <row r="752" spans="12:29" x14ac:dyDescent="0.3">
      <c r="L752" s="2">
        <v>747</v>
      </c>
      <c r="M752" s="1">
        <f t="shared" si="116"/>
        <v>7453961000</v>
      </c>
      <c r="N752">
        <v>1.0049999999999999</v>
      </c>
      <c r="O752" s="1">
        <f>SUM($M$5:M752)</f>
        <v>1115909727000</v>
      </c>
      <c r="P752" s="1">
        <f t="shared" si="117"/>
        <v>62426923.379999995</v>
      </c>
      <c r="Q752">
        <f>SUM($P$5:P752)</f>
        <v>9365262371.0700016</v>
      </c>
      <c r="R752">
        <f t="shared" si="118"/>
        <v>0.67105264551895805</v>
      </c>
      <c r="Z752" s="2">
        <v>747</v>
      </c>
      <c r="AA752" s="1">
        <f t="shared" si="119"/>
        <v>21000000</v>
      </c>
      <c r="AB752">
        <f t="shared" si="120"/>
        <v>21</v>
      </c>
      <c r="AC752" s="1">
        <f>SUM($AA$5:AA752)</f>
        <v>8181991900</v>
      </c>
    </row>
    <row r="753" spans="12:29" x14ac:dyDescent="0.3">
      <c r="L753" s="2">
        <v>748</v>
      </c>
      <c r="M753" s="1">
        <f t="shared" si="116"/>
        <v>7491230900</v>
      </c>
      <c r="N753">
        <v>1.0049999999999999</v>
      </c>
      <c r="O753" s="1">
        <f>SUM($M$5:M753)</f>
        <v>1123400957900</v>
      </c>
      <c r="P753" s="1">
        <f t="shared" si="117"/>
        <v>62739058.789999999</v>
      </c>
      <c r="Q753">
        <f>SUM($P$5:P753)</f>
        <v>9428001429.8600025</v>
      </c>
      <c r="R753">
        <f t="shared" si="118"/>
        <v>0.66991245203985506</v>
      </c>
      <c r="Z753" s="2">
        <v>748</v>
      </c>
      <c r="AA753" s="1">
        <f t="shared" si="119"/>
        <v>21000000</v>
      </c>
      <c r="AB753">
        <f t="shared" si="120"/>
        <v>21</v>
      </c>
      <c r="AC753" s="1">
        <f>SUM($AA$5:AA753)</f>
        <v>8202991900</v>
      </c>
    </row>
    <row r="754" spans="12:29" x14ac:dyDescent="0.3">
      <c r="L754" s="2">
        <v>749</v>
      </c>
      <c r="M754" s="1">
        <f t="shared" si="116"/>
        <v>7528687100</v>
      </c>
      <c r="N754">
        <v>1.0049999999999999</v>
      </c>
      <c r="O754" s="1">
        <f>SUM($M$5:M754)</f>
        <v>1130929645000</v>
      </c>
      <c r="P754" s="1">
        <f t="shared" si="117"/>
        <v>63052754.469999999</v>
      </c>
      <c r="Q754">
        <f>SUM($P$5:P754)</f>
        <v>9491054184.3300018</v>
      </c>
      <c r="R754">
        <f t="shared" si="118"/>
        <v>0.66878176609414863</v>
      </c>
      <c r="Z754" s="2">
        <v>749</v>
      </c>
      <c r="AA754" s="1">
        <f t="shared" si="119"/>
        <v>21000000</v>
      </c>
      <c r="AB754">
        <f t="shared" si="120"/>
        <v>21</v>
      </c>
      <c r="AC754" s="1">
        <f>SUM($AA$5:AA754)</f>
        <v>8223991900</v>
      </c>
    </row>
    <row r="755" spans="12:29" x14ac:dyDescent="0.3">
      <c r="L755" s="2">
        <v>750</v>
      </c>
      <c r="M755" s="1">
        <f t="shared" si="116"/>
        <v>7566330600</v>
      </c>
      <c r="N755">
        <v>1.0049999999999999</v>
      </c>
      <c r="O755" s="1">
        <f>SUM($M$5:M755)</f>
        <v>1138495975600</v>
      </c>
      <c r="P755" s="1">
        <f t="shared" si="117"/>
        <v>63368018.780000001</v>
      </c>
      <c r="Q755">
        <f>SUM($P$5:P755)</f>
        <v>9554422203.1100025</v>
      </c>
      <c r="R755">
        <f t="shared" si="118"/>
        <v>0.66766048901736408</v>
      </c>
      <c r="Z755" s="2">
        <v>750</v>
      </c>
      <c r="AA755" s="1">
        <f t="shared" si="119"/>
        <v>21000000</v>
      </c>
      <c r="AB755">
        <f t="shared" si="120"/>
        <v>21</v>
      </c>
      <c r="AC755" s="1">
        <f>SUM($AA$5:AA755)</f>
        <v>8244991900</v>
      </c>
    </row>
    <row r="756" spans="12:29" x14ac:dyDescent="0.3">
      <c r="L756" s="2">
        <v>751</v>
      </c>
      <c r="M756" s="1">
        <f t="shared" si="116"/>
        <v>7604162300</v>
      </c>
      <c r="N756">
        <v>1.0049999999999999</v>
      </c>
      <c r="O756" s="1">
        <f>SUM($M$5:M756)</f>
        <v>1146100137900</v>
      </c>
      <c r="P756" s="1">
        <f t="shared" si="117"/>
        <v>63684859.269999996</v>
      </c>
      <c r="Q756">
        <f>SUM($P$5:P756)</f>
        <v>9618107062.380003</v>
      </c>
      <c r="R756">
        <f t="shared" si="118"/>
        <v>0.66654851456397624</v>
      </c>
      <c r="Z756" s="2">
        <v>751</v>
      </c>
      <c r="AA756" s="1">
        <f t="shared" si="119"/>
        <v>21000000</v>
      </c>
      <c r="AB756">
        <f t="shared" si="120"/>
        <v>21</v>
      </c>
      <c r="AC756" s="1">
        <f>SUM($AA$5:AA756)</f>
        <v>8265991900</v>
      </c>
    </row>
    <row r="757" spans="12:29" x14ac:dyDescent="0.3">
      <c r="L757" s="2">
        <v>752</v>
      </c>
      <c r="M757" s="1">
        <f t="shared" si="116"/>
        <v>7642183200</v>
      </c>
      <c r="N757">
        <v>1.0049999999999999</v>
      </c>
      <c r="O757" s="1">
        <f>SUM($M$5:M757)</f>
        <v>1153742321100</v>
      </c>
      <c r="P757" s="1">
        <f t="shared" si="117"/>
        <v>64003284.299999997</v>
      </c>
      <c r="Q757">
        <f>SUM($P$5:P757)</f>
        <v>9682110346.6800022</v>
      </c>
      <c r="R757">
        <f t="shared" si="118"/>
        <v>0.66544574607970319</v>
      </c>
      <c r="Z757" s="2">
        <v>752</v>
      </c>
      <c r="AA757" s="1">
        <f t="shared" si="119"/>
        <v>21000000</v>
      </c>
      <c r="AB757">
        <f t="shared" si="120"/>
        <v>21</v>
      </c>
      <c r="AC757" s="1">
        <f>SUM($AA$5:AA757)</f>
        <v>8286991900</v>
      </c>
    </row>
    <row r="758" spans="12:29" x14ac:dyDescent="0.3">
      <c r="L758" s="2">
        <v>753</v>
      </c>
      <c r="M758" s="1">
        <f t="shared" si="116"/>
        <v>7680394200</v>
      </c>
      <c r="N758">
        <v>1.0049999999999999</v>
      </c>
      <c r="O758" s="1">
        <f>SUM($M$5:M758)</f>
        <v>1161422715300</v>
      </c>
      <c r="P758" s="1">
        <f t="shared" si="117"/>
        <v>64323301.43</v>
      </c>
      <c r="Q758">
        <f>SUM($P$5:P758)</f>
        <v>9746433648.1100025</v>
      </c>
      <c r="R758">
        <f t="shared" si="118"/>
        <v>0.66435207952424113</v>
      </c>
      <c r="Z758" s="2">
        <v>753</v>
      </c>
      <c r="AA758" s="1">
        <f t="shared" si="119"/>
        <v>21000000</v>
      </c>
      <c r="AB758">
        <f t="shared" si="120"/>
        <v>21</v>
      </c>
      <c r="AC758" s="1">
        <f>SUM($AA$5:AA758)</f>
        <v>8307991900</v>
      </c>
    </row>
    <row r="759" spans="12:29" x14ac:dyDescent="0.3">
      <c r="L759" s="2">
        <v>754</v>
      </c>
      <c r="M759" s="1">
        <f t="shared" si="116"/>
        <v>7718796200</v>
      </c>
      <c r="N759">
        <v>1.0049999999999999</v>
      </c>
      <c r="O759" s="1">
        <f>SUM($M$5:M759)</f>
        <v>1169141511500</v>
      </c>
      <c r="P759" s="1">
        <f t="shared" si="117"/>
        <v>64644918.18</v>
      </c>
      <c r="Q759">
        <f>SUM($P$5:P759)</f>
        <v>9811078566.2900028</v>
      </c>
      <c r="R759">
        <f t="shared" si="118"/>
        <v>0.6632674115884023</v>
      </c>
      <c r="Z759" s="2">
        <v>754</v>
      </c>
      <c r="AA759" s="1">
        <f t="shared" si="119"/>
        <v>21000000</v>
      </c>
      <c r="AB759">
        <f t="shared" si="120"/>
        <v>21</v>
      </c>
      <c r="AC759" s="1">
        <f>SUM($AA$5:AA759)</f>
        <v>8328991900</v>
      </c>
    </row>
    <row r="760" spans="12:29" x14ac:dyDescent="0.3">
      <c r="L760" s="2">
        <v>755</v>
      </c>
      <c r="M760" s="1">
        <f t="shared" si="116"/>
        <v>7757390200</v>
      </c>
      <c r="N760">
        <v>1.0049999999999999</v>
      </c>
      <c r="O760" s="1">
        <f>SUM($M$5:M760)</f>
        <v>1176898901700</v>
      </c>
      <c r="P760" s="1">
        <f t="shared" si="117"/>
        <v>64968142.93</v>
      </c>
      <c r="Q760">
        <f>SUM($P$5:P760)</f>
        <v>9876046709.2200031</v>
      </c>
      <c r="R760">
        <f t="shared" si="118"/>
        <v>0.66219164886952486</v>
      </c>
      <c r="Z760" s="2">
        <v>755</v>
      </c>
      <c r="AA760" s="1">
        <f t="shared" si="119"/>
        <v>21000000</v>
      </c>
      <c r="AB760">
        <f t="shared" si="120"/>
        <v>21</v>
      </c>
      <c r="AC760" s="1">
        <f>SUM($AA$5:AA760)</f>
        <v>8349991900</v>
      </c>
    </row>
    <row r="761" spans="12:29" x14ac:dyDescent="0.3">
      <c r="L761" s="2">
        <v>756</v>
      </c>
      <c r="M761" s="1">
        <f t="shared" si="116"/>
        <v>7796177200</v>
      </c>
      <c r="N761">
        <v>1.0049999999999999</v>
      </c>
      <c r="O761" s="1">
        <f>SUM($M$5:M761)</f>
        <v>1184695078900</v>
      </c>
      <c r="P761" s="1">
        <f t="shared" si="117"/>
        <v>65292984.049999997</v>
      </c>
      <c r="Q761">
        <f>SUM($P$5:P761)</f>
        <v>9941339693.2700024</v>
      </c>
      <c r="R761">
        <f t="shared" si="118"/>
        <v>0.66112469870199697</v>
      </c>
      <c r="Z761" s="2">
        <v>756</v>
      </c>
      <c r="AA761" s="1">
        <f t="shared" si="119"/>
        <v>21000000</v>
      </c>
      <c r="AB761">
        <f t="shared" si="120"/>
        <v>21</v>
      </c>
      <c r="AC761" s="1">
        <f>SUM($AA$5:AA761)</f>
        <v>8370991900</v>
      </c>
    </row>
    <row r="762" spans="12:29" x14ac:dyDescent="0.3">
      <c r="L762" s="2">
        <v>757</v>
      </c>
      <c r="M762" s="1">
        <f t="shared" si="116"/>
        <v>7835158100</v>
      </c>
      <c r="N762">
        <v>1.0049999999999999</v>
      </c>
      <c r="O762" s="1">
        <f>SUM($M$5:M762)</f>
        <v>1192530237000</v>
      </c>
      <c r="P762" s="1">
        <f t="shared" si="117"/>
        <v>65619449.089999996</v>
      </c>
      <c r="Q762">
        <f>SUM($P$5:P762)</f>
        <v>10006959142.360003</v>
      </c>
      <c r="R762">
        <f t="shared" si="118"/>
        <v>0.66006646100648392</v>
      </c>
      <c r="Z762" s="2">
        <v>757</v>
      </c>
      <c r="AA762" s="1">
        <f t="shared" si="119"/>
        <v>21000000</v>
      </c>
      <c r="AB762">
        <f t="shared" si="120"/>
        <v>21</v>
      </c>
      <c r="AC762" s="1">
        <f>SUM($AA$5:AA762)</f>
        <v>8391991900</v>
      </c>
    </row>
    <row r="763" spans="12:29" x14ac:dyDescent="0.3">
      <c r="L763" s="2">
        <v>758</v>
      </c>
      <c r="M763" s="1">
        <f t="shared" si="116"/>
        <v>7874333900</v>
      </c>
      <c r="N763">
        <v>1.0049999999999999</v>
      </c>
      <c r="O763" s="1">
        <f>SUM($M$5:M763)</f>
        <v>1200404570900</v>
      </c>
      <c r="P763" s="1">
        <f t="shared" si="117"/>
        <v>65947546.419999994</v>
      </c>
      <c r="Q763">
        <f>SUM($P$5:P763)</f>
        <v>10072906688.780003</v>
      </c>
      <c r="R763">
        <f t="shared" si="118"/>
        <v>0.65901684499580426</v>
      </c>
      <c r="Z763" s="2">
        <v>758</v>
      </c>
      <c r="AA763" s="1">
        <f t="shared" si="119"/>
        <v>21000000</v>
      </c>
      <c r="AB763">
        <f t="shared" si="120"/>
        <v>21</v>
      </c>
      <c r="AC763" s="1">
        <f>SUM($AA$5:AA763)</f>
        <v>8412991900</v>
      </c>
    </row>
    <row r="764" spans="12:29" x14ac:dyDescent="0.3">
      <c r="L764" s="2">
        <v>759</v>
      </c>
      <c r="M764" s="1">
        <f t="shared" si="116"/>
        <v>7913705600</v>
      </c>
      <c r="N764">
        <v>1.0049999999999999</v>
      </c>
      <c r="O764" s="1">
        <f>SUM($M$5:M764)</f>
        <v>1208318276500</v>
      </c>
      <c r="P764" s="1">
        <f t="shared" si="117"/>
        <v>66277284.399999999</v>
      </c>
      <c r="Q764">
        <f>SUM($P$5:P764)</f>
        <v>10139183973.180002</v>
      </c>
      <c r="R764">
        <f t="shared" si="118"/>
        <v>0.6579757605997133</v>
      </c>
      <c r="Z764" s="2">
        <v>759</v>
      </c>
      <c r="AA764" s="1">
        <f t="shared" si="119"/>
        <v>21000000</v>
      </c>
      <c r="AB764">
        <f t="shared" si="120"/>
        <v>21</v>
      </c>
      <c r="AC764" s="1">
        <f>SUM($AA$5:AA764)</f>
        <v>8433991900</v>
      </c>
    </row>
    <row r="765" spans="12:29" x14ac:dyDescent="0.3">
      <c r="L765" s="2">
        <v>760</v>
      </c>
      <c r="M765" s="1">
        <f t="shared" si="116"/>
        <v>7953274200</v>
      </c>
      <c r="N765">
        <v>1.0049999999999999</v>
      </c>
      <c r="O765" s="1">
        <f>SUM($M$5:M765)</f>
        <v>1216271550700</v>
      </c>
      <c r="P765" s="1">
        <f t="shared" si="117"/>
        <v>66608671.43</v>
      </c>
      <c r="Q765">
        <f>SUM($P$5:P765)</f>
        <v>10205792644.610003</v>
      </c>
      <c r="R765">
        <f t="shared" si="118"/>
        <v>0.65694311895506019</v>
      </c>
      <c r="Z765" s="2">
        <v>760</v>
      </c>
      <c r="AA765" s="1">
        <f t="shared" si="119"/>
        <v>21000000</v>
      </c>
      <c r="AB765">
        <f t="shared" si="120"/>
        <v>21</v>
      </c>
      <c r="AC765" s="1">
        <f>SUM($AA$5:AA765)</f>
        <v>8454991900</v>
      </c>
    </row>
    <row r="766" spans="12:29" x14ac:dyDescent="0.3">
      <c r="L766" s="2">
        <v>761</v>
      </c>
      <c r="M766" s="1">
        <f t="shared" si="116"/>
        <v>7993040600</v>
      </c>
      <c r="N766">
        <v>1.0049999999999999</v>
      </c>
      <c r="O766" s="1">
        <f>SUM($M$5:M766)</f>
        <v>1224264591300</v>
      </c>
      <c r="P766" s="1">
        <f t="shared" si="117"/>
        <v>66941715.030000001</v>
      </c>
      <c r="Q766">
        <f>SUM($P$5:P766)</f>
        <v>10272734359.640003</v>
      </c>
      <c r="R766">
        <f t="shared" si="118"/>
        <v>0.65591882336894913</v>
      </c>
      <c r="Z766" s="2">
        <v>761</v>
      </c>
      <c r="AA766" s="1">
        <f t="shared" si="119"/>
        <v>22000000</v>
      </c>
      <c r="AB766">
        <f t="shared" si="120"/>
        <v>22</v>
      </c>
      <c r="AC766" s="1">
        <f>SUM($AA$5:AA766)</f>
        <v>8476991900</v>
      </c>
    </row>
    <row r="767" spans="12:29" x14ac:dyDescent="0.3">
      <c r="L767" s="2">
        <v>762</v>
      </c>
      <c r="M767" s="1">
        <f t="shared" si="116"/>
        <v>8033005900</v>
      </c>
      <c r="N767">
        <v>1.0049999999999999</v>
      </c>
      <c r="O767" s="1">
        <f>SUM($M$5:M767)</f>
        <v>1232297597200</v>
      </c>
      <c r="P767" s="1">
        <f t="shared" si="117"/>
        <v>67276424.420000002</v>
      </c>
      <c r="Q767">
        <f>SUM($P$5:P767)</f>
        <v>10340010784.060003</v>
      </c>
      <c r="R767">
        <f t="shared" si="118"/>
        <v>0.65490279476435043</v>
      </c>
      <c r="Z767" s="2">
        <v>762</v>
      </c>
      <c r="AA767" s="1">
        <f t="shared" si="119"/>
        <v>22000000</v>
      </c>
      <c r="AB767">
        <f t="shared" si="120"/>
        <v>22</v>
      </c>
      <c r="AC767" s="1">
        <f>SUM($AA$5:AA767)</f>
        <v>8498991900</v>
      </c>
    </row>
    <row r="768" spans="12:29" x14ac:dyDescent="0.3">
      <c r="L768" s="2">
        <v>763</v>
      </c>
      <c r="M768" s="1">
        <f t="shared" si="116"/>
        <v>8073171000</v>
      </c>
      <c r="N768">
        <v>1.0049999999999999</v>
      </c>
      <c r="O768" s="1">
        <f>SUM($M$5:M768)</f>
        <v>1240370768200</v>
      </c>
      <c r="P768" s="1">
        <f t="shared" si="117"/>
        <v>67612807.13000001</v>
      </c>
      <c r="Q768">
        <f>SUM($P$5:P768)</f>
        <v>10407623591.190002</v>
      </c>
      <c r="R768">
        <f t="shared" si="118"/>
        <v>0.65389493823575107</v>
      </c>
      <c r="Z768" s="2">
        <v>763</v>
      </c>
      <c r="AA768" s="1">
        <f t="shared" si="119"/>
        <v>22000000</v>
      </c>
      <c r="AB768">
        <f t="shared" si="120"/>
        <v>22</v>
      </c>
      <c r="AC768" s="1">
        <f>SUM($AA$5:AA768)</f>
        <v>8520991900</v>
      </c>
    </row>
    <row r="769" spans="12:29" x14ac:dyDescent="0.3">
      <c r="L769" s="2">
        <v>764</v>
      </c>
      <c r="M769" s="1">
        <f t="shared" ref="M769:M804" si="121">ROUNDUP((M768)*N769,-2)</f>
        <v>8113536900</v>
      </c>
      <c r="N769">
        <v>1.0049999999999999</v>
      </c>
      <c r="O769" s="1">
        <f>SUM($M$5:M769)</f>
        <v>1248484305100</v>
      </c>
      <c r="P769" s="1">
        <f t="shared" ref="P769:P804" si="122">IF(L769&lt;=$A$27,ROUNDUP(M769*N769/$B$26,2),IF(L769&lt;=$A$28,ROUNDUP(M769*N769/$B$27,2),IF(L769&lt;=$A$29,ROUNDUP(M769*N769/$B$28,2),IF(L769&lt;=$A$30,ROUNDUP(M769*N769/$B$29,2),IF(L769&lt;=$A$31,ROUNDUP(M769*N769/$B$30,2),ROUNDUP(M769*N769/$B$31,2))))))</f>
        <v>67950871.540000007</v>
      </c>
      <c r="Q769">
        <f>SUM($P$5:P769)</f>
        <v>10475574462.730003</v>
      </c>
      <c r="R769">
        <f t="shared" ref="R769:R804" si="123">(Q769-Q768)*100/Q768</f>
        <v>0.65289516809121506</v>
      </c>
      <c r="Z769" s="2">
        <v>764</v>
      </c>
      <c r="AA769" s="1">
        <f t="shared" si="119"/>
        <v>22000000</v>
      </c>
      <c r="AB769">
        <f t="shared" si="120"/>
        <v>22</v>
      </c>
      <c r="AC769" s="1">
        <f>SUM($AA$5:AA769)</f>
        <v>8542991900</v>
      </c>
    </row>
    <row r="770" spans="12:29" x14ac:dyDescent="0.3">
      <c r="L770" s="2">
        <v>765</v>
      </c>
      <c r="M770" s="1">
        <f t="shared" si="121"/>
        <v>8154104600</v>
      </c>
      <c r="N770">
        <v>1.0049999999999999</v>
      </c>
      <c r="O770" s="1">
        <f>SUM($M$5:M770)</f>
        <v>1256638409700</v>
      </c>
      <c r="P770" s="1">
        <f t="shared" si="122"/>
        <v>68290626.030000001</v>
      </c>
      <c r="Q770">
        <f>SUM($P$5:P770)</f>
        <v>10543865088.760004</v>
      </c>
      <c r="R770">
        <f t="shared" si="123"/>
        <v>0.65190339940749853</v>
      </c>
      <c r="Z770" s="2">
        <v>765</v>
      </c>
      <c r="AA770" s="1">
        <f t="shared" si="119"/>
        <v>22000000</v>
      </c>
      <c r="AB770">
        <f t="shared" si="120"/>
        <v>22</v>
      </c>
      <c r="AC770" s="1">
        <f>SUM($AA$5:AA770)</f>
        <v>8564991900</v>
      </c>
    </row>
    <row r="771" spans="12:29" x14ac:dyDescent="0.3">
      <c r="L771" s="2">
        <v>766</v>
      </c>
      <c r="M771" s="1">
        <f t="shared" si="121"/>
        <v>8194875200</v>
      </c>
      <c r="N771">
        <v>1.0049999999999999</v>
      </c>
      <c r="O771" s="1">
        <f>SUM($M$5:M771)</f>
        <v>1264833284900</v>
      </c>
      <c r="P771" s="1">
        <f t="shared" si="122"/>
        <v>68632079.799999997</v>
      </c>
      <c r="Q771">
        <f>SUM($P$5:P771)</f>
        <v>10612497168.560003</v>
      </c>
      <c r="R771">
        <f t="shared" si="123"/>
        <v>0.65091955580086636</v>
      </c>
      <c r="Z771" s="2">
        <v>766</v>
      </c>
      <c r="AA771" s="1">
        <f t="shared" si="119"/>
        <v>22000000</v>
      </c>
      <c r="AB771">
        <f t="shared" si="120"/>
        <v>22</v>
      </c>
      <c r="AC771" s="1">
        <f>SUM($AA$5:AA771)</f>
        <v>8586991900</v>
      </c>
    </row>
    <row r="772" spans="12:29" x14ac:dyDescent="0.3">
      <c r="L772" s="2">
        <v>767</v>
      </c>
      <c r="M772" s="1">
        <f t="shared" si="121"/>
        <v>8235849600</v>
      </c>
      <c r="N772">
        <v>1.0049999999999999</v>
      </c>
      <c r="O772" s="1">
        <f>SUM($M$5:M772)</f>
        <v>1273069134500</v>
      </c>
      <c r="P772" s="1">
        <f t="shared" si="122"/>
        <v>68975240.400000006</v>
      </c>
      <c r="Q772">
        <f>SUM($P$5:P772)</f>
        <v>10681472408.960003</v>
      </c>
      <c r="R772">
        <f t="shared" si="123"/>
        <v>0.64994354584462788</v>
      </c>
      <c r="Z772" s="2">
        <v>767</v>
      </c>
      <c r="AA772" s="1">
        <f t="shared" si="119"/>
        <v>22000000</v>
      </c>
      <c r="AB772">
        <f t="shared" si="120"/>
        <v>22</v>
      </c>
      <c r="AC772" s="1">
        <f>SUM($AA$5:AA772)</f>
        <v>8608991900</v>
      </c>
    </row>
    <row r="773" spans="12:29" x14ac:dyDescent="0.3">
      <c r="L773" s="2">
        <v>768</v>
      </c>
      <c r="M773" s="1">
        <f t="shared" si="121"/>
        <v>8277028900</v>
      </c>
      <c r="N773">
        <v>1.0049999999999999</v>
      </c>
      <c r="O773" s="1">
        <f>SUM($M$5:M773)</f>
        <v>1281346163400</v>
      </c>
      <c r="P773" s="1">
        <f t="shared" si="122"/>
        <v>69320117.040000007</v>
      </c>
      <c r="Q773">
        <f>SUM($P$5:P773)</f>
        <v>10750792526.000004</v>
      </c>
      <c r="R773">
        <f t="shared" si="123"/>
        <v>0.64897529465930848</v>
      </c>
      <c r="Z773" s="2">
        <v>768</v>
      </c>
      <c r="AA773" s="1">
        <f t="shared" si="119"/>
        <v>22000000</v>
      </c>
      <c r="AB773">
        <f t="shared" si="120"/>
        <v>22</v>
      </c>
      <c r="AC773" s="1">
        <f>SUM($AA$5:AA773)</f>
        <v>8630991900</v>
      </c>
    </row>
    <row r="774" spans="12:29" x14ac:dyDescent="0.3">
      <c r="L774" s="2">
        <v>769</v>
      </c>
      <c r="M774" s="1">
        <f t="shared" si="121"/>
        <v>8318414100</v>
      </c>
      <c r="N774">
        <v>1.0049999999999999</v>
      </c>
      <c r="O774" s="1">
        <f>SUM($M$5:M774)</f>
        <v>1289664577500</v>
      </c>
      <c r="P774" s="1">
        <f t="shared" si="122"/>
        <v>69666718.090000004</v>
      </c>
      <c r="Q774">
        <f>SUM($P$5:P774)</f>
        <v>10820459244.090004</v>
      </c>
      <c r="R774">
        <f t="shared" si="123"/>
        <v>0.64801472004520877</v>
      </c>
      <c r="Z774" s="2">
        <v>769</v>
      </c>
      <c r="AA774" s="1">
        <f t="shared" si="119"/>
        <v>22000000</v>
      </c>
      <c r="AB774">
        <f t="shared" si="120"/>
        <v>22</v>
      </c>
      <c r="AC774" s="1">
        <f>SUM($AA$5:AA774)</f>
        <v>8652991900</v>
      </c>
    </row>
    <row r="775" spans="12:29" x14ac:dyDescent="0.3">
      <c r="L775" s="2">
        <v>770</v>
      </c>
      <c r="M775" s="1">
        <f t="shared" si="121"/>
        <v>8360006200</v>
      </c>
      <c r="N775">
        <v>1.0049999999999999</v>
      </c>
      <c r="O775" s="1">
        <f>SUM($M$5:M775)</f>
        <v>1298024583700</v>
      </c>
      <c r="P775" s="1">
        <f t="shared" si="122"/>
        <v>70015051.930000007</v>
      </c>
      <c r="Q775">
        <f>SUM($P$5:P775)</f>
        <v>10890474296.020004</v>
      </c>
      <c r="R775">
        <f t="shared" si="123"/>
        <v>0.64706174063953548</v>
      </c>
      <c r="Z775" s="2">
        <v>770</v>
      </c>
      <c r="AA775" s="1">
        <f t="shared" si="119"/>
        <v>22000000</v>
      </c>
      <c r="AB775">
        <f t="shared" si="120"/>
        <v>22</v>
      </c>
      <c r="AC775" s="1">
        <f>SUM($AA$5:AA775)</f>
        <v>8674991900</v>
      </c>
    </row>
    <row r="776" spans="12:29" x14ac:dyDescent="0.3">
      <c r="L776" s="2">
        <v>771</v>
      </c>
      <c r="M776" s="1">
        <f t="shared" si="121"/>
        <v>8401806300</v>
      </c>
      <c r="N776">
        <v>1.0049999999999999</v>
      </c>
      <c r="O776" s="1">
        <f>SUM($M$5:M776)</f>
        <v>1306426390000</v>
      </c>
      <c r="P776" s="1">
        <f t="shared" si="122"/>
        <v>70365127.770000011</v>
      </c>
      <c r="Q776">
        <f>SUM($P$5:P776)</f>
        <v>10960839423.790005</v>
      </c>
      <c r="R776">
        <f t="shared" si="123"/>
        <v>0.64611628343602867</v>
      </c>
      <c r="Z776" s="2">
        <v>771</v>
      </c>
      <c r="AA776" s="1">
        <f t="shared" si="119"/>
        <v>22000000</v>
      </c>
      <c r="AB776">
        <f t="shared" si="120"/>
        <v>22</v>
      </c>
      <c r="AC776" s="1">
        <f>SUM($AA$5:AA776)</f>
        <v>8696991900</v>
      </c>
    </row>
    <row r="777" spans="12:29" x14ac:dyDescent="0.3">
      <c r="L777" s="2">
        <v>772</v>
      </c>
      <c r="M777" s="1">
        <f t="shared" si="121"/>
        <v>8443815400</v>
      </c>
      <c r="N777">
        <v>1.0049999999999999</v>
      </c>
      <c r="O777" s="1">
        <f>SUM($M$5:M777)</f>
        <v>1314870205400</v>
      </c>
      <c r="P777" s="1">
        <f t="shared" si="122"/>
        <v>70716953.980000004</v>
      </c>
      <c r="Q777">
        <f>SUM($P$5:P777)</f>
        <v>11031556377.770004</v>
      </c>
      <c r="R777">
        <f t="shared" si="123"/>
        <v>0.64517826824934232</v>
      </c>
      <c r="Z777" s="2">
        <v>772</v>
      </c>
      <c r="AA777" s="1">
        <f t="shared" si="119"/>
        <v>22000000</v>
      </c>
      <c r="AB777">
        <f t="shared" si="120"/>
        <v>22</v>
      </c>
      <c r="AC777" s="1">
        <f>SUM($AA$5:AA777)</f>
        <v>8718991900</v>
      </c>
    </row>
    <row r="778" spans="12:29" x14ac:dyDescent="0.3">
      <c r="L778" s="2">
        <v>773</v>
      </c>
      <c r="M778" s="1">
        <f t="shared" si="121"/>
        <v>8486034500</v>
      </c>
      <c r="N778">
        <v>1.0049999999999999</v>
      </c>
      <c r="O778" s="1">
        <f>SUM($M$5:M778)</f>
        <v>1323356239900</v>
      </c>
      <c r="P778" s="1">
        <f t="shared" si="122"/>
        <v>71070538.940000013</v>
      </c>
      <c r="Q778">
        <f>SUM($P$5:P778)</f>
        <v>11102626916.710005</v>
      </c>
      <c r="R778">
        <f t="shared" si="123"/>
        <v>0.64424761571464884</v>
      </c>
      <c r="Z778" s="2">
        <v>773</v>
      </c>
      <c r="AA778" s="1">
        <f t="shared" si="119"/>
        <v>22000000</v>
      </c>
      <c r="AB778">
        <f t="shared" si="120"/>
        <v>22</v>
      </c>
      <c r="AC778" s="1">
        <f>SUM($AA$5:AA778)</f>
        <v>8740991900</v>
      </c>
    </row>
    <row r="779" spans="12:29" x14ac:dyDescent="0.3">
      <c r="L779" s="2">
        <v>774</v>
      </c>
      <c r="M779" s="1">
        <f t="shared" si="121"/>
        <v>8528464700</v>
      </c>
      <c r="N779">
        <v>1.0049999999999999</v>
      </c>
      <c r="O779" s="1">
        <f>SUM($M$5:M779)</f>
        <v>1331884704600</v>
      </c>
      <c r="P779" s="1">
        <f t="shared" si="122"/>
        <v>71425891.870000005</v>
      </c>
      <c r="Q779">
        <f>SUM($P$5:P779)</f>
        <v>11174052808.580006</v>
      </c>
      <c r="R779">
        <f t="shared" si="123"/>
        <v>0.64332425475363242</v>
      </c>
      <c r="Z779" s="2">
        <v>774</v>
      </c>
      <c r="AA779" s="1">
        <f t="shared" si="119"/>
        <v>22000000</v>
      </c>
      <c r="AB779">
        <f t="shared" si="120"/>
        <v>22</v>
      </c>
      <c r="AC779" s="1">
        <f>SUM($AA$5:AA779)</f>
        <v>8762991900</v>
      </c>
    </row>
    <row r="780" spans="12:29" x14ac:dyDescent="0.3">
      <c r="L780" s="2">
        <v>775</v>
      </c>
      <c r="M780" s="1">
        <f t="shared" si="121"/>
        <v>8571107100</v>
      </c>
      <c r="N780">
        <v>1.0049999999999999</v>
      </c>
      <c r="O780" s="1">
        <f>SUM($M$5:M780)</f>
        <v>1340455811700</v>
      </c>
      <c r="P780" s="1">
        <f t="shared" si="122"/>
        <v>71783021.969999999</v>
      </c>
      <c r="Q780">
        <f>SUM($P$5:P780)</f>
        <v>11245835830.550005</v>
      </c>
      <c r="R780">
        <f t="shared" si="123"/>
        <v>0.64240811458203118</v>
      </c>
      <c r="Z780" s="2">
        <v>775</v>
      </c>
      <c r="AA780" s="1">
        <f t="shared" si="119"/>
        <v>22000000</v>
      </c>
      <c r="AB780">
        <f t="shared" si="120"/>
        <v>22</v>
      </c>
      <c r="AC780" s="1">
        <f>SUM($AA$5:AA780)</f>
        <v>8784991900</v>
      </c>
    </row>
    <row r="781" spans="12:29" x14ac:dyDescent="0.3">
      <c r="L781" s="2">
        <v>776</v>
      </c>
      <c r="M781" s="1">
        <f t="shared" si="121"/>
        <v>8613962700</v>
      </c>
      <c r="N781">
        <v>1.0049999999999999</v>
      </c>
      <c r="O781" s="1">
        <f>SUM($M$5:M781)</f>
        <v>1349069774400</v>
      </c>
      <c r="P781" s="1">
        <f t="shared" si="122"/>
        <v>72141937.620000005</v>
      </c>
      <c r="Q781">
        <f>SUM($P$5:P781)</f>
        <v>11317977768.170006</v>
      </c>
      <c r="R781">
        <f t="shared" si="123"/>
        <v>0.64149911760247136</v>
      </c>
      <c r="Z781" s="2">
        <v>776</v>
      </c>
      <c r="AA781" s="1">
        <f t="shared" si="119"/>
        <v>22000000</v>
      </c>
      <c r="AB781">
        <f t="shared" si="120"/>
        <v>22</v>
      </c>
      <c r="AC781" s="1">
        <f>SUM($AA$5:AA781)</f>
        <v>8806991900</v>
      </c>
    </row>
    <row r="782" spans="12:29" x14ac:dyDescent="0.3">
      <c r="L782" s="2">
        <v>777</v>
      </c>
      <c r="M782" s="1">
        <f t="shared" si="121"/>
        <v>8657032600</v>
      </c>
      <c r="N782">
        <v>1.0049999999999999</v>
      </c>
      <c r="O782" s="1">
        <f>SUM($M$5:M782)</f>
        <v>1357726807000</v>
      </c>
      <c r="P782" s="1">
        <f t="shared" si="122"/>
        <v>72502648.030000001</v>
      </c>
      <c r="Q782">
        <f>SUM($P$5:P782)</f>
        <v>11390480416.200006</v>
      </c>
      <c r="R782">
        <f t="shared" si="123"/>
        <v>0.64059719426117567</v>
      </c>
      <c r="Z782" s="2">
        <v>777</v>
      </c>
      <c r="AA782" s="1">
        <f t="shared" si="119"/>
        <v>22000000</v>
      </c>
      <c r="AB782">
        <f t="shared" si="120"/>
        <v>22</v>
      </c>
      <c r="AC782" s="1">
        <f>SUM($AA$5:AA782)</f>
        <v>8828991900</v>
      </c>
    </row>
    <row r="783" spans="12:29" x14ac:dyDescent="0.3">
      <c r="L783" s="2">
        <v>778</v>
      </c>
      <c r="M783" s="1">
        <f t="shared" si="121"/>
        <v>8700317800</v>
      </c>
      <c r="N783">
        <v>1.0049999999999999</v>
      </c>
      <c r="O783" s="1">
        <f>SUM($M$5:M783)</f>
        <v>1366427124800</v>
      </c>
      <c r="P783" s="1">
        <f t="shared" si="122"/>
        <v>72865161.579999998</v>
      </c>
      <c r="Q783">
        <f>SUM($P$5:P783)</f>
        <v>11463345577.780006</v>
      </c>
      <c r="R783">
        <f t="shared" si="123"/>
        <v>0.63970226818851395</v>
      </c>
      <c r="Z783" s="2">
        <v>778</v>
      </c>
      <c r="AA783" s="1">
        <f t="shared" si="119"/>
        <v>22000000</v>
      </c>
      <c r="AB783">
        <f t="shared" si="120"/>
        <v>22</v>
      </c>
      <c r="AC783" s="1">
        <f>SUM($AA$5:AA783)</f>
        <v>8850991900</v>
      </c>
    </row>
    <row r="784" spans="12:29" x14ac:dyDescent="0.3">
      <c r="L784" s="2">
        <v>779</v>
      </c>
      <c r="M784" s="1">
        <f t="shared" si="121"/>
        <v>8743819400</v>
      </c>
      <c r="N784">
        <v>1.0049999999999999</v>
      </c>
      <c r="O784" s="1">
        <f>SUM($M$5:M784)</f>
        <v>1375170944200</v>
      </c>
      <c r="P784" s="1">
        <f t="shared" si="122"/>
        <v>73229487.480000004</v>
      </c>
      <c r="Q784">
        <f>SUM($P$5:P784)</f>
        <v>11536575065.260006</v>
      </c>
      <c r="R784">
        <f t="shared" si="123"/>
        <v>0.638814270957198</v>
      </c>
      <c r="Z784" s="2">
        <v>779</v>
      </c>
      <c r="AA784" s="1">
        <f t="shared" si="119"/>
        <v>22000000</v>
      </c>
      <c r="AB784">
        <f t="shared" si="120"/>
        <v>22</v>
      </c>
      <c r="AC784" s="1">
        <f>SUM($AA$5:AA784)</f>
        <v>8872991900</v>
      </c>
    </row>
    <row r="785" spans="12:29" x14ac:dyDescent="0.3">
      <c r="L785" s="2">
        <v>780</v>
      </c>
      <c r="M785" s="1">
        <f t="shared" si="121"/>
        <v>8787538500</v>
      </c>
      <c r="N785">
        <v>1.0049999999999999</v>
      </c>
      <c r="O785" s="1">
        <f>SUM($M$5:M785)</f>
        <v>1383958482700</v>
      </c>
      <c r="P785" s="1">
        <f t="shared" si="122"/>
        <v>73595634.940000013</v>
      </c>
      <c r="Q785">
        <f>SUM($P$5:P785)</f>
        <v>11610170700.200006</v>
      </c>
      <c r="R785">
        <f t="shared" si="123"/>
        <v>0.63793313460611434</v>
      </c>
      <c r="Z785" s="2">
        <v>780</v>
      </c>
      <c r="AA785" s="1">
        <f t="shared" si="119"/>
        <v>22000000</v>
      </c>
      <c r="AB785">
        <f t="shared" si="120"/>
        <v>22</v>
      </c>
      <c r="AC785" s="1">
        <f>SUM($AA$5:AA785)</f>
        <v>8894991900</v>
      </c>
    </row>
    <row r="786" spans="12:29" x14ac:dyDescent="0.3">
      <c r="L786" s="2">
        <v>781</v>
      </c>
      <c r="M786" s="1">
        <f t="shared" si="121"/>
        <v>8831476200</v>
      </c>
      <c r="N786">
        <v>1.0049999999999999</v>
      </c>
      <c r="O786" s="1">
        <f>SUM($M$5:M786)</f>
        <v>1392789958900</v>
      </c>
      <c r="P786" s="1">
        <f t="shared" si="122"/>
        <v>73963613.180000007</v>
      </c>
      <c r="Q786">
        <f>SUM($P$5:P786)</f>
        <v>11684134313.380007</v>
      </c>
      <c r="R786">
        <f t="shared" si="123"/>
        <v>0.63705879172582836</v>
      </c>
      <c r="Z786" s="2">
        <v>781</v>
      </c>
      <c r="AA786" s="1">
        <f t="shared" si="119"/>
        <v>22000000</v>
      </c>
      <c r="AB786">
        <f t="shared" si="120"/>
        <v>22</v>
      </c>
      <c r="AC786" s="1">
        <f>SUM($AA$5:AA786)</f>
        <v>8916991900</v>
      </c>
    </row>
    <row r="787" spans="12:29" x14ac:dyDescent="0.3">
      <c r="L787" s="2">
        <v>782</v>
      </c>
      <c r="M787" s="1">
        <f t="shared" si="121"/>
        <v>8875633600</v>
      </c>
      <c r="N787">
        <v>1.0049999999999999</v>
      </c>
      <c r="O787" s="1">
        <f>SUM($M$5:M787)</f>
        <v>1401665592500</v>
      </c>
      <c r="P787" s="1">
        <f t="shared" si="122"/>
        <v>74333431.400000006</v>
      </c>
      <c r="Q787">
        <f>SUM($P$5:P787)</f>
        <v>11758467744.780006</v>
      </c>
      <c r="R787">
        <f t="shared" si="123"/>
        <v>0.63619117519795365</v>
      </c>
      <c r="Z787" s="2">
        <v>782</v>
      </c>
      <c r="AA787" s="1">
        <f t="shared" si="119"/>
        <v>22000000</v>
      </c>
      <c r="AB787">
        <f t="shared" si="120"/>
        <v>22</v>
      </c>
      <c r="AC787" s="1">
        <f>SUM($AA$5:AA787)</f>
        <v>8938991900</v>
      </c>
    </row>
    <row r="788" spans="12:29" x14ac:dyDescent="0.3">
      <c r="L788" s="2">
        <v>783</v>
      </c>
      <c r="M788" s="1">
        <f t="shared" si="121"/>
        <v>8920011800</v>
      </c>
      <c r="N788">
        <v>1.0049999999999999</v>
      </c>
      <c r="O788" s="1">
        <f>SUM($M$5:M788)</f>
        <v>1410585604300</v>
      </c>
      <c r="P788" s="1">
        <f t="shared" si="122"/>
        <v>74705098.829999998</v>
      </c>
      <c r="Q788">
        <f>SUM($P$5:P788)</f>
        <v>11833172843.610006</v>
      </c>
      <c r="R788">
        <f t="shared" si="123"/>
        <v>0.63533021862618211</v>
      </c>
      <c r="Z788" s="2">
        <v>783</v>
      </c>
      <c r="AA788" s="1">
        <f t="shared" si="119"/>
        <v>22000000</v>
      </c>
      <c r="AB788">
        <f t="shared" si="120"/>
        <v>22</v>
      </c>
      <c r="AC788" s="1">
        <f>SUM($AA$5:AA788)</f>
        <v>8960991900</v>
      </c>
    </row>
    <row r="789" spans="12:29" x14ac:dyDescent="0.3">
      <c r="L789" s="2">
        <v>784</v>
      </c>
      <c r="M789" s="1">
        <f t="shared" si="121"/>
        <v>8964611900</v>
      </c>
      <c r="N789">
        <v>1.0049999999999999</v>
      </c>
      <c r="O789" s="1">
        <f>SUM($M$5:M789)</f>
        <v>1419550216200</v>
      </c>
      <c r="P789" s="1">
        <f t="shared" si="122"/>
        <v>75078624.670000002</v>
      </c>
      <c r="Q789">
        <f>SUM($P$5:P789)</f>
        <v>11908251468.280006</v>
      </c>
      <c r="R789">
        <f t="shared" si="123"/>
        <v>0.6344758558186957</v>
      </c>
      <c r="Z789" s="2">
        <v>784</v>
      </c>
      <c r="AA789" s="1">
        <f t="shared" si="119"/>
        <v>22000000</v>
      </c>
      <c r="AB789">
        <f t="shared" si="120"/>
        <v>22</v>
      </c>
      <c r="AC789" s="1">
        <f>SUM($AA$5:AA789)</f>
        <v>8982991900</v>
      </c>
    </row>
    <row r="790" spans="12:29" x14ac:dyDescent="0.3">
      <c r="L790" s="2">
        <v>785</v>
      </c>
      <c r="M790" s="1">
        <f t="shared" si="121"/>
        <v>9009435000</v>
      </c>
      <c r="N790">
        <v>1.0049999999999999</v>
      </c>
      <c r="O790" s="1">
        <f>SUM($M$5:M790)</f>
        <v>1428559651200</v>
      </c>
      <c r="P790" s="1">
        <f t="shared" si="122"/>
        <v>75454018.13000001</v>
      </c>
      <c r="Q790">
        <f>SUM($P$5:P790)</f>
        <v>11983705486.410006</v>
      </c>
      <c r="R790">
        <f t="shared" si="123"/>
        <v>0.63362802113295913</v>
      </c>
      <c r="Z790" s="2">
        <v>785</v>
      </c>
      <c r="AA790" s="1">
        <f t="shared" si="119"/>
        <v>22000000</v>
      </c>
      <c r="AB790">
        <f t="shared" si="120"/>
        <v>22</v>
      </c>
      <c r="AC790" s="1">
        <f>SUM($AA$5:AA790)</f>
        <v>9004991900</v>
      </c>
    </row>
    <row r="791" spans="12:29" x14ac:dyDescent="0.3">
      <c r="L791" s="2">
        <v>786</v>
      </c>
      <c r="M791" s="1">
        <f t="shared" si="121"/>
        <v>9054482200</v>
      </c>
      <c r="N791">
        <v>1.0049999999999999</v>
      </c>
      <c r="O791" s="1">
        <f>SUM($M$5:M791)</f>
        <v>1437614133400</v>
      </c>
      <c r="P791" s="1">
        <f t="shared" si="122"/>
        <v>75831288.430000007</v>
      </c>
      <c r="Q791">
        <f>SUM($P$5:P791)</f>
        <v>12059536774.840006</v>
      </c>
      <c r="R791">
        <f t="shared" si="123"/>
        <v>0.63278664947161778</v>
      </c>
      <c r="Z791" s="2">
        <v>786</v>
      </c>
      <c r="AA791" s="1">
        <f t="shared" si="119"/>
        <v>22000000</v>
      </c>
      <c r="AB791">
        <f t="shared" si="120"/>
        <v>22</v>
      </c>
      <c r="AC791" s="1">
        <f>SUM($AA$5:AA791)</f>
        <v>9026991900</v>
      </c>
    </row>
    <row r="792" spans="12:29" x14ac:dyDescent="0.3">
      <c r="L792" s="2">
        <v>787</v>
      </c>
      <c r="M792" s="1">
        <f t="shared" si="121"/>
        <v>9099754700</v>
      </c>
      <c r="N792">
        <v>1.0049999999999999</v>
      </c>
      <c r="O792" s="1">
        <f>SUM($M$5:M792)</f>
        <v>1446713888100</v>
      </c>
      <c r="P792" s="1">
        <f t="shared" si="122"/>
        <v>76210445.620000005</v>
      </c>
      <c r="Q792">
        <f>SUM($P$5:P792)</f>
        <v>12135747220.460007</v>
      </c>
      <c r="R792">
        <f t="shared" si="123"/>
        <v>0.63195168307790928</v>
      </c>
      <c r="Z792" s="2">
        <v>787</v>
      </c>
      <c r="AA792" s="1">
        <f t="shared" si="119"/>
        <v>22000000</v>
      </c>
      <c r="AB792">
        <f t="shared" si="120"/>
        <v>22</v>
      </c>
      <c r="AC792" s="1">
        <f>SUM($AA$5:AA792)</f>
        <v>9048991900</v>
      </c>
    </row>
    <row r="793" spans="12:29" x14ac:dyDescent="0.3">
      <c r="L793" s="2">
        <v>788</v>
      </c>
      <c r="M793" s="1">
        <f t="shared" si="121"/>
        <v>9145253500</v>
      </c>
      <c r="N793">
        <v>1.0049999999999999</v>
      </c>
      <c r="O793" s="1">
        <f>SUM($M$5:M793)</f>
        <v>1455859141600</v>
      </c>
      <c r="P793" s="1">
        <f t="shared" si="122"/>
        <v>76591498.070000008</v>
      </c>
      <c r="Q793">
        <f>SUM($P$5:P793)</f>
        <v>12212338718.530006</v>
      </c>
      <c r="R793">
        <f t="shared" si="123"/>
        <v>0.63112305059281293</v>
      </c>
      <c r="Z793" s="2">
        <v>788</v>
      </c>
      <c r="AA793" s="1">
        <f t="shared" si="119"/>
        <v>22000000</v>
      </c>
      <c r="AB793">
        <f t="shared" si="120"/>
        <v>22</v>
      </c>
      <c r="AC793" s="1">
        <f>SUM($AA$5:AA793)</f>
        <v>9070991900</v>
      </c>
    </row>
    <row r="794" spans="12:29" x14ac:dyDescent="0.3">
      <c r="L794" s="2">
        <v>789</v>
      </c>
      <c r="M794" s="1">
        <f t="shared" si="121"/>
        <v>9190979800</v>
      </c>
      <c r="N794">
        <v>1.0049999999999999</v>
      </c>
      <c r="O794" s="1">
        <f>SUM($M$5:M794)</f>
        <v>1465050121400</v>
      </c>
      <c r="P794" s="1">
        <f t="shared" si="122"/>
        <v>76974455.829999998</v>
      </c>
      <c r="Q794">
        <f>SUM($P$5:P794)</f>
        <v>12289313174.360006</v>
      </c>
      <c r="R794">
        <f t="shared" si="123"/>
        <v>0.63030069509294862</v>
      </c>
      <c r="Z794" s="2">
        <v>789</v>
      </c>
      <c r="AA794" s="1">
        <f t="shared" si="119"/>
        <v>22000000</v>
      </c>
      <c r="AB794">
        <f t="shared" si="120"/>
        <v>22</v>
      </c>
      <c r="AC794" s="1">
        <f>SUM($AA$5:AA794)</f>
        <v>9092991900</v>
      </c>
    </row>
    <row r="795" spans="12:29" x14ac:dyDescent="0.3">
      <c r="L795" s="2">
        <v>790</v>
      </c>
      <c r="M795" s="1">
        <f t="shared" si="121"/>
        <v>9236934700</v>
      </c>
      <c r="N795">
        <v>1.0049999999999999</v>
      </c>
      <c r="O795" s="1">
        <f>SUM($M$5:M795)</f>
        <v>1474287056100</v>
      </c>
      <c r="P795" s="1">
        <f t="shared" si="122"/>
        <v>77359328.120000005</v>
      </c>
      <c r="Q795">
        <f>SUM($P$5:P795)</f>
        <v>12366672502.480007</v>
      </c>
      <c r="R795">
        <f t="shared" si="123"/>
        <v>0.62948455314330043</v>
      </c>
      <c r="Z795" s="2">
        <v>790</v>
      </c>
      <c r="AA795" s="1">
        <f t="shared" si="119"/>
        <v>22000000</v>
      </c>
      <c r="AB795">
        <f t="shared" si="120"/>
        <v>22</v>
      </c>
      <c r="AC795" s="1">
        <f>SUM($AA$5:AA795)</f>
        <v>9114991900</v>
      </c>
    </row>
    <row r="796" spans="12:29" x14ac:dyDescent="0.3">
      <c r="L796" s="2">
        <v>791</v>
      </c>
      <c r="M796" s="1">
        <f t="shared" si="121"/>
        <v>9283119400</v>
      </c>
      <c r="N796">
        <v>1.0049999999999999</v>
      </c>
      <c r="O796" s="1">
        <f>SUM($M$5:M796)</f>
        <v>1483570175500</v>
      </c>
      <c r="P796" s="1">
        <f t="shared" si="122"/>
        <v>77746124.980000004</v>
      </c>
      <c r="Q796">
        <f>SUM($P$5:P796)</f>
        <v>12444418627.460007</v>
      </c>
      <c r="R796">
        <f t="shared" si="123"/>
        <v>0.62867456839669977</v>
      </c>
      <c r="Z796" s="2">
        <v>791</v>
      </c>
      <c r="AA796" s="1">
        <f t="shared" ref="AA796:AA807" si="124">$AA$86*AB796</f>
        <v>22000000</v>
      </c>
      <c r="AB796">
        <f t="shared" si="120"/>
        <v>22</v>
      </c>
      <c r="AC796" s="1">
        <f>SUM($AA$5:AA796)</f>
        <v>9136991900</v>
      </c>
    </row>
    <row r="797" spans="12:29" x14ac:dyDescent="0.3">
      <c r="L797" s="2">
        <v>792</v>
      </c>
      <c r="M797" s="1">
        <f t="shared" si="121"/>
        <v>9329535000</v>
      </c>
      <c r="N797">
        <v>1.0049999999999999</v>
      </c>
      <c r="O797" s="1">
        <f>SUM($M$5:M797)</f>
        <v>1492899710500</v>
      </c>
      <c r="P797" s="1">
        <f t="shared" si="122"/>
        <v>78134855.63000001</v>
      </c>
      <c r="Q797">
        <f>SUM($P$5:P797)</f>
        <v>12522553483.090006</v>
      </c>
      <c r="R797">
        <f t="shared" si="123"/>
        <v>0.62787067816559816</v>
      </c>
      <c r="Z797" s="2">
        <v>792</v>
      </c>
      <c r="AA797" s="1">
        <f t="shared" si="124"/>
        <v>22000000</v>
      </c>
      <c r="AB797">
        <f t="shared" si="120"/>
        <v>22</v>
      </c>
      <c r="AC797" s="1">
        <f>SUM($AA$5:AA797)</f>
        <v>9158991900</v>
      </c>
    </row>
    <row r="798" spans="12:29" x14ac:dyDescent="0.3">
      <c r="L798" s="2">
        <v>793</v>
      </c>
      <c r="M798" s="1">
        <f t="shared" si="121"/>
        <v>9376182700</v>
      </c>
      <c r="N798">
        <v>1.0049999999999999</v>
      </c>
      <c r="O798" s="1">
        <f>SUM($M$5:M798)</f>
        <v>1502275893200</v>
      </c>
      <c r="P798" s="1">
        <f t="shared" si="122"/>
        <v>78525530.120000005</v>
      </c>
      <c r="Q798">
        <f>SUM($P$5:P798)</f>
        <v>12601079013.210007</v>
      </c>
      <c r="R798">
        <f t="shared" si="123"/>
        <v>0.62707282684828469</v>
      </c>
      <c r="Z798" s="2">
        <v>793</v>
      </c>
      <c r="AA798" s="1">
        <f t="shared" si="124"/>
        <v>22000000</v>
      </c>
      <c r="AB798">
        <f t="shared" si="120"/>
        <v>22</v>
      </c>
      <c r="AC798" s="1">
        <f>SUM($AA$5:AA798)</f>
        <v>9180991900</v>
      </c>
    </row>
    <row r="799" spans="12:29" x14ac:dyDescent="0.3">
      <c r="L799" s="2">
        <v>794</v>
      </c>
      <c r="M799" s="1">
        <f t="shared" si="121"/>
        <v>9423063700</v>
      </c>
      <c r="N799">
        <v>1.0049999999999999</v>
      </c>
      <c r="O799" s="1">
        <f>SUM($M$5:M799)</f>
        <v>1511698956900</v>
      </c>
      <c r="P799" s="1">
        <f t="shared" si="122"/>
        <v>78918158.49000001</v>
      </c>
      <c r="Q799">
        <f>SUM($P$5:P799)</f>
        <v>12679997171.700006</v>
      </c>
      <c r="R799">
        <f t="shared" si="123"/>
        <v>0.62628095901365288</v>
      </c>
      <c r="Z799" s="2">
        <v>794</v>
      </c>
      <c r="AA799" s="1">
        <f t="shared" si="124"/>
        <v>22000000</v>
      </c>
      <c r="AB799">
        <f t="shared" ref="AB799:AB862" si="125">AB759+1</f>
        <v>22</v>
      </c>
      <c r="AC799" s="1">
        <f>SUM($AA$5:AA799)</f>
        <v>9202991900</v>
      </c>
    </row>
    <row r="800" spans="12:29" x14ac:dyDescent="0.3">
      <c r="L800" s="2">
        <v>795</v>
      </c>
      <c r="M800" s="1">
        <f t="shared" si="121"/>
        <v>9470179100</v>
      </c>
      <c r="N800">
        <v>1.0049999999999999</v>
      </c>
      <c r="O800" s="1">
        <f>SUM($M$5:M800)</f>
        <v>1521169136000</v>
      </c>
      <c r="P800" s="1">
        <f t="shared" si="122"/>
        <v>79312749.969999999</v>
      </c>
      <c r="Q800">
        <f>SUM($P$5:P800)</f>
        <v>12759309921.670006</v>
      </c>
      <c r="R800">
        <f t="shared" si="123"/>
        <v>0.62549501309838118</v>
      </c>
      <c r="Z800" s="2">
        <v>795</v>
      </c>
      <c r="AA800" s="1">
        <f t="shared" si="124"/>
        <v>22000000</v>
      </c>
      <c r="AB800">
        <f t="shared" si="125"/>
        <v>22</v>
      </c>
      <c r="AC800" s="1">
        <f>SUM($AA$5:AA800)</f>
        <v>9224991900</v>
      </c>
    </row>
    <row r="801" spans="12:29" x14ac:dyDescent="0.3">
      <c r="L801" s="2">
        <v>796</v>
      </c>
      <c r="M801" s="1">
        <f t="shared" si="121"/>
        <v>9517530000</v>
      </c>
      <c r="N801">
        <v>1.0049999999999999</v>
      </c>
      <c r="O801" s="1">
        <f>SUM($M$5:M801)</f>
        <v>1530686666000</v>
      </c>
      <c r="P801" s="1">
        <f t="shared" si="122"/>
        <v>79709313.75</v>
      </c>
      <c r="Q801">
        <f>SUM($P$5:P801)</f>
        <v>12839019235.420006</v>
      </c>
      <c r="R801">
        <f t="shared" si="123"/>
        <v>0.62471492768291681</v>
      </c>
      <c r="Z801" s="2">
        <v>796</v>
      </c>
      <c r="AA801" s="1">
        <f t="shared" si="124"/>
        <v>22000000</v>
      </c>
      <c r="AB801">
        <f t="shared" si="125"/>
        <v>22</v>
      </c>
      <c r="AC801" s="1">
        <f>SUM($AA$5:AA801)</f>
        <v>9246991900</v>
      </c>
    </row>
    <row r="802" spans="12:29" x14ac:dyDescent="0.3">
      <c r="L802" s="2">
        <v>797</v>
      </c>
      <c r="M802" s="1">
        <f t="shared" si="121"/>
        <v>9565117700</v>
      </c>
      <c r="N802">
        <v>1.0049999999999999</v>
      </c>
      <c r="O802" s="1">
        <f>SUM($M$5:M802)</f>
        <v>1540251783700</v>
      </c>
      <c r="P802" s="1">
        <f t="shared" si="122"/>
        <v>80107860.74000001</v>
      </c>
      <c r="Q802">
        <f>SUM($P$5:P802)</f>
        <v>12919127096.160006</v>
      </c>
      <c r="R802">
        <f t="shared" si="123"/>
        <v>0.62394065520986175</v>
      </c>
      <c r="Z802" s="2">
        <v>797</v>
      </c>
      <c r="AA802" s="1">
        <f t="shared" si="124"/>
        <v>22000000</v>
      </c>
      <c r="AB802">
        <f t="shared" si="125"/>
        <v>22</v>
      </c>
      <c r="AC802" s="1">
        <f>SUM($AA$5:AA802)</f>
        <v>9268991900</v>
      </c>
    </row>
    <row r="803" spans="12:29" x14ac:dyDescent="0.3">
      <c r="L803" s="2">
        <v>798</v>
      </c>
      <c r="M803" s="1">
        <f t="shared" si="121"/>
        <v>9612943300</v>
      </c>
      <c r="N803">
        <v>1.0049999999999999</v>
      </c>
      <c r="O803" s="1">
        <f>SUM($M$5:M803)</f>
        <v>1549864727000</v>
      </c>
      <c r="P803" s="1">
        <f t="shared" si="122"/>
        <v>80508400.140000001</v>
      </c>
      <c r="Q803">
        <f>SUM($P$5:P803)</f>
        <v>12999635496.300005</v>
      </c>
      <c r="R803">
        <f t="shared" si="123"/>
        <v>0.6231721349341719</v>
      </c>
      <c r="Z803" s="2">
        <v>798</v>
      </c>
      <c r="AA803" s="1">
        <f t="shared" si="124"/>
        <v>22000000</v>
      </c>
      <c r="AB803">
        <f t="shared" si="125"/>
        <v>22</v>
      </c>
      <c r="AC803" s="1">
        <f>SUM($AA$5:AA803)</f>
        <v>9290991900</v>
      </c>
    </row>
    <row r="804" spans="12:29" x14ac:dyDescent="0.3">
      <c r="L804" s="2">
        <v>799</v>
      </c>
      <c r="M804" s="1">
        <f t="shared" si="121"/>
        <v>9661008100</v>
      </c>
      <c r="N804">
        <v>1.0049999999999999</v>
      </c>
      <c r="O804" s="1">
        <f>SUM($M$5:M804)</f>
        <v>1559525735100</v>
      </c>
      <c r="P804" s="1">
        <f t="shared" si="122"/>
        <v>80910942.840000004</v>
      </c>
      <c r="Q804">
        <f>SUM($P$5:P804)</f>
        <v>13080546439.140005</v>
      </c>
      <c r="R804">
        <f t="shared" si="123"/>
        <v>0.62240931957691636</v>
      </c>
      <c r="Z804" s="2">
        <v>799</v>
      </c>
      <c r="AA804" s="1">
        <f t="shared" si="124"/>
        <v>22000000</v>
      </c>
      <c r="AB804">
        <f t="shared" si="125"/>
        <v>22</v>
      </c>
      <c r="AC804" s="1">
        <f>SUM($AA$5:AA804)</f>
        <v>9312991900</v>
      </c>
    </row>
    <row r="805" spans="12:29" x14ac:dyDescent="0.3">
      <c r="L805" s="2">
        <v>800</v>
      </c>
      <c r="M805" s="1">
        <f t="shared" ref="M805:M868" si="126">ROUNDUP((M804)*N805,-2)</f>
        <v>9709313200</v>
      </c>
      <c r="N805">
        <v>1.0049999999999999</v>
      </c>
      <c r="O805" s="1">
        <f>SUM($M$5:M805)</f>
        <v>1569235048300</v>
      </c>
      <c r="P805" s="1">
        <f t="shared" ref="P805:P868" si="127">IF(L805&lt;=$A$27,ROUNDUP(M805*N805/$B$26,2),IF(L805&lt;=$A$28,ROUNDUP(M805*N805/$B$27,2),IF(L805&lt;=$A$29,ROUNDUP(M805*N805/$B$28,2),IF(L805&lt;=$A$30,ROUNDUP(M805*N805/$B$29,2),IF(L805&lt;=$A$31,ROUNDUP(M805*N805/$B$30,2),ROUNDUP(M805*N805/$B$31,2))))))</f>
        <v>81315498.049999997</v>
      </c>
      <c r="Q805">
        <f>SUM($P$5:P805)</f>
        <v>13161861937.190004</v>
      </c>
      <c r="R805">
        <f t="shared" ref="R805:R868" si="128">(Q805-Q804)*100/Q804</f>
        <v>0.62165214907753819</v>
      </c>
      <c r="Z805" s="2">
        <v>800</v>
      </c>
      <c r="AA805" s="1">
        <f t="shared" si="124"/>
        <v>22000000</v>
      </c>
      <c r="AB805">
        <f t="shared" si="125"/>
        <v>22</v>
      </c>
      <c r="AC805" s="1">
        <f>SUM($AA$5:AA805)</f>
        <v>9334991900</v>
      </c>
    </row>
    <row r="806" spans="12:29" x14ac:dyDescent="0.3">
      <c r="L806" s="2">
        <v>801</v>
      </c>
      <c r="M806" s="1">
        <f t="shared" si="126"/>
        <v>9757859800</v>
      </c>
      <c r="N806">
        <v>1.0049999999999999</v>
      </c>
      <c r="O806" s="1">
        <f>SUM($M$5:M806)</f>
        <v>1578992908100</v>
      </c>
      <c r="P806" s="1">
        <f t="shared" si="127"/>
        <v>81722075.829999998</v>
      </c>
      <c r="Q806">
        <f>SUM($P$5:P806)</f>
        <v>13243584013.020004</v>
      </c>
      <c r="R806">
        <f t="shared" si="128"/>
        <v>0.62090057029915335</v>
      </c>
      <c r="Z806" s="2">
        <v>801</v>
      </c>
      <c r="AA806" s="1">
        <f t="shared" si="124"/>
        <v>23000000</v>
      </c>
      <c r="AB806">
        <f t="shared" si="125"/>
        <v>23</v>
      </c>
      <c r="AC806" s="1">
        <f>SUM($AA$5:AA806)</f>
        <v>9357991900</v>
      </c>
    </row>
    <row r="807" spans="12:29" x14ac:dyDescent="0.3">
      <c r="L807" s="2">
        <v>802</v>
      </c>
      <c r="M807" s="1">
        <f t="shared" si="126"/>
        <v>9806649100</v>
      </c>
      <c r="N807">
        <v>1.0049999999999999</v>
      </c>
      <c r="O807" s="1">
        <f>SUM($M$5:M807)</f>
        <v>1588799557200</v>
      </c>
      <c r="P807" s="1">
        <f t="shared" si="127"/>
        <v>82130686.219999999</v>
      </c>
      <c r="Q807">
        <f>SUM($P$5:P807)</f>
        <v>13325714699.240004</v>
      </c>
      <c r="R807">
        <f t="shared" si="128"/>
        <v>0.62015453021821865</v>
      </c>
      <c r="Z807" s="2">
        <v>802</v>
      </c>
      <c r="AA807" s="1">
        <f t="shared" si="124"/>
        <v>23000000</v>
      </c>
      <c r="AB807">
        <f t="shared" si="125"/>
        <v>23</v>
      </c>
      <c r="AC807" s="1">
        <f>SUM($AA$5:AA807)</f>
        <v>9380991900</v>
      </c>
    </row>
    <row r="808" spans="12:29" x14ac:dyDescent="0.3">
      <c r="L808" s="2">
        <v>803</v>
      </c>
      <c r="M808" s="1">
        <f t="shared" si="126"/>
        <v>9855682400</v>
      </c>
      <c r="N808">
        <v>1.0049999999999999</v>
      </c>
      <c r="O808" s="1">
        <f>SUM($M$5:M808)</f>
        <v>1598655239600</v>
      </c>
      <c r="P808" s="1">
        <f t="shared" si="127"/>
        <v>82541340.099999994</v>
      </c>
      <c r="Q808">
        <f>SUM($P$5:P808)</f>
        <v>13408256039.340004</v>
      </c>
      <c r="R808">
        <f t="shared" si="128"/>
        <v>0.61941398238630985</v>
      </c>
      <c r="Z808" s="2">
        <v>803</v>
      </c>
      <c r="AA808" s="1">
        <f t="shared" ref="AA808:AA871" si="129">$AA$86*AB808</f>
        <v>23000000</v>
      </c>
      <c r="AB808">
        <f t="shared" si="125"/>
        <v>23</v>
      </c>
      <c r="AC808" s="1">
        <f>SUM($AA$5:AA808)</f>
        <v>9403991900</v>
      </c>
    </row>
    <row r="809" spans="12:29" x14ac:dyDescent="0.3">
      <c r="L809" s="2">
        <v>804</v>
      </c>
      <c r="M809" s="1">
        <f t="shared" si="126"/>
        <v>9904960900</v>
      </c>
      <c r="N809">
        <v>1.0049999999999999</v>
      </c>
      <c r="O809" s="1">
        <f>SUM($M$5:M809)</f>
        <v>1608560200500</v>
      </c>
      <c r="P809" s="1">
        <f t="shared" si="127"/>
        <v>82954047.540000007</v>
      </c>
      <c r="Q809">
        <f>SUM($P$5:P809)</f>
        <v>13491210086.880005</v>
      </c>
      <c r="R809">
        <f t="shared" si="128"/>
        <v>0.61867887439360214</v>
      </c>
      <c r="Z809" s="2">
        <v>804</v>
      </c>
      <c r="AA809" s="1">
        <f t="shared" si="129"/>
        <v>23000000</v>
      </c>
      <c r="AB809">
        <f t="shared" si="125"/>
        <v>23</v>
      </c>
      <c r="AC809" s="1">
        <f>SUM($AA$5:AA809)</f>
        <v>9426991900</v>
      </c>
    </row>
    <row r="810" spans="12:29" x14ac:dyDescent="0.3">
      <c r="L810" s="2">
        <v>805</v>
      </c>
      <c r="M810" s="1">
        <f t="shared" si="126"/>
        <v>9954485800</v>
      </c>
      <c r="N810">
        <v>1.0049999999999999</v>
      </c>
      <c r="O810" s="1">
        <f>SUM($M$5:M810)</f>
        <v>1618514686300</v>
      </c>
      <c r="P810" s="1">
        <f t="shared" si="127"/>
        <v>83368818.579999998</v>
      </c>
      <c r="Q810">
        <f>SUM($P$5:P810)</f>
        <v>13574578905.460005</v>
      </c>
      <c r="R810">
        <f t="shared" si="128"/>
        <v>0.61794915387964211</v>
      </c>
      <c r="Z810" s="2">
        <v>805</v>
      </c>
      <c r="AA810" s="1">
        <f t="shared" si="129"/>
        <v>23000000</v>
      </c>
      <c r="AB810">
        <f t="shared" si="125"/>
        <v>23</v>
      </c>
      <c r="AC810" s="1">
        <f>SUM($AA$5:AA810)</f>
        <v>9449991900</v>
      </c>
    </row>
    <row r="811" spans="12:29" x14ac:dyDescent="0.3">
      <c r="L811" s="2">
        <v>806</v>
      </c>
      <c r="M811" s="1">
        <f t="shared" si="126"/>
        <v>10004258300</v>
      </c>
      <c r="N811">
        <v>1.0049999999999999</v>
      </c>
      <c r="O811" s="1">
        <f>SUM($M$5:M811)</f>
        <v>1628518944600</v>
      </c>
      <c r="P811" s="1">
        <f t="shared" si="127"/>
        <v>83785663.270000011</v>
      </c>
      <c r="Q811">
        <f>SUM($P$5:P811)</f>
        <v>13658364568.730005</v>
      </c>
      <c r="R811">
        <f t="shared" si="128"/>
        <v>0.61722476883831701</v>
      </c>
      <c r="Z811" s="2">
        <v>806</v>
      </c>
      <c r="AA811" s="1">
        <f t="shared" si="129"/>
        <v>23000000</v>
      </c>
      <c r="AB811">
        <f t="shared" si="125"/>
        <v>23</v>
      </c>
      <c r="AC811" s="1">
        <f>SUM($AA$5:AA811)</f>
        <v>9472991900</v>
      </c>
    </row>
    <row r="812" spans="12:29" x14ac:dyDescent="0.3">
      <c r="L812" s="2">
        <v>807</v>
      </c>
      <c r="M812" s="1">
        <f t="shared" si="126"/>
        <v>10054279600</v>
      </c>
      <c r="N812">
        <v>1.0049999999999999</v>
      </c>
      <c r="O812" s="1">
        <f>SUM($M$5:M812)</f>
        <v>1638573224200</v>
      </c>
      <c r="P812" s="1">
        <f t="shared" si="127"/>
        <v>84204591.650000006</v>
      </c>
      <c r="Q812">
        <f>SUM($P$5:P812)</f>
        <v>13742569160.380005</v>
      </c>
      <c r="R812">
        <f t="shared" si="128"/>
        <v>0.61650566747047375</v>
      </c>
      <c r="Z812" s="2">
        <v>807</v>
      </c>
      <c r="AA812" s="1">
        <f t="shared" si="129"/>
        <v>23000000</v>
      </c>
      <c r="AB812">
        <f t="shared" si="125"/>
        <v>23</v>
      </c>
      <c r="AC812" s="1">
        <f>SUM($AA$5:AA812)</f>
        <v>9495991900</v>
      </c>
    </row>
    <row r="813" spans="12:29" x14ac:dyDescent="0.3">
      <c r="L813" s="2">
        <v>808</v>
      </c>
      <c r="M813" s="1">
        <f t="shared" si="126"/>
        <v>10104551000</v>
      </c>
      <c r="N813">
        <v>1.0049999999999999</v>
      </c>
      <c r="O813" s="1">
        <f>SUM($M$5:M813)</f>
        <v>1648677775200</v>
      </c>
      <c r="P813" s="1">
        <f t="shared" si="127"/>
        <v>84625614.63000001</v>
      </c>
      <c r="Q813">
        <f>SUM($P$5:P813)</f>
        <v>13827194775.010004</v>
      </c>
      <c r="R813">
        <f t="shared" si="128"/>
        <v>0.61579180459193794</v>
      </c>
      <c r="Z813" s="2">
        <v>808</v>
      </c>
      <c r="AA813" s="1">
        <f t="shared" si="129"/>
        <v>23000000</v>
      </c>
      <c r="AB813">
        <f t="shared" si="125"/>
        <v>23</v>
      </c>
      <c r="AC813" s="1">
        <f>SUM($AA$5:AA813)</f>
        <v>9518991900</v>
      </c>
    </row>
    <row r="814" spans="12:29" x14ac:dyDescent="0.3">
      <c r="L814" s="2">
        <v>809</v>
      </c>
      <c r="M814" s="1">
        <f t="shared" si="126"/>
        <v>10155073800</v>
      </c>
      <c r="N814">
        <v>1.0049999999999999</v>
      </c>
      <c r="O814" s="1">
        <f>SUM($M$5:M814)</f>
        <v>1658832849000</v>
      </c>
      <c r="P814" s="1">
        <f t="shared" si="127"/>
        <v>85048743.079999998</v>
      </c>
      <c r="Q814">
        <f>SUM($P$5:P814)</f>
        <v>13912243518.090004</v>
      </c>
      <c r="R814">
        <f t="shared" si="128"/>
        <v>0.61508313482145471</v>
      </c>
      <c r="Z814" s="2">
        <v>809</v>
      </c>
      <c r="AA814" s="1">
        <f t="shared" si="129"/>
        <v>23000000</v>
      </c>
      <c r="AB814">
        <f t="shared" si="125"/>
        <v>23</v>
      </c>
      <c r="AC814" s="1">
        <f>SUM($AA$5:AA814)</f>
        <v>9541991900</v>
      </c>
    </row>
    <row r="815" spans="12:29" x14ac:dyDescent="0.3">
      <c r="L815" s="2">
        <v>810</v>
      </c>
      <c r="M815" s="1">
        <f t="shared" si="126"/>
        <v>10205849200</v>
      </c>
      <c r="N815">
        <v>1.0049999999999999</v>
      </c>
      <c r="O815" s="1">
        <f>SUM($M$5:M815)</f>
        <v>1669038698200</v>
      </c>
      <c r="P815" s="1">
        <f t="shared" si="127"/>
        <v>85473987.049999997</v>
      </c>
      <c r="Q815">
        <f>SUM($P$5:P815)</f>
        <v>13997717505.140003</v>
      </c>
      <c r="R815">
        <f t="shared" si="128"/>
        <v>0.61437960699047522</v>
      </c>
      <c r="Z815" s="2">
        <v>810</v>
      </c>
      <c r="AA815" s="1">
        <f t="shared" si="129"/>
        <v>23000000</v>
      </c>
      <c r="AB815">
        <f t="shared" si="125"/>
        <v>23</v>
      </c>
      <c r="AC815" s="1">
        <f>SUM($AA$5:AA815)</f>
        <v>9564991900</v>
      </c>
    </row>
    <row r="816" spans="12:29" x14ac:dyDescent="0.3">
      <c r="L816" s="2">
        <v>811</v>
      </c>
      <c r="M816" s="1">
        <f t="shared" si="126"/>
        <v>10256878500</v>
      </c>
      <c r="N816">
        <v>1.0049999999999999</v>
      </c>
      <c r="O816" s="1">
        <f>SUM($M$5:M816)</f>
        <v>1679295576700</v>
      </c>
      <c r="P816" s="1">
        <f t="shared" si="127"/>
        <v>85901357.440000013</v>
      </c>
      <c r="Q816">
        <f>SUM($P$5:P816)</f>
        <v>14083618862.580004</v>
      </c>
      <c r="R816">
        <f t="shared" si="128"/>
        <v>0.61368117629504459</v>
      </c>
      <c r="Z816" s="2">
        <v>811</v>
      </c>
      <c r="AA816" s="1">
        <f t="shared" si="129"/>
        <v>23000000</v>
      </c>
      <c r="AB816">
        <f t="shared" si="125"/>
        <v>23</v>
      </c>
      <c r="AC816" s="1">
        <f>SUM($AA$5:AA816)</f>
        <v>9587991900</v>
      </c>
    </row>
    <row r="817" spans="12:29" x14ac:dyDescent="0.3">
      <c r="L817" s="2">
        <v>812</v>
      </c>
      <c r="M817" s="1">
        <f t="shared" si="126"/>
        <v>10308162900</v>
      </c>
      <c r="N817">
        <v>1.0049999999999999</v>
      </c>
      <c r="O817" s="1">
        <f>SUM($M$5:M817)</f>
        <v>1689603739600</v>
      </c>
      <c r="P817" s="1">
        <f t="shared" si="127"/>
        <v>86330864.290000007</v>
      </c>
      <c r="Q817">
        <f>SUM($P$5:P817)</f>
        <v>14169949726.870005</v>
      </c>
      <c r="R817">
        <f t="shared" si="128"/>
        <v>0.61298779193308706</v>
      </c>
      <c r="Z817" s="2">
        <v>812</v>
      </c>
      <c r="AA817" s="1">
        <f t="shared" si="129"/>
        <v>23000000</v>
      </c>
      <c r="AB817">
        <f t="shared" si="125"/>
        <v>23</v>
      </c>
      <c r="AC817" s="1">
        <f>SUM($AA$5:AA817)</f>
        <v>9610991900</v>
      </c>
    </row>
    <row r="818" spans="12:29" x14ac:dyDescent="0.3">
      <c r="L818" s="2">
        <v>813</v>
      </c>
      <c r="M818" s="1">
        <f t="shared" si="126"/>
        <v>10359703800</v>
      </c>
      <c r="N818">
        <v>1.0049999999999999</v>
      </c>
      <c r="O818" s="1">
        <f>SUM($M$5:M818)</f>
        <v>1699963443400</v>
      </c>
      <c r="P818" s="1">
        <f t="shared" si="127"/>
        <v>86762519.329999998</v>
      </c>
      <c r="Q818">
        <f>SUM($P$5:P818)</f>
        <v>14256712246.200005</v>
      </c>
      <c r="R818">
        <f t="shared" si="128"/>
        <v>0.61229941532872934</v>
      </c>
      <c r="Z818" s="2">
        <v>813</v>
      </c>
      <c r="AA818" s="1">
        <f t="shared" si="129"/>
        <v>23000000</v>
      </c>
      <c r="AB818">
        <f t="shared" si="125"/>
        <v>23</v>
      </c>
      <c r="AC818" s="1">
        <f>SUM($AA$5:AA818)</f>
        <v>9633991900</v>
      </c>
    </row>
    <row r="819" spans="12:29" x14ac:dyDescent="0.3">
      <c r="L819" s="2">
        <v>814</v>
      </c>
      <c r="M819" s="1">
        <f t="shared" si="126"/>
        <v>10411502400</v>
      </c>
      <c r="N819">
        <v>1.0049999999999999</v>
      </c>
      <c r="O819" s="1">
        <f>SUM($M$5:M819)</f>
        <v>1710374945800</v>
      </c>
      <c r="P819" s="1">
        <f t="shared" si="127"/>
        <v>87196332.599999994</v>
      </c>
      <c r="Q819">
        <f>SUM($P$5:P819)</f>
        <v>14343908578.800005</v>
      </c>
      <c r="R819">
        <f t="shared" si="128"/>
        <v>0.61161599598983107</v>
      </c>
      <c r="Z819" s="2">
        <v>814</v>
      </c>
      <c r="AA819" s="1">
        <f t="shared" si="129"/>
        <v>23000000</v>
      </c>
      <c r="AB819">
        <f t="shared" si="125"/>
        <v>23</v>
      </c>
      <c r="AC819" s="1">
        <f>SUM($AA$5:AA819)</f>
        <v>9656991900</v>
      </c>
    </row>
    <row r="820" spans="12:29" x14ac:dyDescent="0.3">
      <c r="L820" s="2">
        <v>815</v>
      </c>
      <c r="M820" s="1">
        <f t="shared" si="126"/>
        <v>10463560000</v>
      </c>
      <c r="N820">
        <v>1.0049999999999999</v>
      </c>
      <c r="O820" s="1">
        <f>SUM($M$5:M820)</f>
        <v>1720838505800</v>
      </c>
      <c r="P820" s="1">
        <f t="shared" si="127"/>
        <v>87632315</v>
      </c>
      <c r="Q820">
        <f>SUM($P$5:P820)</f>
        <v>14431540893.800005</v>
      </c>
      <c r="R820">
        <f t="shared" si="128"/>
        <v>0.61093748972660578</v>
      </c>
      <c r="Z820" s="2">
        <v>815</v>
      </c>
      <c r="AA820" s="1">
        <f t="shared" si="129"/>
        <v>23000000</v>
      </c>
      <c r="AB820">
        <f t="shared" si="125"/>
        <v>23</v>
      </c>
      <c r="AC820" s="1">
        <f>SUM($AA$5:AA820)</f>
        <v>9679991900</v>
      </c>
    </row>
    <row r="821" spans="12:29" x14ac:dyDescent="0.3">
      <c r="L821" s="2">
        <v>816</v>
      </c>
      <c r="M821" s="1">
        <f t="shared" si="126"/>
        <v>10515877800</v>
      </c>
      <c r="N821">
        <v>1.0049999999999999</v>
      </c>
      <c r="O821" s="1">
        <f>SUM($M$5:M821)</f>
        <v>1731354383600</v>
      </c>
      <c r="P821" s="1">
        <f t="shared" si="127"/>
        <v>88070476.579999998</v>
      </c>
      <c r="Q821">
        <f>SUM($P$5:P821)</f>
        <v>14519611370.380005</v>
      </c>
      <c r="R821">
        <f t="shared" si="128"/>
        <v>0.6102638465850605</v>
      </c>
      <c r="Z821" s="2">
        <v>816</v>
      </c>
      <c r="AA821" s="1">
        <f t="shared" si="129"/>
        <v>23000000</v>
      </c>
      <c r="AB821">
        <f t="shared" si="125"/>
        <v>23</v>
      </c>
      <c r="AC821" s="1">
        <f>SUM($AA$5:AA821)</f>
        <v>9702991900</v>
      </c>
    </row>
    <row r="822" spans="12:29" x14ac:dyDescent="0.3">
      <c r="L822" s="2">
        <v>817</v>
      </c>
      <c r="M822" s="1">
        <f t="shared" si="126"/>
        <v>10568457200</v>
      </c>
      <c r="N822">
        <v>1.0049999999999999</v>
      </c>
      <c r="O822" s="1">
        <f>SUM($M$5:M822)</f>
        <v>1741922840800</v>
      </c>
      <c r="P822" s="1">
        <f t="shared" si="127"/>
        <v>88510829.049999997</v>
      </c>
      <c r="Q822">
        <f>SUM($P$5:P822)</f>
        <v>14608122199.430004</v>
      </c>
      <c r="R822">
        <f t="shared" si="128"/>
        <v>0.60959502835290247</v>
      </c>
      <c r="Z822" s="2">
        <v>817</v>
      </c>
      <c r="AA822" s="1">
        <f t="shared" si="129"/>
        <v>23000000</v>
      </c>
      <c r="AB822">
        <f t="shared" si="125"/>
        <v>23</v>
      </c>
      <c r="AC822" s="1">
        <f>SUM($AA$5:AA822)</f>
        <v>9725991900</v>
      </c>
    </row>
    <row r="823" spans="12:29" x14ac:dyDescent="0.3">
      <c r="L823" s="2">
        <v>818</v>
      </c>
      <c r="M823" s="1">
        <f t="shared" si="126"/>
        <v>10621299500</v>
      </c>
      <c r="N823">
        <v>1.0049999999999999</v>
      </c>
      <c r="O823" s="1">
        <f>SUM($M$5:M823)</f>
        <v>1752544140300</v>
      </c>
      <c r="P823" s="1">
        <f t="shared" si="127"/>
        <v>88953383.320000008</v>
      </c>
      <c r="Q823">
        <f>SUM($P$5:P823)</f>
        <v>14697075582.750004</v>
      </c>
      <c r="R823">
        <f t="shared" si="128"/>
        <v>0.60893099130475903</v>
      </c>
      <c r="Z823" s="2">
        <v>818</v>
      </c>
      <c r="AA823" s="1">
        <f t="shared" si="129"/>
        <v>23000000</v>
      </c>
      <c r="AB823">
        <f t="shared" si="125"/>
        <v>23</v>
      </c>
      <c r="AC823" s="1">
        <f>SUM($AA$5:AA823)</f>
        <v>9748991900</v>
      </c>
    </row>
    <row r="824" spans="12:29" x14ac:dyDescent="0.3">
      <c r="L824" s="2">
        <v>819</v>
      </c>
      <c r="M824" s="1">
        <f t="shared" si="126"/>
        <v>10674406000</v>
      </c>
      <c r="N824">
        <v>1.0049999999999999</v>
      </c>
      <c r="O824" s="1">
        <f>SUM($M$5:M824)</f>
        <v>1763218546300</v>
      </c>
      <c r="P824" s="1">
        <f t="shared" si="127"/>
        <v>89398150.25</v>
      </c>
      <c r="Q824">
        <f>SUM($P$5:P824)</f>
        <v>14786473733.000004</v>
      </c>
      <c r="R824">
        <f t="shared" si="128"/>
        <v>0.60827169151206406</v>
      </c>
      <c r="Z824" s="2">
        <v>819</v>
      </c>
      <c r="AA824" s="1">
        <f t="shared" si="129"/>
        <v>23000000</v>
      </c>
      <c r="AB824">
        <f t="shared" si="125"/>
        <v>23</v>
      </c>
      <c r="AC824" s="1">
        <f>SUM($AA$5:AA824)</f>
        <v>9771991900</v>
      </c>
    </row>
    <row r="825" spans="12:29" x14ac:dyDescent="0.3">
      <c r="L825" s="2">
        <v>820</v>
      </c>
      <c r="M825" s="1">
        <f t="shared" si="126"/>
        <v>10727778100</v>
      </c>
      <c r="N825">
        <v>1.0049999999999999</v>
      </c>
      <c r="O825" s="1">
        <f>SUM($M$5:M825)</f>
        <v>1773946324400</v>
      </c>
      <c r="P825" s="1">
        <f t="shared" si="127"/>
        <v>89845141.590000004</v>
      </c>
      <c r="Q825">
        <f>SUM($P$5:P825)</f>
        <v>14876318874.590004</v>
      </c>
      <c r="R825">
        <f t="shared" si="128"/>
        <v>0.60761709121686325</v>
      </c>
      <c r="Z825" s="2">
        <v>820</v>
      </c>
      <c r="AA825" s="1">
        <f t="shared" si="129"/>
        <v>23000000</v>
      </c>
      <c r="AB825">
        <f t="shared" si="125"/>
        <v>23</v>
      </c>
      <c r="AC825" s="1">
        <f>SUM($AA$5:AA825)</f>
        <v>9794991900</v>
      </c>
    </row>
    <row r="826" spans="12:29" x14ac:dyDescent="0.3">
      <c r="L826" s="2">
        <v>821</v>
      </c>
      <c r="M826" s="1">
        <f t="shared" si="126"/>
        <v>10781417000</v>
      </c>
      <c r="N826">
        <v>1.0049999999999999</v>
      </c>
      <c r="O826" s="1">
        <f>SUM($M$5:M826)</f>
        <v>1784727741400</v>
      </c>
      <c r="P826" s="1">
        <f t="shared" si="127"/>
        <v>90294367.38000001</v>
      </c>
      <c r="Q826">
        <f>SUM($P$5:P826)</f>
        <v>14966613241.970003</v>
      </c>
      <c r="R826">
        <f t="shared" si="128"/>
        <v>0.60696714114020156</v>
      </c>
      <c r="Z826" s="2">
        <v>821</v>
      </c>
      <c r="AA826" s="1">
        <f t="shared" si="129"/>
        <v>23000000</v>
      </c>
      <c r="AB826">
        <f t="shared" si="125"/>
        <v>23</v>
      </c>
      <c r="AC826" s="1">
        <f>SUM($AA$5:AA826)</f>
        <v>9817991900</v>
      </c>
    </row>
    <row r="827" spans="12:29" x14ac:dyDescent="0.3">
      <c r="L827" s="2">
        <v>822</v>
      </c>
      <c r="M827" s="1">
        <f t="shared" si="126"/>
        <v>10835324100</v>
      </c>
      <c r="N827">
        <v>1.0049999999999999</v>
      </c>
      <c r="O827" s="1">
        <f>SUM($M$5:M827)</f>
        <v>1795563065500</v>
      </c>
      <c r="P827" s="1">
        <f t="shared" si="127"/>
        <v>90745839.340000004</v>
      </c>
      <c r="Q827">
        <f>SUM($P$5:P827)</f>
        <v>15057359081.310003</v>
      </c>
      <c r="R827">
        <f t="shared" si="128"/>
        <v>0.60632180355624388</v>
      </c>
      <c r="Z827" s="2">
        <v>822</v>
      </c>
      <c r="AA827" s="1">
        <f t="shared" si="129"/>
        <v>23000000</v>
      </c>
      <c r="AB827">
        <f t="shared" si="125"/>
        <v>23</v>
      </c>
      <c r="AC827" s="1">
        <f>SUM($AA$5:AA827)</f>
        <v>9840991900</v>
      </c>
    </row>
    <row r="828" spans="12:29" x14ac:dyDescent="0.3">
      <c r="L828" s="2">
        <v>823</v>
      </c>
      <c r="M828" s="1">
        <f t="shared" si="126"/>
        <v>10889500800</v>
      </c>
      <c r="N828">
        <v>1.0049999999999999</v>
      </c>
      <c r="O828" s="1">
        <f>SUM($M$5:M828)</f>
        <v>1806452566300</v>
      </c>
      <c r="P828" s="1">
        <f t="shared" si="127"/>
        <v>91199569.200000003</v>
      </c>
      <c r="Q828">
        <f>SUM($P$5:P828)</f>
        <v>15148558650.510004</v>
      </c>
      <c r="R828">
        <f t="shared" si="128"/>
        <v>0.60568104079554386</v>
      </c>
      <c r="Z828" s="2">
        <v>823</v>
      </c>
      <c r="AA828" s="1">
        <f t="shared" si="129"/>
        <v>23000000</v>
      </c>
      <c r="AB828">
        <f t="shared" si="125"/>
        <v>23</v>
      </c>
      <c r="AC828" s="1">
        <f>SUM($AA$5:AA828)</f>
        <v>9863991900</v>
      </c>
    </row>
    <row r="829" spans="12:29" x14ac:dyDescent="0.3">
      <c r="L829" s="2">
        <v>824</v>
      </c>
      <c r="M829" s="1">
        <f t="shared" si="126"/>
        <v>10943948400</v>
      </c>
      <c r="N829">
        <v>1.0049999999999999</v>
      </c>
      <c r="O829" s="1">
        <f>SUM($M$5:M829)</f>
        <v>1817396514700</v>
      </c>
      <c r="P829" s="1">
        <f t="shared" si="127"/>
        <v>91655567.849999994</v>
      </c>
      <c r="Q829">
        <f>SUM($P$5:P829)</f>
        <v>15240214218.360004</v>
      </c>
      <c r="R829">
        <f t="shared" si="128"/>
        <v>0.60504480963880103</v>
      </c>
      <c r="Z829" s="2">
        <v>824</v>
      </c>
      <c r="AA829" s="1">
        <f t="shared" si="129"/>
        <v>23000000</v>
      </c>
      <c r="AB829">
        <f t="shared" si="125"/>
        <v>23</v>
      </c>
      <c r="AC829" s="1">
        <f>SUM($AA$5:AA829)</f>
        <v>9886991900</v>
      </c>
    </row>
    <row r="830" spans="12:29" x14ac:dyDescent="0.3">
      <c r="L830" s="2">
        <v>825</v>
      </c>
      <c r="M830" s="1">
        <f t="shared" si="126"/>
        <v>10998668200</v>
      </c>
      <c r="N830">
        <v>1.0049999999999999</v>
      </c>
      <c r="O830" s="1">
        <f>SUM($M$5:M830)</f>
        <v>1828395182900</v>
      </c>
      <c r="P830" s="1">
        <f t="shared" si="127"/>
        <v>92113846.180000007</v>
      </c>
      <c r="Q830">
        <f>SUM($P$5:P830)</f>
        <v>15332328064.540005</v>
      </c>
      <c r="R830">
        <f t="shared" si="128"/>
        <v>0.60441306703569853</v>
      </c>
      <c r="Z830" s="2">
        <v>825</v>
      </c>
      <c r="AA830" s="1">
        <f t="shared" si="129"/>
        <v>23000000</v>
      </c>
      <c r="AB830">
        <f t="shared" si="125"/>
        <v>23</v>
      </c>
      <c r="AC830" s="1">
        <f>SUM($AA$5:AA830)</f>
        <v>9909991900</v>
      </c>
    </row>
    <row r="831" spans="12:29" x14ac:dyDescent="0.3">
      <c r="L831" s="2">
        <v>826</v>
      </c>
      <c r="M831" s="1">
        <f t="shared" si="126"/>
        <v>11053661600</v>
      </c>
      <c r="N831">
        <v>1.0049999999999999</v>
      </c>
      <c r="O831" s="1">
        <f>SUM($M$5:M831)</f>
        <v>1839448844500</v>
      </c>
      <c r="P831" s="1">
        <f t="shared" si="127"/>
        <v>92574415.900000006</v>
      </c>
      <c r="Q831">
        <f>SUM($P$5:P831)</f>
        <v>15424902480.440004</v>
      </c>
      <c r="R831">
        <f t="shared" si="128"/>
        <v>0.60378577545638368</v>
      </c>
      <c r="Z831" s="2">
        <v>826</v>
      </c>
      <c r="AA831" s="1">
        <f t="shared" si="129"/>
        <v>23000000</v>
      </c>
      <c r="AB831">
        <f t="shared" si="125"/>
        <v>23</v>
      </c>
      <c r="AC831" s="1">
        <f>SUM($AA$5:AA831)</f>
        <v>9932991900</v>
      </c>
    </row>
    <row r="832" spans="12:29" x14ac:dyDescent="0.3">
      <c r="L832" s="2">
        <v>827</v>
      </c>
      <c r="M832" s="1">
        <f t="shared" si="126"/>
        <v>11108930000</v>
      </c>
      <c r="N832">
        <v>1.0049999999999999</v>
      </c>
      <c r="O832" s="1">
        <f>SUM($M$5:M832)</f>
        <v>1850557774500</v>
      </c>
      <c r="P832" s="1">
        <f t="shared" si="127"/>
        <v>93037288.75</v>
      </c>
      <c r="Q832">
        <f>SUM($P$5:P832)</f>
        <v>15517939769.190004</v>
      </c>
      <c r="R832">
        <f t="shared" si="128"/>
        <v>0.60316289758057551</v>
      </c>
      <c r="Z832" s="2">
        <v>827</v>
      </c>
      <c r="AA832" s="1">
        <f t="shared" si="129"/>
        <v>23000000</v>
      </c>
      <c r="AB832">
        <f t="shared" si="125"/>
        <v>23</v>
      </c>
      <c r="AC832" s="1">
        <f>SUM($AA$5:AA832)</f>
        <v>9955991900</v>
      </c>
    </row>
    <row r="833" spans="12:29" x14ac:dyDescent="0.3">
      <c r="L833" s="2">
        <v>828</v>
      </c>
      <c r="M833" s="1">
        <f t="shared" si="126"/>
        <v>11164474700</v>
      </c>
      <c r="N833">
        <v>1.0049999999999999</v>
      </c>
      <c r="O833" s="1">
        <f>SUM($M$5:M833)</f>
        <v>1861722249200</v>
      </c>
      <c r="P833" s="1">
        <f t="shared" si="127"/>
        <v>93502475.620000005</v>
      </c>
      <c r="Q833">
        <f>SUM($P$5:P833)</f>
        <v>15611442244.810005</v>
      </c>
      <c r="R833">
        <f t="shared" si="128"/>
        <v>0.6025443906261625</v>
      </c>
      <c r="Z833" s="2">
        <v>828</v>
      </c>
      <c r="AA833" s="1">
        <f t="shared" si="129"/>
        <v>23000000</v>
      </c>
      <c r="AB833">
        <f t="shared" si="125"/>
        <v>23</v>
      </c>
      <c r="AC833" s="1">
        <f>SUM($AA$5:AA833)</f>
        <v>9978991900</v>
      </c>
    </row>
    <row r="834" spans="12:29" x14ac:dyDescent="0.3">
      <c r="L834" s="2">
        <v>829</v>
      </c>
      <c r="M834" s="1">
        <f t="shared" si="126"/>
        <v>11220297100</v>
      </c>
      <c r="N834">
        <v>1.0049999999999999</v>
      </c>
      <c r="O834" s="1">
        <f>SUM($M$5:M834)</f>
        <v>1872942546300</v>
      </c>
      <c r="P834" s="1">
        <f t="shared" si="127"/>
        <v>93969988.219999999</v>
      </c>
      <c r="Q834">
        <f>SUM($P$5:P834)</f>
        <v>15705412233.030005</v>
      </c>
      <c r="R834">
        <f t="shared" si="128"/>
        <v>0.60193021724971929</v>
      </c>
      <c r="Z834" s="2">
        <v>829</v>
      </c>
      <c r="AA834" s="1">
        <f t="shared" si="129"/>
        <v>23000000</v>
      </c>
      <c r="AB834">
        <f t="shared" si="125"/>
        <v>23</v>
      </c>
      <c r="AC834" s="1">
        <f>SUM($AA$5:AA834)</f>
        <v>10001991900</v>
      </c>
    </row>
    <row r="835" spans="12:29" x14ac:dyDescent="0.3">
      <c r="L835" s="2">
        <v>830</v>
      </c>
      <c r="M835" s="1">
        <f t="shared" si="126"/>
        <v>11276398600</v>
      </c>
      <c r="N835">
        <v>1.0049999999999999</v>
      </c>
      <c r="O835" s="1">
        <f>SUM($M$5:M835)</f>
        <v>1884218944900</v>
      </c>
      <c r="P835" s="1">
        <f t="shared" si="127"/>
        <v>94439838.280000001</v>
      </c>
      <c r="Q835">
        <f>SUM($P$5:P835)</f>
        <v>15799852071.310005</v>
      </c>
      <c r="R835">
        <f t="shared" si="128"/>
        <v>0.60132034026706127</v>
      </c>
      <c r="Z835" s="2">
        <v>830</v>
      </c>
      <c r="AA835" s="1">
        <f t="shared" si="129"/>
        <v>23000000</v>
      </c>
      <c r="AB835">
        <f t="shared" si="125"/>
        <v>23</v>
      </c>
      <c r="AC835" s="1">
        <f>SUM($AA$5:AA835)</f>
        <v>10024991900</v>
      </c>
    </row>
    <row r="836" spans="12:29" x14ac:dyDescent="0.3">
      <c r="L836" s="2">
        <v>831</v>
      </c>
      <c r="M836" s="1">
        <f t="shared" si="126"/>
        <v>11332780600</v>
      </c>
      <c r="N836">
        <v>1.0049999999999999</v>
      </c>
      <c r="O836" s="1">
        <f>SUM($M$5:M836)</f>
        <v>1895551725500</v>
      </c>
      <c r="P836" s="1">
        <f t="shared" si="127"/>
        <v>94912037.530000001</v>
      </c>
      <c r="Q836">
        <f>SUM($P$5:P836)</f>
        <v>15894764108.840006</v>
      </c>
      <c r="R836">
        <f t="shared" si="128"/>
        <v>0.60071472252797675</v>
      </c>
      <c r="Z836" s="2">
        <v>831</v>
      </c>
      <c r="AA836" s="1">
        <f t="shared" si="129"/>
        <v>23000000</v>
      </c>
      <c r="AB836">
        <f t="shared" si="125"/>
        <v>23</v>
      </c>
      <c r="AC836" s="1">
        <f>SUM($AA$5:AA836)</f>
        <v>10047991900</v>
      </c>
    </row>
    <row r="837" spans="12:29" x14ac:dyDescent="0.3">
      <c r="L837" s="2">
        <v>832</v>
      </c>
      <c r="M837" s="1">
        <f t="shared" si="126"/>
        <v>11389444600</v>
      </c>
      <c r="N837">
        <v>1.0049999999999999</v>
      </c>
      <c r="O837" s="1">
        <f>SUM($M$5:M837)</f>
        <v>1906941170100</v>
      </c>
      <c r="P837" s="1">
        <f t="shared" si="127"/>
        <v>95386598.530000001</v>
      </c>
      <c r="Q837">
        <f>SUM($P$5:P837)</f>
        <v>15990150707.370007</v>
      </c>
      <c r="R837">
        <f t="shared" si="128"/>
        <v>0.6001133321440778</v>
      </c>
      <c r="Z837" s="2">
        <v>832</v>
      </c>
      <c r="AA837" s="1">
        <f t="shared" si="129"/>
        <v>23000000</v>
      </c>
      <c r="AB837">
        <f t="shared" si="125"/>
        <v>23</v>
      </c>
      <c r="AC837" s="1">
        <f>SUM($AA$5:AA837)</f>
        <v>10070991900</v>
      </c>
    </row>
    <row r="838" spans="12:29" x14ac:dyDescent="0.3">
      <c r="L838" s="2">
        <v>833</v>
      </c>
      <c r="M838" s="1">
        <f t="shared" si="126"/>
        <v>11446391900</v>
      </c>
      <c r="N838">
        <v>1.0049999999999999</v>
      </c>
      <c r="O838" s="1">
        <f>SUM($M$5:M838)</f>
        <v>1918387562000</v>
      </c>
      <c r="P838" s="1">
        <f t="shared" si="127"/>
        <v>95863532.170000002</v>
      </c>
      <c r="Q838">
        <f>SUM($P$5:P838)</f>
        <v>16086014239.540007</v>
      </c>
      <c r="R838">
        <f t="shared" si="128"/>
        <v>0.59951612667300069</v>
      </c>
      <c r="Z838" s="2">
        <v>833</v>
      </c>
      <c r="AA838" s="1">
        <f t="shared" si="129"/>
        <v>23000000</v>
      </c>
      <c r="AB838">
        <f t="shared" si="125"/>
        <v>23</v>
      </c>
      <c r="AC838" s="1">
        <f>SUM($AA$5:AA838)</f>
        <v>10093991900</v>
      </c>
    </row>
    <row r="839" spans="12:29" x14ac:dyDescent="0.3">
      <c r="L839" s="2">
        <v>834</v>
      </c>
      <c r="M839" s="1">
        <f t="shared" si="126"/>
        <v>11503623900</v>
      </c>
      <c r="N839">
        <v>1.0049999999999999</v>
      </c>
      <c r="O839" s="1">
        <f>SUM($M$5:M839)</f>
        <v>1929891185900</v>
      </c>
      <c r="P839" s="1">
        <f t="shared" si="127"/>
        <v>96342850.170000002</v>
      </c>
      <c r="Q839">
        <f>SUM($P$5:P839)</f>
        <v>16182357089.710007</v>
      </c>
      <c r="R839">
        <f t="shared" si="128"/>
        <v>0.59892306904208659</v>
      </c>
      <c r="Z839" s="2">
        <v>834</v>
      </c>
      <c r="AA839" s="1">
        <f t="shared" si="129"/>
        <v>23000000</v>
      </c>
      <c r="AB839">
        <f t="shared" si="125"/>
        <v>23</v>
      </c>
      <c r="AC839" s="1">
        <f>SUM($AA$5:AA839)</f>
        <v>10116991900</v>
      </c>
    </row>
    <row r="840" spans="12:29" x14ac:dyDescent="0.3">
      <c r="L840" s="2">
        <v>835</v>
      </c>
      <c r="M840" s="1">
        <f t="shared" si="126"/>
        <v>11561142100</v>
      </c>
      <c r="N840">
        <v>1.0049999999999999</v>
      </c>
      <c r="O840" s="1">
        <f>SUM($M$5:M840)</f>
        <v>1941452328000</v>
      </c>
      <c r="P840" s="1">
        <f t="shared" si="127"/>
        <v>96824565.090000004</v>
      </c>
      <c r="Q840">
        <f>SUM($P$5:P840)</f>
        <v>16279181654.800007</v>
      </c>
      <c r="R840">
        <f t="shared" si="128"/>
        <v>0.59833412742800429</v>
      </c>
      <c r="Z840" s="2">
        <v>835</v>
      </c>
      <c r="AA840" s="1">
        <f t="shared" si="129"/>
        <v>23000000</v>
      </c>
      <c r="AB840">
        <f t="shared" si="125"/>
        <v>23</v>
      </c>
      <c r="AC840" s="1">
        <f>SUM($AA$5:AA840)</f>
        <v>10139991900</v>
      </c>
    </row>
    <row r="841" spans="12:29" x14ac:dyDescent="0.3">
      <c r="L841" s="2">
        <v>836</v>
      </c>
      <c r="M841" s="1">
        <f t="shared" si="126"/>
        <v>11618947900</v>
      </c>
      <c r="N841">
        <v>1.0049999999999999</v>
      </c>
      <c r="O841" s="1">
        <f>SUM($M$5:M841)</f>
        <v>1953071275900</v>
      </c>
      <c r="P841" s="1">
        <f t="shared" si="127"/>
        <v>97308688.670000002</v>
      </c>
      <c r="Q841">
        <f>SUM($P$5:P841)</f>
        <v>16376490343.470007</v>
      </c>
      <c r="R841">
        <f t="shared" si="128"/>
        <v>0.59774926487971258</v>
      </c>
      <c r="Z841" s="2">
        <v>836</v>
      </c>
      <c r="AA841" s="1">
        <f t="shared" si="129"/>
        <v>23000000</v>
      </c>
      <c r="AB841">
        <f t="shared" si="125"/>
        <v>23</v>
      </c>
      <c r="AC841" s="1">
        <f>SUM($AA$5:AA841)</f>
        <v>10162991900</v>
      </c>
    </row>
    <row r="842" spans="12:29" x14ac:dyDescent="0.3">
      <c r="L842" s="2">
        <v>837</v>
      </c>
      <c r="M842" s="1">
        <f t="shared" si="126"/>
        <v>11677042700</v>
      </c>
      <c r="N842">
        <v>1.0049999999999999</v>
      </c>
      <c r="O842" s="1">
        <f>SUM($M$5:M842)</f>
        <v>1964748318600</v>
      </c>
      <c r="P842" s="1">
        <f t="shared" si="127"/>
        <v>97795232.620000005</v>
      </c>
      <c r="Q842">
        <f>SUM($P$5:P842)</f>
        <v>16474285576.090008</v>
      </c>
      <c r="R842">
        <f t="shared" si="128"/>
        <v>0.59716844433029503</v>
      </c>
      <c r="Z842" s="2">
        <v>837</v>
      </c>
      <c r="AA842" s="1">
        <f t="shared" si="129"/>
        <v>23000000</v>
      </c>
      <c r="AB842">
        <f t="shared" si="125"/>
        <v>23</v>
      </c>
      <c r="AC842" s="1">
        <f>SUM($AA$5:AA842)</f>
        <v>10185991900</v>
      </c>
    </row>
    <row r="843" spans="12:29" x14ac:dyDescent="0.3">
      <c r="L843" s="2">
        <v>838</v>
      </c>
      <c r="M843" s="1">
        <f t="shared" si="126"/>
        <v>11735428000</v>
      </c>
      <c r="N843">
        <v>1.0049999999999999</v>
      </c>
      <c r="O843" s="1">
        <f>SUM($M$5:M843)</f>
        <v>1976483746600</v>
      </c>
      <c r="P843" s="1">
        <f t="shared" si="127"/>
        <v>98284209.5</v>
      </c>
      <c r="Q843">
        <f>SUM($P$5:P843)</f>
        <v>16572569785.590008</v>
      </c>
      <c r="R843">
        <f t="shared" si="128"/>
        <v>0.59659163395009385</v>
      </c>
      <c r="Z843" s="2">
        <v>838</v>
      </c>
      <c r="AA843" s="1">
        <f t="shared" si="129"/>
        <v>23000000</v>
      </c>
      <c r="AB843">
        <f t="shared" si="125"/>
        <v>23</v>
      </c>
      <c r="AC843" s="1">
        <f>SUM($AA$5:AA843)</f>
        <v>10208991900</v>
      </c>
    </row>
    <row r="844" spans="12:29" x14ac:dyDescent="0.3">
      <c r="L844" s="2">
        <v>839</v>
      </c>
      <c r="M844" s="1">
        <f t="shared" si="126"/>
        <v>11794105200</v>
      </c>
      <c r="N844">
        <v>1.0049999999999999</v>
      </c>
      <c r="O844" s="1">
        <f>SUM($M$5:M844)</f>
        <v>1988277851800</v>
      </c>
      <c r="P844" s="1">
        <f t="shared" si="127"/>
        <v>98775631.049999997</v>
      </c>
      <c r="Q844">
        <f>SUM($P$5:P844)</f>
        <v>16671345416.640007</v>
      </c>
      <c r="R844">
        <f t="shared" si="128"/>
        <v>0.59601879689102588</v>
      </c>
      <c r="Z844" s="2">
        <v>839</v>
      </c>
      <c r="AA844" s="1">
        <f t="shared" si="129"/>
        <v>23000000</v>
      </c>
      <c r="AB844">
        <f t="shared" si="125"/>
        <v>23</v>
      </c>
      <c r="AC844" s="1">
        <f>SUM($AA$5:AA844)</f>
        <v>10231991900</v>
      </c>
    </row>
    <row r="845" spans="12:29" x14ac:dyDescent="0.3">
      <c r="L845" s="2">
        <v>840</v>
      </c>
      <c r="M845" s="1">
        <f t="shared" si="126"/>
        <v>11853075800</v>
      </c>
      <c r="N845">
        <v>1.0049999999999999</v>
      </c>
      <c r="O845" s="1">
        <f>SUM($M$5:M845)</f>
        <v>2000130927600</v>
      </c>
      <c r="P845" s="1">
        <f t="shared" si="127"/>
        <v>99269509.829999998</v>
      </c>
      <c r="Q845">
        <f>SUM($P$5:P845)</f>
        <v>16770614926.470007</v>
      </c>
      <c r="R845">
        <f t="shared" si="128"/>
        <v>0.59544990130740749</v>
      </c>
      <c r="Z845" s="2">
        <v>840</v>
      </c>
      <c r="AA845" s="1">
        <f t="shared" si="129"/>
        <v>23000000</v>
      </c>
      <c r="AB845">
        <f t="shared" si="125"/>
        <v>23</v>
      </c>
      <c r="AC845" s="1">
        <f>SUM($AA$5:AA845)</f>
        <v>10254991900</v>
      </c>
    </row>
    <row r="846" spans="12:29" x14ac:dyDescent="0.3">
      <c r="L846" s="2">
        <v>841</v>
      </c>
      <c r="M846" s="1">
        <f t="shared" si="126"/>
        <v>11912341200</v>
      </c>
      <c r="N846">
        <v>1.0049999999999999</v>
      </c>
      <c r="O846" s="1">
        <f>SUM($M$5:M846)</f>
        <v>2012043268800</v>
      </c>
      <c r="P846" s="1">
        <f t="shared" si="127"/>
        <v>99765857.549999997</v>
      </c>
      <c r="Q846">
        <f>SUM($P$5:P846)</f>
        <v>16870380784.020006</v>
      </c>
      <c r="R846">
        <f t="shared" si="128"/>
        <v>0.59488491022790801</v>
      </c>
      <c r="Z846" s="2">
        <v>841</v>
      </c>
      <c r="AA846" s="1">
        <f t="shared" si="129"/>
        <v>24000000</v>
      </c>
      <c r="AB846">
        <f t="shared" si="125"/>
        <v>24</v>
      </c>
      <c r="AC846" s="1">
        <f>SUM($AA$5:AA846)</f>
        <v>10278991900</v>
      </c>
    </row>
    <row r="847" spans="12:29" x14ac:dyDescent="0.3">
      <c r="L847" s="2">
        <v>842</v>
      </c>
      <c r="M847" s="1">
        <f t="shared" si="126"/>
        <v>11971903000</v>
      </c>
      <c r="N847">
        <v>1.0049999999999999</v>
      </c>
      <c r="O847" s="1">
        <f>SUM($M$5:M847)</f>
        <v>2024015171800</v>
      </c>
      <c r="P847" s="1">
        <f t="shared" si="127"/>
        <v>100264687.63000001</v>
      </c>
      <c r="Q847">
        <f>SUM($P$5:P847)</f>
        <v>16970645471.650005</v>
      </c>
      <c r="R847">
        <f t="shared" si="128"/>
        <v>0.59432379691732906</v>
      </c>
      <c r="Z847" s="2">
        <v>842</v>
      </c>
      <c r="AA847" s="1">
        <f t="shared" si="129"/>
        <v>24000000</v>
      </c>
      <c r="AB847">
        <f t="shared" si="125"/>
        <v>24</v>
      </c>
      <c r="AC847" s="1">
        <f>SUM($AA$5:AA847)</f>
        <v>10302991900</v>
      </c>
    </row>
    <row r="848" spans="12:29" x14ac:dyDescent="0.3">
      <c r="L848" s="2">
        <v>843</v>
      </c>
      <c r="M848" s="1">
        <f t="shared" si="126"/>
        <v>12031762600</v>
      </c>
      <c r="N848">
        <v>1.0049999999999999</v>
      </c>
      <c r="O848" s="1">
        <f>SUM($M$5:M848)</f>
        <v>2036046934400</v>
      </c>
      <c r="P848" s="1">
        <f t="shared" si="127"/>
        <v>100766011.78</v>
      </c>
      <c r="Q848">
        <f>SUM($P$5:P848)</f>
        <v>17071411483.430006</v>
      </c>
      <c r="R848">
        <f t="shared" si="128"/>
        <v>0.59376652436899624</v>
      </c>
      <c r="Z848" s="2">
        <v>843</v>
      </c>
      <c r="AA848" s="1">
        <f t="shared" si="129"/>
        <v>24000000</v>
      </c>
      <c r="AB848">
        <f t="shared" si="125"/>
        <v>24</v>
      </c>
      <c r="AC848" s="1">
        <f>SUM($AA$5:AA848)</f>
        <v>10326991900</v>
      </c>
    </row>
    <row r="849" spans="12:29" x14ac:dyDescent="0.3">
      <c r="L849" s="2">
        <v>844</v>
      </c>
      <c r="M849" s="1">
        <f t="shared" si="126"/>
        <v>12091921500</v>
      </c>
      <c r="N849">
        <v>1.0049999999999999</v>
      </c>
      <c r="O849" s="1">
        <f>SUM($M$5:M849)</f>
        <v>2048138855900</v>
      </c>
      <c r="P849" s="1">
        <f t="shared" si="127"/>
        <v>101269842.57000001</v>
      </c>
      <c r="Q849">
        <f>SUM($P$5:P849)</f>
        <v>17172681326.000006</v>
      </c>
      <c r="R849">
        <f t="shared" si="128"/>
        <v>0.59321306072608615</v>
      </c>
      <c r="Z849" s="2">
        <v>844</v>
      </c>
      <c r="AA849" s="1">
        <f t="shared" si="129"/>
        <v>24000000</v>
      </c>
      <c r="AB849">
        <f t="shared" si="125"/>
        <v>24</v>
      </c>
      <c r="AC849" s="1">
        <f>SUM($AA$5:AA849)</f>
        <v>10350991900</v>
      </c>
    </row>
    <row r="850" spans="12:29" x14ac:dyDescent="0.3">
      <c r="L850" s="2">
        <v>845</v>
      </c>
      <c r="M850" s="1">
        <f t="shared" si="126"/>
        <v>12152381200</v>
      </c>
      <c r="N850">
        <v>1.0049999999999999</v>
      </c>
      <c r="O850" s="1">
        <f>SUM($M$5:M850)</f>
        <v>2060291237100</v>
      </c>
      <c r="P850" s="1">
        <f t="shared" si="127"/>
        <v>101776192.55</v>
      </c>
      <c r="Q850">
        <f>SUM($P$5:P850)</f>
        <v>17274457518.550007</v>
      </c>
      <c r="R850">
        <f t="shared" si="128"/>
        <v>0.59266337398288893</v>
      </c>
      <c r="Z850" s="2">
        <v>845</v>
      </c>
      <c r="AA850" s="1">
        <f t="shared" si="129"/>
        <v>24000000</v>
      </c>
      <c r="AB850">
        <f t="shared" si="125"/>
        <v>24</v>
      </c>
      <c r="AC850" s="1">
        <f>SUM($AA$5:AA850)</f>
        <v>10374991900</v>
      </c>
    </row>
    <row r="851" spans="12:29" x14ac:dyDescent="0.3">
      <c r="L851" s="2">
        <v>846</v>
      </c>
      <c r="M851" s="1">
        <f t="shared" si="126"/>
        <v>12213143200</v>
      </c>
      <c r="N851">
        <v>1.0049999999999999</v>
      </c>
      <c r="O851" s="1">
        <f>SUM($M$5:M851)</f>
        <v>2072504380300</v>
      </c>
      <c r="P851" s="1">
        <f t="shared" si="127"/>
        <v>102285074.3</v>
      </c>
      <c r="Q851">
        <f>SUM($P$5:P851)</f>
        <v>17376742592.850006</v>
      </c>
      <c r="R851">
        <f t="shared" si="128"/>
        <v>0.59211743228498737</v>
      </c>
      <c r="Z851" s="2">
        <v>846</v>
      </c>
      <c r="AA851" s="1">
        <f t="shared" si="129"/>
        <v>24000000</v>
      </c>
      <c r="AB851">
        <f t="shared" si="125"/>
        <v>24</v>
      </c>
      <c r="AC851" s="1">
        <f>SUM($AA$5:AA851)</f>
        <v>10398991900</v>
      </c>
    </row>
    <row r="852" spans="12:29" x14ac:dyDescent="0.3">
      <c r="L852" s="2">
        <v>847</v>
      </c>
      <c r="M852" s="1">
        <f t="shared" si="126"/>
        <v>12274209000</v>
      </c>
      <c r="N852">
        <v>1.0049999999999999</v>
      </c>
      <c r="O852" s="1">
        <f>SUM($M$5:M852)</f>
        <v>2084778589300</v>
      </c>
      <c r="P852" s="1">
        <f t="shared" si="127"/>
        <v>102796500.38000001</v>
      </c>
      <c r="Q852">
        <f>SUM($P$5:P852)</f>
        <v>17479539093.230007</v>
      </c>
      <c r="R852">
        <f t="shared" si="128"/>
        <v>0.59157520364201432</v>
      </c>
      <c r="Z852" s="2">
        <v>847</v>
      </c>
      <c r="AA852" s="1">
        <f t="shared" si="129"/>
        <v>24000000</v>
      </c>
      <c r="AB852">
        <f t="shared" si="125"/>
        <v>24</v>
      </c>
      <c r="AC852" s="1">
        <f>SUM($AA$5:AA852)</f>
        <v>10422991900</v>
      </c>
    </row>
    <row r="853" spans="12:29" x14ac:dyDescent="0.3">
      <c r="L853" s="2">
        <v>848</v>
      </c>
      <c r="M853" s="1">
        <f t="shared" si="126"/>
        <v>12335580100</v>
      </c>
      <c r="N853">
        <v>1.0049999999999999</v>
      </c>
      <c r="O853" s="1">
        <f>SUM($M$5:M853)</f>
        <v>2097114169400</v>
      </c>
      <c r="P853" s="1">
        <f t="shared" si="127"/>
        <v>103310483.34</v>
      </c>
      <c r="Q853">
        <f>SUM($P$5:P853)</f>
        <v>17582849576.570007</v>
      </c>
      <c r="R853">
        <f t="shared" si="128"/>
        <v>0.59103665599519895</v>
      </c>
      <c r="Z853" s="2">
        <v>848</v>
      </c>
      <c r="AA853" s="1">
        <f t="shared" si="129"/>
        <v>24000000</v>
      </c>
      <c r="AB853">
        <f t="shared" si="125"/>
        <v>24</v>
      </c>
      <c r="AC853" s="1">
        <f>SUM($AA$5:AA853)</f>
        <v>10446991900</v>
      </c>
    </row>
    <row r="854" spans="12:29" x14ac:dyDescent="0.3">
      <c r="L854" s="2">
        <v>849</v>
      </c>
      <c r="M854" s="1">
        <f t="shared" si="126"/>
        <v>12397258100</v>
      </c>
      <c r="N854">
        <v>1.0049999999999999</v>
      </c>
      <c r="O854" s="1">
        <f>SUM($M$5:M854)</f>
        <v>2109511427500</v>
      </c>
      <c r="P854" s="1">
        <f t="shared" si="127"/>
        <v>103827036.59</v>
      </c>
      <c r="Q854">
        <f>SUM($P$5:P854)</f>
        <v>17686676613.160007</v>
      </c>
      <c r="R854">
        <f t="shared" si="128"/>
        <v>0.59050176217371886</v>
      </c>
      <c r="Z854" s="2">
        <v>849</v>
      </c>
      <c r="AA854" s="1">
        <f t="shared" si="129"/>
        <v>24000000</v>
      </c>
      <c r="AB854">
        <f t="shared" si="125"/>
        <v>24</v>
      </c>
      <c r="AC854" s="1">
        <f>SUM($AA$5:AA854)</f>
        <v>10470991900</v>
      </c>
    </row>
    <row r="855" spans="12:29" x14ac:dyDescent="0.3">
      <c r="L855" s="2">
        <v>850</v>
      </c>
      <c r="M855" s="1">
        <f t="shared" si="126"/>
        <v>12459244400</v>
      </c>
      <c r="N855">
        <v>1.0049999999999999</v>
      </c>
      <c r="O855" s="1">
        <f>SUM($M$5:M855)</f>
        <v>2121970671900</v>
      </c>
      <c r="P855" s="1">
        <f t="shared" si="127"/>
        <v>104346171.84999999</v>
      </c>
      <c r="Q855">
        <f>SUM($P$5:P855)</f>
        <v>17791022785.010006</v>
      </c>
      <c r="R855">
        <f t="shared" si="128"/>
        <v>0.58997048531072427</v>
      </c>
      <c r="Z855" s="2">
        <v>850</v>
      </c>
      <c r="AA855" s="1">
        <f t="shared" si="129"/>
        <v>24000000</v>
      </c>
      <c r="AB855">
        <f t="shared" si="125"/>
        <v>24</v>
      </c>
      <c r="AC855" s="1">
        <f>SUM($AA$5:AA855)</f>
        <v>10494991900</v>
      </c>
    </row>
    <row r="856" spans="12:29" x14ac:dyDescent="0.3">
      <c r="L856" s="2">
        <v>851</v>
      </c>
      <c r="M856" s="1">
        <f t="shared" si="126"/>
        <v>12521540700</v>
      </c>
      <c r="N856">
        <v>1.0049999999999999</v>
      </c>
      <c r="O856" s="1">
        <f>SUM($M$5:M856)</f>
        <v>2134492212600</v>
      </c>
      <c r="P856" s="1">
        <f t="shared" si="127"/>
        <v>104867903.37</v>
      </c>
      <c r="Q856">
        <f>SUM($P$5:P856)</f>
        <v>17895890688.380005</v>
      </c>
      <c r="R856">
        <f t="shared" si="128"/>
        <v>0.58944280290819695</v>
      </c>
      <c r="Z856" s="2">
        <v>851</v>
      </c>
      <c r="AA856" s="1">
        <f t="shared" si="129"/>
        <v>24000000</v>
      </c>
      <c r="AB856">
        <f t="shared" si="125"/>
        <v>24</v>
      </c>
      <c r="AC856" s="1">
        <f>SUM($AA$5:AA856)</f>
        <v>10518991900</v>
      </c>
    </row>
    <row r="857" spans="12:29" x14ac:dyDescent="0.3">
      <c r="L857" s="2">
        <v>852</v>
      </c>
      <c r="M857" s="1">
        <f t="shared" si="126"/>
        <v>12584148500</v>
      </c>
      <c r="N857">
        <v>1.0049999999999999</v>
      </c>
      <c r="O857" s="1">
        <f>SUM($M$5:M857)</f>
        <v>2147076361100</v>
      </c>
      <c r="P857" s="1">
        <f t="shared" si="127"/>
        <v>105392243.69000001</v>
      </c>
      <c r="Q857">
        <f>SUM($P$5:P857)</f>
        <v>18001282932.070004</v>
      </c>
      <c r="R857">
        <f t="shared" si="128"/>
        <v>0.58891868264724567</v>
      </c>
      <c r="Z857" s="2">
        <v>852</v>
      </c>
      <c r="AA857" s="1">
        <f t="shared" si="129"/>
        <v>24000000</v>
      </c>
      <c r="AB857">
        <f t="shared" si="125"/>
        <v>24</v>
      </c>
      <c r="AC857" s="1">
        <f>SUM($AA$5:AA857)</f>
        <v>10542991900</v>
      </c>
    </row>
    <row r="858" spans="12:29" x14ac:dyDescent="0.3">
      <c r="L858" s="2">
        <v>853</v>
      </c>
      <c r="M858" s="1">
        <f t="shared" si="126"/>
        <v>12647069300</v>
      </c>
      <c r="N858">
        <v>1.0049999999999999</v>
      </c>
      <c r="O858" s="1">
        <f>SUM($M$5:M858)</f>
        <v>2159723430400</v>
      </c>
      <c r="P858" s="1">
        <f t="shared" si="127"/>
        <v>105919205.39</v>
      </c>
      <c r="Q858">
        <f>SUM($P$5:P858)</f>
        <v>18107202137.460003</v>
      </c>
      <c r="R858">
        <f t="shared" si="128"/>
        <v>0.58839809245651098</v>
      </c>
      <c r="Z858" s="2">
        <v>853</v>
      </c>
      <c r="AA858" s="1">
        <f t="shared" si="129"/>
        <v>24000000</v>
      </c>
      <c r="AB858">
        <f t="shared" si="125"/>
        <v>24</v>
      </c>
      <c r="AC858" s="1">
        <f>SUM($AA$5:AA858)</f>
        <v>10566991900</v>
      </c>
    </row>
    <row r="859" spans="12:29" x14ac:dyDescent="0.3">
      <c r="L859" s="2">
        <v>854</v>
      </c>
      <c r="M859" s="1">
        <f t="shared" si="126"/>
        <v>12710304700</v>
      </c>
      <c r="N859">
        <v>1.0049999999999999</v>
      </c>
      <c r="O859" s="1">
        <f>SUM($M$5:M859)</f>
        <v>2172433735100</v>
      </c>
      <c r="P859" s="1">
        <f t="shared" si="127"/>
        <v>106448801.87</v>
      </c>
      <c r="Q859">
        <f>SUM($P$5:P859)</f>
        <v>18213650939.330002</v>
      </c>
      <c r="R859">
        <f t="shared" si="128"/>
        <v>0.58788100481729688</v>
      </c>
      <c r="Z859" s="2">
        <v>854</v>
      </c>
      <c r="AA859" s="1">
        <f t="shared" si="129"/>
        <v>24000000</v>
      </c>
      <c r="AB859">
        <f t="shared" si="125"/>
        <v>24</v>
      </c>
      <c r="AC859" s="1">
        <f>SUM($AA$5:AA859)</f>
        <v>10590991900</v>
      </c>
    </row>
    <row r="860" spans="12:29" x14ac:dyDescent="0.3">
      <c r="L860" s="2">
        <v>855</v>
      </c>
      <c r="M860" s="1">
        <f t="shared" si="126"/>
        <v>12773856300</v>
      </c>
      <c r="N860">
        <v>1.0049999999999999</v>
      </c>
      <c r="O860" s="1">
        <f>SUM($M$5:M860)</f>
        <v>2185207591400</v>
      </c>
      <c r="P860" s="1">
        <f t="shared" si="127"/>
        <v>106981046.52000001</v>
      </c>
      <c r="Q860">
        <f>SUM($P$5:P860)</f>
        <v>18320631985.850002</v>
      </c>
      <c r="R860">
        <f t="shared" si="128"/>
        <v>0.58736739205311583</v>
      </c>
      <c r="Z860" s="2">
        <v>855</v>
      </c>
      <c r="AA860" s="1">
        <f t="shared" si="129"/>
        <v>24000000</v>
      </c>
      <c r="AB860">
        <f t="shared" si="125"/>
        <v>24</v>
      </c>
      <c r="AC860" s="1">
        <f>SUM($AA$5:AA860)</f>
        <v>10614991900</v>
      </c>
    </row>
    <row r="861" spans="12:29" x14ac:dyDescent="0.3">
      <c r="L861" s="2">
        <v>856</v>
      </c>
      <c r="M861" s="1">
        <f t="shared" si="126"/>
        <v>12837725600</v>
      </c>
      <c r="N861">
        <v>1.0049999999999999</v>
      </c>
      <c r="O861" s="1">
        <f>SUM($M$5:M861)</f>
        <v>2198045317000</v>
      </c>
      <c r="P861" s="1">
        <f t="shared" si="127"/>
        <v>107515951.90000001</v>
      </c>
      <c r="Q861">
        <f>SUM($P$5:P861)</f>
        <v>18428147937.750004</v>
      </c>
      <c r="R861">
        <f t="shared" si="128"/>
        <v>0.58685722186353506</v>
      </c>
      <c r="Z861" s="2">
        <v>856</v>
      </c>
      <c r="AA861" s="1">
        <f t="shared" si="129"/>
        <v>24000000</v>
      </c>
      <c r="AB861">
        <f t="shared" si="125"/>
        <v>24</v>
      </c>
      <c r="AC861" s="1">
        <f>SUM($AA$5:AA861)</f>
        <v>10638991900</v>
      </c>
    </row>
    <row r="862" spans="12:29" x14ac:dyDescent="0.3">
      <c r="L862" s="2">
        <v>857</v>
      </c>
      <c r="M862" s="1">
        <f t="shared" si="126"/>
        <v>12901914300</v>
      </c>
      <c r="N862">
        <v>1.0049999999999999</v>
      </c>
      <c r="O862" s="1">
        <f>SUM($M$5:M862)</f>
        <v>2210947231300</v>
      </c>
      <c r="P862" s="1">
        <f t="shared" si="127"/>
        <v>108053532.27000001</v>
      </c>
      <c r="Q862">
        <f>SUM($P$5:P862)</f>
        <v>18536201470.020004</v>
      </c>
      <c r="R862">
        <f t="shared" si="128"/>
        <v>0.58635047121937378</v>
      </c>
      <c r="Z862" s="2">
        <v>857</v>
      </c>
      <c r="AA862" s="1">
        <f t="shared" si="129"/>
        <v>24000000</v>
      </c>
      <c r="AB862">
        <f t="shared" si="125"/>
        <v>24</v>
      </c>
      <c r="AC862" s="1">
        <f>SUM($AA$5:AA862)</f>
        <v>10662991900</v>
      </c>
    </row>
    <row r="863" spans="12:29" x14ac:dyDescent="0.3">
      <c r="L863" s="2">
        <v>858</v>
      </c>
      <c r="M863" s="1">
        <f t="shared" si="126"/>
        <v>12966423900</v>
      </c>
      <c r="N863">
        <v>1.0049999999999999</v>
      </c>
      <c r="O863" s="1">
        <f>SUM($M$5:M863)</f>
        <v>2223913655200</v>
      </c>
      <c r="P863" s="1">
        <f t="shared" si="127"/>
        <v>108593800.17</v>
      </c>
      <c r="Q863">
        <f>SUM($P$5:P863)</f>
        <v>18644795270.190002</v>
      </c>
      <c r="R863">
        <f t="shared" si="128"/>
        <v>0.58584710759448266</v>
      </c>
      <c r="Z863" s="2">
        <v>858</v>
      </c>
      <c r="AA863" s="1">
        <f t="shared" si="129"/>
        <v>24000000</v>
      </c>
      <c r="AB863">
        <f t="shared" ref="AB863:AB926" si="130">AB823+1</f>
        <v>24</v>
      </c>
      <c r="AC863" s="1">
        <f>SUM($AA$5:AA863)</f>
        <v>10686991900</v>
      </c>
    </row>
    <row r="864" spans="12:29" x14ac:dyDescent="0.3">
      <c r="L864" s="2">
        <v>859</v>
      </c>
      <c r="M864" s="1">
        <f t="shared" si="126"/>
        <v>13031256100</v>
      </c>
      <c r="N864">
        <v>1.0049999999999999</v>
      </c>
      <c r="O864" s="1">
        <f>SUM($M$5:M864)</f>
        <v>2236944911300</v>
      </c>
      <c r="P864" s="1">
        <f t="shared" si="127"/>
        <v>109136769.84</v>
      </c>
      <c r="Q864">
        <f>SUM($P$5:P864)</f>
        <v>18753932040.030003</v>
      </c>
      <c r="R864">
        <f t="shared" si="128"/>
        <v>0.58534710764291475</v>
      </c>
      <c r="Z864" s="2">
        <v>859</v>
      </c>
      <c r="AA864" s="1">
        <f t="shared" si="129"/>
        <v>24000000</v>
      </c>
      <c r="AB864">
        <f t="shared" si="130"/>
        <v>24</v>
      </c>
      <c r="AC864" s="1">
        <f>SUM($AA$5:AA864)</f>
        <v>10710991900</v>
      </c>
    </row>
    <row r="865" spans="12:29" x14ac:dyDescent="0.3">
      <c r="L865" s="2">
        <v>860</v>
      </c>
      <c r="M865" s="1">
        <f t="shared" si="126"/>
        <v>13096412400</v>
      </c>
      <c r="N865">
        <v>1.0049999999999999</v>
      </c>
      <c r="O865" s="1">
        <f>SUM($M$5:M865)</f>
        <v>2250041323700</v>
      </c>
      <c r="P865" s="1">
        <f t="shared" si="127"/>
        <v>109682453.84999999</v>
      </c>
      <c r="Q865">
        <f>SUM($P$5:P865)</f>
        <v>18863614493.880001</v>
      </c>
      <c r="R865">
        <f t="shared" si="128"/>
        <v>0.58485043891533162</v>
      </c>
      <c r="Z865" s="2">
        <v>860</v>
      </c>
      <c r="AA865" s="1">
        <f t="shared" si="129"/>
        <v>24000000</v>
      </c>
      <c r="AB865">
        <f t="shared" si="130"/>
        <v>24</v>
      </c>
      <c r="AC865" s="1">
        <f>SUM($AA$5:AA865)</f>
        <v>10734991900</v>
      </c>
    </row>
    <row r="866" spans="12:29" x14ac:dyDescent="0.3">
      <c r="L866" s="2">
        <v>861</v>
      </c>
      <c r="M866" s="1">
        <f t="shared" si="126"/>
        <v>13161894500</v>
      </c>
      <c r="N866">
        <v>1.0049999999999999</v>
      </c>
      <c r="O866" s="1">
        <f>SUM($M$5:M866)</f>
        <v>2263203218200</v>
      </c>
      <c r="P866" s="1">
        <f t="shared" si="127"/>
        <v>110230866.44000001</v>
      </c>
      <c r="Q866">
        <f>SUM($P$5:P866)</f>
        <v>18973845360.32</v>
      </c>
      <c r="R866">
        <f t="shared" si="128"/>
        <v>0.58435707788537172</v>
      </c>
      <c r="Z866" s="2">
        <v>861</v>
      </c>
      <c r="AA866" s="1">
        <f t="shared" si="129"/>
        <v>24000000</v>
      </c>
      <c r="AB866">
        <f t="shared" si="130"/>
        <v>24</v>
      </c>
      <c r="AC866" s="1">
        <f>SUM($AA$5:AA866)</f>
        <v>10758991900</v>
      </c>
    </row>
    <row r="867" spans="12:29" x14ac:dyDescent="0.3">
      <c r="L867" s="2">
        <v>862</v>
      </c>
      <c r="M867" s="1">
        <f t="shared" si="126"/>
        <v>13227704000</v>
      </c>
      <c r="N867">
        <v>1.0049999999999999</v>
      </c>
      <c r="O867" s="1">
        <f>SUM($M$5:M867)</f>
        <v>2276430922200</v>
      </c>
      <c r="P867" s="1">
        <f t="shared" si="127"/>
        <v>110782021</v>
      </c>
      <c r="Q867">
        <f>SUM($P$5:P867)</f>
        <v>19084627381.32</v>
      </c>
      <c r="R867">
        <f t="shared" si="128"/>
        <v>0.58386699636373351</v>
      </c>
      <c r="Z867" s="2">
        <v>862</v>
      </c>
      <c r="AA867" s="1">
        <f t="shared" si="129"/>
        <v>24000000</v>
      </c>
      <c r="AB867">
        <f t="shared" si="130"/>
        <v>24</v>
      </c>
      <c r="AC867" s="1">
        <f>SUM($AA$5:AA867)</f>
        <v>10782991900</v>
      </c>
    </row>
    <row r="868" spans="12:29" x14ac:dyDescent="0.3">
      <c r="L868" s="2">
        <v>863</v>
      </c>
      <c r="M868" s="1">
        <f t="shared" si="126"/>
        <v>13293842600</v>
      </c>
      <c r="N868">
        <v>1.0049999999999999</v>
      </c>
      <c r="O868" s="1">
        <f>SUM($M$5:M868)</f>
        <v>2289724764800</v>
      </c>
      <c r="P868" s="1">
        <f t="shared" si="127"/>
        <v>111335931.78</v>
      </c>
      <c r="Q868">
        <f>SUM($P$5:P868)</f>
        <v>19195963313.099998</v>
      </c>
      <c r="R868">
        <f t="shared" si="128"/>
        <v>0.58338017062347358</v>
      </c>
      <c r="Z868" s="2">
        <v>863</v>
      </c>
      <c r="AA868" s="1">
        <f t="shared" si="129"/>
        <v>24000000</v>
      </c>
      <c r="AB868">
        <f t="shared" si="130"/>
        <v>24</v>
      </c>
      <c r="AC868" s="1">
        <f>SUM($AA$5:AA868)</f>
        <v>10806991900</v>
      </c>
    </row>
    <row r="869" spans="12:29" x14ac:dyDescent="0.3">
      <c r="L869" s="2">
        <v>864</v>
      </c>
      <c r="M869" s="1">
        <f t="shared" ref="M869:M904" si="131">ROUNDUP((M868)*N869,-2)</f>
        <v>13360311900</v>
      </c>
      <c r="N869">
        <v>1.0049999999999999</v>
      </c>
      <c r="O869" s="1">
        <f>SUM($M$5:M869)</f>
        <v>2303085076700</v>
      </c>
      <c r="P869" s="1">
        <f t="shared" ref="P869:P904" si="132">IF(L869&lt;=$A$27,ROUNDUP(M869*N869/$B$26,2),IF(L869&lt;=$A$28,ROUNDUP(M869*N869/$B$27,2),IF(L869&lt;=$A$29,ROUNDUP(M869*N869/$B$28,2),IF(L869&lt;=$A$30,ROUNDUP(M869*N869/$B$29,2),IF(L869&lt;=$A$31,ROUNDUP(M869*N869/$B$30,2),ROUNDUP(M869*N869/$B$31,2))))))</f>
        <v>111892612.17</v>
      </c>
      <c r="Q869">
        <f>SUM($P$5:P869)</f>
        <v>19307855925.269997</v>
      </c>
      <c r="R869">
        <f t="shared" ref="R869:R904" si="133">(Q869-Q868)*100/Q868</f>
        <v>0.58289657228943925</v>
      </c>
      <c r="Z869" s="2">
        <v>864</v>
      </c>
      <c r="AA869" s="1">
        <f t="shared" si="129"/>
        <v>24000000</v>
      </c>
      <c r="AB869">
        <f t="shared" si="130"/>
        <v>24</v>
      </c>
      <c r="AC869" s="1">
        <f>SUM($AA$5:AA869)</f>
        <v>10830991900</v>
      </c>
    </row>
    <row r="870" spans="12:29" x14ac:dyDescent="0.3">
      <c r="L870" s="2">
        <v>865</v>
      </c>
      <c r="M870" s="1">
        <f t="shared" si="131"/>
        <v>13427113500</v>
      </c>
      <c r="N870">
        <v>1.0049999999999999</v>
      </c>
      <c r="O870" s="1">
        <f>SUM($M$5:M870)</f>
        <v>2316512190200</v>
      </c>
      <c r="P870" s="1">
        <f t="shared" si="132"/>
        <v>112452075.57000001</v>
      </c>
      <c r="Q870">
        <f>SUM($P$5:P870)</f>
        <v>19420308000.839996</v>
      </c>
      <c r="R870">
        <f t="shared" si="133"/>
        <v>0.58241617300874482</v>
      </c>
      <c r="Z870" s="2">
        <v>865</v>
      </c>
      <c r="AA870" s="1">
        <f t="shared" si="129"/>
        <v>24000000</v>
      </c>
      <c r="AB870">
        <f t="shared" si="130"/>
        <v>24</v>
      </c>
      <c r="AC870" s="1">
        <f>SUM($AA$5:AA870)</f>
        <v>10854991900</v>
      </c>
    </row>
    <row r="871" spans="12:29" x14ac:dyDescent="0.3">
      <c r="L871" s="2">
        <v>866</v>
      </c>
      <c r="M871" s="1">
        <f t="shared" si="131"/>
        <v>13494249100</v>
      </c>
      <c r="N871">
        <v>1.0049999999999999</v>
      </c>
      <c r="O871" s="1">
        <f>SUM($M$5:M871)</f>
        <v>2330006439300</v>
      </c>
      <c r="P871" s="1">
        <f t="shared" si="132"/>
        <v>113014336.22</v>
      </c>
      <c r="Q871">
        <f>SUM($P$5:P871)</f>
        <v>19533322337.059998</v>
      </c>
      <c r="R871">
        <f t="shared" si="133"/>
        <v>0.58193894872889218</v>
      </c>
      <c r="Z871" s="2">
        <v>866</v>
      </c>
      <c r="AA871" s="1">
        <f t="shared" si="129"/>
        <v>24000000</v>
      </c>
      <c r="AB871">
        <f t="shared" si="130"/>
        <v>24</v>
      </c>
      <c r="AC871" s="1">
        <f>SUM($AA$5:AA871)</f>
        <v>10878991900</v>
      </c>
    </row>
    <row r="872" spans="12:29" x14ac:dyDescent="0.3">
      <c r="L872" s="2">
        <v>867</v>
      </c>
      <c r="M872" s="1">
        <f t="shared" si="131"/>
        <v>13561720400</v>
      </c>
      <c r="N872">
        <v>1.0049999999999999</v>
      </c>
      <c r="O872" s="1">
        <f>SUM($M$5:M872)</f>
        <v>2343568159700</v>
      </c>
      <c r="P872" s="1">
        <f t="shared" si="132"/>
        <v>113579408.34999999</v>
      </c>
      <c r="Q872">
        <f>SUM($P$5:P872)</f>
        <v>19646901745.409996</v>
      </c>
      <c r="R872">
        <f t="shared" si="133"/>
        <v>0.58146487520204182</v>
      </c>
      <c r="Z872" s="2">
        <v>867</v>
      </c>
      <c r="AA872" s="1">
        <f t="shared" ref="AA872:AA904" si="134">$AA$86*AB872</f>
        <v>24000000</v>
      </c>
      <c r="AB872">
        <f t="shared" si="130"/>
        <v>24</v>
      </c>
      <c r="AC872" s="1">
        <f>SUM($AA$5:AA872)</f>
        <v>10902991900</v>
      </c>
    </row>
    <row r="873" spans="12:29" x14ac:dyDescent="0.3">
      <c r="L873" s="2">
        <v>868</v>
      </c>
      <c r="M873" s="1">
        <f t="shared" si="131"/>
        <v>13629529100</v>
      </c>
      <c r="N873">
        <v>1.0049999999999999</v>
      </c>
      <c r="O873" s="1">
        <f>SUM($M$5:M873)</f>
        <v>2357197688800</v>
      </c>
      <c r="P873" s="1">
        <f t="shared" si="132"/>
        <v>114147306.22</v>
      </c>
      <c r="Q873">
        <f>SUM($P$5:P873)</f>
        <v>19761049051.629997</v>
      </c>
      <c r="R873">
        <f t="shared" si="133"/>
        <v>0.58099392819872409</v>
      </c>
      <c r="Z873" s="2">
        <v>868</v>
      </c>
      <c r="AA873" s="1">
        <f t="shared" si="134"/>
        <v>24000000</v>
      </c>
      <c r="AB873">
        <f t="shared" si="130"/>
        <v>24</v>
      </c>
      <c r="AC873" s="1">
        <f>SUM($AA$5:AA873)</f>
        <v>10926991900</v>
      </c>
    </row>
    <row r="874" spans="12:29" x14ac:dyDescent="0.3">
      <c r="L874" s="2">
        <v>869</v>
      </c>
      <c r="M874" s="1">
        <f t="shared" si="131"/>
        <v>13697676800</v>
      </c>
      <c r="N874">
        <v>1.0049999999999999</v>
      </c>
      <c r="O874" s="1">
        <f>SUM($M$5:M874)</f>
        <v>2370895365600</v>
      </c>
      <c r="P874" s="1">
        <f t="shared" si="132"/>
        <v>114718043.2</v>
      </c>
      <c r="Q874">
        <f>SUM($P$5:P874)</f>
        <v>19875767094.829998</v>
      </c>
      <c r="R874">
        <f t="shared" si="133"/>
        <v>0.58052607885479746</v>
      </c>
      <c r="Z874" s="2">
        <v>869</v>
      </c>
      <c r="AA874" s="1">
        <f t="shared" si="134"/>
        <v>24000000</v>
      </c>
      <c r="AB874">
        <f t="shared" si="130"/>
        <v>24</v>
      </c>
      <c r="AC874" s="1">
        <f>SUM($AA$5:AA874)</f>
        <v>10950991900</v>
      </c>
    </row>
    <row r="875" spans="12:29" x14ac:dyDescent="0.3">
      <c r="L875" s="2">
        <v>870</v>
      </c>
      <c r="M875" s="1">
        <f t="shared" si="131"/>
        <v>13766165200</v>
      </c>
      <c r="N875">
        <v>1.0049999999999999</v>
      </c>
      <c r="O875" s="1">
        <f>SUM($M$5:M875)</f>
        <v>2384661530800</v>
      </c>
      <c r="P875" s="1">
        <f t="shared" si="132"/>
        <v>115291633.55</v>
      </c>
      <c r="Q875">
        <f>SUM($P$5:P875)</f>
        <v>19991058728.379997</v>
      </c>
      <c r="R875">
        <f t="shared" si="133"/>
        <v>0.58006130279111801</v>
      </c>
      <c r="Z875" s="2">
        <v>870</v>
      </c>
      <c r="AA875" s="1">
        <f t="shared" si="134"/>
        <v>24000000</v>
      </c>
      <c r="AB875">
        <f t="shared" si="130"/>
        <v>24</v>
      </c>
      <c r="AC875" s="1">
        <f>SUM($AA$5:AA875)</f>
        <v>10974991900</v>
      </c>
    </row>
    <row r="876" spans="12:29" x14ac:dyDescent="0.3">
      <c r="L876" s="2">
        <v>871</v>
      </c>
      <c r="M876" s="1">
        <f t="shared" si="131"/>
        <v>13834996100</v>
      </c>
      <c r="N876">
        <v>1.0049999999999999</v>
      </c>
      <c r="O876" s="1">
        <f>SUM($M$5:M876)</f>
        <v>2398496526900</v>
      </c>
      <c r="P876" s="1">
        <f t="shared" si="132"/>
        <v>115868092.34</v>
      </c>
      <c r="Q876">
        <f>SUM($P$5:P876)</f>
        <v>20106926820.719997</v>
      </c>
      <c r="R876">
        <f t="shared" si="133"/>
        <v>0.57959957956358665</v>
      </c>
      <c r="Z876" s="2">
        <v>871</v>
      </c>
      <c r="AA876" s="1">
        <f t="shared" si="134"/>
        <v>24000000</v>
      </c>
      <c r="AB876">
        <f t="shared" si="130"/>
        <v>24</v>
      </c>
      <c r="AC876" s="1">
        <f>SUM($AA$5:AA876)</f>
        <v>10998991900</v>
      </c>
    </row>
    <row r="877" spans="12:29" x14ac:dyDescent="0.3">
      <c r="L877" s="2">
        <v>872</v>
      </c>
      <c r="M877" s="1">
        <f t="shared" si="131"/>
        <v>13904171100</v>
      </c>
      <c r="N877">
        <v>1.0049999999999999</v>
      </c>
      <c r="O877" s="1">
        <f>SUM($M$5:M877)</f>
        <v>2412400698000</v>
      </c>
      <c r="P877" s="1">
        <f t="shared" si="132"/>
        <v>116447432.97</v>
      </c>
      <c r="Q877">
        <f>SUM($P$5:P877)</f>
        <v>20223374253.689999</v>
      </c>
      <c r="R877">
        <f t="shared" si="133"/>
        <v>0.57914088019658605</v>
      </c>
      <c r="Z877" s="2">
        <v>872</v>
      </c>
      <c r="AA877" s="1">
        <f t="shared" si="134"/>
        <v>24000000</v>
      </c>
      <c r="AB877">
        <f t="shared" si="130"/>
        <v>24</v>
      </c>
      <c r="AC877" s="1">
        <f>SUM($AA$5:AA877)</f>
        <v>11022991900</v>
      </c>
    </row>
    <row r="878" spans="12:29" x14ac:dyDescent="0.3">
      <c r="L878" s="2">
        <v>873</v>
      </c>
      <c r="M878" s="1">
        <f t="shared" si="131"/>
        <v>13973692000</v>
      </c>
      <c r="N878">
        <v>1.0049999999999999</v>
      </c>
      <c r="O878" s="1">
        <f>SUM($M$5:M878)</f>
        <v>2426374390000</v>
      </c>
      <c r="P878" s="1">
        <f t="shared" si="132"/>
        <v>117029670.5</v>
      </c>
      <c r="Q878">
        <f>SUM($P$5:P878)</f>
        <v>20340403924.189999</v>
      </c>
      <c r="R878">
        <f t="shared" si="133"/>
        <v>0.57868518394573309</v>
      </c>
      <c r="Z878" s="2">
        <v>873</v>
      </c>
      <c r="AA878" s="1">
        <f t="shared" si="134"/>
        <v>24000000</v>
      </c>
      <c r="AB878">
        <f t="shared" si="130"/>
        <v>24</v>
      </c>
      <c r="AC878" s="1">
        <f>SUM($AA$5:AA878)</f>
        <v>11046991900</v>
      </c>
    </row>
    <row r="879" spans="12:29" x14ac:dyDescent="0.3">
      <c r="L879" s="2">
        <v>874</v>
      </c>
      <c r="M879" s="1">
        <f t="shared" si="131"/>
        <v>14043560500</v>
      </c>
      <c r="N879">
        <v>1.0049999999999999</v>
      </c>
      <c r="O879" s="1">
        <f>SUM($M$5:M879)</f>
        <v>2440417950500</v>
      </c>
      <c r="P879" s="1">
        <f t="shared" si="132"/>
        <v>117614819.19000001</v>
      </c>
      <c r="Q879">
        <f>SUM($P$5:P879)</f>
        <v>20458018743.379997</v>
      </c>
      <c r="R879">
        <f t="shared" si="133"/>
        <v>0.57823246592524258</v>
      </c>
      <c r="Z879" s="2">
        <v>874</v>
      </c>
      <c r="AA879" s="1">
        <f t="shared" si="134"/>
        <v>24000000</v>
      </c>
      <c r="AB879">
        <f t="shared" si="130"/>
        <v>24</v>
      </c>
      <c r="AC879" s="1">
        <f>SUM($AA$5:AA879)</f>
        <v>11070991900</v>
      </c>
    </row>
    <row r="880" spans="12:29" x14ac:dyDescent="0.3">
      <c r="L880" s="2">
        <v>875</v>
      </c>
      <c r="M880" s="1">
        <f t="shared" si="131"/>
        <v>14113778400</v>
      </c>
      <c r="N880">
        <v>1.0049999999999999</v>
      </c>
      <c r="O880" s="1">
        <f>SUM($M$5:M880)</f>
        <v>2454531728900</v>
      </c>
      <c r="P880" s="1">
        <f t="shared" si="132"/>
        <v>118202894.09999999</v>
      </c>
      <c r="Q880">
        <f>SUM($P$5:P880)</f>
        <v>20576221637.479996</v>
      </c>
      <c r="R880">
        <f t="shared" si="133"/>
        <v>0.57778270507376339</v>
      </c>
      <c r="Z880" s="2">
        <v>875</v>
      </c>
      <c r="AA880" s="1">
        <f t="shared" si="134"/>
        <v>24000000</v>
      </c>
      <c r="AB880">
        <f t="shared" si="130"/>
        <v>24</v>
      </c>
      <c r="AC880" s="1">
        <f>SUM($AA$5:AA880)</f>
        <v>11094991900</v>
      </c>
    </row>
    <row r="881" spans="12:29" x14ac:dyDescent="0.3">
      <c r="L881" s="2">
        <v>876</v>
      </c>
      <c r="M881" s="1">
        <f t="shared" si="131"/>
        <v>14184347300</v>
      </c>
      <c r="N881">
        <v>1.0049999999999999</v>
      </c>
      <c r="O881" s="1">
        <f>SUM($M$5:M881)</f>
        <v>2468716076200</v>
      </c>
      <c r="P881" s="1">
        <f t="shared" si="132"/>
        <v>118793908.64</v>
      </c>
      <c r="Q881">
        <f>SUM($P$5:P881)</f>
        <v>20695015546.119995</v>
      </c>
      <c r="R881">
        <f t="shared" si="133"/>
        <v>0.57733587211956316</v>
      </c>
      <c r="Z881" s="2">
        <v>876</v>
      </c>
      <c r="AA881" s="1">
        <f t="shared" si="134"/>
        <v>24000000</v>
      </c>
      <c r="AB881">
        <f t="shared" si="130"/>
        <v>24</v>
      </c>
      <c r="AC881" s="1">
        <f>SUM($AA$5:AA881)</f>
        <v>11118991900</v>
      </c>
    </row>
    <row r="882" spans="12:29" x14ac:dyDescent="0.3">
      <c r="L882" s="2">
        <v>877</v>
      </c>
      <c r="M882" s="1">
        <f t="shared" si="131"/>
        <v>14255269100</v>
      </c>
      <c r="N882">
        <v>1.0049999999999999</v>
      </c>
      <c r="O882" s="1">
        <f>SUM($M$5:M882)</f>
        <v>2482971345300</v>
      </c>
      <c r="P882" s="1">
        <f t="shared" si="132"/>
        <v>119387878.72</v>
      </c>
      <c r="Q882">
        <f>SUM($P$5:P882)</f>
        <v>20814403424.839996</v>
      </c>
      <c r="R882">
        <f t="shared" si="133"/>
        <v>0.57689194991875548</v>
      </c>
      <c r="Z882" s="2">
        <v>877</v>
      </c>
      <c r="AA882" s="1">
        <f t="shared" si="134"/>
        <v>24000000</v>
      </c>
      <c r="AB882">
        <f t="shared" si="130"/>
        <v>24</v>
      </c>
      <c r="AC882" s="1">
        <f>SUM($AA$5:AA882)</f>
        <v>11142991900</v>
      </c>
    </row>
    <row r="883" spans="12:29" x14ac:dyDescent="0.3">
      <c r="L883" s="2">
        <v>878</v>
      </c>
      <c r="M883" s="1">
        <f t="shared" si="131"/>
        <v>14326545500</v>
      </c>
      <c r="N883">
        <v>1.0049999999999999</v>
      </c>
      <c r="O883" s="1">
        <f>SUM($M$5:M883)</f>
        <v>2497297890800</v>
      </c>
      <c r="P883" s="1">
        <f t="shared" si="132"/>
        <v>119984818.57000001</v>
      </c>
      <c r="Q883">
        <f>SUM($P$5:P883)</f>
        <v>20934388243.409996</v>
      </c>
      <c r="R883">
        <f t="shared" si="133"/>
        <v>0.57645091296159523</v>
      </c>
      <c r="Z883" s="2">
        <v>878</v>
      </c>
      <c r="AA883" s="1">
        <f t="shared" si="134"/>
        <v>24000000</v>
      </c>
      <c r="AB883">
        <f t="shared" si="130"/>
        <v>24</v>
      </c>
      <c r="AC883" s="1">
        <f>SUM($AA$5:AA883)</f>
        <v>11166991900</v>
      </c>
    </row>
    <row r="884" spans="12:29" x14ac:dyDescent="0.3">
      <c r="L884" s="2">
        <v>879</v>
      </c>
      <c r="M884" s="1">
        <f t="shared" si="131"/>
        <v>14398178300</v>
      </c>
      <c r="N884">
        <v>1.0049999999999999</v>
      </c>
      <c r="O884" s="1">
        <f>SUM($M$5:M884)</f>
        <v>2511696069100</v>
      </c>
      <c r="P884" s="1">
        <f t="shared" si="132"/>
        <v>120584743.27000001</v>
      </c>
      <c r="Q884">
        <f>SUM($P$5:P884)</f>
        <v>21054972986.679996</v>
      </c>
      <c r="R884">
        <f t="shared" si="133"/>
        <v>0.57601273974633449</v>
      </c>
      <c r="Z884" s="2">
        <v>879</v>
      </c>
      <c r="AA884" s="1">
        <f t="shared" si="134"/>
        <v>24000000</v>
      </c>
      <c r="AB884">
        <f t="shared" si="130"/>
        <v>24</v>
      </c>
      <c r="AC884" s="1">
        <f>SUM($AA$5:AA884)</f>
        <v>11190991900</v>
      </c>
    </row>
    <row r="885" spans="12:29" x14ac:dyDescent="0.3">
      <c r="L885" s="2">
        <v>880</v>
      </c>
      <c r="M885" s="1">
        <f t="shared" si="131"/>
        <v>14470169200</v>
      </c>
      <c r="N885">
        <v>1.0049999999999999</v>
      </c>
      <c r="O885" s="1">
        <f>SUM($M$5:M885)</f>
        <v>2526166238300</v>
      </c>
      <c r="P885" s="1">
        <f t="shared" si="132"/>
        <v>121187667.05</v>
      </c>
      <c r="Q885">
        <f>SUM($P$5:P885)</f>
        <v>21176160653.729996</v>
      </c>
      <c r="R885">
        <f t="shared" si="133"/>
        <v>0.57557740457167139</v>
      </c>
      <c r="Z885" s="2">
        <v>880</v>
      </c>
      <c r="AA885" s="1">
        <f t="shared" si="134"/>
        <v>24000000</v>
      </c>
      <c r="AB885">
        <f t="shared" si="130"/>
        <v>24</v>
      </c>
      <c r="AC885" s="1">
        <f>SUM($AA$5:AA885)</f>
        <v>11214991900</v>
      </c>
    </row>
    <row r="886" spans="12:29" x14ac:dyDescent="0.3">
      <c r="L886" s="2">
        <v>881</v>
      </c>
      <c r="M886" s="1">
        <f t="shared" si="131"/>
        <v>14542520100</v>
      </c>
      <c r="N886">
        <v>1.0049999999999999</v>
      </c>
      <c r="O886" s="1">
        <f>SUM($M$5:M886)</f>
        <v>2540708758400</v>
      </c>
      <c r="P886" s="1">
        <f t="shared" si="132"/>
        <v>121793605.84</v>
      </c>
      <c r="Q886">
        <f>SUM($P$5:P886)</f>
        <v>21297954259.569996</v>
      </c>
      <c r="R886">
        <f t="shared" si="133"/>
        <v>0.57514488972554745</v>
      </c>
      <c r="Z886" s="2">
        <v>881</v>
      </c>
      <c r="AA886" s="1">
        <f t="shared" si="134"/>
        <v>25000000</v>
      </c>
      <c r="AB886">
        <f t="shared" si="130"/>
        <v>25</v>
      </c>
      <c r="AC886" s="1">
        <f>SUM($AA$5:AA886)</f>
        <v>11239991900</v>
      </c>
    </row>
    <row r="887" spans="12:29" x14ac:dyDescent="0.3">
      <c r="L887" s="2">
        <v>882</v>
      </c>
      <c r="M887" s="1">
        <f t="shared" si="131"/>
        <v>14615232800</v>
      </c>
      <c r="N887">
        <v>1.0049999999999999</v>
      </c>
      <c r="O887" s="1">
        <f>SUM($M$5:M887)</f>
        <v>2555323991200</v>
      </c>
      <c r="P887" s="1">
        <f t="shared" si="132"/>
        <v>122402574.7</v>
      </c>
      <c r="Q887">
        <f>SUM($P$5:P887)</f>
        <v>21420356834.269997</v>
      </c>
      <c r="R887">
        <f t="shared" si="133"/>
        <v>0.57471517314861609</v>
      </c>
      <c r="Z887" s="2">
        <v>882</v>
      </c>
      <c r="AA887" s="1">
        <f t="shared" si="134"/>
        <v>25000000</v>
      </c>
      <c r="AB887">
        <f t="shared" si="130"/>
        <v>25</v>
      </c>
      <c r="AC887" s="1">
        <f>SUM($AA$5:AA887)</f>
        <v>11264991900</v>
      </c>
    </row>
    <row r="888" spans="12:29" x14ac:dyDescent="0.3">
      <c r="L888" s="2">
        <v>883</v>
      </c>
      <c r="M888" s="1">
        <f t="shared" si="131"/>
        <v>14688309000</v>
      </c>
      <c r="N888">
        <v>1.0049999999999999</v>
      </c>
      <c r="O888" s="1">
        <f>SUM($M$5:M888)</f>
        <v>2570012300200</v>
      </c>
      <c r="P888" s="1">
        <f t="shared" si="132"/>
        <v>123014587.88000001</v>
      </c>
      <c r="Q888">
        <f>SUM($P$5:P888)</f>
        <v>21543371422.149998</v>
      </c>
      <c r="R888">
        <f t="shared" si="133"/>
        <v>0.57428822886457476</v>
      </c>
      <c r="Z888" s="2">
        <v>883</v>
      </c>
      <c r="AA888" s="1">
        <f t="shared" si="134"/>
        <v>25000000</v>
      </c>
      <c r="AB888">
        <f t="shared" si="130"/>
        <v>25</v>
      </c>
      <c r="AC888" s="1">
        <f>SUM($AA$5:AA888)</f>
        <v>11289991900</v>
      </c>
    </row>
    <row r="889" spans="12:29" x14ac:dyDescent="0.3">
      <c r="L889" s="2">
        <v>884</v>
      </c>
      <c r="M889" s="1">
        <f t="shared" si="131"/>
        <v>14761750600</v>
      </c>
      <c r="N889">
        <v>1.0049999999999999</v>
      </c>
      <c r="O889" s="1">
        <f>SUM($M$5:M889)</f>
        <v>2584774050800</v>
      </c>
      <c r="P889" s="1">
        <f t="shared" si="132"/>
        <v>123629661.28</v>
      </c>
      <c r="Q889">
        <f>SUM($P$5:P889)</f>
        <v>21667001083.429996</v>
      </c>
      <c r="R889">
        <f t="shared" si="133"/>
        <v>0.57386403853617785</v>
      </c>
      <c r="Z889" s="2">
        <v>884</v>
      </c>
      <c r="AA889" s="1">
        <f t="shared" si="134"/>
        <v>25000000</v>
      </c>
      <c r="AB889">
        <f t="shared" si="130"/>
        <v>25</v>
      </c>
      <c r="AC889" s="1">
        <f>SUM($AA$5:AA889)</f>
        <v>11314991900</v>
      </c>
    </row>
    <row r="890" spans="12:29" x14ac:dyDescent="0.3">
      <c r="L890" s="2">
        <v>885</v>
      </c>
      <c r="M890" s="1">
        <f t="shared" si="131"/>
        <v>14835559400</v>
      </c>
      <c r="N890">
        <v>1.0049999999999999</v>
      </c>
      <c r="O890" s="1">
        <f>SUM($M$5:M890)</f>
        <v>2599609610200</v>
      </c>
      <c r="P890" s="1">
        <f t="shared" si="132"/>
        <v>124247809.98</v>
      </c>
      <c r="Q890">
        <f>SUM($P$5:P890)</f>
        <v>21791248893.409996</v>
      </c>
      <c r="R890">
        <f t="shared" si="133"/>
        <v>0.57344257980869806</v>
      </c>
      <c r="Z890" s="2">
        <v>885</v>
      </c>
      <c r="AA890" s="1">
        <f t="shared" si="134"/>
        <v>25000000</v>
      </c>
      <c r="AB890">
        <f t="shared" si="130"/>
        <v>25</v>
      </c>
      <c r="AC890" s="1">
        <f>SUM($AA$5:AA890)</f>
        <v>11339991900</v>
      </c>
    </row>
    <row r="891" spans="12:29" x14ac:dyDescent="0.3">
      <c r="L891" s="2">
        <v>886</v>
      </c>
      <c r="M891" s="1">
        <f t="shared" si="131"/>
        <v>14909737200</v>
      </c>
      <c r="N891">
        <v>1.0049999999999999</v>
      </c>
      <c r="O891" s="1">
        <f>SUM($M$5:M891)</f>
        <v>2614519347400</v>
      </c>
      <c r="P891" s="1">
        <f t="shared" si="132"/>
        <v>124869049.05</v>
      </c>
      <c r="Q891">
        <f>SUM($P$5:P891)</f>
        <v>21916117942.459995</v>
      </c>
      <c r="R891">
        <f t="shared" si="133"/>
        <v>0.57302383016588609</v>
      </c>
      <c r="Z891" s="2">
        <v>886</v>
      </c>
      <c r="AA891" s="1">
        <f t="shared" si="134"/>
        <v>25000000</v>
      </c>
      <c r="AB891">
        <f t="shared" si="130"/>
        <v>25</v>
      </c>
      <c r="AC891" s="1">
        <f>SUM($AA$5:AA891)</f>
        <v>11364991900</v>
      </c>
    </row>
    <row r="892" spans="12:29" x14ac:dyDescent="0.3">
      <c r="L892" s="2">
        <v>887</v>
      </c>
      <c r="M892" s="1">
        <f t="shared" si="131"/>
        <v>14984285900</v>
      </c>
      <c r="N892">
        <v>1.0049999999999999</v>
      </c>
      <c r="O892" s="1">
        <f>SUM($M$5:M892)</f>
        <v>2629503633300</v>
      </c>
      <c r="P892" s="1">
        <f t="shared" si="132"/>
        <v>125493394.42</v>
      </c>
      <c r="Q892">
        <f>SUM($P$5:P892)</f>
        <v>22041611336.879993</v>
      </c>
      <c r="R892">
        <f t="shared" si="133"/>
        <v>0.57260777090850079</v>
      </c>
      <c r="Z892" s="2">
        <v>887</v>
      </c>
      <c r="AA892" s="1">
        <f t="shared" si="134"/>
        <v>25000000</v>
      </c>
      <c r="AB892">
        <f t="shared" si="130"/>
        <v>25</v>
      </c>
      <c r="AC892" s="1">
        <f>SUM($AA$5:AA892)</f>
        <v>11389991900</v>
      </c>
    </row>
    <row r="893" spans="12:29" x14ac:dyDescent="0.3">
      <c r="L893" s="2">
        <v>888</v>
      </c>
      <c r="M893" s="1">
        <f t="shared" si="131"/>
        <v>15059207400</v>
      </c>
      <c r="N893">
        <v>1.0049999999999999</v>
      </c>
      <c r="O893" s="1">
        <f>SUM($M$5:M893)</f>
        <v>2644562840700</v>
      </c>
      <c r="P893" s="1">
        <f t="shared" si="132"/>
        <v>126120861.98</v>
      </c>
      <c r="Q893">
        <f>SUM($P$5:P893)</f>
        <v>22167732198.859993</v>
      </c>
      <c r="R893">
        <f t="shared" si="133"/>
        <v>0.57219438294411029</v>
      </c>
      <c r="Z893" s="2">
        <v>888</v>
      </c>
      <c r="AA893" s="1">
        <f t="shared" si="134"/>
        <v>25000000</v>
      </c>
      <c r="AB893">
        <f t="shared" si="130"/>
        <v>25</v>
      </c>
      <c r="AC893" s="1">
        <f>SUM($AA$5:AA893)</f>
        <v>11414991900</v>
      </c>
    </row>
    <row r="894" spans="12:29" x14ac:dyDescent="0.3">
      <c r="L894" s="2">
        <v>889</v>
      </c>
      <c r="M894" s="1">
        <f t="shared" si="131"/>
        <v>15134503500</v>
      </c>
      <c r="N894">
        <v>1.0049999999999999</v>
      </c>
      <c r="O894" s="1">
        <f>SUM($M$5:M894)</f>
        <v>2659697344200</v>
      </c>
      <c r="P894" s="1">
        <f t="shared" si="132"/>
        <v>126751466.82000001</v>
      </c>
      <c r="Q894">
        <f>SUM($P$5:P894)</f>
        <v>22294483665.679993</v>
      </c>
      <c r="R894">
        <f t="shared" si="133"/>
        <v>0.57178364337384979</v>
      </c>
      <c r="Z894" s="2">
        <v>889</v>
      </c>
      <c r="AA894" s="1">
        <f t="shared" si="134"/>
        <v>25000000</v>
      </c>
      <c r="AB894">
        <f t="shared" si="130"/>
        <v>25</v>
      </c>
      <c r="AC894" s="1">
        <f>SUM($AA$5:AA894)</f>
        <v>11439991900</v>
      </c>
    </row>
    <row r="895" spans="12:29" x14ac:dyDescent="0.3">
      <c r="L895" s="2">
        <v>890</v>
      </c>
      <c r="M895" s="1">
        <f t="shared" si="131"/>
        <v>15210176100</v>
      </c>
      <c r="N895">
        <v>1.0049999999999999</v>
      </c>
      <c r="O895" s="1">
        <f>SUM($M$5:M895)</f>
        <v>2674907520300</v>
      </c>
      <c r="P895" s="1">
        <f t="shared" si="132"/>
        <v>127385224.84</v>
      </c>
      <c r="Q895">
        <f>SUM($P$5:P895)</f>
        <v>22421868890.519993</v>
      </c>
      <c r="R895">
        <f t="shared" si="133"/>
        <v>0.57137553284580556</v>
      </c>
      <c r="Z895" s="2">
        <v>890</v>
      </c>
      <c r="AA895" s="1">
        <f t="shared" si="134"/>
        <v>25000000</v>
      </c>
      <c r="AB895">
        <f t="shared" si="130"/>
        <v>25</v>
      </c>
      <c r="AC895" s="1">
        <f>SUM($AA$5:AA895)</f>
        <v>11464991900</v>
      </c>
    </row>
    <row r="896" spans="12:29" x14ac:dyDescent="0.3">
      <c r="L896" s="2">
        <v>891</v>
      </c>
      <c r="M896" s="1">
        <f t="shared" si="131"/>
        <v>15286227000</v>
      </c>
      <c r="N896">
        <v>1.0049999999999999</v>
      </c>
      <c r="O896" s="1">
        <f>SUM($M$5:M896)</f>
        <v>2690193747300</v>
      </c>
      <c r="P896" s="1">
        <f t="shared" si="132"/>
        <v>128022151.13000001</v>
      </c>
      <c r="Q896">
        <f>SUM($P$5:P896)</f>
        <v>22549891041.649994</v>
      </c>
      <c r="R896">
        <f t="shared" si="133"/>
        <v>0.57097002821263065</v>
      </c>
      <c r="Z896" s="2">
        <v>891</v>
      </c>
      <c r="AA896" s="1">
        <f t="shared" si="134"/>
        <v>25000000</v>
      </c>
      <c r="AB896">
        <f t="shared" si="130"/>
        <v>25</v>
      </c>
      <c r="AC896" s="1">
        <f>SUM($AA$5:AA896)</f>
        <v>11489991900</v>
      </c>
    </row>
    <row r="897" spans="12:29" x14ac:dyDescent="0.3">
      <c r="L897" s="2">
        <v>892</v>
      </c>
      <c r="M897" s="1">
        <f t="shared" si="131"/>
        <v>15362658200</v>
      </c>
      <c r="N897">
        <v>1.0049999999999999</v>
      </c>
      <c r="O897" s="1">
        <f>SUM($M$5:M897)</f>
        <v>2705556405500</v>
      </c>
      <c r="P897" s="1">
        <f t="shared" si="132"/>
        <v>128662262.43000001</v>
      </c>
      <c r="Q897">
        <f>SUM($P$5:P897)</f>
        <v>22678553304.079994</v>
      </c>
      <c r="R897">
        <f t="shared" si="133"/>
        <v>0.57056711357211942</v>
      </c>
      <c r="Z897" s="2">
        <v>892</v>
      </c>
      <c r="AA897" s="1">
        <f t="shared" si="134"/>
        <v>25000000</v>
      </c>
      <c r="AB897">
        <f t="shared" si="130"/>
        <v>25</v>
      </c>
      <c r="AC897" s="1">
        <f>SUM($AA$5:AA897)</f>
        <v>11514991900</v>
      </c>
    </row>
    <row r="898" spans="12:29" x14ac:dyDescent="0.3">
      <c r="L898" s="2">
        <v>893</v>
      </c>
      <c r="M898" s="1">
        <f t="shared" si="131"/>
        <v>15439471500</v>
      </c>
      <c r="N898">
        <v>1.0049999999999999</v>
      </c>
      <c r="O898" s="1">
        <f>SUM($M$5:M898)</f>
        <v>2720995877000</v>
      </c>
      <c r="P898" s="1">
        <f t="shared" si="132"/>
        <v>129305573.82000001</v>
      </c>
      <c r="Q898">
        <f>SUM($P$5:P898)</f>
        <v>22807858877.899994</v>
      </c>
      <c r="R898">
        <f t="shared" si="133"/>
        <v>0.57016676542915512</v>
      </c>
      <c r="Z898" s="2">
        <v>893</v>
      </c>
      <c r="AA898" s="1">
        <f t="shared" si="134"/>
        <v>25000000</v>
      </c>
      <c r="AB898">
        <f t="shared" si="130"/>
        <v>25</v>
      </c>
      <c r="AC898" s="1">
        <f>SUM($AA$5:AA898)</f>
        <v>11539991900</v>
      </c>
    </row>
    <row r="899" spans="12:29" x14ac:dyDescent="0.3">
      <c r="L899" s="2">
        <v>894</v>
      </c>
      <c r="M899" s="1">
        <f t="shared" si="131"/>
        <v>15516668900</v>
      </c>
      <c r="N899">
        <v>1.0049999999999999</v>
      </c>
      <c r="O899" s="1">
        <f>SUM($M$5:M899)</f>
        <v>2736512545900</v>
      </c>
      <c r="P899" s="1">
        <f t="shared" si="132"/>
        <v>129952102.04000001</v>
      </c>
      <c r="Q899">
        <f>SUM($P$5:P899)</f>
        <v>22937810979.939995</v>
      </c>
      <c r="R899">
        <f t="shared" si="133"/>
        <v>0.56976896751110595</v>
      </c>
      <c r="Z899" s="2">
        <v>894</v>
      </c>
      <c r="AA899" s="1">
        <f t="shared" si="134"/>
        <v>25000000</v>
      </c>
      <c r="AB899">
        <f t="shared" si="130"/>
        <v>25</v>
      </c>
      <c r="AC899" s="1">
        <f>SUM($AA$5:AA899)</f>
        <v>11564991900</v>
      </c>
    </row>
    <row r="900" spans="12:29" x14ac:dyDescent="0.3">
      <c r="L900" s="2">
        <v>895</v>
      </c>
      <c r="M900" s="1">
        <f t="shared" si="131"/>
        <v>15594252300</v>
      </c>
      <c r="N900">
        <v>1.0049999999999999</v>
      </c>
      <c r="O900" s="1">
        <f>SUM($M$5:M900)</f>
        <v>2752106798200</v>
      </c>
      <c r="P900" s="1">
        <f t="shared" si="132"/>
        <v>130601863.02000001</v>
      </c>
      <c r="Q900">
        <f>SUM($P$5:P900)</f>
        <v>23068412842.959995</v>
      </c>
      <c r="R900">
        <f t="shared" si="133"/>
        <v>0.56937369975808438</v>
      </c>
      <c r="Z900" s="2">
        <v>895</v>
      </c>
      <c r="AA900" s="1">
        <f t="shared" si="134"/>
        <v>25000000</v>
      </c>
      <c r="AB900">
        <f t="shared" si="130"/>
        <v>25</v>
      </c>
      <c r="AC900" s="1">
        <f>SUM($AA$5:AA900)</f>
        <v>11589991900</v>
      </c>
    </row>
    <row r="901" spans="12:29" x14ac:dyDescent="0.3">
      <c r="L901" s="2">
        <v>896</v>
      </c>
      <c r="M901" s="1">
        <f t="shared" si="131"/>
        <v>15672223600</v>
      </c>
      <c r="N901">
        <v>1.0049999999999999</v>
      </c>
      <c r="O901" s="1">
        <f>SUM($M$5:M901)</f>
        <v>2767779021800</v>
      </c>
      <c r="P901" s="1">
        <f t="shared" si="132"/>
        <v>131254872.65000001</v>
      </c>
      <c r="Q901">
        <f>SUM($P$5:P901)</f>
        <v>23199667715.609997</v>
      </c>
      <c r="R901">
        <f t="shared" si="133"/>
        <v>0.56898094179053071</v>
      </c>
      <c r="Z901" s="2">
        <v>896</v>
      </c>
      <c r="AA901" s="1">
        <f t="shared" si="134"/>
        <v>25000000</v>
      </c>
      <c r="AB901">
        <f t="shared" si="130"/>
        <v>25</v>
      </c>
      <c r="AC901" s="1">
        <f>SUM($AA$5:AA901)</f>
        <v>11614991900</v>
      </c>
    </row>
    <row r="902" spans="12:29" x14ac:dyDescent="0.3">
      <c r="L902" s="2">
        <v>897</v>
      </c>
      <c r="M902" s="1">
        <f t="shared" si="131"/>
        <v>15750584800</v>
      </c>
      <c r="N902">
        <v>1.0049999999999999</v>
      </c>
      <c r="O902" s="1">
        <f>SUM($M$5:M902)</f>
        <v>2783529606600</v>
      </c>
      <c r="P902" s="1">
        <f t="shared" si="132"/>
        <v>131911147.7</v>
      </c>
      <c r="Q902">
        <f>SUM($P$5:P902)</f>
        <v>23331578863.309998</v>
      </c>
      <c r="R902">
        <f t="shared" si="133"/>
        <v>0.56859067688820286</v>
      </c>
      <c r="Z902" s="2">
        <v>897</v>
      </c>
      <c r="AA902" s="1">
        <f t="shared" si="134"/>
        <v>25000000</v>
      </c>
      <c r="AB902">
        <f t="shared" si="130"/>
        <v>25</v>
      </c>
      <c r="AC902" s="1">
        <f>SUM($AA$5:AA902)</f>
        <v>11639991900</v>
      </c>
    </row>
    <row r="903" spans="12:29" x14ac:dyDescent="0.3">
      <c r="L903" s="2">
        <v>898</v>
      </c>
      <c r="M903" s="1">
        <f t="shared" si="131"/>
        <v>15829337800</v>
      </c>
      <c r="N903">
        <v>1.0049999999999999</v>
      </c>
      <c r="O903" s="1">
        <f>SUM($M$5:M903)</f>
        <v>2799358944400</v>
      </c>
      <c r="P903" s="1">
        <f t="shared" si="132"/>
        <v>132570704.08</v>
      </c>
      <c r="Q903">
        <f>SUM($P$5:P903)</f>
        <v>23464149567.389999</v>
      </c>
      <c r="R903">
        <f t="shared" si="133"/>
        <v>0.56820288441120237</v>
      </c>
      <c r="Z903" s="2">
        <v>898</v>
      </c>
      <c r="AA903" s="1">
        <f t="shared" si="134"/>
        <v>25000000</v>
      </c>
      <c r="AB903">
        <f t="shared" si="130"/>
        <v>25</v>
      </c>
      <c r="AC903" s="1">
        <f>SUM($AA$5:AA903)</f>
        <v>11664991900</v>
      </c>
    </row>
    <row r="904" spans="12:29" x14ac:dyDescent="0.3">
      <c r="L904" s="2">
        <v>899</v>
      </c>
      <c r="M904" s="1">
        <f t="shared" si="131"/>
        <v>15908484500</v>
      </c>
      <c r="N904">
        <v>1.0049999999999999</v>
      </c>
      <c r="O904" s="1">
        <f>SUM($M$5:M904)</f>
        <v>2815267428900</v>
      </c>
      <c r="P904" s="1">
        <f t="shared" si="132"/>
        <v>133233557.69000001</v>
      </c>
      <c r="Q904">
        <f>SUM($P$5:P904)</f>
        <v>23597383125.079998</v>
      </c>
      <c r="R904">
        <f t="shared" si="133"/>
        <v>0.56781754355659209</v>
      </c>
      <c r="Z904" s="2">
        <v>899</v>
      </c>
      <c r="AA904" s="1">
        <f t="shared" si="134"/>
        <v>25000000</v>
      </c>
      <c r="AB904">
        <f t="shared" si="130"/>
        <v>25</v>
      </c>
      <c r="AC904" s="1">
        <f>SUM($AA$5:AA904)</f>
        <v>11689991900</v>
      </c>
    </row>
    <row r="905" spans="12:29" x14ac:dyDescent="0.3">
      <c r="L905" s="2">
        <v>900</v>
      </c>
      <c r="M905" s="1">
        <f t="shared" ref="M905:M968" si="135">ROUNDUP((M904)*N905,-2)</f>
        <v>15988027000</v>
      </c>
      <c r="N905">
        <v>1.0049999999999999</v>
      </c>
      <c r="O905" s="1">
        <f>SUM($M$5:M905)</f>
        <v>2831255455900</v>
      </c>
      <c r="P905" s="1">
        <f t="shared" ref="P905:P968" si="136">IF(L905&lt;=$A$27,ROUNDUP(M905*N905/$B$26,2),IF(L905&lt;=$A$28,ROUNDUP(M905*N905/$B$27,2),IF(L905&lt;=$A$29,ROUNDUP(M905*N905/$B$28,2),IF(L905&lt;=$A$30,ROUNDUP(M905*N905/$B$29,2),IF(L905&lt;=$A$31,ROUNDUP(M905*N905/$B$30,2),ROUNDUP(M905*N905/$B$31,2))))))</f>
        <v>133899726.13000001</v>
      </c>
      <c r="Q905">
        <f>SUM($P$5:P905)</f>
        <v>23731282851.209999</v>
      </c>
      <c r="R905">
        <f t="shared" ref="R905:R968" si="137">(Q905-Q904)*100/Q904</f>
        <v>0.56743464061355375</v>
      </c>
      <c r="Z905" s="2">
        <v>900</v>
      </c>
      <c r="AA905" s="1">
        <f t="shared" ref="AA905:AA968" si="138">$AA$86*AB905</f>
        <v>25000000</v>
      </c>
      <c r="AB905">
        <f t="shared" si="130"/>
        <v>25</v>
      </c>
      <c r="AC905" s="1">
        <f>SUM($AA$5:AA905)</f>
        <v>11714991900</v>
      </c>
    </row>
    <row r="906" spans="12:29" x14ac:dyDescent="0.3">
      <c r="L906" s="2">
        <v>901</v>
      </c>
      <c r="M906" s="1">
        <f t="shared" si="135"/>
        <v>16067967200</v>
      </c>
      <c r="N906">
        <v>1.0049999999999999</v>
      </c>
      <c r="O906" s="1">
        <f>SUM($M$5:M906)</f>
        <v>2847323423100</v>
      </c>
      <c r="P906" s="1">
        <f t="shared" si="136"/>
        <v>134569225.30000001</v>
      </c>
      <c r="Q906">
        <f>SUM($P$5:P906)</f>
        <v>23865852076.509998</v>
      </c>
      <c r="R906">
        <f t="shared" si="137"/>
        <v>0.56705415439914952</v>
      </c>
      <c r="Z906" s="2">
        <v>901</v>
      </c>
      <c r="AA906" s="1">
        <f t="shared" si="138"/>
        <v>25000000</v>
      </c>
      <c r="AB906">
        <f t="shared" si="130"/>
        <v>25</v>
      </c>
      <c r="AC906" s="1">
        <f>SUM($AA$5:AA906)</f>
        <v>11739991900</v>
      </c>
    </row>
    <row r="907" spans="12:29" x14ac:dyDescent="0.3">
      <c r="L907" s="2">
        <v>902</v>
      </c>
      <c r="M907" s="1">
        <f t="shared" si="135"/>
        <v>16148307100</v>
      </c>
      <c r="N907">
        <v>1.0049999999999999</v>
      </c>
      <c r="O907" s="1">
        <f>SUM($M$5:M907)</f>
        <v>2863471730200</v>
      </c>
      <c r="P907" s="1">
        <f t="shared" si="136"/>
        <v>135242071.97</v>
      </c>
      <c r="Q907">
        <f>SUM($P$5:P907)</f>
        <v>24001094148.48</v>
      </c>
      <c r="R907">
        <f t="shared" si="137"/>
        <v>0.56667606727988329</v>
      </c>
      <c r="Z907" s="2">
        <v>902</v>
      </c>
      <c r="AA907" s="1">
        <f t="shared" si="138"/>
        <v>25000000</v>
      </c>
      <c r="AB907">
        <f t="shared" si="130"/>
        <v>25</v>
      </c>
      <c r="AC907" s="1">
        <f>SUM($AA$5:AA907)</f>
        <v>11764991900</v>
      </c>
    </row>
    <row r="908" spans="12:29" x14ac:dyDescent="0.3">
      <c r="L908" s="2">
        <v>903</v>
      </c>
      <c r="M908" s="1">
        <f t="shared" si="135"/>
        <v>16229048700</v>
      </c>
      <c r="N908">
        <v>1.0049999999999999</v>
      </c>
      <c r="O908" s="1">
        <f>SUM($M$5:M908)</f>
        <v>2879700778900</v>
      </c>
      <c r="P908" s="1">
        <f t="shared" si="136"/>
        <v>135918282.87</v>
      </c>
      <c r="Q908">
        <f>SUM($P$5:P908)</f>
        <v>24137012431.349998</v>
      </c>
      <c r="R908">
        <f t="shared" si="137"/>
        <v>0.56630036126334971</v>
      </c>
      <c r="Z908" s="2">
        <v>903</v>
      </c>
      <c r="AA908" s="1">
        <f t="shared" si="138"/>
        <v>25000000</v>
      </c>
      <c r="AB908">
        <f t="shared" si="130"/>
        <v>25</v>
      </c>
      <c r="AC908" s="1">
        <f>SUM($AA$5:AA908)</f>
        <v>11789991900</v>
      </c>
    </row>
    <row r="909" spans="12:29" x14ac:dyDescent="0.3">
      <c r="L909" s="2">
        <v>904</v>
      </c>
      <c r="M909" s="1">
        <f t="shared" si="135"/>
        <v>16310194000</v>
      </c>
      <c r="N909">
        <v>1.0049999999999999</v>
      </c>
      <c r="O909" s="1">
        <f>SUM($M$5:M909)</f>
        <v>2896010972900</v>
      </c>
      <c r="P909" s="1">
        <f t="shared" si="136"/>
        <v>136597874.75</v>
      </c>
      <c r="Q909">
        <f>SUM($P$5:P909)</f>
        <v>24273610306.099998</v>
      </c>
      <c r="R909">
        <f t="shared" si="137"/>
        <v>0.56592701826089253</v>
      </c>
      <c r="Z909" s="2">
        <v>904</v>
      </c>
      <c r="AA909" s="1">
        <f t="shared" si="138"/>
        <v>25000000</v>
      </c>
      <c r="AB909">
        <f t="shared" si="130"/>
        <v>25</v>
      </c>
      <c r="AC909" s="1">
        <f>SUM($AA$5:AA909)</f>
        <v>11814991900</v>
      </c>
    </row>
    <row r="910" spans="12:29" x14ac:dyDescent="0.3">
      <c r="L910" s="2">
        <v>905</v>
      </c>
      <c r="M910" s="1">
        <f t="shared" si="135"/>
        <v>16391745000</v>
      </c>
      <c r="N910">
        <v>1.0049999999999999</v>
      </c>
      <c r="O910" s="1">
        <f>SUM($M$5:M910)</f>
        <v>2912402717900</v>
      </c>
      <c r="P910" s="1">
        <f t="shared" si="136"/>
        <v>137280864.38</v>
      </c>
      <c r="Q910">
        <f>SUM($P$5:P910)</f>
        <v>24410891170.48</v>
      </c>
      <c r="R910">
        <f t="shared" si="137"/>
        <v>0.56555602009274308</v>
      </c>
      <c r="Z910" s="2">
        <v>905</v>
      </c>
      <c r="AA910" s="1">
        <f t="shared" si="138"/>
        <v>25000000</v>
      </c>
      <c r="AB910">
        <f t="shared" si="130"/>
        <v>25</v>
      </c>
      <c r="AC910" s="1">
        <f>SUM($AA$5:AA910)</f>
        <v>11839991900</v>
      </c>
    </row>
    <row r="911" spans="12:29" x14ac:dyDescent="0.3">
      <c r="L911" s="2">
        <v>906</v>
      </c>
      <c r="M911" s="1">
        <f t="shared" si="135"/>
        <v>16473703800</v>
      </c>
      <c r="N911">
        <v>1.0049999999999999</v>
      </c>
      <c r="O911" s="1">
        <f>SUM($M$5:M911)</f>
        <v>2928876421700</v>
      </c>
      <c r="P911" s="1">
        <f t="shared" si="136"/>
        <v>137967269.32999998</v>
      </c>
      <c r="Q911">
        <f>SUM($P$5:P911)</f>
        <v>24548858439.810001</v>
      </c>
      <c r="R911">
        <f t="shared" si="137"/>
        <v>0.56518735168851653</v>
      </c>
      <c r="Z911" s="2">
        <v>906</v>
      </c>
      <c r="AA911" s="1">
        <f t="shared" si="138"/>
        <v>25000000</v>
      </c>
      <c r="AB911">
        <f t="shared" si="130"/>
        <v>25</v>
      </c>
      <c r="AC911" s="1">
        <f>SUM($AA$5:AA911)</f>
        <v>11864991900</v>
      </c>
    </row>
    <row r="912" spans="12:29" x14ac:dyDescent="0.3">
      <c r="L912" s="2">
        <v>907</v>
      </c>
      <c r="M912" s="1">
        <f t="shared" si="135"/>
        <v>16556072400</v>
      </c>
      <c r="N912">
        <v>1.0049999999999999</v>
      </c>
      <c r="O912" s="1">
        <f>SUM($M$5:M912)</f>
        <v>2945432494100</v>
      </c>
      <c r="P912" s="1">
        <f t="shared" si="136"/>
        <v>138657106.34999999</v>
      </c>
      <c r="Q912">
        <f>SUM($P$5:P912)</f>
        <v>24687515546.16</v>
      </c>
      <c r="R912">
        <f t="shared" si="137"/>
        <v>0.56482099438539768</v>
      </c>
      <c r="Z912" s="2">
        <v>907</v>
      </c>
      <c r="AA912" s="1">
        <f t="shared" si="138"/>
        <v>25000000</v>
      </c>
      <c r="AB912">
        <f t="shared" si="130"/>
        <v>25</v>
      </c>
      <c r="AC912" s="1">
        <f>SUM($AA$5:AA912)</f>
        <v>11889991900</v>
      </c>
    </row>
    <row r="913" spans="12:29" x14ac:dyDescent="0.3">
      <c r="L913" s="2">
        <v>908</v>
      </c>
      <c r="M913" s="1">
        <f t="shared" si="135"/>
        <v>16638852800</v>
      </c>
      <c r="N913">
        <v>1.0049999999999999</v>
      </c>
      <c r="O913" s="1">
        <f>SUM($M$5:M913)</f>
        <v>2962071346900</v>
      </c>
      <c r="P913" s="1">
        <f t="shared" si="136"/>
        <v>139350392.19999999</v>
      </c>
      <c r="Q913">
        <f>SUM($P$5:P913)</f>
        <v>24826865938.360001</v>
      </c>
      <c r="R913">
        <f t="shared" si="137"/>
        <v>0.56445692941214531</v>
      </c>
      <c r="Z913" s="2">
        <v>908</v>
      </c>
      <c r="AA913" s="1">
        <f t="shared" si="138"/>
        <v>25000000</v>
      </c>
      <c r="AB913">
        <f t="shared" si="130"/>
        <v>25</v>
      </c>
      <c r="AC913" s="1">
        <f>SUM($AA$5:AA913)</f>
        <v>11914991900</v>
      </c>
    </row>
    <row r="914" spans="12:29" x14ac:dyDescent="0.3">
      <c r="L914" s="2">
        <v>909</v>
      </c>
      <c r="M914" s="1">
        <f t="shared" si="135"/>
        <v>16722047100</v>
      </c>
      <c r="N914">
        <v>1.0049999999999999</v>
      </c>
      <c r="O914" s="1">
        <f>SUM($M$5:M914)</f>
        <v>2978793394000</v>
      </c>
      <c r="P914" s="1">
        <f t="shared" si="136"/>
        <v>140047144.47</v>
      </c>
      <c r="Q914">
        <f>SUM($P$5:P914)</f>
        <v>24966913082.830002</v>
      </c>
      <c r="R914">
        <f t="shared" si="137"/>
        <v>0.56409514119788406</v>
      </c>
      <c r="Z914" s="2">
        <v>909</v>
      </c>
      <c r="AA914" s="1">
        <f t="shared" si="138"/>
        <v>25000000</v>
      </c>
      <c r="AB914">
        <f t="shared" si="130"/>
        <v>25</v>
      </c>
      <c r="AC914" s="1">
        <f>SUM($AA$5:AA914)</f>
        <v>11939991900</v>
      </c>
    </row>
    <row r="915" spans="12:29" x14ac:dyDescent="0.3">
      <c r="L915" s="2">
        <v>910</v>
      </c>
      <c r="M915" s="1">
        <f t="shared" si="135"/>
        <v>16805657400</v>
      </c>
      <c r="N915">
        <v>1.0049999999999999</v>
      </c>
      <c r="O915" s="1">
        <f>SUM($M$5:M915)</f>
        <v>2995599051400</v>
      </c>
      <c r="P915" s="1">
        <f t="shared" si="136"/>
        <v>140747380.72999999</v>
      </c>
      <c r="Q915">
        <f>SUM($P$5:P915)</f>
        <v>25107660463.560001</v>
      </c>
      <c r="R915">
        <f t="shared" si="137"/>
        <v>0.56373561386246396</v>
      </c>
      <c r="Z915" s="2">
        <v>910</v>
      </c>
      <c r="AA915" s="1">
        <f t="shared" si="138"/>
        <v>25000000</v>
      </c>
      <c r="AB915">
        <f t="shared" si="130"/>
        <v>25</v>
      </c>
      <c r="AC915" s="1">
        <f>SUM($AA$5:AA915)</f>
        <v>11964991900</v>
      </c>
    </row>
    <row r="916" spans="12:29" x14ac:dyDescent="0.3">
      <c r="L916" s="2">
        <v>911</v>
      </c>
      <c r="M916" s="1">
        <f t="shared" si="135"/>
        <v>16889685700</v>
      </c>
      <c r="N916">
        <v>1.0049999999999999</v>
      </c>
      <c r="O916" s="1">
        <f>SUM($M$5:M916)</f>
        <v>3012488737100</v>
      </c>
      <c r="P916" s="1">
        <f t="shared" si="136"/>
        <v>141451117.73999998</v>
      </c>
      <c r="Q916">
        <f>SUM($P$5:P916)</f>
        <v>25249111581.300003</v>
      </c>
      <c r="R916">
        <f t="shared" si="137"/>
        <v>0.56337832808156985</v>
      </c>
      <c r="Z916" s="2">
        <v>911</v>
      </c>
      <c r="AA916" s="1">
        <f t="shared" si="138"/>
        <v>25000000</v>
      </c>
      <c r="AB916">
        <f t="shared" si="130"/>
        <v>25</v>
      </c>
      <c r="AC916" s="1">
        <f>SUM($AA$5:AA916)</f>
        <v>11989991900</v>
      </c>
    </row>
    <row r="917" spans="12:29" x14ac:dyDescent="0.3">
      <c r="L917" s="2">
        <v>912</v>
      </c>
      <c r="M917" s="1">
        <f t="shared" si="135"/>
        <v>16974134200</v>
      </c>
      <c r="N917">
        <v>1.0049999999999999</v>
      </c>
      <c r="O917" s="1">
        <f>SUM($M$5:M917)</f>
        <v>3029462871300</v>
      </c>
      <c r="P917" s="1">
        <f t="shared" si="136"/>
        <v>142158373.92999998</v>
      </c>
      <c r="Q917">
        <f>SUM($P$5:P917)</f>
        <v>25391269955.230003</v>
      </c>
      <c r="R917">
        <f t="shared" si="137"/>
        <v>0.56302327102584326</v>
      </c>
      <c r="Z917" s="2">
        <v>912</v>
      </c>
      <c r="AA917" s="1">
        <f t="shared" si="138"/>
        <v>25000000</v>
      </c>
      <c r="AB917">
        <f t="shared" si="130"/>
        <v>25</v>
      </c>
      <c r="AC917" s="1">
        <f>SUM($AA$5:AA917)</f>
        <v>12014991900</v>
      </c>
    </row>
    <row r="918" spans="12:29" x14ac:dyDescent="0.3">
      <c r="L918" s="2">
        <v>913</v>
      </c>
      <c r="M918" s="1">
        <f t="shared" si="135"/>
        <v>17059004900</v>
      </c>
      <c r="N918">
        <v>1.0049999999999999</v>
      </c>
      <c r="O918" s="1">
        <f>SUM($M$5:M918)</f>
        <v>3046521876200</v>
      </c>
      <c r="P918" s="1">
        <f t="shared" si="136"/>
        <v>142869166.03999999</v>
      </c>
      <c r="Q918">
        <f>SUM($P$5:P918)</f>
        <v>25534139121.270004</v>
      </c>
      <c r="R918">
        <f t="shared" si="137"/>
        <v>0.56267042291271152</v>
      </c>
      <c r="Z918" s="2">
        <v>913</v>
      </c>
      <c r="AA918" s="1">
        <f t="shared" si="138"/>
        <v>25000000</v>
      </c>
      <c r="AB918">
        <f t="shared" si="130"/>
        <v>25</v>
      </c>
      <c r="AC918" s="1">
        <f>SUM($AA$5:AA918)</f>
        <v>12039991900</v>
      </c>
    </row>
    <row r="919" spans="12:29" x14ac:dyDescent="0.3">
      <c r="L919" s="2">
        <v>914</v>
      </c>
      <c r="M919" s="1">
        <f t="shared" si="135"/>
        <v>17144300000</v>
      </c>
      <c r="N919">
        <v>1.0049999999999999</v>
      </c>
      <c r="O919" s="1">
        <f>SUM($M$5:M919)</f>
        <v>3063666176200</v>
      </c>
      <c r="P919" s="1">
        <f t="shared" si="136"/>
        <v>143583512.5</v>
      </c>
      <c r="Q919">
        <f>SUM($P$5:P919)</f>
        <v>25677722633.770004</v>
      </c>
      <c r="R919">
        <f t="shared" si="137"/>
        <v>0.56231977047698689</v>
      </c>
      <c r="Z919" s="2">
        <v>914</v>
      </c>
      <c r="AA919" s="1">
        <f t="shared" si="138"/>
        <v>25000000</v>
      </c>
      <c r="AB919">
        <f t="shared" si="130"/>
        <v>25</v>
      </c>
      <c r="AC919" s="1">
        <f>SUM($AA$5:AA919)</f>
        <v>12064991900</v>
      </c>
    </row>
    <row r="920" spans="12:29" x14ac:dyDescent="0.3">
      <c r="L920" s="2">
        <v>915</v>
      </c>
      <c r="M920" s="1">
        <f t="shared" si="135"/>
        <v>17230021500</v>
      </c>
      <c r="N920">
        <v>1.0049999999999999</v>
      </c>
      <c r="O920" s="1">
        <f>SUM($M$5:M920)</f>
        <v>3080896197700</v>
      </c>
      <c r="P920" s="1">
        <f t="shared" si="136"/>
        <v>144301430.06999999</v>
      </c>
      <c r="Q920">
        <f>SUM($P$5:P920)</f>
        <v>25822024063.840004</v>
      </c>
      <c r="R920">
        <f t="shared" si="137"/>
        <v>0.56197129367003118</v>
      </c>
      <c r="Z920" s="2">
        <v>915</v>
      </c>
      <c r="AA920" s="1">
        <f t="shared" si="138"/>
        <v>25000000</v>
      </c>
      <c r="AB920">
        <f t="shared" si="130"/>
        <v>25</v>
      </c>
      <c r="AC920" s="1">
        <f>SUM($AA$5:AA920)</f>
        <v>12089991900</v>
      </c>
    </row>
    <row r="921" spans="12:29" x14ac:dyDescent="0.3">
      <c r="L921" s="2">
        <v>916</v>
      </c>
      <c r="M921" s="1">
        <f t="shared" si="135"/>
        <v>17316171700</v>
      </c>
      <c r="N921">
        <v>1.0049999999999999</v>
      </c>
      <c r="O921" s="1">
        <f>SUM($M$5:M921)</f>
        <v>3098212369400</v>
      </c>
      <c r="P921" s="1">
        <f t="shared" si="136"/>
        <v>145022937.98999998</v>
      </c>
      <c r="Q921">
        <f>SUM($P$5:P921)</f>
        <v>25967047001.830006</v>
      </c>
      <c r="R921">
        <f t="shared" si="137"/>
        <v>0.56162498195904498</v>
      </c>
      <c r="Z921" s="2">
        <v>916</v>
      </c>
      <c r="AA921" s="1">
        <f t="shared" si="138"/>
        <v>25000000</v>
      </c>
      <c r="AB921">
        <f t="shared" si="130"/>
        <v>25</v>
      </c>
      <c r="AC921" s="1">
        <f>SUM($AA$5:AA921)</f>
        <v>12114991900</v>
      </c>
    </row>
    <row r="922" spans="12:29" x14ac:dyDescent="0.3">
      <c r="L922" s="2">
        <v>917</v>
      </c>
      <c r="M922" s="1">
        <f t="shared" si="135"/>
        <v>17402752600</v>
      </c>
      <c r="N922">
        <v>1.0049999999999999</v>
      </c>
      <c r="O922" s="1">
        <f>SUM($M$5:M922)</f>
        <v>3115615122000</v>
      </c>
      <c r="P922" s="1">
        <f t="shared" si="136"/>
        <v>145748053.03</v>
      </c>
      <c r="Q922">
        <f>SUM($P$5:P922)</f>
        <v>26112795054.860004</v>
      </c>
      <c r="R922">
        <f t="shared" si="137"/>
        <v>0.56128081494875914</v>
      </c>
      <c r="Z922" s="2">
        <v>917</v>
      </c>
      <c r="AA922" s="1">
        <f t="shared" si="138"/>
        <v>25000000</v>
      </c>
      <c r="AB922">
        <f t="shared" si="130"/>
        <v>25</v>
      </c>
      <c r="AC922" s="1">
        <f>SUM($AA$5:AA922)</f>
        <v>12139991900</v>
      </c>
    </row>
    <row r="923" spans="12:29" x14ac:dyDescent="0.3">
      <c r="L923" s="2">
        <v>918</v>
      </c>
      <c r="M923" s="1">
        <f t="shared" si="135"/>
        <v>17489766400</v>
      </c>
      <c r="N923">
        <v>1.0049999999999999</v>
      </c>
      <c r="O923" s="1">
        <f>SUM($M$5:M923)</f>
        <v>3133104888400</v>
      </c>
      <c r="P923" s="1">
        <f t="shared" si="136"/>
        <v>146476793.59999999</v>
      </c>
      <c r="Q923">
        <f>SUM($P$5:P923)</f>
        <v>26259271848.460003</v>
      </c>
      <c r="R923">
        <f t="shared" si="137"/>
        <v>0.56093877845043949</v>
      </c>
      <c r="Z923" s="2">
        <v>918</v>
      </c>
      <c r="AA923" s="1">
        <f t="shared" si="138"/>
        <v>25000000</v>
      </c>
      <c r="AB923">
        <f t="shared" si="130"/>
        <v>25</v>
      </c>
      <c r="AC923" s="1">
        <f>SUM($AA$5:AA923)</f>
        <v>12164991900</v>
      </c>
    </row>
    <row r="924" spans="12:29" x14ac:dyDescent="0.3">
      <c r="L924" s="2">
        <v>919</v>
      </c>
      <c r="M924" s="1">
        <f t="shared" si="135"/>
        <v>17577215300</v>
      </c>
      <c r="N924">
        <v>1.0049999999999999</v>
      </c>
      <c r="O924" s="1">
        <f>SUM($M$5:M924)</f>
        <v>3150682103700</v>
      </c>
      <c r="P924" s="1">
        <f t="shared" si="136"/>
        <v>147209178.13999999</v>
      </c>
      <c r="Q924">
        <f>SUM($P$5:P924)</f>
        <v>26406481026.600002</v>
      </c>
      <c r="R924">
        <f t="shared" si="137"/>
        <v>0.56059885814629928</v>
      </c>
      <c r="Z924" s="2">
        <v>919</v>
      </c>
      <c r="AA924" s="1">
        <f t="shared" si="138"/>
        <v>25000000</v>
      </c>
      <c r="AB924">
        <f t="shared" si="130"/>
        <v>25</v>
      </c>
      <c r="AC924" s="1">
        <f>SUM($AA$5:AA924)</f>
        <v>12189991900</v>
      </c>
    </row>
    <row r="925" spans="12:29" x14ac:dyDescent="0.3">
      <c r="L925" s="2">
        <v>920</v>
      </c>
      <c r="M925" s="1">
        <f t="shared" si="135"/>
        <v>17665101400</v>
      </c>
      <c r="N925">
        <v>1.0049999999999999</v>
      </c>
      <c r="O925" s="1">
        <f>SUM($M$5:M925)</f>
        <v>3168347205100</v>
      </c>
      <c r="P925" s="1">
        <f t="shared" si="136"/>
        <v>147945224.22999999</v>
      </c>
      <c r="Q925">
        <f>SUM($P$5:P925)</f>
        <v>26554426250.830002</v>
      </c>
      <c r="R925">
        <f t="shared" si="137"/>
        <v>0.56026103622428935</v>
      </c>
      <c r="Z925" s="2">
        <v>920</v>
      </c>
      <c r="AA925" s="1">
        <f t="shared" si="138"/>
        <v>25000000</v>
      </c>
      <c r="AB925">
        <f t="shared" si="130"/>
        <v>25</v>
      </c>
      <c r="AC925" s="1">
        <f>SUM($AA$5:AA925)</f>
        <v>12214991900</v>
      </c>
    </row>
    <row r="926" spans="12:29" x14ac:dyDescent="0.3">
      <c r="L926" s="2">
        <v>921</v>
      </c>
      <c r="M926" s="1">
        <f t="shared" si="135"/>
        <v>17753427000</v>
      </c>
      <c r="N926">
        <v>1.0049999999999999</v>
      </c>
      <c r="O926" s="1">
        <f>SUM($M$5:M926)</f>
        <v>3186100632100</v>
      </c>
      <c r="P926" s="1">
        <f t="shared" si="136"/>
        <v>148684951.13</v>
      </c>
      <c r="Q926">
        <f>SUM($P$5:P926)</f>
        <v>26703111201.960003</v>
      </c>
      <c r="R926">
        <f t="shared" si="137"/>
        <v>0.55992530106107519</v>
      </c>
      <c r="Z926" s="2">
        <v>921</v>
      </c>
      <c r="AA926" s="1">
        <f t="shared" si="138"/>
        <v>26000000</v>
      </c>
      <c r="AB926">
        <f t="shared" si="130"/>
        <v>26</v>
      </c>
      <c r="AC926" s="1">
        <f>SUM($AA$5:AA926)</f>
        <v>12240991900</v>
      </c>
    </row>
    <row r="927" spans="12:29" x14ac:dyDescent="0.3">
      <c r="L927" s="2">
        <v>922</v>
      </c>
      <c r="M927" s="1">
        <f t="shared" si="135"/>
        <v>17842194200</v>
      </c>
      <c r="N927">
        <v>1.0049999999999999</v>
      </c>
      <c r="O927" s="1">
        <f>SUM($M$5:M927)</f>
        <v>3203942826300</v>
      </c>
      <c r="P927" s="1">
        <f t="shared" si="136"/>
        <v>149428376.42999998</v>
      </c>
      <c r="Q927">
        <f>SUM($P$5:P927)</f>
        <v>26852539578.390003</v>
      </c>
      <c r="R927">
        <f t="shared" si="137"/>
        <v>0.55959163447228688</v>
      </c>
      <c r="Z927" s="2">
        <v>922</v>
      </c>
      <c r="AA927" s="1">
        <f t="shared" si="138"/>
        <v>26000000</v>
      </c>
      <c r="AB927">
        <f t="shared" ref="AB927:AB990" si="139">AB887+1</f>
        <v>26</v>
      </c>
      <c r="AC927" s="1">
        <f>SUM($AA$5:AA927)</f>
        <v>12266991900</v>
      </c>
    </row>
    <row r="928" spans="12:29" x14ac:dyDescent="0.3">
      <c r="L928" s="2">
        <v>923</v>
      </c>
      <c r="M928" s="1">
        <f t="shared" si="135"/>
        <v>17931405200</v>
      </c>
      <c r="N928">
        <v>1.0049999999999999</v>
      </c>
      <c r="O928" s="1">
        <f>SUM($M$5:M928)</f>
        <v>3221874231500</v>
      </c>
      <c r="P928" s="1">
        <f t="shared" si="136"/>
        <v>150175518.55000001</v>
      </c>
      <c r="Q928">
        <f>SUM($P$5:P928)</f>
        <v>27002715096.940002</v>
      </c>
      <c r="R928">
        <f t="shared" si="137"/>
        <v>0.55926002124154883</v>
      </c>
      <c r="Z928" s="2">
        <v>923</v>
      </c>
      <c r="AA928" s="1">
        <f t="shared" si="138"/>
        <v>26000000</v>
      </c>
      <c r="AB928">
        <f t="shared" si="139"/>
        <v>26</v>
      </c>
      <c r="AC928" s="1">
        <f>SUM($AA$5:AA928)</f>
        <v>12292991900</v>
      </c>
    </row>
    <row r="929" spans="12:29" x14ac:dyDescent="0.3">
      <c r="L929" s="2">
        <v>924</v>
      </c>
      <c r="M929" s="1">
        <f t="shared" si="135"/>
        <v>18021062300</v>
      </c>
      <c r="N929">
        <v>1.0049999999999999</v>
      </c>
      <c r="O929" s="1">
        <f>SUM($M$5:M929)</f>
        <v>3239895293800</v>
      </c>
      <c r="P929" s="1">
        <f t="shared" si="136"/>
        <v>150926396.76999998</v>
      </c>
      <c r="Q929">
        <f>SUM($P$5:P929)</f>
        <v>27153641493.710003</v>
      </c>
      <c r="R929">
        <f t="shared" si="137"/>
        <v>0.55893044913510836</v>
      </c>
      <c r="Z929" s="2">
        <v>924</v>
      </c>
      <c r="AA929" s="1">
        <f t="shared" si="138"/>
        <v>26000000</v>
      </c>
      <c r="AB929">
        <f t="shared" si="139"/>
        <v>26</v>
      </c>
      <c r="AC929" s="1">
        <f>SUM($AA$5:AA929)</f>
        <v>12318991900</v>
      </c>
    </row>
    <row r="930" spans="12:29" x14ac:dyDescent="0.3">
      <c r="L930" s="2">
        <v>925</v>
      </c>
      <c r="M930" s="1">
        <f t="shared" si="135"/>
        <v>18111167700</v>
      </c>
      <c r="N930">
        <v>1.0049999999999999</v>
      </c>
      <c r="O930" s="1">
        <f>SUM($M$5:M930)</f>
        <v>3258006461500</v>
      </c>
      <c r="P930" s="1">
        <f t="shared" si="136"/>
        <v>151681029.48999998</v>
      </c>
      <c r="Q930">
        <f>SUM($P$5:P930)</f>
        <v>27305322523.200005</v>
      </c>
      <c r="R930">
        <f t="shared" si="137"/>
        <v>0.55860290239575339</v>
      </c>
      <c r="Z930" s="2">
        <v>925</v>
      </c>
      <c r="AA930" s="1">
        <f t="shared" si="138"/>
        <v>26000000</v>
      </c>
      <c r="AB930">
        <f t="shared" si="139"/>
        <v>26</v>
      </c>
      <c r="AC930" s="1">
        <f>SUM($AA$5:AA930)</f>
        <v>12344991900</v>
      </c>
    </row>
    <row r="931" spans="12:29" x14ac:dyDescent="0.3">
      <c r="L931" s="2">
        <v>926</v>
      </c>
      <c r="M931" s="1">
        <f t="shared" si="135"/>
        <v>18201723600</v>
      </c>
      <c r="N931">
        <v>1.0049999999999999</v>
      </c>
      <c r="O931" s="1">
        <f>SUM($M$5:M931)</f>
        <v>3276208185100</v>
      </c>
      <c r="P931" s="1">
        <f t="shared" si="136"/>
        <v>152439435.15000001</v>
      </c>
      <c r="Q931">
        <f>SUM($P$5:P931)</f>
        <v>27457761958.350006</v>
      </c>
      <c r="R931">
        <f t="shared" si="137"/>
        <v>0.55827736522973181</v>
      </c>
      <c r="Z931" s="2">
        <v>926</v>
      </c>
      <c r="AA931" s="1">
        <f t="shared" si="138"/>
        <v>26000000</v>
      </c>
      <c r="AB931">
        <f t="shared" si="139"/>
        <v>26</v>
      </c>
      <c r="AC931" s="1">
        <f>SUM($AA$5:AA931)</f>
        <v>12370991900</v>
      </c>
    </row>
    <row r="932" spans="12:29" x14ac:dyDescent="0.3">
      <c r="L932" s="2">
        <v>927</v>
      </c>
      <c r="M932" s="1">
        <f t="shared" si="135"/>
        <v>18292732300</v>
      </c>
      <c r="N932">
        <v>1.0049999999999999</v>
      </c>
      <c r="O932" s="1">
        <f>SUM($M$5:M932)</f>
        <v>3294500917400</v>
      </c>
      <c r="P932" s="1">
        <f t="shared" si="136"/>
        <v>153201633.01999998</v>
      </c>
      <c r="Q932">
        <f>SUM($P$5:P932)</f>
        <v>27610963591.370007</v>
      </c>
      <c r="R932">
        <f t="shared" si="137"/>
        <v>0.55795382468676136</v>
      </c>
      <c r="Z932" s="2">
        <v>927</v>
      </c>
      <c r="AA932" s="1">
        <f t="shared" si="138"/>
        <v>26000000</v>
      </c>
      <c r="AB932">
        <f t="shared" si="139"/>
        <v>26</v>
      </c>
      <c r="AC932" s="1">
        <f>SUM($AA$5:AA932)</f>
        <v>12396991900</v>
      </c>
    </row>
    <row r="933" spans="12:29" x14ac:dyDescent="0.3">
      <c r="L933" s="2">
        <v>928</v>
      </c>
      <c r="M933" s="1">
        <f t="shared" si="135"/>
        <v>18384196000</v>
      </c>
      <c r="N933">
        <v>1.0049999999999999</v>
      </c>
      <c r="O933" s="1">
        <f>SUM($M$5:M933)</f>
        <v>3312885113400</v>
      </c>
      <c r="P933" s="1">
        <f t="shared" si="136"/>
        <v>153967641.5</v>
      </c>
      <c r="Q933">
        <f>SUM($P$5:P933)</f>
        <v>27764931232.870007</v>
      </c>
      <c r="R933">
        <f t="shared" si="137"/>
        <v>0.55763226441008251</v>
      </c>
      <c r="Z933" s="2">
        <v>928</v>
      </c>
      <c r="AA933" s="1">
        <f t="shared" si="138"/>
        <v>26000000</v>
      </c>
      <c r="AB933">
        <f t="shared" si="139"/>
        <v>26</v>
      </c>
      <c r="AC933" s="1">
        <f>SUM($AA$5:AA933)</f>
        <v>12422991900</v>
      </c>
    </row>
    <row r="934" spans="12:29" x14ac:dyDescent="0.3">
      <c r="L934" s="2">
        <v>929</v>
      </c>
      <c r="M934" s="1">
        <f t="shared" si="135"/>
        <v>18476117000</v>
      </c>
      <c r="N934">
        <v>1.0049999999999999</v>
      </c>
      <c r="O934" s="1">
        <f>SUM($M$5:M934)</f>
        <v>3331361230400</v>
      </c>
      <c r="P934" s="1">
        <f t="shared" si="136"/>
        <v>154737479.88</v>
      </c>
      <c r="Q934">
        <f>SUM($P$5:P934)</f>
        <v>27919668712.750008</v>
      </c>
      <c r="R934">
        <f t="shared" si="137"/>
        <v>0.55731267108924931</v>
      </c>
      <c r="Z934" s="2">
        <v>929</v>
      </c>
      <c r="AA934" s="1">
        <f t="shared" si="138"/>
        <v>26000000</v>
      </c>
      <c r="AB934">
        <f t="shared" si="139"/>
        <v>26</v>
      </c>
      <c r="AC934" s="1">
        <f>SUM($AA$5:AA934)</f>
        <v>12448991900</v>
      </c>
    </row>
    <row r="935" spans="12:29" x14ac:dyDescent="0.3">
      <c r="L935" s="2">
        <v>930</v>
      </c>
      <c r="M935" s="1">
        <f t="shared" si="135"/>
        <v>18568497600</v>
      </c>
      <c r="N935">
        <v>1.0049999999999999</v>
      </c>
      <c r="O935" s="1">
        <f>SUM($M$5:M935)</f>
        <v>3349929728000</v>
      </c>
      <c r="P935" s="1">
        <f t="shared" si="136"/>
        <v>155511167.40000001</v>
      </c>
      <c r="Q935">
        <f>SUM($P$5:P935)</f>
        <v>28075179880.150009</v>
      </c>
      <c r="R935">
        <f t="shared" si="137"/>
        <v>0.55699503099399106</v>
      </c>
      <c r="Z935" s="2">
        <v>930</v>
      </c>
      <c r="AA935" s="1">
        <f t="shared" si="138"/>
        <v>26000000</v>
      </c>
      <c r="AB935">
        <f t="shared" si="139"/>
        <v>26</v>
      </c>
      <c r="AC935" s="1">
        <f>SUM($AA$5:AA935)</f>
        <v>12474991900</v>
      </c>
    </row>
    <row r="936" spans="12:29" x14ac:dyDescent="0.3">
      <c r="L936" s="2">
        <v>931</v>
      </c>
      <c r="M936" s="1">
        <f t="shared" si="135"/>
        <v>18661340100</v>
      </c>
      <c r="N936">
        <v>1.0049999999999999</v>
      </c>
      <c r="O936" s="1">
        <f>SUM($M$5:M936)</f>
        <v>3368591068100</v>
      </c>
      <c r="P936" s="1">
        <f t="shared" si="136"/>
        <v>156288723.34</v>
      </c>
      <c r="Q936">
        <f>SUM($P$5:P936)</f>
        <v>28231468603.490009</v>
      </c>
      <c r="R936">
        <f t="shared" si="137"/>
        <v>0.55667933030947714</v>
      </c>
      <c r="Z936" s="2">
        <v>931</v>
      </c>
      <c r="AA936" s="1">
        <f t="shared" si="138"/>
        <v>26000000</v>
      </c>
      <c r="AB936">
        <f t="shared" si="139"/>
        <v>26</v>
      </c>
      <c r="AC936" s="1">
        <f>SUM($AA$5:AA936)</f>
        <v>12500991900</v>
      </c>
    </row>
    <row r="937" spans="12:29" x14ac:dyDescent="0.3">
      <c r="L937" s="2">
        <v>932</v>
      </c>
      <c r="M937" s="1">
        <f t="shared" si="135"/>
        <v>18754646900</v>
      </c>
      <c r="N937">
        <v>1.0049999999999999</v>
      </c>
      <c r="O937" s="1">
        <f>SUM($M$5:M937)</f>
        <v>3387345715000</v>
      </c>
      <c r="P937" s="1">
        <f t="shared" si="136"/>
        <v>157070167.78999999</v>
      </c>
      <c r="Q937">
        <f>SUM($P$5:P937)</f>
        <v>28388538771.28001</v>
      </c>
      <c r="R937">
        <f t="shared" si="137"/>
        <v>0.55636555786751984</v>
      </c>
      <c r="Z937" s="2">
        <v>932</v>
      </c>
      <c r="AA937" s="1">
        <f t="shared" si="138"/>
        <v>26000000</v>
      </c>
      <c r="AB937">
        <f t="shared" si="139"/>
        <v>26</v>
      </c>
      <c r="AC937" s="1">
        <f>SUM($AA$5:AA937)</f>
        <v>12526991900</v>
      </c>
    </row>
    <row r="938" spans="12:29" x14ac:dyDescent="0.3">
      <c r="L938" s="2">
        <v>933</v>
      </c>
      <c r="M938" s="1">
        <f t="shared" si="135"/>
        <v>18848420200</v>
      </c>
      <c r="N938">
        <v>1.0049999999999999</v>
      </c>
      <c r="O938" s="1">
        <f>SUM($M$5:M938)</f>
        <v>3406194135200</v>
      </c>
      <c r="P938" s="1">
        <f t="shared" si="136"/>
        <v>157855519.17999998</v>
      </c>
      <c r="Q938">
        <f>SUM($P$5:P938)</f>
        <v>28546394290.460011</v>
      </c>
      <c r="R938">
        <f t="shared" si="137"/>
        <v>0.55605369635896462</v>
      </c>
      <c r="Z938" s="2">
        <v>933</v>
      </c>
      <c r="AA938" s="1">
        <f t="shared" si="138"/>
        <v>26000000</v>
      </c>
      <c r="AB938">
        <f t="shared" si="139"/>
        <v>26</v>
      </c>
      <c r="AC938" s="1">
        <f>SUM($AA$5:AA938)</f>
        <v>12552991900</v>
      </c>
    </row>
    <row r="939" spans="12:29" x14ac:dyDescent="0.3">
      <c r="L939" s="2">
        <v>934</v>
      </c>
      <c r="M939" s="1">
        <f t="shared" si="135"/>
        <v>18942662400</v>
      </c>
      <c r="N939">
        <v>1.0049999999999999</v>
      </c>
      <c r="O939" s="1">
        <f>SUM($M$5:M939)</f>
        <v>3425136797600</v>
      </c>
      <c r="P939" s="1">
        <f t="shared" si="136"/>
        <v>158644797.59999999</v>
      </c>
      <c r="Q939">
        <f>SUM($P$5:P939)</f>
        <v>28705039088.060009</v>
      </c>
      <c r="R939">
        <f t="shared" si="137"/>
        <v>0.55574373416756306</v>
      </c>
      <c r="Z939" s="2">
        <v>934</v>
      </c>
      <c r="AA939" s="1">
        <f t="shared" si="138"/>
        <v>26000000</v>
      </c>
      <c r="AB939">
        <f t="shared" si="139"/>
        <v>26</v>
      </c>
      <c r="AC939" s="1">
        <f>SUM($AA$5:AA939)</f>
        <v>12578991900</v>
      </c>
    </row>
    <row r="940" spans="12:29" x14ac:dyDescent="0.3">
      <c r="L940" s="2">
        <v>935</v>
      </c>
      <c r="M940" s="1">
        <f t="shared" si="135"/>
        <v>19037375800</v>
      </c>
      <c r="N940">
        <v>1.0049999999999999</v>
      </c>
      <c r="O940" s="1">
        <f>SUM($M$5:M940)</f>
        <v>3444174173400</v>
      </c>
      <c r="P940" s="1">
        <f t="shared" si="136"/>
        <v>159438022.32999998</v>
      </c>
      <c r="Q940">
        <f>SUM($P$5:P940)</f>
        <v>28864477110.390011</v>
      </c>
      <c r="R940">
        <f t="shared" si="137"/>
        <v>0.55543565657892036</v>
      </c>
      <c r="Z940" s="2">
        <v>935</v>
      </c>
      <c r="AA940" s="1">
        <f t="shared" si="138"/>
        <v>26000000</v>
      </c>
      <c r="AB940">
        <f t="shared" si="139"/>
        <v>26</v>
      </c>
      <c r="AC940" s="1">
        <f>SUM($AA$5:AA940)</f>
        <v>12604991900</v>
      </c>
    </row>
    <row r="941" spans="12:29" x14ac:dyDescent="0.3">
      <c r="L941" s="2">
        <v>936</v>
      </c>
      <c r="M941" s="1">
        <f t="shared" si="135"/>
        <v>19132562700</v>
      </c>
      <c r="N941">
        <v>1.0049999999999999</v>
      </c>
      <c r="O941" s="1">
        <f>SUM($M$5:M941)</f>
        <v>3463306736100</v>
      </c>
      <c r="P941" s="1">
        <f t="shared" si="136"/>
        <v>160235212.62</v>
      </c>
      <c r="Q941">
        <f>SUM($P$5:P941)</f>
        <v>29024712323.01001</v>
      </c>
      <c r="R941">
        <f t="shared" si="137"/>
        <v>0.55512944858551039</v>
      </c>
      <c r="Z941" s="2">
        <v>936</v>
      </c>
      <c r="AA941" s="1">
        <f t="shared" si="138"/>
        <v>26000000</v>
      </c>
      <c r="AB941">
        <f t="shared" si="139"/>
        <v>26</v>
      </c>
      <c r="AC941" s="1">
        <f>SUM($AA$5:AA941)</f>
        <v>12630991900</v>
      </c>
    </row>
    <row r="942" spans="12:29" x14ac:dyDescent="0.3">
      <c r="L942" s="2">
        <v>937</v>
      </c>
      <c r="M942" s="1">
        <f t="shared" si="135"/>
        <v>19228225600</v>
      </c>
      <c r="N942">
        <v>1.0049999999999999</v>
      </c>
      <c r="O942" s="1">
        <f>SUM($M$5:M942)</f>
        <v>3482534961700</v>
      </c>
      <c r="P942" s="1">
        <f t="shared" si="136"/>
        <v>161036389.40000001</v>
      </c>
      <c r="Q942">
        <f>SUM($P$5:P942)</f>
        <v>29185748712.410011</v>
      </c>
      <c r="R942">
        <f t="shared" si="137"/>
        <v>0.55482510078949587</v>
      </c>
      <c r="Z942" s="2">
        <v>937</v>
      </c>
      <c r="AA942" s="1">
        <f t="shared" si="138"/>
        <v>26000000</v>
      </c>
      <c r="AB942">
        <f t="shared" si="139"/>
        <v>26</v>
      </c>
      <c r="AC942" s="1">
        <f>SUM($AA$5:AA942)</f>
        <v>12656991900</v>
      </c>
    </row>
    <row r="943" spans="12:29" x14ac:dyDescent="0.3">
      <c r="L943" s="2">
        <v>938</v>
      </c>
      <c r="M943" s="1">
        <f t="shared" si="135"/>
        <v>19324366800</v>
      </c>
      <c r="N943">
        <v>1.0049999999999999</v>
      </c>
      <c r="O943" s="1">
        <f>SUM($M$5:M943)</f>
        <v>3501859328500</v>
      </c>
      <c r="P943" s="1">
        <f t="shared" si="136"/>
        <v>161841571.94999999</v>
      </c>
      <c r="Q943">
        <f>SUM($P$5:P943)</f>
        <v>29347590284.360012</v>
      </c>
      <c r="R943">
        <f t="shared" si="137"/>
        <v>0.55452259780878754</v>
      </c>
      <c r="Z943" s="2">
        <v>938</v>
      </c>
      <c r="AA943" s="1">
        <f t="shared" si="138"/>
        <v>26000000</v>
      </c>
      <c r="AB943">
        <f t="shared" si="139"/>
        <v>26</v>
      </c>
      <c r="AC943" s="1">
        <f>SUM($AA$5:AA943)</f>
        <v>12682991900</v>
      </c>
    </row>
    <row r="944" spans="12:29" x14ac:dyDescent="0.3">
      <c r="L944" s="2">
        <v>939</v>
      </c>
      <c r="M944" s="1">
        <f t="shared" si="135"/>
        <v>19420988700</v>
      </c>
      <c r="N944">
        <v>1.0049999999999999</v>
      </c>
      <c r="O944" s="1">
        <f>SUM($M$5:M944)</f>
        <v>3521280317200</v>
      </c>
      <c r="P944" s="1">
        <f t="shared" si="136"/>
        <v>162650780.37</v>
      </c>
      <c r="Q944">
        <f>SUM($P$5:P944)</f>
        <v>29510241064.730011</v>
      </c>
      <c r="R944">
        <f t="shared" si="137"/>
        <v>0.55422192689080563</v>
      </c>
      <c r="Z944" s="2">
        <v>939</v>
      </c>
      <c r="AA944" s="1">
        <f t="shared" si="138"/>
        <v>26000000</v>
      </c>
      <c r="AB944">
        <f t="shared" si="139"/>
        <v>26</v>
      </c>
      <c r="AC944" s="1">
        <f>SUM($AA$5:AA944)</f>
        <v>12708991900</v>
      </c>
    </row>
    <row r="945" spans="12:29" x14ac:dyDescent="0.3">
      <c r="L945" s="2">
        <v>940</v>
      </c>
      <c r="M945" s="1">
        <f t="shared" si="135"/>
        <v>19518093700</v>
      </c>
      <c r="N945">
        <v>1.0049999999999999</v>
      </c>
      <c r="O945" s="1">
        <f>SUM($M$5:M945)</f>
        <v>3540798410900</v>
      </c>
      <c r="P945" s="1">
        <f t="shared" si="136"/>
        <v>163464034.73999998</v>
      </c>
      <c r="Q945">
        <f>SUM($P$5:P945)</f>
        <v>29673705099.470013</v>
      </c>
      <c r="R945">
        <f t="shared" si="137"/>
        <v>0.55392307498080817</v>
      </c>
      <c r="Z945" s="2">
        <v>940</v>
      </c>
      <c r="AA945" s="1">
        <f t="shared" si="138"/>
        <v>26000000</v>
      </c>
      <c r="AB945">
        <f t="shared" si="139"/>
        <v>26</v>
      </c>
      <c r="AC945" s="1">
        <f>SUM($AA$5:AA945)</f>
        <v>12734991900</v>
      </c>
    </row>
    <row r="946" spans="12:29" x14ac:dyDescent="0.3">
      <c r="L946" s="2">
        <v>941</v>
      </c>
      <c r="M946" s="1">
        <f t="shared" si="135"/>
        <v>19615684200</v>
      </c>
      <c r="N946">
        <v>1.0049999999999999</v>
      </c>
      <c r="O946" s="1">
        <f>SUM($M$5:M946)</f>
        <v>3560414095100</v>
      </c>
      <c r="P946" s="1">
        <f t="shared" si="136"/>
        <v>164281355.17999998</v>
      </c>
      <c r="Q946">
        <f>SUM($P$5:P946)</f>
        <v>29837986454.650013</v>
      </c>
      <c r="R946">
        <f t="shared" si="137"/>
        <v>0.55362602893473678</v>
      </c>
      <c r="Z946" s="2">
        <v>941</v>
      </c>
      <c r="AA946" s="1">
        <f t="shared" si="138"/>
        <v>26000000</v>
      </c>
      <c r="AB946">
        <f t="shared" si="139"/>
        <v>26</v>
      </c>
      <c r="AC946" s="1">
        <f>SUM($AA$5:AA946)</f>
        <v>12760991900</v>
      </c>
    </row>
    <row r="947" spans="12:29" x14ac:dyDescent="0.3">
      <c r="L947" s="2">
        <v>942</v>
      </c>
      <c r="M947" s="1">
        <f t="shared" si="135"/>
        <v>19713762700</v>
      </c>
      <c r="N947">
        <v>1.0049999999999999</v>
      </c>
      <c r="O947" s="1">
        <f>SUM($M$5:M947)</f>
        <v>3580127857800</v>
      </c>
      <c r="P947" s="1">
        <f t="shared" si="136"/>
        <v>165102762.62</v>
      </c>
      <c r="Q947">
        <f>SUM($P$5:P947)</f>
        <v>30003089217.270012</v>
      </c>
      <c r="R947">
        <f t="shared" si="137"/>
        <v>0.55333077810372477</v>
      </c>
      <c r="Z947" s="2">
        <v>942</v>
      </c>
      <c r="AA947" s="1">
        <f t="shared" si="138"/>
        <v>26000000</v>
      </c>
      <c r="AB947">
        <f t="shared" si="139"/>
        <v>26</v>
      </c>
      <c r="AC947" s="1">
        <f>SUM($AA$5:AA947)</f>
        <v>12786991900</v>
      </c>
    </row>
    <row r="948" spans="12:29" x14ac:dyDescent="0.3">
      <c r="L948" s="2">
        <v>943</v>
      </c>
      <c r="M948" s="1">
        <f t="shared" si="135"/>
        <v>19812331600</v>
      </c>
      <c r="N948">
        <v>1.0049999999999999</v>
      </c>
      <c r="O948" s="1">
        <f>SUM($M$5:M948)</f>
        <v>3599940189400</v>
      </c>
      <c r="P948" s="1">
        <f t="shared" si="136"/>
        <v>165928277.15000001</v>
      </c>
      <c r="Q948">
        <f>SUM($P$5:P948)</f>
        <v>30169017494.420013</v>
      </c>
      <c r="R948">
        <f t="shared" si="137"/>
        <v>0.55303730875316637</v>
      </c>
      <c r="Z948" s="2">
        <v>943</v>
      </c>
      <c r="AA948" s="1">
        <f t="shared" si="138"/>
        <v>26000000</v>
      </c>
      <c r="AB948">
        <f t="shared" si="139"/>
        <v>26</v>
      </c>
      <c r="AC948" s="1">
        <f>SUM($AA$5:AA948)</f>
        <v>12812991900</v>
      </c>
    </row>
    <row r="949" spans="12:29" x14ac:dyDescent="0.3">
      <c r="L949" s="2">
        <v>944</v>
      </c>
      <c r="M949" s="1">
        <f t="shared" si="135"/>
        <v>19911393300</v>
      </c>
      <c r="N949">
        <v>1.0049999999999999</v>
      </c>
      <c r="O949" s="1">
        <f>SUM($M$5:M949)</f>
        <v>3619851582700</v>
      </c>
      <c r="P949" s="1">
        <f t="shared" si="136"/>
        <v>166757918.88999999</v>
      </c>
      <c r="Q949">
        <f>SUM($P$5:P949)</f>
        <v>30335775413.310013</v>
      </c>
      <c r="R949">
        <f t="shared" si="137"/>
        <v>0.55274560704816633</v>
      </c>
      <c r="Z949" s="2">
        <v>944</v>
      </c>
      <c r="AA949" s="1">
        <f t="shared" si="138"/>
        <v>26000000</v>
      </c>
      <c r="AB949">
        <f t="shared" si="139"/>
        <v>26</v>
      </c>
      <c r="AC949" s="1">
        <f>SUM($AA$5:AA949)</f>
        <v>12838991900</v>
      </c>
    </row>
    <row r="950" spans="12:29" x14ac:dyDescent="0.3">
      <c r="L950" s="2">
        <v>945</v>
      </c>
      <c r="M950" s="1">
        <f t="shared" si="135"/>
        <v>20010950300</v>
      </c>
      <c r="N950">
        <v>1.0049999999999999</v>
      </c>
      <c r="O950" s="1">
        <f>SUM($M$5:M950)</f>
        <v>3639862533000</v>
      </c>
      <c r="P950" s="1">
        <f t="shared" si="136"/>
        <v>167591708.76999998</v>
      </c>
      <c r="Q950">
        <f>SUM($P$5:P950)</f>
        <v>30503367122.080013</v>
      </c>
      <c r="R950">
        <f t="shared" si="137"/>
        <v>0.55245566162936632</v>
      </c>
      <c r="Z950" s="2">
        <v>945</v>
      </c>
      <c r="AA950" s="1">
        <f t="shared" si="138"/>
        <v>26000000</v>
      </c>
      <c r="AB950">
        <f t="shared" si="139"/>
        <v>26</v>
      </c>
      <c r="AC950" s="1">
        <f>SUM($AA$5:AA950)</f>
        <v>12864991900</v>
      </c>
    </row>
    <row r="951" spans="12:29" x14ac:dyDescent="0.3">
      <c r="L951" s="2">
        <v>946</v>
      </c>
      <c r="M951" s="1">
        <f t="shared" si="135"/>
        <v>20111005100</v>
      </c>
      <c r="N951">
        <v>1.0049999999999999</v>
      </c>
      <c r="O951" s="1">
        <f>SUM($M$5:M951)</f>
        <v>3659973538100</v>
      </c>
      <c r="P951" s="1">
        <f t="shared" si="136"/>
        <v>168429667.72</v>
      </c>
      <c r="Q951">
        <f>SUM($P$5:P951)</f>
        <v>30671796789.800014</v>
      </c>
      <c r="R951">
        <f t="shared" si="137"/>
        <v>0.55216746087707336</v>
      </c>
      <c r="Z951" s="2">
        <v>946</v>
      </c>
      <c r="AA951" s="1">
        <f t="shared" si="138"/>
        <v>26000000</v>
      </c>
      <c r="AB951">
        <f t="shared" si="139"/>
        <v>26</v>
      </c>
      <c r="AC951" s="1">
        <f>SUM($AA$5:AA951)</f>
        <v>12890991900</v>
      </c>
    </row>
    <row r="952" spans="12:29" x14ac:dyDescent="0.3">
      <c r="L952" s="2">
        <v>947</v>
      </c>
      <c r="M952" s="1">
        <f t="shared" si="135"/>
        <v>20211560200</v>
      </c>
      <c r="N952">
        <v>1.0049999999999999</v>
      </c>
      <c r="O952" s="1">
        <f>SUM($M$5:M952)</f>
        <v>3680185098300</v>
      </c>
      <c r="P952" s="1">
        <f t="shared" si="136"/>
        <v>169271816.67999998</v>
      </c>
      <c r="Q952">
        <f>SUM($P$5:P952)</f>
        <v>30841068606.480015</v>
      </c>
      <c r="R952">
        <f t="shared" si="137"/>
        <v>0.5518809929527575</v>
      </c>
      <c r="Z952" s="2">
        <v>947</v>
      </c>
      <c r="AA952" s="1">
        <f t="shared" si="138"/>
        <v>26000000</v>
      </c>
      <c r="AB952">
        <f t="shared" si="139"/>
        <v>26</v>
      </c>
      <c r="AC952" s="1">
        <f>SUM($AA$5:AA952)</f>
        <v>12916991900</v>
      </c>
    </row>
    <row r="953" spans="12:29" x14ac:dyDescent="0.3">
      <c r="L953" s="2">
        <v>948</v>
      </c>
      <c r="M953" s="1">
        <f t="shared" si="135"/>
        <v>20312618100</v>
      </c>
      <c r="N953">
        <v>1.0049999999999999</v>
      </c>
      <c r="O953" s="1">
        <f>SUM($M$5:M953)</f>
        <v>3700497716400</v>
      </c>
      <c r="P953" s="1">
        <f t="shared" si="136"/>
        <v>170118176.59</v>
      </c>
      <c r="Q953">
        <f>SUM($P$5:P953)</f>
        <v>31011186783.070015</v>
      </c>
      <c r="R953">
        <f t="shared" si="137"/>
        <v>0.55159624577423572</v>
      </c>
      <c r="Z953" s="2">
        <v>948</v>
      </c>
      <c r="AA953" s="1">
        <f t="shared" si="138"/>
        <v>26000000</v>
      </c>
      <c r="AB953">
        <f t="shared" si="139"/>
        <v>26</v>
      </c>
      <c r="AC953" s="1">
        <f>SUM($AA$5:AA953)</f>
        <v>12942991900</v>
      </c>
    </row>
    <row r="954" spans="12:29" x14ac:dyDescent="0.3">
      <c r="L954" s="2">
        <v>949</v>
      </c>
      <c r="M954" s="1">
        <f t="shared" si="135"/>
        <v>20414181200</v>
      </c>
      <c r="N954">
        <v>1.0049999999999999</v>
      </c>
      <c r="O954" s="1">
        <f>SUM($M$5:M954)</f>
        <v>3720911897600</v>
      </c>
      <c r="P954" s="1">
        <f t="shared" si="136"/>
        <v>170968767.55000001</v>
      </c>
      <c r="Q954">
        <f>SUM($P$5:P954)</f>
        <v>31182155550.620014</v>
      </c>
      <c r="R954">
        <f t="shared" si="137"/>
        <v>0.55131320431547137</v>
      </c>
      <c r="Z954" s="2">
        <v>949</v>
      </c>
      <c r="AA954" s="1">
        <f t="shared" si="138"/>
        <v>26000000</v>
      </c>
      <c r="AB954">
        <f t="shared" si="139"/>
        <v>26</v>
      </c>
      <c r="AC954" s="1">
        <f>SUM($AA$5:AA954)</f>
        <v>12968991900</v>
      </c>
    </row>
    <row r="955" spans="12:29" x14ac:dyDescent="0.3">
      <c r="L955" s="2">
        <v>950</v>
      </c>
      <c r="M955" s="1">
        <f t="shared" si="135"/>
        <v>20516252200</v>
      </c>
      <c r="N955">
        <v>1.0049999999999999</v>
      </c>
      <c r="O955" s="1">
        <f>SUM($M$5:M955)</f>
        <v>3741428149800</v>
      </c>
      <c r="P955" s="1">
        <f t="shared" si="136"/>
        <v>171823612.17999998</v>
      </c>
      <c r="Q955">
        <f>SUM($P$5:P955)</f>
        <v>31353979162.800014</v>
      </c>
      <c r="R955">
        <f t="shared" si="137"/>
        <v>0.55103186147945382</v>
      </c>
      <c r="Z955" s="2">
        <v>950</v>
      </c>
      <c r="AA955" s="1">
        <f t="shared" si="138"/>
        <v>26000000</v>
      </c>
      <c r="AB955">
        <f t="shared" si="139"/>
        <v>26</v>
      </c>
      <c r="AC955" s="1">
        <f>SUM($AA$5:AA955)</f>
        <v>12994991900</v>
      </c>
    </row>
    <row r="956" spans="12:29" x14ac:dyDescent="0.3">
      <c r="L956" s="2">
        <v>951</v>
      </c>
      <c r="M956" s="1">
        <f t="shared" si="135"/>
        <v>20618833500</v>
      </c>
      <c r="N956">
        <v>1.0049999999999999</v>
      </c>
      <c r="O956" s="1">
        <f>SUM($M$5:M956)</f>
        <v>3762046983300</v>
      </c>
      <c r="P956" s="1">
        <f t="shared" si="136"/>
        <v>172682730.56999999</v>
      </c>
      <c r="Q956">
        <f>SUM($P$5:P956)</f>
        <v>31526661893.370014</v>
      </c>
      <c r="R956">
        <f t="shared" si="137"/>
        <v>0.55075220173291251</v>
      </c>
      <c r="Z956" s="2">
        <v>951</v>
      </c>
      <c r="AA956" s="1">
        <f t="shared" si="138"/>
        <v>26000000</v>
      </c>
      <c r="AB956">
        <f t="shared" si="139"/>
        <v>26</v>
      </c>
      <c r="AC956" s="1">
        <f>SUM($AA$5:AA956)</f>
        <v>13020991900</v>
      </c>
    </row>
    <row r="957" spans="12:29" x14ac:dyDescent="0.3">
      <c r="L957" s="2">
        <v>952</v>
      </c>
      <c r="M957" s="1">
        <f t="shared" si="135"/>
        <v>20721927700</v>
      </c>
      <c r="N957">
        <v>1.0049999999999999</v>
      </c>
      <c r="O957" s="1">
        <f>SUM($M$5:M957)</f>
        <v>3782768911000</v>
      </c>
      <c r="P957" s="1">
        <f t="shared" si="136"/>
        <v>173546144.48999998</v>
      </c>
      <c r="Q957">
        <f>SUM($P$5:P957)</f>
        <v>31700208037.860016</v>
      </c>
      <c r="R957">
        <f t="shared" si="137"/>
        <v>0.55047421473599789</v>
      </c>
      <c r="Z957" s="2">
        <v>952</v>
      </c>
      <c r="AA957" s="1">
        <f t="shared" si="138"/>
        <v>26000000</v>
      </c>
      <c r="AB957">
        <f t="shared" si="139"/>
        <v>26</v>
      </c>
      <c r="AC957" s="1">
        <f>SUM($AA$5:AA957)</f>
        <v>13046991900</v>
      </c>
    </row>
    <row r="958" spans="12:29" x14ac:dyDescent="0.3">
      <c r="L958" s="2">
        <v>953</v>
      </c>
      <c r="M958" s="1">
        <f t="shared" si="135"/>
        <v>20825537400</v>
      </c>
      <c r="N958">
        <v>1.0049999999999999</v>
      </c>
      <c r="O958" s="1">
        <f>SUM($M$5:M958)</f>
        <v>3803594448400</v>
      </c>
      <c r="P958" s="1">
        <f t="shared" si="136"/>
        <v>174413875.72999999</v>
      </c>
      <c r="Q958">
        <f>SUM($P$5:P958)</f>
        <v>31874621913.590015</v>
      </c>
      <c r="R958">
        <f t="shared" si="137"/>
        <v>0.55019788993717178</v>
      </c>
      <c r="Z958" s="2">
        <v>953</v>
      </c>
      <c r="AA958" s="1">
        <f t="shared" si="138"/>
        <v>26000000</v>
      </c>
      <c r="AB958">
        <f t="shared" si="139"/>
        <v>26</v>
      </c>
      <c r="AC958" s="1">
        <f>SUM($AA$5:AA958)</f>
        <v>13072991900</v>
      </c>
    </row>
    <row r="959" spans="12:29" x14ac:dyDescent="0.3">
      <c r="L959" s="2">
        <v>954</v>
      </c>
      <c r="M959" s="1">
        <f t="shared" si="135"/>
        <v>20929665100</v>
      </c>
      <c r="N959">
        <v>1.0049999999999999</v>
      </c>
      <c r="O959" s="1">
        <f>SUM($M$5:M959)</f>
        <v>3824524113500</v>
      </c>
      <c r="P959" s="1">
        <f t="shared" si="136"/>
        <v>175285945.22</v>
      </c>
      <c r="Q959">
        <f>SUM($P$5:P959)</f>
        <v>32049907858.810017</v>
      </c>
      <c r="R959">
        <f t="shared" si="137"/>
        <v>0.54992321381941345</v>
      </c>
      <c r="Z959" s="2">
        <v>954</v>
      </c>
      <c r="AA959" s="1">
        <f t="shared" si="138"/>
        <v>26000000</v>
      </c>
      <c r="AB959">
        <f t="shared" si="139"/>
        <v>26</v>
      </c>
      <c r="AC959" s="1">
        <f>SUM($AA$5:AA959)</f>
        <v>13098991900</v>
      </c>
    </row>
    <row r="960" spans="12:29" x14ac:dyDescent="0.3">
      <c r="L960" s="2">
        <v>955</v>
      </c>
      <c r="M960" s="1">
        <f t="shared" si="135"/>
        <v>21034313500</v>
      </c>
      <c r="N960">
        <v>1.0049999999999999</v>
      </c>
      <c r="O960" s="1">
        <f>SUM($M$5:M960)</f>
        <v>3845558427000</v>
      </c>
      <c r="P960" s="1">
        <f t="shared" si="136"/>
        <v>176162375.56999999</v>
      </c>
      <c r="Q960">
        <f>SUM($P$5:P960)</f>
        <v>32226070234.380016</v>
      </c>
      <c r="R960">
        <f t="shared" si="137"/>
        <v>0.54965017792266579</v>
      </c>
      <c r="Z960" s="2">
        <v>955</v>
      </c>
      <c r="AA960" s="1">
        <f t="shared" si="138"/>
        <v>26000000</v>
      </c>
      <c r="AB960">
        <f t="shared" si="139"/>
        <v>26</v>
      </c>
      <c r="AC960" s="1">
        <f>SUM($AA$5:AA960)</f>
        <v>13124991900</v>
      </c>
    </row>
    <row r="961" spans="12:29" x14ac:dyDescent="0.3">
      <c r="L961" s="2">
        <v>956</v>
      </c>
      <c r="M961" s="1">
        <f t="shared" si="135"/>
        <v>21139485100</v>
      </c>
      <c r="N961">
        <v>1.0049999999999999</v>
      </c>
      <c r="O961" s="1">
        <f>SUM($M$5:M961)</f>
        <v>3866697912100</v>
      </c>
      <c r="P961" s="1">
        <f t="shared" si="136"/>
        <v>177043187.72</v>
      </c>
      <c r="Q961">
        <f>SUM($P$5:P961)</f>
        <v>32403113422.100018</v>
      </c>
      <c r="R961">
        <f t="shared" si="137"/>
        <v>0.54937876828408549</v>
      </c>
      <c r="Z961" s="2">
        <v>956</v>
      </c>
      <c r="AA961" s="1">
        <f t="shared" si="138"/>
        <v>26000000</v>
      </c>
      <c r="AB961">
        <f t="shared" si="139"/>
        <v>26</v>
      </c>
      <c r="AC961" s="1">
        <f>SUM($AA$5:AA961)</f>
        <v>13150991900</v>
      </c>
    </row>
    <row r="962" spans="12:29" x14ac:dyDescent="0.3">
      <c r="L962" s="2">
        <v>957</v>
      </c>
      <c r="M962" s="1">
        <f t="shared" si="135"/>
        <v>21245182600</v>
      </c>
      <c r="N962">
        <v>1.0049999999999999</v>
      </c>
      <c r="O962" s="1">
        <f>SUM($M$5:M962)</f>
        <v>3887943094700</v>
      </c>
      <c r="P962" s="1">
        <f t="shared" si="136"/>
        <v>177928404.28</v>
      </c>
      <c r="Q962">
        <f>SUM($P$5:P962)</f>
        <v>32581041826.380016</v>
      </c>
      <c r="R962">
        <f t="shared" si="137"/>
        <v>0.54910897592527508</v>
      </c>
      <c r="Z962" s="2">
        <v>957</v>
      </c>
      <c r="AA962" s="1">
        <f t="shared" si="138"/>
        <v>26000000</v>
      </c>
      <c r="AB962">
        <f t="shared" si="139"/>
        <v>26</v>
      </c>
      <c r="AC962" s="1">
        <f>SUM($AA$5:AA962)</f>
        <v>13176991900</v>
      </c>
    </row>
    <row r="963" spans="12:29" x14ac:dyDescent="0.3">
      <c r="L963" s="2">
        <v>958</v>
      </c>
      <c r="M963" s="1">
        <f t="shared" si="135"/>
        <v>21351408600</v>
      </c>
      <c r="N963">
        <v>1.0049999999999999</v>
      </c>
      <c r="O963" s="1">
        <f>SUM($M$5:M963)</f>
        <v>3909294503300</v>
      </c>
      <c r="P963" s="1">
        <f t="shared" si="136"/>
        <v>178818047.03</v>
      </c>
      <c r="Q963">
        <f>SUM($P$5:P963)</f>
        <v>32759859873.410015</v>
      </c>
      <c r="R963">
        <f t="shared" si="137"/>
        <v>0.54884078901741717</v>
      </c>
      <c r="Z963" s="2">
        <v>958</v>
      </c>
      <c r="AA963" s="1">
        <f t="shared" si="138"/>
        <v>26000000</v>
      </c>
      <c r="AB963">
        <f t="shared" si="139"/>
        <v>26</v>
      </c>
      <c r="AC963" s="1">
        <f>SUM($AA$5:AA963)</f>
        <v>13202991900</v>
      </c>
    </row>
    <row r="964" spans="12:29" x14ac:dyDescent="0.3">
      <c r="L964" s="2">
        <v>959</v>
      </c>
      <c r="M964" s="1">
        <f t="shared" si="135"/>
        <v>21458165700</v>
      </c>
      <c r="N964">
        <v>1.0049999999999999</v>
      </c>
      <c r="O964" s="1">
        <f>SUM($M$5:M964)</f>
        <v>3930752669000</v>
      </c>
      <c r="P964" s="1">
        <f t="shared" si="136"/>
        <v>179712137.73999998</v>
      </c>
      <c r="Q964">
        <f>SUM($P$5:P964)</f>
        <v>32939572011.150017</v>
      </c>
      <c r="R964">
        <f t="shared" si="137"/>
        <v>0.54857419547715303</v>
      </c>
      <c r="Z964" s="2">
        <v>959</v>
      </c>
      <c r="AA964" s="1">
        <f t="shared" si="138"/>
        <v>26000000</v>
      </c>
      <c r="AB964">
        <f t="shared" si="139"/>
        <v>26</v>
      </c>
      <c r="AC964" s="1">
        <f>SUM($AA$5:AA964)</f>
        <v>13228991900</v>
      </c>
    </row>
    <row r="965" spans="12:29" x14ac:dyDescent="0.3">
      <c r="L965" s="2">
        <v>960</v>
      </c>
      <c r="M965" s="1">
        <f t="shared" si="135"/>
        <v>21565456600</v>
      </c>
      <c r="N965">
        <v>1.0049999999999999</v>
      </c>
      <c r="O965" s="1">
        <f>SUM($M$5:M965)</f>
        <v>3952318125600</v>
      </c>
      <c r="P965" s="1">
        <f t="shared" si="136"/>
        <v>180610699.03</v>
      </c>
      <c r="Q965">
        <f>SUM($P$5:P965)</f>
        <v>33120182710.180016</v>
      </c>
      <c r="R965">
        <f t="shared" si="137"/>
        <v>0.5483091855864497</v>
      </c>
      <c r="Z965" s="2">
        <v>960</v>
      </c>
      <c r="AA965" s="1">
        <f t="shared" si="138"/>
        <v>26000000</v>
      </c>
      <c r="AB965">
        <f t="shared" si="139"/>
        <v>26</v>
      </c>
      <c r="AC965" s="1">
        <f>SUM($AA$5:AA965)</f>
        <v>13254991900</v>
      </c>
    </row>
    <row r="966" spans="12:29" x14ac:dyDescent="0.3">
      <c r="L966" s="2">
        <v>961</v>
      </c>
      <c r="M966" s="1">
        <f t="shared" si="135"/>
        <v>21673283900</v>
      </c>
      <c r="N966">
        <v>1.0049999999999999</v>
      </c>
      <c r="O966" s="1">
        <f>SUM($M$5:M966)</f>
        <v>3973991409500</v>
      </c>
      <c r="P966" s="1">
        <f t="shared" si="136"/>
        <v>181513752.66999999</v>
      </c>
      <c r="Q966">
        <f>SUM($P$5:P966)</f>
        <v>33301696462.850014</v>
      </c>
      <c r="R966">
        <f t="shared" si="137"/>
        <v>0.54804574678329609</v>
      </c>
      <c r="Z966" s="2">
        <v>961</v>
      </c>
      <c r="AA966" s="1">
        <f t="shared" si="138"/>
        <v>27000000</v>
      </c>
      <c r="AB966">
        <f t="shared" si="139"/>
        <v>27</v>
      </c>
      <c r="AC966" s="1">
        <f>SUM($AA$5:AA966)</f>
        <v>13281991900</v>
      </c>
    </row>
    <row r="967" spans="12:29" x14ac:dyDescent="0.3">
      <c r="L967" s="2">
        <v>962</v>
      </c>
      <c r="M967" s="1">
        <f t="shared" si="135"/>
        <v>21781650400</v>
      </c>
      <c r="N967">
        <v>1.0049999999999999</v>
      </c>
      <c r="O967" s="1">
        <f>SUM($M$5:M967)</f>
        <v>3995773059900</v>
      </c>
      <c r="P967" s="1">
        <f t="shared" si="136"/>
        <v>182421322.09999999</v>
      </c>
      <c r="Q967">
        <f>SUM($P$5:P967)</f>
        <v>33484117784.950012</v>
      </c>
      <c r="R967">
        <f t="shared" si="137"/>
        <v>0.54778387132169104</v>
      </c>
      <c r="Z967" s="2">
        <v>962</v>
      </c>
      <c r="AA967" s="1">
        <f t="shared" si="138"/>
        <v>27000000</v>
      </c>
      <c r="AB967">
        <f t="shared" si="139"/>
        <v>27</v>
      </c>
      <c r="AC967" s="1">
        <f>SUM($AA$5:AA967)</f>
        <v>13308991900</v>
      </c>
    </row>
    <row r="968" spans="12:29" x14ac:dyDescent="0.3">
      <c r="L968" s="2">
        <v>963</v>
      </c>
      <c r="M968" s="1">
        <f t="shared" si="135"/>
        <v>21890558700</v>
      </c>
      <c r="N968">
        <v>1.0049999999999999</v>
      </c>
      <c r="O968" s="1">
        <f>SUM($M$5:M968)</f>
        <v>4017663618600</v>
      </c>
      <c r="P968" s="1">
        <f t="shared" si="136"/>
        <v>183333429.12</v>
      </c>
      <c r="Q968">
        <f>SUM($P$5:P968)</f>
        <v>33667451214.070011</v>
      </c>
      <c r="R968">
        <f t="shared" si="137"/>
        <v>0.54752354623003141</v>
      </c>
      <c r="Z968" s="2">
        <v>963</v>
      </c>
      <c r="AA968" s="1">
        <f t="shared" si="138"/>
        <v>27000000</v>
      </c>
      <c r="AB968">
        <f t="shared" si="139"/>
        <v>27</v>
      </c>
      <c r="AC968" s="1">
        <f>SUM($AA$5:AA968)</f>
        <v>13335991900</v>
      </c>
    </row>
    <row r="969" spans="12:29" x14ac:dyDescent="0.3">
      <c r="L969" s="2">
        <v>964</v>
      </c>
      <c r="M969" s="1">
        <f t="shared" ref="M969:M1032" si="140">ROUNDUP((M968)*N969,-2)</f>
        <v>22000011500</v>
      </c>
      <c r="N969">
        <v>1.0049999999999999</v>
      </c>
      <c r="O969" s="1">
        <f>SUM($M$5:M969)</f>
        <v>4039663630100</v>
      </c>
      <c r="P969" s="1">
        <f t="shared" ref="P969:P1032" si="141">IF(L969&lt;=$A$27,ROUNDUP(M969*N969/$B$26,2),IF(L969&lt;=$A$28,ROUNDUP(M969*N969/$B$27,2),IF(L969&lt;=$A$29,ROUNDUP(M969*N969/$B$28,2),IF(L969&lt;=$A$30,ROUNDUP(M969*N969/$B$29,2),IF(L969&lt;=$A$31,ROUNDUP(M969*N969/$B$30,2),ROUNDUP(M969*N969/$B$31,2))))))</f>
        <v>184250096.31999999</v>
      </c>
      <c r="Q969">
        <f>SUM($P$5:P969)</f>
        <v>33851701310.390011</v>
      </c>
      <c r="R969">
        <f t="shared" ref="R969:R1032" si="142">(Q969-Q968)*100/Q968</f>
        <v>0.54726476069860464</v>
      </c>
      <c r="Z969" s="2">
        <v>964</v>
      </c>
      <c r="AA969" s="1">
        <f t="shared" ref="AA969:AA1032" si="143">$AA$86*AB969</f>
        <v>27000000</v>
      </c>
      <c r="AB969">
        <f t="shared" si="139"/>
        <v>27</v>
      </c>
      <c r="AC969" s="1">
        <f>SUM($AA$5:AA969)</f>
        <v>13362991900</v>
      </c>
    </row>
    <row r="970" spans="12:29" x14ac:dyDescent="0.3">
      <c r="L970" s="2">
        <v>965</v>
      </c>
      <c r="M970" s="1">
        <f t="shared" si="140"/>
        <v>22110011600</v>
      </c>
      <c r="N970">
        <v>1.0049999999999999</v>
      </c>
      <c r="O970" s="1">
        <f>SUM($M$5:M970)</f>
        <v>4061773641700</v>
      </c>
      <c r="P970" s="1">
        <f t="shared" si="141"/>
        <v>185171347.15000001</v>
      </c>
      <c r="Q970">
        <f>SUM($P$5:P970)</f>
        <v>34036872657.540012</v>
      </c>
      <c r="R970">
        <f t="shared" si="142"/>
        <v>0.54700750621702843</v>
      </c>
      <c r="Z970" s="2">
        <v>965</v>
      </c>
      <c r="AA970" s="1">
        <f t="shared" si="143"/>
        <v>27000000</v>
      </c>
      <c r="AB970">
        <f t="shared" si="139"/>
        <v>27</v>
      </c>
      <c r="AC970" s="1">
        <f>SUM($AA$5:AA970)</f>
        <v>13389991900</v>
      </c>
    </row>
    <row r="971" spans="12:29" x14ac:dyDescent="0.3">
      <c r="L971" s="2">
        <v>966</v>
      </c>
      <c r="M971" s="1">
        <f t="shared" si="140"/>
        <v>22220561700</v>
      </c>
      <c r="N971">
        <v>1.0049999999999999</v>
      </c>
      <c r="O971" s="1">
        <f>SUM($M$5:M971)</f>
        <v>4083994203400</v>
      </c>
      <c r="P971" s="1">
        <f t="shared" si="141"/>
        <v>186097204.23999998</v>
      </c>
      <c r="Q971">
        <f>SUM($P$5:P971)</f>
        <v>34222969861.780014</v>
      </c>
      <c r="R971">
        <f t="shared" si="142"/>
        <v>0.54675177156376187</v>
      </c>
      <c r="Z971" s="2">
        <v>966</v>
      </c>
      <c r="AA971" s="1">
        <f t="shared" si="143"/>
        <v>27000000</v>
      </c>
      <c r="AB971">
        <f t="shared" si="139"/>
        <v>27</v>
      </c>
      <c r="AC971" s="1">
        <f>SUM($AA$5:AA971)</f>
        <v>13416991900</v>
      </c>
    </row>
    <row r="972" spans="12:29" x14ac:dyDescent="0.3">
      <c r="L972" s="2">
        <v>967</v>
      </c>
      <c r="M972" s="1">
        <f t="shared" si="140"/>
        <v>22331664600</v>
      </c>
      <c r="N972">
        <v>1.0049999999999999</v>
      </c>
      <c r="O972" s="1">
        <f>SUM($M$5:M972)</f>
        <v>4106325868000</v>
      </c>
      <c r="P972" s="1">
        <f t="shared" si="141"/>
        <v>187027691.03</v>
      </c>
      <c r="Q972">
        <f>SUM($P$5:P972)</f>
        <v>34409997552.810013</v>
      </c>
      <c r="R972">
        <f t="shared" si="142"/>
        <v>0.54649754765693226</v>
      </c>
      <c r="Z972" s="2">
        <v>967</v>
      </c>
      <c r="AA972" s="1">
        <f t="shared" si="143"/>
        <v>27000000</v>
      </c>
      <c r="AB972">
        <f t="shared" si="139"/>
        <v>27</v>
      </c>
      <c r="AC972" s="1">
        <f>SUM($AA$5:AA972)</f>
        <v>13443991900</v>
      </c>
    </row>
    <row r="973" spans="12:29" x14ac:dyDescent="0.3">
      <c r="L973" s="2">
        <v>968</v>
      </c>
      <c r="M973" s="1">
        <f t="shared" si="140"/>
        <v>22443323000</v>
      </c>
      <c r="N973">
        <v>1.0049999999999999</v>
      </c>
      <c r="O973" s="1">
        <f>SUM($M$5:M973)</f>
        <v>4128769191000</v>
      </c>
      <c r="P973" s="1">
        <f t="shared" si="141"/>
        <v>187962830.13</v>
      </c>
      <c r="Q973">
        <f>SUM($P$5:P973)</f>
        <v>34597960382.94001</v>
      </c>
      <c r="R973">
        <f t="shared" si="142"/>
        <v>0.54624482271911035</v>
      </c>
      <c r="Z973" s="2">
        <v>968</v>
      </c>
      <c r="AA973" s="1">
        <f t="shared" si="143"/>
        <v>27000000</v>
      </c>
      <c r="AB973">
        <f t="shared" si="139"/>
        <v>27</v>
      </c>
      <c r="AC973" s="1">
        <f>SUM($AA$5:AA973)</f>
        <v>13470991900</v>
      </c>
    </row>
    <row r="974" spans="12:29" x14ac:dyDescent="0.3">
      <c r="L974" s="2">
        <v>969</v>
      </c>
      <c r="M974" s="1">
        <f t="shared" si="140"/>
        <v>22555539700</v>
      </c>
      <c r="N974">
        <v>1.0049999999999999</v>
      </c>
      <c r="O974" s="1">
        <f>SUM($M$5:M974)</f>
        <v>4151324730700</v>
      </c>
      <c r="P974" s="1">
        <f t="shared" si="141"/>
        <v>188902644.98999998</v>
      </c>
      <c r="Q974">
        <f>SUM($P$5:P974)</f>
        <v>34786863027.930008</v>
      </c>
      <c r="R974">
        <f t="shared" si="142"/>
        <v>0.54599358719175917</v>
      </c>
      <c r="Z974" s="2">
        <v>969</v>
      </c>
      <c r="AA974" s="1">
        <f t="shared" si="143"/>
        <v>27000000</v>
      </c>
      <c r="AB974">
        <f t="shared" si="139"/>
        <v>27</v>
      </c>
      <c r="AC974" s="1">
        <f>SUM($AA$5:AA974)</f>
        <v>13497991900</v>
      </c>
    </row>
    <row r="975" spans="12:29" x14ac:dyDescent="0.3">
      <c r="L975" s="2">
        <v>970</v>
      </c>
      <c r="M975" s="1">
        <f t="shared" si="140"/>
        <v>22668317400</v>
      </c>
      <c r="N975">
        <v>1.0049999999999999</v>
      </c>
      <c r="O975" s="1">
        <f>SUM($M$5:M975)</f>
        <v>4173993048100</v>
      </c>
      <c r="P975" s="1">
        <f t="shared" si="141"/>
        <v>189847158.22999999</v>
      </c>
      <c r="Q975">
        <f>SUM($P$5:P975)</f>
        <v>34976710186.160011</v>
      </c>
      <c r="R975">
        <f t="shared" si="142"/>
        <v>0.54574382886314599</v>
      </c>
      <c r="Z975" s="2">
        <v>970</v>
      </c>
      <c r="AA975" s="1">
        <f t="shared" si="143"/>
        <v>27000000</v>
      </c>
      <c r="AB975">
        <f t="shared" si="139"/>
        <v>27</v>
      </c>
      <c r="AC975" s="1">
        <f>SUM($AA$5:AA975)</f>
        <v>13524991900</v>
      </c>
    </row>
    <row r="976" spans="12:29" x14ac:dyDescent="0.3">
      <c r="L976" s="2">
        <v>971</v>
      </c>
      <c r="M976" s="1">
        <f t="shared" si="140"/>
        <v>22781659000</v>
      </c>
      <c r="N976">
        <v>1.0049999999999999</v>
      </c>
      <c r="O976" s="1">
        <f>SUM($M$5:M976)</f>
        <v>4196774707100</v>
      </c>
      <c r="P976" s="1">
        <f t="shared" si="141"/>
        <v>190796394.13</v>
      </c>
      <c r="Q976">
        <f>SUM($P$5:P976)</f>
        <v>35167506580.290009</v>
      </c>
      <c r="R976">
        <f t="shared" si="142"/>
        <v>0.54549554007367385</v>
      </c>
      <c r="Z976" s="2">
        <v>971</v>
      </c>
      <c r="AA976" s="1">
        <f t="shared" si="143"/>
        <v>27000000</v>
      </c>
      <c r="AB976">
        <f t="shared" si="139"/>
        <v>27</v>
      </c>
      <c r="AC976" s="1">
        <f>SUM($AA$5:AA976)</f>
        <v>13551991900</v>
      </c>
    </row>
    <row r="977" spans="12:29" x14ac:dyDescent="0.3">
      <c r="L977" s="2">
        <v>972</v>
      </c>
      <c r="M977" s="1">
        <f t="shared" si="140"/>
        <v>22895567300</v>
      </c>
      <c r="N977">
        <v>1.0049999999999999</v>
      </c>
      <c r="O977" s="1">
        <f>SUM($M$5:M977)</f>
        <v>4219670274400</v>
      </c>
      <c r="P977" s="1">
        <f t="shared" si="141"/>
        <v>191750376.13999999</v>
      </c>
      <c r="Q977">
        <f>SUM($P$5:P977)</f>
        <v>35359256956.430008</v>
      </c>
      <c r="R977">
        <f t="shared" si="142"/>
        <v>0.54524871048852763</v>
      </c>
      <c r="Z977" s="2">
        <v>972</v>
      </c>
      <c r="AA977" s="1">
        <f t="shared" si="143"/>
        <v>27000000</v>
      </c>
      <c r="AB977">
        <f t="shared" si="139"/>
        <v>27</v>
      </c>
      <c r="AC977" s="1">
        <f>SUM($AA$5:AA977)</f>
        <v>13578991900</v>
      </c>
    </row>
    <row r="978" spans="12:29" x14ac:dyDescent="0.3">
      <c r="L978" s="2">
        <v>973</v>
      </c>
      <c r="M978" s="1">
        <f t="shared" si="140"/>
        <v>23010045200</v>
      </c>
      <c r="N978">
        <v>1.0049999999999999</v>
      </c>
      <c r="O978" s="1">
        <f>SUM($M$5:M978)</f>
        <v>4242680319600</v>
      </c>
      <c r="P978" s="1">
        <f t="shared" si="141"/>
        <v>192709128.55000001</v>
      </c>
      <c r="Q978">
        <f>SUM($P$5:P978)</f>
        <v>35551966084.980011</v>
      </c>
      <c r="R978">
        <f t="shared" si="142"/>
        <v>0.54500333190672234</v>
      </c>
      <c r="Z978" s="2">
        <v>973</v>
      </c>
      <c r="AA978" s="1">
        <f t="shared" si="143"/>
        <v>27000000</v>
      </c>
      <c r="AB978">
        <f t="shared" si="139"/>
        <v>27</v>
      </c>
      <c r="AC978" s="1">
        <f>SUM($AA$5:AA978)</f>
        <v>13605991900</v>
      </c>
    </row>
    <row r="979" spans="12:29" x14ac:dyDescent="0.3">
      <c r="L979" s="2">
        <v>974</v>
      </c>
      <c r="M979" s="1">
        <f t="shared" si="140"/>
        <v>23125095500</v>
      </c>
      <c r="N979">
        <v>1.0049999999999999</v>
      </c>
      <c r="O979" s="1">
        <f>SUM($M$5:M979)</f>
        <v>4265805415100</v>
      </c>
      <c r="P979" s="1">
        <f t="shared" si="141"/>
        <v>193672674.81999999</v>
      </c>
      <c r="Q979">
        <f>SUM($P$5:P979)</f>
        <v>35745638759.800011</v>
      </c>
      <c r="R979">
        <f t="shared" si="142"/>
        <v>0.54475939349475944</v>
      </c>
      <c r="Z979" s="2">
        <v>974</v>
      </c>
      <c r="AA979" s="1">
        <f t="shared" si="143"/>
        <v>27000000</v>
      </c>
      <c r="AB979">
        <f t="shared" si="139"/>
        <v>27</v>
      </c>
      <c r="AC979" s="1">
        <f>SUM($AA$5:AA979)</f>
        <v>13632991900</v>
      </c>
    </row>
    <row r="980" spans="12:29" x14ac:dyDescent="0.3">
      <c r="L980" s="2">
        <v>975</v>
      </c>
      <c r="M980" s="1">
        <f t="shared" si="140"/>
        <v>23240721000</v>
      </c>
      <c r="N980">
        <v>1.0049999999999999</v>
      </c>
      <c r="O980" s="1">
        <f>SUM($M$5:M980)</f>
        <v>4289046136100</v>
      </c>
      <c r="P980" s="1">
        <f t="shared" si="141"/>
        <v>194641038.38</v>
      </c>
      <c r="Q980">
        <f>SUM($P$5:P980)</f>
        <v>35940279798.180008</v>
      </c>
      <c r="R980">
        <f t="shared" si="142"/>
        <v>0.54451688410977006</v>
      </c>
      <c r="Z980" s="2">
        <v>975</v>
      </c>
      <c r="AA980" s="1">
        <f t="shared" si="143"/>
        <v>27000000</v>
      </c>
      <c r="AB980">
        <f t="shared" si="139"/>
        <v>27</v>
      </c>
      <c r="AC980" s="1">
        <f>SUM($AA$5:AA980)</f>
        <v>13659991900</v>
      </c>
    </row>
    <row r="981" spans="12:29" x14ac:dyDescent="0.3">
      <c r="L981" s="2">
        <v>976</v>
      </c>
      <c r="M981" s="1">
        <f t="shared" si="140"/>
        <v>23356924700</v>
      </c>
      <c r="N981">
        <v>1.0049999999999999</v>
      </c>
      <c r="O981" s="1">
        <f>SUM($M$5:M981)</f>
        <v>4312403060800</v>
      </c>
      <c r="P981" s="1">
        <f t="shared" si="141"/>
        <v>195614244.37</v>
      </c>
      <c r="Q981">
        <f>SUM($P$5:P981)</f>
        <v>36135894042.550011</v>
      </c>
      <c r="R981">
        <f t="shared" si="142"/>
        <v>0.54427579715144159</v>
      </c>
      <c r="Z981" s="2">
        <v>976</v>
      </c>
      <c r="AA981" s="1">
        <f t="shared" si="143"/>
        <v>27000000</v>
      </c>
      <c r="AB981">
        <f t="shared" si="139"/>
        <v>27</v>
      </c>
      <c r="AC981" s="1">
        <f>SUM($AA$5:AA981)</f>
        <v>13686991900</v>
      </c>
    </row>
    <row r="982" spans="12:29" x14ac:dyDescent="0.3">
      <c r="L982" s="2">
        <v>977</v>
      </c>
      <c r="M982" s="1">
        <f t="shared" si="140"/>
        <v>23473709400</v>
      </c>
      <c r="N982">
        <v>1.0049999999999999</v>
      </c>
      <c r="O982" s="1">
        <f>SUM($M$5:M982)</f>
        <v>4335876770200</v>
      </c>
      <c r="P982" s="1">
        <f t="shared" si="141"/>
        <v>196592316.22999999</v>
      </c>
      <c r="Q982">
        <f>SUM($P$5:P982)</f>
        <v>36332486358.780014</v>
      </c>
      <c r="R982">
        <f t="shared" si="142"/>
        <v>0.54403612097853715</v>
      </c>
      <c r="Z982" s="2">
        <v>977</v>
      </c>
      <c r="AA982" s="1">
        <f t="shared" si="143"/>
        <v>27000000</v>
      </c>
      <c r="AB982">
        <f t="shared" si="139"/>
        <v>27</v>
      </c>
      <c r="AC982" s="1">
        <f>SUM($AA$5:AA982)</f>
        <v>13713991900</v>
      </c>
    </row>
    <row r="983" spans="12:29" x14ac:dyDescent="0.3">
      <c r="L983" s="2">
        <v>978</v>
      </c>
      <c r="M983" s="1">
        <f t="shared" si="140"/>
        <v>23591078000</v>
      </c>
      <c r="N983">
        <v>1.0049999999999999</v>
      </c>
      <c r="O983" s="1">
        <f>SUM($M$5:M983)</f>
        <v>4359467848200</v>
      </c>
      <c r="P983" s="1">
        <f t="shared" si="141"/>
        <v>197575278.25</v>
      </c>
      <c r="Q983">
        <f>SUM($P$5:P983)</f>
        <v>36530061637.030014</v>
      </c>
      <c r="R983">
        <f t="shared" si="142"/>
        <v>0.5437978460900309</v>
      </c>
      <c r="Z983" s="2">
        <v>978</v>
      </c>
      <c r="AA983" s="1">
        <f t="shared" si="143"/>
        <v>27000000</v>
      </c>
      <c r="AB983">
        <f t="shared" si="139"/>
        <v>27</v>
      </c>
      <c r="AC983" s="1">
        <f>SUM($AA$5:AA983)</f>
        <v>13740991900</v>
      </c>
    </row>
    <row r="984" spans="12:29" x14ac:dyDescent="0.3">
      <c r="L984" s="2">
        <v>979</v>
      </c>
      <c r="M984" s="1">
        <f t="shared" si="140"/>
        <v>23709033400</v>
      </c>
      <c r="N984">
        <v>1.0049999999999999</v>
      </c>
      <c r="O984" s="1">
        <f>SUM($M$5:M984)</f>
        <v>4383176881600</v>
      </c>
      <c r="P984" s="1">
        <f t="shared" si="141"/>
        <v>198563154.72999999</v>
      </c>
      <c r="Q984">
        <f>SUM($P$5:P984)</f>
        <v>36728624791.760017</v>
      </c>
      <c r="R984">
        <f t="shared" si="142"/>
        <v>0.54356096275710264</v>
      </c>
      <c r="Z984" s="2">
        <v>979</v>
      </c>
      <c r="AA984" s="1">
        <f t="shared" si="143"/>
        <v>27000000</v>
      </c>
      <c r="AB984">
        <f t="shared" si="139"/>
        <v>27</v>
      </c>
      <c r="AC984" s="1">
        <f>SUM($AA$5:AA984)</f>
        <v>13767991900</v>
      </c>
    </row>
    <row r="985" spans="12:29" x14ac:dyDescent="0.3">
      <c r="L985" s="2">
        <v>980</v>
      </c>
      <c r="M985" s="1">
        <f t="shared" si="140"/>
        <v>23827578600</v>
      </c>
      <c r="N985">
        <v>1.0049999999999999</v>
      </c>
      <c r="O985" s="1">
        <f>SUM($M$5:M985)</f>
        <v>4407004460200</v>
      </c>
      <c r="P985" s="1">
        <f t="shared" si="141"/>
        <v>199555970.78</v>
      </c>
      <c r="Q985">
        <f>SUM($P$5:P985)</f>
        <v>36928180762.540016</v>
      </c>
      <c r="R985">
        <f t="shared" si="142"/>
        <v>0.54332546320865438</v>
      </c>
      <c r="Z985" s="2">
        <v>980</v>
      </c>
      <c r="AA985" s="1">
        <f t="shared" si="143"/>
        <v>27000000</v>
      </c>
      <c r="AB985">
        <f t="shared" si="139"/>
        <v>27</v>
      </c>
      <c r="AC985" s="1">
        <f>SUM($AA$5:AA985)</f>
        <v>13794991900</v>
      </c>
    </row>
    <row r="986" spans="12:29" x14ac:dyDescent="0.3">
      <c r="L986" s="2">
        <v>981</v>
      </c>
      <c r="M986" s="1">
        <f t="shared" si="140"/>
        <v>23946716500</v>
      </c>
      <c r="N986">
        <v>1.0049999999999999</v>
      </c>
      <c r="O986" s="1">
        <f>SUM($M$5:M986)</f>
        <v>4430951176700</v>
      </c>
      <c r="P986" s="1">
        <f t="shared" si="141"/>
        <v>200553750.69</v>
      </c>
      <c r="Q986">
        <f>SUM($P$5:P986)</f>
        <v>37128734513.230019</v>
      </c>
      <c r="R986">
        <f t="shared" si="142"/>
        <v>0.54309133715421032</v>
      </c>
      <c r="Z986" s="2">
        <v>981</v>
      </c>
      <c r="AA986" s="1">
        <f t="shared" si="143"/>
        <v>27000000</v>
      </c>
      <c r="AB986">
        <f t="shared" si="139"/>
        <v>27</v>
      </c>
      <c r="AC986" s="1">
        <f>SUM($AA$5:AA986)</f>
        <v>13821991900</v>
      </c>
    </row>
    <row r="987" spans="12:29" x14ac:dyDescent="0.3">
      <c r="L987" s="2">
        <v>982</v>
      </c>
      <c r="M987" s="1">
        <f t="shared" si="140"/>
        <v>24066450100</v>
      </c>
      <c r="N987">
        <v>1.0049999999999999</v>
      </c>
      <c r="O987" s="1">
        <f>SUM($M$5:M987)</f>
        <v>4455017626800</v>
      </c>
      <c r="P987" s="1">
        <f t="shared" si="141"/>
        <v>201556519.59</v>
      </c>
      <c r="Q987">
        <f>SUM($P$5:P987)</f>
        <v>37330291032.820015</v>
      </c>
      <c r="R987">
        <f t="shared" si="142"/>
        <v>0.5428585763357382</v>
      </c>
      <c r="Z987" s="2">
        <v>982</v>
      </c>
      <c r="AA987" s="1">
        <f t="shared" si="143"/>
        <v>27000000</v>
      </c>
      <c r="AB987">
        <f t="shared" si="139"/>
        <v>27</v>
      </c>
      <c r="AC987" s="1">
        <f>SUM($AA$5:AA987)</f>
        <v>13848991900</v>
      </c>
    </row>
    <row r="988" spans="12:29" x14ac:dyDescent="0.3">
      <c r="L988" s="2">
        <v>983</v>
      </c>
      <c r="M988" s="1">
        <f t="shared" si="140"/>
        <v>24186782400</v>
      </c>
      <c r="N988">
        <v>1.0049999999999999</v>
      </c>
      <c r="O988" s="1">
        <f>SUM($M$5:M988)</f>
        <v>4479204409200</v>
      </c>
      <c r="P988" s="1">
        <f t="shared" si="141"/>
        <v>202564302.59999999</v>
      </c>
      <c r="Q988">
        <f>SUM($P$5:P988)</f>
        <v>37532855335.420013</v>
      </c>
      <c r="R988">
        <f t="shared" si="142"/>
        <v>0.54262717218547307</v>
      </c>
      <c r="Z988" s="2">
        <v>983</v>
      </c>
      <c r="AA988" s="1">
        <f t="shared" si="143"/>
        <v>27000000</v>
      </c>
      <c r="AB988">
        <f t="shared" si="139"/>
        <v>27</v>
      </c>
      <c r="AC988" s="1">
        <f>SUM($AA$5:AA988)</f>
        <v>13875991900</v>
      </c>
    </row>
    <row r="989" spans="12:29" x14ac:dyDescent="0.3">
      <c r="L989" s="2">
        <v>984</v>
      </c>
      <c r="M989" s="1">
        <f t="shared" si="140"/>
        <v>24307716400</v>
      </c>
      <c r="N989">
        <v>1.0049999999999999</v>
      </c>
      <c r="O989" s="1">
        <f>SUM($M$5:M989)</f>
        <v>4503512125600</v>
      </c>
      <c r="P989" s="1">
        <f t="shared" si="141"/>
        <v>203577124.84999999</v>
      </c>
      <c r="Q989">
        <f>SUM($P$5:P989)</f>
        <v>37736432460.270012</v>
      </c>
      <c r="R989">
        <f t="shared" si="142"/>
        <v>0.54239711588870598</v>
      </c>
      <c r="Z989" s="2">
        <v>984</v>
      </c>
      <c r="AA989" s="1">
        <f t="shared" si="143"/>
        <v>27000000</v>
      </c>
      <c r="AB989">
        <f t="shared" si="139"/>
        <v>27</v>
      </c>
      <c r="AC989" s="1">
        <f>SUM($AA$5:AA989)</f>
        <v>13902991900</v>
      </c>
    </row>
    <row r="990" spans="12:29" x14ac:dyDescent="0.3">
      <c r="L990" s="2">
        <v>985</v>
      </c>
      <c r="M990" s="1">
        <f t="shared" si="140"/>
        <v>24429255000</v>
      </c>
      <c r="N990">
        <v>1.0049999999999999</v>
      </c>
      <c r="O990" s="1">
        <f>SUM($M$5:M990)</f>
        <v>4527941380600</v>
      </c>
      <c r="P990" s="1">
        <f t="shared" si="141"/>
        <v>204595010.63</v>
      </c>
      <c r="Q990">
        <f>SUM($P$5:P990)</f>
        <v>37941027470.900009</v>
      </c>
      <c r="R990">
        <f t="shared" si="142"/>
        <v>0.54216839613919698</v>
      </c>
      <c r="Z990" s="2">
        <v>985</v>
      </c>
      <c r="AA990" s="1">
        <f t="shared" si="143"/>
        <v>27000000</v>
      </c>
      <c r="AB990">
        <f t="shared" si="139"/>
        <v>27</v>
      </c>
      <c r="AC990" s="1">
        <f>SUM($AA$5:AA990)</f>
        <v>13929991900</v>
      </c>
    </row>
    <row r="991" spans="12:29" x14ac:dyDescent="0.3">
      <c r="L991" s="2">
        <v>986</v>
      </c>
      <c r="M991" s="1">
        <f t="shared" si="140"/>
        <v>24551401300</v>
      </c>
      <c r="N991">
        <v>1.0049999999999999</v>
      </c>
      <c r="O991" s="1">
        <f>SUM($M$5:M991)</f>
        <v>4552492781900</v>
      </c>
      <c r="P991" s="1">
        <f t="shared" si="141"/>
        <v>205617985.88999999</v>
      </c>
      <c r="Q991">
        <f>SUM($P$5:P991)</f>
        <v>38146645456.790009</v>
      </c>
      <c r="R991">
        <f t="shared" si="142"/>
        <v>0.54194100580882842</v>
      </c>
      <c r="Z991" s="2">
        <v>986</v>
      </c>
      <c r="AA991" s="1">
        <f t="shared" si="143"/>
        <v>27000000</v>
      </c>
      <c r="AB991">
        <f t="shared" ref="AB991:AB1054" si="144">AB951+1</f>
        <v>27</v>
      </c>
      <c r="AC991" s="1">
        <f>SUM($AA$5:AA991)</f>
        <v>13956991900</v>
      </c>
    </row>
    <row r="992" spans="12:29" x14ac:dyDescent="0.3">
      <c r="L992" s="2">
        <v>987</v>
      </c>
      <c r="M992" s="1">
        <f t="shared" si="140"/>
        <v>24674158400</v>
      </c>
      <c r="N992">
        <v>1.0049999999999999</v>
      </c>
      <c r="O992" s="1">
        <f>SUM($M$5:M992)</f>
        <v>4577166940300</v>
      </c>
      <c r="P992" s="1">
        <f t="shared" si="141"/>
        <v>206646076.59999999</v>
      </c>
      <c r="Q992">
        <f>SUM($P$5:P992)</f>
        <v>38353291533.390007</v>
      </c>
      <c r="R992">
        <f t="shared" si="142"/>
        <v>0.54171493751416089</v>
      </c>
      <c r="Z992" s="2">
        <v>987</v>
      </c>
      <c r="AA992" s="1">
        <f t="shared" si="143"/>
        <v>27000000</v>
      </c>
      <c r="AB992">
        <f t="shared" si="144"/>
        <v>27</v>
      </c>
      <c r="AC992" s="1">
        <f>SUM($AA$5:AA992)</f>
        <v>13983991900</v>
      </c>
    </row>
    <row r="993" spans="12:29" x14ac:dyDescent="0.3">
      <c r="L993" s="2">
        <v>988</v>
      </c>
      <c r="M993" s="1">
        <f t="shared" si="140"/>
        <v>24797529200</v>
      </c>
      <c r="N993">
        <v>1.0049999999999999</v>
      </c>
      <c r="O993" s="1">
        <f>SUM($M$5:M993)</f>
        <v>4601964469500</v>
      </c>
      <c r="P993" s="1">
        <f t="shared" si="141"/>
        <v>207679307.05000001</v>
      </c>
      <c r="Q993">
        <f>SUM($P$5:P993)</f>
        <v>38560970840.44001</v>
      </c>
      <c r="R993">
        <f t="shared" si="142"/>
        <v>0.54149017919152898</v>
      </c>
      <c r="Z993" s="2">
        <v>988</v>
      </c>
      <c r="AA993" s="1">
        <f t="shared" si="143"/>
        <v>27000000</v>
      </c>
      <c r="AB993">
        <f t="shared" si="144"/>
        <v>27</v>
      </c>
      <c r="AC993" s="1">
        <f>SUM($AA$5:AA993)</f>
        <v>14010991900</v>
      </c>
    </row>
    <row r="994" spans="12:29" x14ac:dyDescent="0.3">
      <c r="L994" s="2">
        <v>989</v>
      </c>
      <c r="M994" s="1">
        <f t="shared" si="140"/>
        <v>24921516900</v>
      </c>
      <c r="N994">
        <v>1.0049999999999999</v>
      </c>
      <c r="O994" s="1">
        <f>SUM($M$5:M994)</f>
        <v>4626885986400</v>
      </c>
      <c r="P994" s="1">
        <f t="shared" si="141"/>
        <v>208717704.03999999</v>
      </c>
      <c r="Q994">
        <f>SUM($P$5:P994)</f>
        <v>38769688544.480011</v>
      </c>
      <c r="R994">
        <f t="shared" si="142"/>
        <v>0.54126672511344709</v>
      </c>
      <c r="Z994" s="2">
        <v>989</v>
      </c>
      <c r="AA994" s="1">
        <f t="shared" si="143"/>
        <v>27000000</v>
      </c>
      <c r="AB994">
        <f t="shared" si="144"/>
        <v>27</v>
      </c>
      <c r="AC994" s="1">
        <f>SUM($AA$5:AA994)</f>
        <v>14037991900</v>
      </c>
    </row>
    <row r="995" spans="12:29" x14ac:dyDescent="0.3">
      <c r="L995" s="2">
        <v>990</v>
      </c>
      <c r="M995" s="1">
        <f t="shared" si="140"/>
        <v>25046124500</v>
      </c>
      <c r="N995">
        <v>1.0049999999999999</v>
      </c>
      <c r="O995" s="1">
        <f>SUM($M$5:M995)</f>
        <v>4651932110900</v>
      </c>
      <c r="P995" s="1">
        <f t="shared" si="141"/>
        <v>209761292.69</v>
      </c>
      <c r="Q995">
        <f>SUM($P$5:P995)</f>
        <v>38979449837.170013</v>
      </c>
      <c r="R995">
        <f t="shared" si="142"/>
        <v>0.54104456487790908</v>
      </c>
      <c r="Z995" s="2">
        <v>990</v>
      </c>
      <c r="AA995" s="1">
        <f t="shared" si="143"/>
        <v>27000000</v>
      </c>
      <c r="AB995">
        <f t="shared" si="144"/>
        <v>27</v>
      </c>
      <c r="AC995" s="1">
        <f>SUM($AA$5:AA995)</f>
        <v>14064991900</v>
      </c>
    </row>
    <row r="996" spans="12:29" x14ac:dyDescent="0.3">
      <c r="L996" s="2">
        <v>991</v>
      </c>
      <c r="M996" s="1">
        <f t="shared" si="140"/>
        <v>25171355200</v>
      </c>
      <c r="N996">
        <v>1.0049999999999999</v>
      </c>
      <c r="O996" s="1">
        <f>SUM($M$5:M996)</f>
        <v>4677103466100</v>
      </c>
      <c r="P996" s="1">
        <f t="shared" si="141"/>
        <v>210810099.80000001</v>
      </c>
      <c r="Q996">
        <f>SUM($P$5:P996)</f>
        <v>39190259936.970016</v>
      </c>
      <c r="R996">
        <f t="shared" si="142"/>
        <v>0.54082369217786863</v>
      </c>
      <c r="Z996" s="2">
        <v>991</v>
      </c>
      <c r="AA996" s="1">
        <f t="shared" si="143"/>
        <v>27000000</v>
      </c>
      <c r="AB996">
        <f t="shared" si="144"/>
        <v>27</v>
      </c>
      <c r="AC996" s="1">
        <f>SUM($AA$5:AA996)</f>
        <v>14091991900</v>
      </c>
    </row>
    <row r="997" spans="12:29" x14ac:dyDescent="0.3">
      <c r="L997" s="2">
        <v>992</v>
      </c>
      <c r="M997" s="1">
        <f t="shared" si="140"/>
        <v>25297212000</v>
      </c>
      <c r="N997">
        <v>1.0049999999999999</v>
      </c>
      <c r="O997" s="1">
        <f>SUM($M$5:M997)</f>
        <v>4702400678100</v>
      </c>
      <c r="P997" s="1">
        <f t="shared" si="141"/>
        <v>211864150.5</v>
      </c>
      <c r="Q997">
        <f>SUM($P$5:P997)</f>
        <v>39402124087.470016</v>
      </c>
      <c r="R997">
        <f t="shared" si="142"/>
        <v>0.54060409612169624</v>
      </c>
      <c r="Z997" s="2">
        <v>992</v>
      </c>
      <c r="AA997" s="1">
        <f t="shared" si="143"/>
        <v>27000000</v>
      </c>
      <c r="AB997">
        <f t="shared" si="144"/>
        <v>27</v>
      </c>
      <c r="AC997" s="1">
        <f>SUM($AA$5:AA997)</f>
        <v>14118991900</v>
      </c>
    </row>
    <row r="998" spans="12:29" x14ac:dyDescent="0.3">
      <c r="L998" s="2">
        <v>993</v>
      </c>
      <c r="M998" s="1">
        <f t="shared" si="140"/>
        <v>25423698100</v>
      </c>
      <c r="N998">
        <v>1.0049999999999999</v>
      </c>
      <c r="O998" s="1">
        <f>SUM($M$5:M998)</f>
        <v>4727824376200</v>
      </c>
      <c r="P998" s="1">
        <f t="shared" si="141"/>
        <v>212923471.59</v>
      </c>
      <c r="Q998">
        <f>SUM($P$5:P998)</f>
        <v>39615047559.060013</v>
      </c>
      <c r="R998">
        <f t="shared" si="142"/>
        <v>0.54038576985677422</v>
      </c>
      <c r="Z998" s="2">
        <v>993</v>
      </c>
      <c r="AA998" s="1">
        <f t="shared" si="143"/>
        <v>27000000</v>
      </c>
      <c r="AB998">
        <f t="shared" si="144"/>
        <v>27</v>
      </c>
      <c r="AC998" s="1">
        <f>SUM($AA$5:AA998)</f>
        <v>14145991900</v>
      </c>
    </row>
    <row r="999" spans="12:29" x14ac:dyDescent="0.3">
      <c r="L999" s="2">
        <v>994</v>
      </c>
      <c r="M999" s="1">
        <f t="shared" si="140"/>
        <v>25550816600</v>
      </c>
      <c r="N999">
        <v>1.0049999999999999</v>
      </c>
      <c r="O999" s="1">
        <f>SUM($M$5:M999)</f>
        <v>4753375192800</v>
      </c>
      <c r="P999" s="1">
        <f t="shared" si="141"/>
        <v>213988089.03</v>
      </c>
      <c r="Q999">
        <f>SUM($P$5:P999)</f>
        <v>39829035648.090012</v>
      </c>
      <c r="R999">
        <f t="shared" si="142"/>
        <v>0.54016870410410356</v>
      </c>
      <c r="Z999" s="2">
        <v>994</v>
      </c>
      <c r="AA999" s="1">
        <f t="shared" si="143"/>
        <v>27000000</v>
      </c>
      <c r="AB999">
        <f t="shared" si="144"/>
        <v>27</v>
      </c>
      <c r="AC999" s="1">
        <f>SUM($AA$5:AA999)</f>
        <v>14172991900</v>
      </c>
    </row>
    <row r="1000" spans="12:29" x14ac:dyDescent="0.3">
      <c r="L1000" s="2">
        <v>995</v>
      </c>
      <c r="M1000" s="1">
        <f t="shared" si="140"/>
        <v>25678570700</v>
      </c>
      <c r="N1000">
        <v>1.0049999999999999</v>
      </c>
      <c r="O1000" s="1">
        <f>SUM($M$5:M1000)</f>
        <v>4779053763500</v>
      </c>
      <c r="P1000" s="1">
        <f t="shared" si="141"/>
        <v>215058029.62</v>
      </c>
      <c r="Q1000">
        <f>SUM($P$5:P1000)</f>
        <v>40044093677.710014</v>
      </c>
      <c r="R1000">
        <f t="shared" si="142"/>
        <v>0.5399528914537397</v>
      </c>
      <c r="Z1000" s="2">
        <v>995</v>
      </c>
      <c r="AA1000" s="1">
        <f t="shared" si="143"/>
        <v>27000000</v>
      </c>
      <c r="AB1000">
        <f t="shared" si="144"/>
        <v>27</v>
      </c>
      <c r="AC1000" s="1">
        <f>SUM($AA$5:AA1000)</f>
        <v>14199991900</v>
      </c>
    </row>
    <row r="1001" spans="12:29" x14ac:dyDescent="0.3">
      <c r="L1001" s="2">
        <v>996</v>
      </c>
      <c r="M1001" s="1">
        <f t="shared" si="140"/>
        <v>25806963600</v>
      </c>
      <c r="N1001">
        <v>1.0049999999999999</v>
      </c>
      <c r="O1001" s="1">
        <f>SUM($M$5:M1001)</f>
        <v>4804860727100</v>
      </c>
      <c r="P1001" s="1">
        <f t="shared" si="141"/>
        <v>216133320.15000001</v>
      </c>
      <c r="Q1001">
        <f>SUM($P$5:P1001)</f>
        <v>40260226997.860016</v>
      </c>
      <c r="R1001">
        <f t="shared" si="142"/>
        <v>0.53973832418214807</v>
      </c>
      <c r="Z1001" s="2">
        <v>996</v>
      </c>
      <c r="AA1001" s="1">
        <f t="shared" si="143"/>
        <v>27000000</v>
      </c>
      <c r="AB1001">
        <f t="shared" si="144"/>
        <v>27</v>
      </c>
      <c r="AC1001" s="1">
        <f>SUM($AA$5:AA1001)</f>
        <v>14226991900</v>
      </c>
    </row>
    <row r="1002" spans="12:29" x14ac:dyDescent="0.3">
      <c r="L1002" s="2">
        <v>997</v>
      </c>
      <c r="M1002" s="1">
        <f t="shared" si="140"/>
        <v>25935998500</v>
      </c>
      <c r="N1002">
        <v>1.0049999999999999</v>
      </c>
      <c r="O1002" s="1">
        <f>SUM($M$5:M1002)</f>
        <v>4830796725600</v>
      </c>
      <c r="P1002" s="1">
        <f t="shared" si="141"/>
        <v>217213987.44</v>
      </c>
      <c r="Q1002">
        <f>SUM($P$5:P1002)</f>
        <v>40477440985.300018</v>
      </c>
      <c r="R1002">
        <f t="shared" si="142"/>
        <v>0.53952499436117984</v>
      </c>
      <c r="Z1002" s="2">
        <v>997</v>
      </c>
      <c r="AA1002" s="1">
        <f t="shared" si="143"/>
        <v>27000000</v>
      </c>
      <c r="AB1002">
        <f t="shared" si="144"/>
        <v>27</v>
      </c>
      <c r="AC1002" s="1">
        <f>SUM($AA$5:AA1002)</f>
        <v>14253991900</v>
      </c>
    </row>
    <row r="1003" spans="12:29" x14ac:dyDescent="0.3">
      <c r="L1003" s="2">
        <v>998</v>
      </c>
      <c r="M1003" s="1">
        <f t="shared" si="140"/>
        <v>26065678500</v>
      </c>
      <c r="N1003">
        <v>1.0049999999999999</v>
      </c>
      <c r="O1003" s="1">
        <f>SUM($M$5:M1003)</f>
        <v>4856862404100</v>
      </c>
      <c r="P1003" s="1">
        <f t="shared" si="141"/>
        <v>218300057.44</v>
      </c>
      <c r="Q1003">
        <f>SUM($P$5:P1003)</f>
        <v>40695741042.740021</v>
      </c>
      <c r="R1003">
        <f t="shared" si="142"/>
        <v>0.53931289164075702</v>
      </c>
      <c r="Z1003" s="2">
        <v>998</v>
      </c>
      <c r="AA1003" s="1">
        <f t="shared" si="143"/>
        <v>27000000</v>
      </c>
      <c r="AB1003">
        <f t="shared" si="144"/>
        <v>27</v>
      </c>
      <c r="AC1003" s="1">
        <f>SUM($AA$5:AA1003)</f>
        <v>14280991900</v>
      </c>
    </row>
    <row r="1004" spans="12:29" x14ac:dyDescent="0.3">
      <c r="L1004" s="2">
        <v>999</v>
      </c>
      <c r="M1004" s="1">
        <f t="shared" si="140"/>
        <v>26196006900</v>
      </c>
      <c r="N1004">
        <v>1.0049999999999999</v>
      </c>
      <c r="O1004" s="1">
        <f>SUM($M$5:M1004)</f>
        <v>4883058411000</v>
      </c>
      <c r="P1004" s="1">
        <f t="shared" si="141"/>
        <v>219391557.78999999</v>
      </c>
      <c r="Q1004">
        <f>SUM($P$5:P1004)</f>
        <v>40915132600.530022</v>
      </c>
      <c r="R1004">
        <f t="shared" si="142"/>
        <v>0.53910200961714549</v>
      </c>
      <c r="Z1004" s="2">
        <v>999</v>
      </c>
      <c r="AA1004" s="1">
        <f t="shared" si="143"/>
        <v>27000000</v>
      </c>
      <c r="AB1004">
        <f t="shared" si="144"/>
        <v>27</v>
      </c>
      <c r="AC1004" s="1">
        <f>SUM($AA$5:AA1004)</f>
        <v>14307991900</v>
      </c>
    </row>
    <row r="1005" spans="12:29" x14ac:dyDescent="0.3">
      <c r="L1005" s="2">
        <v>1000</v>
      </c>
      <c r="M1005" s="1">
        <f t="shared" si="140"/>
        <v>26326987000</v>
      </c>
      <c r="N1005">
        <v>1.0049999999999999</v>
      </c>
      <c r="O1005" s="1">
        <f>SUM($M$5:M1005)</f>
        <v>4909385398000</v>
      </c>
      <c r="P1005" s="1">
        <f t="shared" si="141"/>
        <v>220488516.13</v>
      </c>
      <c r="Q1005">
        <f>SUM($P$5:P1005)</f>
        <v>41135621116.660019</v>
      </c>
      <c r="R1005">
        <f t="shared" si="142"/>
        <v>0.53889234157618493</v>
      </c>
      <c r="Z1005" s="2">
        <v>1000</v>
      </c>
      <c r="AA1005" s="1">
        <f t="shared" si="143"/>
        <v>27000000</v>
      </c>
      <c r="AB1005">
        <f t="shared" si="144"/>
        <v>27</v>
      </c>
      <c r="AC1005" s="1">
        <f>SUM($AA$5:AA1005)</f>
        <v>14334991900</v>
      </c>
    </row>
    <row r="1006" spans="12:29" x14ac:dyDescent="0.3">
      <c r="L1006" s="2">
        <v>1001</v>
      </c>
      <c r="M1006" s="1">
        <f t="shared" si="140"/>
        <v>26458622000</v>
      </c>
      <c r="N1006">
        <v>1.0049999999999999</v>
      </c>
      <c r="O1006" s="1">
        <f>SUM($M$5:M1006)</f>
        <v>4935844020000</v>
      </c>
      <c r="P1006" s="1">
        <f t="shared" si="141"/>
        <v>221590959.25</v>
      </c>
      <c r="Q1006">
        <f>SUM($P$5:P1006)</f>
        <v>41357212075.910019</v>
      </c>
      <c r="R1006">
        <f t="shared" si="142"/>
        <v>0.53868387843609145</v>
      </c>
      <c r="Z1006" s="2">
        <v>1001</v>
      </c>
      <c r="AA1006" s="1">
        <f t="shared" si="143"/>
        <v>28000000</v>
      </c>
      <c r="AB1006">
        <f t="shared" si="144"/>
        <v>28</v>
      </c>
      <c r="AC1006" s="1">
        <f>SUM($AA$5:AA1006)</f>
        <v>14362991900</v>
      </c>
    </row>
    <row r="1007" spans="12:29" x14ac:dyDescent="0.3">
      <c r="L1007" s="2">
        <v>1002</v>
      </c>
      <c r="M1007" s="1">
        <f t="shared" si="140"/>
        <v>26590915200</v>
      </c>
      <c r="N1007">
        <v>1.0049999999999999</v>
      </c>
      <c r="O1007" s="1">
        <f>SUM($M$5:M1007)</f>
        <v>4962434935200</v>
      </c>
      <c r="P1007" s="1">
        <f t="shared" si="141"/>
        <v>222698914.80000001</v>
      </c>
      <c r="Q1007">
        <f>SUM($P$5:P1007)</f>
        <v>41579910990.710022</v>
      </c>
      <c r="R1007">
        <f t="shared" si="142"/>
        <v>0.53847661295748217</v>
      </c>
      <c r="Z1007" s="2">
        <v>1002</v>
      </c>
      <c r="AA1007" s="1">
        <f t="shared" si="143"/>
        <v>28000000</v>
      </c>
      <c r="AB1007">
        <f t="shared" si="144"/>
        <v>28</v>
      </c>
      <c r="AC1007" s="1">
        <f>SUM($AA$5:AA1007)</f>
        <v>14390991900</v>
      </c>
    </row>
    <row r="1008" spans="12:29" x14ac:dyDescent="0.3">
      <c r="L1008" s="2">
        <v>1003</v>
      </c>
      <c r="M1008" s="1">
        <f t="shared" si="140"/>
        <v>26723869800</v>
      </c>
      <c r="N1008">
        <v>1.0049999999999999</v>
      </c>
      <c r="O1008" s="1">
        <f>SUM($M$5:M1008)</f>
        <v>4989158805000</v>
      </c>
      <c r="P1008" s="1">
        <f t="shared" si="141"/>
        <v>223812409.57999998</v>
      </c>
      <c r="Q1008">
        <f>SUM($P$5:P1008)</f>
        <v>41803723400.290024</v>
      </c>
      <c r="R1008">
        <f t="shared" si="142"/>
        <v>0.53827053557187043</v>
      </c>
      <c r="Z1008" s="2">
        <v>1003</v>
      </c>
      <c r="AA1008" s="1">
        <f t="shared" si="143"/>
        <v>28000000</v>
      </c>
      <c r="AB1008">
        <f t="shared" si="144"/>
        <v>28</v>
      </c>
      <c r="AC1008" s="1">
        <f>SUM($AA$5:AA1008)</f>
        <v>14418991900</v>
      </c>
    </row>
    <row r="1009" spans="12:29" x14ac:dyDescent="0.3">
      <c r="L1009" s="2">
        <v>1004</v>
      </c>
      <c r="M1009" s="1">
        <f t="shared" si="140"/>
        <v>26857489200</v>
      </c>
      <c r="N1009">
        <v>1.0049999999999999</v>
      </c>
      <c r="O1009" s="1">
        <f>SUM($M$5:M1009)</f>
        <v>5016016294200</v>
      </c>
      <c r="P1009" s="1">
        <f t="shared" si="141"/>
        <v>224931472.05000001</v>
      </c>
      <c r="Q1009">
        <f>SUM($P$5:P1009)</f>
        <v>42028654872.340027</v>
      </c>
      <c r="R1009">
        <f t="shared" si="142"/>
        <v>0.53806564046025274</v>
      </c>
      <c r="Z1009" s="2">
        <v>1004</v>
      </c>
      <c r="AA1009" s="1">
        <f t="shared" si="143"/>
        <v>28000000</v>
      </c>
      <c r="AB1009">
        <f t="shared" si="144"/>
        <v>28</v>
      </c>
      <c r="AC1009" s="1">
        <f>SUM($AA$5:AA1009)</f>
        <v>14446991900</v>
      </c>
    </row>
    <row r="1010" spans="12:29" x14ac:dyDescent="0.3">
      <c r="L1010" s="2">
        <v>1005</v>
      </c>
      <c r="M1010" s="1">
        <f t="shared" si="140"/>
        <v>26991776700</v>
      </c>
      <c r="N1010">
        <v>1.0049999999999999</v>
      </c>
      <c r="O1010" s="1">
        <f>SUM($M$5:M1010)</f>
        <v>5043008070900</v>
      </c>
      <c r="P1010" s="1">
        <f t="shared" si="141"/>
        <v>226056129.87</v>
      </c>
      <c r="Q1010">
        <f>SUM($P$5:P1010)</f>
        <v>42254711002.21003</v>
      </c>
      <c r="R1010">
        <f t="shared" si="142"/>
        <v>0.53786191957995588</v>
      </c>
      <c r="Z1010" s="2">
        <v>1005</v>
      </c>
      <c r="AA1010" s="1">
        <f t="shared" si="143"/>
        <v>28000000</v>
      </c>
      <c r="AB1010">
        <f t="shared" si="144"/>
        <v>28</v>
      </c>
      <c r="AC1010" s="1">
        <f>SUM($AA$5:AA1010)</f>
        <v>14474991900</v>
      </c>
    </row>
    <row r="1011" spans="12:29" x14ac:dyDescent="0.3">
      <c r="L1011" s="2">
        <v>1006</v>
      </c>
      <c r="M1011" s="1">
        <f t="shared" si="140"/>
        <v>27126735600</v>
      </c>
      <c r="N1011">
        <v>1.0049999999999999</v>
      </c>
      <c r="O1011" s="1">
        <f>SUM($M$5:M1011)</f>
        <v>5070134806500</v>
      </c>
      <c r="P1011" s="1">
        <f t="shared" si="141"/>
        <v>227186410.65000001</v>
      </c>
      <c r="Q1011">
        <f>SUM($P$5:P1011)</f>
        <v>42481897412.860031</v>
      </c>
      <c r="R1011">
        <f t="shared" si="142"/>
        <v>0.53765936450995744</v>
      </c>
      <c r="Z1011" s="2">
        <v>1006</v>
      </c>
      <c r="AA1011" s="1">
        <f t="shared" si="143"/>
        <v>28000000</v>
      </c>
      <c r="AB1011">
        <f t="shared" si="144"/>
        <v>28</v>
      </c>
      <c r="AC1011" s="1">
        <f>SUM($AA$5:AA1011)</f>
        <v>14502991900</v>
      </c>
    </row>
    <row r="1012" spans="12:29" x14ac:dyDescent="0.3">
      <c r="L1012" s="2">
        <v>1007</v>
      </c>
      <c r="M1012" s="1">
        <f t="shared" si="140"/>
        <v>27262369300</v>
      </c>
      <c r="N1012">
        <v>1.0049999999999999</v>
      </c>
      <c r="O1012" s="1">
        <f>SUM($M$5:M1012)</f>
        <v>5097397175800</v>
      </c>
      <c r="P1012" s="1">
        <f t="shared" si="141"/>
        <v>228322342.88999999</v>
      </c>
      <c r="Q1012">
        <f>SUM($P$5:P1012)</f>
        <v>42710219755.750031</v>
      </c>
      <c r="R1012">
        <f t="shared" si="142"/>
        <v>0.53745796867557549</v>
      </c>
      <c r="Z1012" s="2">
        <v>1007</v>
      </c>
      <c r="AA1012" s="1">
        <f t="shared" si="143"/>
        <v>28000000</v>
      </c>
      <c r="AB1012">
        <f t="shared" si="144"/>
        <v>28</v>
      </c>
      <c r="AC1012" s="1">
        <f>SUM($AA$5:AA1012)</f>
        <v>14530991900</v>
      </c>
    </row>
    <row r="1013" spans="12:29" x14ac:dyDescent="0.3">
      <c r="L1013" s="2">
        <v>1008</v>
      </c>
      <c r="M1013" s="1">
        <f t="shared" si="140"/>
        <v>27398681200</v>
      </c>
      <c r="N1013">
        <v>1.0049999999999999</v>
      </c>
      <c r="O1013" s="1">
        <f>SUM($M$5:M1013)</f>
        <v>5124795857000</v>
      </c>
      <c r="P1013" s="1">
        <f t="shared" si="141"/>
        <v>229463955.05000001</v>
      </c>
      <c r="Q1013">
        <f>SUM($P$5:P1013)</f>
        <v>42939683710.800034</v>
      </c>
      <c r="R1013">
        <f t="shared" si="142"/>
        <v>0.53725772511182313</v>
      </c>
      <c r="Z1013" s="2">
        <v>1008</v>
      </c>
      <c r="AA1013" s="1">
        <f t="shared" si="143"/>
        <v>28000000</v>
      </c>
      <c r="AB1013">
        <f t="shared" si="144"/>
        <v>28</v>
      </c>
      <c r="AC1013" s="1">
        <f>SUM($AA$5:AA1013)</f>
        <v>14558991900</v>
      </c>
    </row>
    <row r="1014" spans="12:29" x14ac:dyDescent="0.3">
      <c r="L1014" s="2">
        <v>1009</v>
      </c>
      <c r="M1014" s="1">
        <f t="shared" si="140"/>
        <v>27535674700</v>
      </c>
      <c r="N1014">
        <v>1.0049999999999999</v>
      </c>
      <c r="O1014" s="1">
        <f>SUM($M$5:M1014)</f>
        <v>5152331531700</v>
      </c>
      <c r="P1014" s="1">
        <f t="shared" si="141"/>
        <v>230611275.62</v>
      </c>
      <c r="Q1014">
        <f>SUM($P$5:P1014)</f>
        <v>43170294986.420036</v>
      </c>
      <c r="R1014">
        <f t="shared" si="142"/>
        <v>0.53705862663818416</v>
      </c>
      <c r="Z1014" s="2">
        <v>1009</v>
      </c>
      <c r="AA1014" s="1">
        <f t="shared" si="143"/>
        <v>28000000</v>
      </c>
      <c r="AB1014">
        <f t="shared" si="144"/>
        <v>28</v>
      </c>
      <c r="AC1014" s="1">
        <f>SUM($AA$5:AA1014)</f>
        <v>14586991900</v>
      </c>
    </row>
    <row r="1015" spans="12:29" x14ac:dyDescent="0.3">
      <c r="L1015" s="2">
        <v>1010</v>
      </c>
      <c r="M1015" s="1">
        <f t="shared" si="140"/>
        <v>27673353100</v>
      </c>
      <c r="N1015">
        <v>1.0049999999999999</v>
      </c>
      <c r="O1015" s="1">
        <f>SUM($M$5:M1015)</f>
        <v>5180004884800</v>
      </c>
      <c r="P1015" s="1">
        <f t="shared" si="141"/>
        <v>231764332.22</v>
      </c>
      <c r="Q1015">
        <f>SUM($P$5:P1015)</f>
        <v>43402059318.640038</v>
      </c>
      <c r="R1015">
        <f t="shared" si="142"/>
        <v>0.53686066378028385</v>
      </c>
      <c r="Z1015" s="2">
        <v>1010</v>
      </c>
      <c r="AA1015" s="1">
        <f t="shared" si="143"/>
        <v>28000000</v>
      </c>
      <c r="AB1015">
        <f t="shared" si="144"/>
        <v>28</v>
      </c>
      <c r="AC1015" s="1">
        <f>SUM($AA$5:AA1015)</f>
        <v>14614991900</v>
      </c>
    </row>
    <row r="1016" spans="12:29" x14ac:dyDescent="0.3">
      <c r="L1016" s="2">
        <v>1011</v>
      </c>
      <c r="M1016" s="1">
        <f t="shared" si="140"/>
        <v>27811719900</v>
      </c>
      <c r="N1016">
        <v>1.0049999999999999</v>
      </c>
      <c r="O1016" s="1">
        <f>SUM($M$5:M1016)</f>
        <v>5207816604700</v>
      </c>
      <c r="P1016" s="1">
        <f t="shared" si="141"/>
        <v>232923154.16999999</v>
      </c>
      <c r="Q1016">
        <f>SUM($P$5:P1016)</f>
        <v>43634982472.810036</v>
      </c>
      <c r="R1016">
        <f t="shared" si="142"/>
        <v>0.53666383076427859</v>
      </c>
      <c r="Z1016" s="2">
        <v>1011</v>
      </c>
      <c r="AA1016" s="1">
        <f t="shared" si="143"/>
        <v>28000000</v>
      </c>
      <c r="AB1016">
        <f t="shared" si="144"/>
        <v>28</v>
      </c>
      <c r="AC1016" s="1">
        <f>SUM($AA$5:AA1016)</f>
        <v>14642991900</v>
      </c>
    </row>
    <row r="1017" spans="12:29" x14ac:dyDescent="0.3">
      <c r="L1017" s="2">
        <v>1012</v>
      </c>
      <c r="M1017" s="1">
        <f t="shared" si="140"/>
        <v>27950778500</v>
      </c>
      <c r="N1017">
        <v>1.0049999999999999</v>
      </c>
      <c r="O1017" s="1">
        <f>SUM($M$5:M1017)</f>
        <v>5235767383200</v>
      </c>
      <c r="P1017" s="1">
        <f t="shared" si="141"/>
        <v>234087769.94</v>
      </c>
      <c r="Q1017">
        <f>SUM($P$5:P1017)</f>
        <v>43869070242.750038</v>
      </c>
      <c r="R1017">
        <f t="shared" si="142"/>
        <v>0.53646811955491891</v>
      </c>
      <c r="Z1017" s="2">
        <v>1012</v>
      </c>
      <c r="AA1017" s="1">
        <f t="shared" si="143"/>
        <v>28000000</v>
      </c>
      <c r="AB1017">
        <f t="shared" si="144"/>
        <v>28</v>
      </c>
      <c r="AC1017" s="1">
        <f>SUM($AA$5:AA1017)</f>
        <v>14670991900</v>
      </c>
    </row>
    <row r="1018" spans="12:29" x14ac:dyDescent="0.3">
      <c r="L1018" s="2">
        <v>1013</v>
      </c>
      <c r="M1018" s="1">
        <f t="shared" si="140"/>
        <v>28090532400</v>
      </c>
      <c r="N1018">
        <v>1.0049999999999999</v>
      </c>
      <c r="O1018" s="1">
        <f>SUM($M$5:M1018)</f>
        <v>5263857915600</v>
      </c>
      <c r="P1018" s="1">
        <f t="shared" si="141"/>
        <v>235258208.84999999</v>
      </c>
      <c r="Q1018">
        <f>SUM($P$5:P1018)</f>
        <v>44104328451.600037</v>
      </c>
      <c r="R1018">
        <f t="shared" si="142"/>
        <v>0.53627352380206439</v>
      </c>
      <c r="Z1018" s="2">
        <v>1013</v>
      </c>
      <c r="AA1018" s="1">
        <f t="shared" si="143"/>
        <v>28000000</v>
      </c>
      <c r="AB1018">
        <f t="shared" si="144"/>
        <v>28</v>
      </c>
      <c r="AC1018" s="1">
        <f>SUM($AA$5:AA1018)</f>
        <v>14698991900</v>
      </c>
    </row>
    <row r="1019" spans="12:29" x14ac:dyDescent="0.3">
      <c r="L1019" s="2">
        <v>1014</v>
      </c>
      <c r="M1019" s="1">
        <f t="shared" si="140"/>
        <v>28230985100</v>
      </c>
      <c r="N1019">
        <v>1.0049999999999999</v>
      </c>
      <c r="O1019" s="1">
        <f>SUM($M$5:M1019)</f>
        <v>5292088900700</v>
      </c>
      <c r="P1019" s="1">
        <f t="shared" si="141"/>
        <v>236434500.22</v>
      </c>
      <c r="Q1019">
        <f>SUM($P$5:P1019)</f>
        <v>44340762951.820038</v>
      </c>
      <c r="R1019">
        <f t="shared" si="142"/>
        <v>0.53608003685956529</v>
      </c>
      <c r="Z1019" s="2">
        <v>1014</v>
      </c>
      <c r="AA1019" s="1">
        <f t="shared" si="143"/>
        <v>28000000</v>
      </c>
      <c r="AB1019">
        <f t="shared" si="144"/>
        <v>28</v>
      </c>
      <c r="AC1019" s="1">
        <f>SUM($AA$5:AA1019)</f>
        <v>14726991900</v>
      </c>
    </row>
    <row r="1020" spans="12:29" x14ac:dyDescent="0.3">
      <c r="L1020" s="2">
        <v>1015</v>
      </c>
      <c r="M1020" s="1">
        <f t="shared" si="140"/>
        <v>28372140100</v>
      </c>
      <c r="N1020">
        <v>1.0049999999999999</v>
      </c>
      <c r="O1020" s="1">
        <f>SUM($M$5:M1020)</f>
        <v>5320461040800</v>
      </c>
      <c r="P1020" s="1">
        <f t="shared" si="141"/>
        <v>237616673.34</v>
      </c>
      <c r="Q1020">
        <f>SUM($P$5:P1020)</f>
        <v>44578379625.160034</v>
      </c>
      <c r="R1020">
        <f t="shared" si="142"/>
        <v>0.53588765172621589</v>
      </c>
      <c r="Z1020" s="2">
        <v>1015</v>
      </c>
      <c r="AA1020" s="1">
        <f t="shared" si="143"/>
        <v>28000000</v>
      </c>
      <c r="AB1020">
        <f t="shared" si="144"/>
        <v>28</v>
      </c>
      <c r="AC1020" s="1">
        <f>SUM($AA$5:AA1020)</f>
        <v>14754991900</v>
      </c>
    </row>
    <row r="1021" spans="12:29" x14ac:dyDescent="0.3">
      <c r="L1021" s="2">
        <v>1016</v>
      </c>
      <c r="M1021" s="1">
        <f t="shared" si="140"/>
        <v>28514000900</v>
      </c>
      <c r="N1021">
        <v>1.0049999999999999</v>
      </c>
      <c r="O1021" s="1">
        <f>SUM($M$5:M1021)</f>
        <v>5348975041700</v>
      </c>
      <c r="P1021" s="1">
        <f t="shared" si="141"/>
        <v>238804757.53999999</v>
      </c>
      <c r="Q1021">
        <f>SUM($P$5:P1021)</f>
        <v>44817184382.700035</v>
      </c>
      <c r="R1021">
        <f t="shared" si="142"/>
        <v>0.5356963612136757</v>
      </c>
      <c r="Z1021" s="2">
        <v>1016</v>
      </c>
      <c r="AA1021" s="1">
        <f t="shared" si="143"/>
        <v>28000000</v>
      </c>
      <c r="AB1021">
        <f t="shared" si="144"/>
        <v>28</v>
      </c>
      <c r="AC1021" s="1">
        <f>SUM($AA$5:AA1021)</f>
        <v>14782991900</v>
      </c>
    </row>
    <row r="1022" spans="12:29" x14ac:dyDescent="0.3">
      <c r="L1022" s="2">
        <v>1017</v>
      </c>
      <c r="M1022" s="1">
        <f t="shared" si="140"/>
        <v>28656571000</v>
      </c>
      <c r="N1022">
        <v>1.0049999999999999</v>
      </c>
      <c r="O1022" s="1">
        <f>SUM($M$5:M1022)</f>
        <v>5377631612700</v>
      </c>
      <c r="P1022" s="1">
        <f t="shared" si="141"/>
        <v>239998782.13</v>
      </c>
      <c r="Q1022">
        <f>SUM($P$5:P1022)</f>
        <v>45057183164.830032</v>
      </c>
      <c r="R1022">
        <f t="shared" si="142"/>
        <v>0.53550615781798117</v>
      </c>
      <c r="Z1022" s="2">
        <v>1017</v>
      </c>
      <c r="AA1022" s="1">
        <f t="shared" si="143"/>
        <v>28000000</v>
      </c>
      <c r="AB1022">
        <f t="shared" si="144"/>
        <v>28</v>
      </c>
      <c r="AC1022" s="1">
        <f>SUM($AA$5:AA1022)</f>
        <v>14810991900</v>
      </c>
    </row>
    <row r="1023" spans="12:29" x14ac:dyDescent="0.3">
      <c r="L1023" s="2">
        <v>1018</v>
      </c>
      <c r="M1023" s="1">
        <f t="shared" si="140"/>
        <v>28799853900</v>
      </c>
      <c r="N1023">
        <v>1.0049999999999999</v>
      </c>
      <c r="O1023" s="1">
        <f>SUM($M$5:M1023)</f>
        <v>5406431466600</v>
      </c>
      <c r="P1023" s="1">
        <f t="shared" si="141"/>
        <v>241198776.41999999</v>
      </c>
      <c r="Q1023">
        <f>SUM($P$5:P1023)</f>
        <v>45298381941.250031</v>
      </c>
      <c r="R1023">
        <f t="shared" si="142"/>
        <v>0.53531703377380457</v>
      </c>
      <c r="Z1023" s="2">
        <v>1018</v>
      </c>
      <c r="AA1023" s="1">
        <f t="shared" si="143"/>
        <v>28000000</v>
      </c>
      <c r="AB1023">
        <f t="shared" si="144"/>
        <v>28</v>
      </c>
      <c r="AC1023" s="1">
        <f>SUM($AA$5:AA1023)</f>
        <v>14838991900</v>
      </c>
    </row>
    <row r="1024" spans="12:29" x14ac:dyDescent="0.3">
      <c r="L1024" s="2">
        <v>1019</v>
      </c>
      <c r="M1024" s="1">
        <f t="shared" si="140"/>
        <v>28943853200</v>
      </c>
      <c r="N1024">
        <v>1.0049999999999999</v>
      </c>
      <c r="O1024" s="1">
        <f>SUM($M$5:M1024)</f>
        <v>5435375319800</v>
      </c>
      <c r="P1024" s="1">
        <f t="shared" si="141"/>
        <v>242404770.55000001</v>
      </c>
      <c r="Q1024">
        <f>SUM($P$5:P1024)</f>
        <v>45540786711.800034</v>
      </c>
      <c r="R1024">
        <f t="shared" si="142"/>
        <v>0.53512898289477795</v>
      </c>
      <c r="Z1024" s="2">
        <v>1019</v>
      </c>
      <c r="AA1024" s="1">
        <f t="shared" si="143"/>
        <v>28000000</v>
      </c>
      <c r="AB1024">
        <f t="shared" si="144"/>
        <v>28</v>
      </c>
      <c r="AC1024" s="1">
        <f>SUM($AA$5:AA1024)</f>
        <v>14866991900</v>
      </c>
    </row>
    <row r="1025" spans="12:29" x14ac:dyDescent="0.3">
      <c r="L1025" s="2">
        <v>1020</v>
      </c>
      <c r="M1025" s="1">
        <f t="shared" si="140"/>
        <v>29088572500</v>
      </c>
      <c r="N1025">
        <v>1.0049999999999999</v>
      </c>
      <c r="O1025" s="1">
        <f>SUM($M$5:M1025)</f>
        <v>5464463892300</v>
      </c>
      <c r="P1025" s="1">
        <f t="shared" si="141"/>
        <v>243616794.69</v>
      </c>
      <c r="Q1025">
        <f>SUM($P$5:P1025)</f>
        <v>45784403506.490036</v>
      </c>
      <c r="R1025">
        <f t="shared" si="142"/>
        <v>0.53494199876630388</v>
      </c>
      <c r="Z1025" s="2">
        <v>1020</v>
      </c>
      <c r="AA1025" s="1">
        <f t="shared" si="143"/>
        <v>28000000</v>
      </c>
      <c r="AB1025">
        <f t="shared" si="144"/>
        <v>28</v>
      </c>
      <c r="AC1025" s="1">
        <f>SUM($AA$5:AA1025)</f>
        <v>14894991900</v>
      </c>
    </row>
    <row r="1026" spans="12:29" x14ac:dyDescent="0.3">
      <c r="L1026" s="2">
        <v>1021</v>
      </c>
      <c r="M1026" s="1">
        <f t="shared" si="140"/>
        <v>29234015400</v>
      </c>
      <c r="N1026">
        <v>1.0049999999999999</v>
      </c>
      <c r="O1026" s="1">
        <f>SUM($M$5:M1026)</f>
        <v>5493697907700</v>
      </c>
      <c r="P1026" s="1">
        <f t="shared" si="141"/>
        <v>244834878.97999999</v>
      </c>
      <c r="Q1026">
        <f>SUM($P$5:P1026)</f>
        <v>46029238385.470039</v>
      </c>
      <c r="R1026">
        <f t="shared" si="142"/>
        <v>0.53475607462112618</v>
      </c>
      <c r="Z1026" s="2">
        <v>1021</v>
      </c>
      <c r="AA1026" s="1">
        <f t="shared" si="143"/>
        <v>28000000</v>
      </c>
      <c r="AB1026">
        <f t="shared" si="144"/>
        <v>28</v>
      </c>
      <c r="AC1026" s="1">
        <f>SUM($AA$5:AA1026)</f>
        <v>14922991900</v>
      </c>
    </row>
    <row r="1027" spans="12:29" x14ac:dyDescent="0.3">
      <c r="L1027" s="2">
        <v>1022</v>
      </c>
      <c r="M1027" s="1">
        <f t="shared" si="140"/>
        <v>29380185500</v>
      </c>
      <c r="N1027">
        <v>1.0049999999999999</v>
      </c>
      <c r="O1027" s="1">
        <f>SUM($M$5:M1027)</f>
        <v>5523078093200</v>
      </c>
      <c r="P1027" s="1">
        <f t="shared" si="141"/>
        <v>246059053.56999999</v>
      </c>
      <c r="Q1027">
        <f>SUM($P$5:P1027)</f>
        <v>46275297439.040039</v>
      </c>
      <c r="R1027">
        <f t="shared" si="142"/>
        <v>0.53457120343679787</v>
      </c>
      <c r="Z1027" s="2">
        <v>1022</v>
      </c>
      <c r="AA1027" s="1">
        <f t="shared" si="143"/>
        <v>28000000</v>
      </c>
      <c r="AB1027">
        <f t="shared" si="144"/>
        <v>28</v>
      </c>
      <c r="AC1027" s="1">
        <f>SUM($AA$5:AA1027)</f>
        <v>14950991900</v>
      </c>
    </row>
    <row r="1028" spans="12:29" x14ac:dyDescent="0.3">
      <c r="L1028" s="2">
        <v>1023</v>
      </c>
      <c r="M1028" s="1">
        <f t="shared" si="140"/>
        <v>29527086500</v>
      </c>
      <c r="N1028">
        <v>1.0049999999999999</v>
      </c>
      <c r="O1028" s="1">
        <f>SUM($M$5:M1028)</f>
        <v>5552605179700</v>
      </c>
      <c r="P1028" s="1">
        <f t="shared" si="141"/>
        <v>247289349.44</v>
      </c>
      <c r="Q1028">
        <f>SUM($P$5:P1028)</f>
        <v>46522586788.480042</v>
      </c>
      <c r="R1028">
        <f t="shared" si="142"/>
        <v>0.53438737971541894</v>
      </c>
      <c r="Z1028" s="2">
        <v>1023</v>
      </c>
      <c r="AA1028" s="1">
        <f t="shared" si="143"/>
        <v>28000000</v>
      </c>
      <c r="AB1028">
        <f t="shared" si="144"/>
        <v>28</v>
      </c>
      <c r="AC1028" s="1">
        <f>SUM($AA$5:AA1028)</f>
        <v>14978991900</v>
      </c>
    </row>
    <row r="1029" spans="12:29" x14ac:dyDescent="0.3">
      <c r="L1029" s="2">
        <v>1024</v>
      </c>
      <c r="M1029" s="1">
        <f t="shared" si="140"/>
        <v>29674722000</v>
      </c>
      <c r="N1029">
        <v>1.0049999999999999</v>
      </c>
      <c r="O1029" s="1">
        <f>SUM($M$5:M1029)</f>
        <v>5582279901700</v>
      </c>
      <c r="P1029" s="1">
        <f t="shared" si="141"/>
        <v>248525796.75</v>
      </c>
      <c r="Q1029">
        <f>SUM($P$5:P1029)</f>
        <v>46771112585.230042</v>
      </c>
      <c r="R1029">
        <f t="shared" si="142"/>
        <v>0.5342045958879057</v>
      </c>
      <c r="Z1029" s="2">
        <v>1024</v>
      </c>
      <c r="AA1029" s="1">
        <f t="shared" si="143"/>
        <v>28000000</v>
      </c>
      <c r="AB1029">
        <f t="shared" si="144"/>
        <v>28</v>
      </c>
      <c r="AC1029" s="1">
        <f>SUM($AA$5:AA1029)</f>
        <v>15006991900</v>
      </c>
    </row>
    <row r="1030" spans="12:29" x14ac:dyDescent="0.3">
      <c r="L1030" s="2">
        <v>1025</v>
      </c>
      <c r="M1030" s="1">
        <f t="shared" si="140"/>
        <v>29823095700</v>
      </c>
      <c r="N1030">
        <v>1.0049999999999999</v>
      </c>
      <c r="O1030" s="1">
        <f>SUM($M$5:M1030)</f>
        <v>5612102997400</v>
      </c>
      <c r="P1030" s="1">
        <f t="shared" si="141"/>
        <v>249768426.48999998</v>
      </c>
      <c r="Q1030">
        <f>SUM($P$5:P1030)</f>
        <v>47020881011.720039</v>
      </c>
      <c r="R1030">
        <f t="shared" si="142"/>
        <v>0.53402284590696869</v>
      </c>
      <c r="Z1030" s="2">
        <v>1025</v>
      </c>
      <c r="AA1030" s="1">
        <f t="shared" si="143"/>
        <v>28000000</v>
      </c>
      <c r="AB1030">
        <f t="shared" si="144"/>
        <v>28</v>
      </c>
      <c r="AC1030" s="1">
        <f>SUM($AA$5:AA1030)</f>
        <v>15034991900</v>
      </c>
    </row>
    <row r="1031" spans="12:29" x14ac:dyDescent="0.3">
      <c r="L1031" s="2">
        <v>1026</v>
      </c>
      <c r="M1031" s="1">
        <f t="shared" si="140"/>
        <v>29972211200</v>
      </c>
      <c r="N1031">
        <v>1.0049999999999999</v>
      </c>
      <c r="O1031" s="1">
        <f>SUM($M$5:M1031)</f>
        <v>5642075208600</v>
      </c>
      <c r="P1031" s="1">
        <f t="shared" si="141"/>
        <v>251017268.80000001</v>
      </c>
      <c r="Q1031">
        <f>SUM($P$5:P1031)</f>
        <v>47271898280.520042</v>
      </c>
      <c r="R1031">
        <f t="shared" si="142"/>
        <v>0.53384212162557432</v>
      </c>
      <c r="Z1031" s="2">
        <v>1026</v>
      </c>
      <c r="AA1031" s="1">
        <f t="shared" si="143"/>
        <v>28000000</v>
      </c>
      <c r="AB1031">
        <f t="shared" si="144"/>
        <v>28</v>
      </c>
      <c r="AC1031" s="1">
        <f>SUM($AA$5:AA1031)</f>
        <v>15062991900</v>
      </c>
    </row>
    <row r="1032" spans="12:29" x14ac:dyDescent="0.3">
      <c r="L1032" s="2">
        <v>1027</v>
      </c>
      <c r="M1032" s="1">
        <f t="shared" si="140"/>
        <v>30122072300</v>
      </c>
      <c r="N1032">
        <v>1.0049999999999999</v>
      </c>
      <c r="O1032" s="1">
        <f>SUM($M$5:M1032)</f>
        <v>5672197280900</v>
      </c>
      <c r="P1032" s="1">
        <f t="shared" si="141"/>
        <v>252272355.51999998</v>
      </c>
      <c r="Q1032">
        <f>SUM($P$5:P1032)</f>
        <v>47524170636.040039</v>
      </c>
      <c r="R1032">
        <f t="shared" si="142"/>
        <v>0.53366241825738958</v>
      </c>
      <c r="Z1032" s="2">
        <v>1027</v>
      </c>
      <c r="AA1032" s="1">
        <f t="shared" si="143"/>
        <v>28000000</v>
      </c>
      <c r="AB1032">
        <f t="shared" si="144"/>
        <v>28</v>
      </c>
      <c r="AC1032" s="1">
        <f>SUM($AA$5:AA1032)</f>
        <v>15090991900</v>
      </c>
    </row>
    <row r="1033" spans="12:29" x14ac:dyDescent="0.3">
      <c r="L1033" s="2">
        <v>1028</v>
      </c>
      <c r="M1033" s="1">
        <f t="shared" ref="M1033:M1096" si="145">ROUNDUP((M1032)*N1033,-2)</f>
        <v>30272682700</v>
      </c>
      <c r="N1033">
        <v>1.0049999999999999</v>
      </c>
      <c r="O1033" s="1">
        <f>SUM($M$5:M1033)</f>
        <v>5702469963600</v>
      </c>
      <c r="P1033" s="1">
        <f t="shared" ref="P1033:P1096" si="146">IF(L1033&lt;=$A$27,ROUNDUP(M1033*N1033/$B$26,2),IF(L1033&lt;=$A$28,ROUNDUP(M1033*N1033/$B$27,2),IF(L1033&lt;=$A$29,ROUNDUP(M1033*N1033/$B$28,2),IF(L1033&lt;=$A$30,ROUNDUP(M1033*N1033/$B$29,2),IF(L1033&lt;=$A$31,ROUNDUP(M1033*N1033/$B$30,2),ROUNDUP(M1033*N1033/$B$31,2))))))</f>
        <v>253533717.62</v>
      </c>
      <c r="Q1033">
        <f>SUM($P$5:P1033)</f>
        <v>47777704353.660042</v>
      </c>
      <c r="R1033">
        <f t="shared" ref="R1033:R1096" si="147">(Q1033-Q1032)*100/Q1032</f>
        <v>0.53348372886224549</v>
      </c>
      <c r="Z1033" s="2">
        <v>1028</v>
      </c>
      <c r="AA1033" s="1">
        <f t="shared" ref="AA1033:AA1096" si="148">$AA$86*AB1033</f>
        <v>28000000</v>
      </c>
      <c r="AB1033">
        <f t="shared" si="144"/>
        <v>28</v>
      </c>
      <c r="AC1033" s="1">
        <f>SUM($AA$5:AA1033)</f>
        <v>15118991900</v>
      </c>
    </row>
    <row r="1034" spans="12:29" x14ac:dyDescent="0.3">
      <c r="L1034" s="2">
        <v>1029</v>
      </c>
      <c r="M1034" s="1">
        <f t="shared" si="145"/>
        <v>30424046200</v>
      </c>
      <c r="N1034">
        <v>1.0049999999999999</v>
      </c>
      <c r="O1034" s="1">
        <f>SUM($M$5:M1034)</f>
        <v>5732894009800</v>
      </c>
      <c r="P1034" s="1">
        <f t="shared" si="146"/>
        <v>254801386.92999998</v>
      </c>
      <c r="Q1034">
        <f>SUM($P$5:P1034)</f>
        <v>48032505740.590042</v>
      </c>
      <c r="R1034">
        <f t="shared" si="147"/>
        <v>0.53330604803426707</v>
      </c>
      <c r="Z1034" s="2">
        <v>1029</v>
      </c>
      <c r="AA1034" s="1">
        <f t="shared" si="148"/>
        <v>28000000</v>
      </c>
      <c r="AB1034">
        <f t="shared" si="144"/>
        <v>28</v>
      </c>
      <c r="AC1034" s="1">
        <f>SUM($AA$5:AA1034)</f>
        <v>15146991900</v>
      </c>
    </row>
    <row r="1035" spans="12:29" x14ac:dyDescent="0.3">
      <c r="L1035" s="2">
        <v>1030</v>
      </c>
      <c r="M1035" s="1">
        <f t="shared" si="145"/>
        <v>30576166500</v>
      </c>
      <c r="N1035">
        <v>1.0049999999999999</v>
      </c>
      <c r="O1035" s="1">
        <f>SUM($M$5:M1035)</f>
        <v>5763470176300</v>
      </c>
      <c r="P1035" s="1">
        <f t="shared" si="146"/>
        <v>256075394.44</v>
      </c>
      <c r="Q1035">
        <f>SUM($P$5:P1035)</f>
        <v>48288581135.030045</v>
      </c>
      <c r="R1035">
        <f t="shared" si="147"/>
        <v>0.53312936831360225</v>
      </c>
      <c r="Z1035" s="2">
        <v>1030</v>
      </c>
      <c r="AA1035" s="1">
        <f t="shared" si="148"/>
        <v>28000000</v>
      </c>
      <c r="AB1035">
        <f t="shared" si="144"/>
        <v>28</v>
      </c>
      <c r="AC1035" s="1">
        <f>SUM($AA$5:AA1035)</f>
        <v>15174991900</v>
      </c>
    </row>
    <row r="1036" spans="12:29" x14ac:dyDescent="0.3">
      <c r="L1036" s="2">
        <v>1031</v>
      </c>
      <c r="M1036" s="1">
        <f t="shared" si="145"/>
        <v>30729047400</v>
      </c>
      <c r="N1036">
        <v>1.0049999999999999</v>
      </c>
      <c r="O1036" s="1">
        <f>SUM($M$5:M1036)</f>
        <v>5794199223700</v>
      </c>
      <c r="P1036" s="1">
        <f t="shared" si="146"/>
        <v>257355771.97999999</v>
      </c>
      <c r="Q1036">
        <f>SUM($P$5:P1036)</f>
        <v>48545936907.010048</v>
      </c>
      <c r="R1036">
        <f t="shared" si="147"/>
        <v>0.53295368372981544</v>
      </c>
      <c r="Z1036" s="2">
        <v>1031</v>
      </c>
      <c r="AA1036" s="1">
        <f t="shared" si="148"/>
        <v>28000000</v>
      </c>
      <c r="AB1036">
        <f t="shared" si="144"/>
        <v>28</v>
      </c>
      <c r="AC1036" s="1">
        <f>SUM($AA$5:AA1036)</f>
        <v>15202991900</v>
      </c>
    </row>
    <row r="1037" spans="12:29" x14ac:dyDescent="0.3">
      <c r="L1037" s="2">
        <v>1032</v>
      </c>
      <c r="M1037" s="1">
        <f t="shared" si="145"/>
        <v>30882692700</v>
      </c>
      <c r="N1037">
        <v>1.0049999999999999</v>
      </c>
      <c r="O1037" s="1">
        <f>SUM($M$5:M1037)</f>
        <v>5825081916400</v>
      </c>
      <c r="P1037" s="1">
        <f t="shared" si="146"/>
        <v>258642551.37</v>
      </c>
      <c r="Q1037">
        <f>SUM($P$5:P1037)</f>
        <v>48804579458.380051</v>
      </c>
      <c r="R1037">
        <f t="shared" si="147"/>
        <v>0.53277898800353507</v>
      </c>
      <c r="Z1037" s="2">
        <v>1032</v>
      </c>
      <c r="AA1037" s="1">
        <f t="shared" si="148"/>
        <v>28000000</v>
      </c>
      <c r="AB1037">
        <f t="shared" si="144"/>
        <v>28</v>
      </c>
      <c r="AC1037" s="1">
        <f>SUM($AA$5:AA1037)</f>
        <v>15230991900</v>
      </c>
    </row>
    <row r="1038" spans="12:29" x14ac:dyDescent="0.3">
      <c r="L1038" s="2">
        <v>1033</v>
      </c>
      <c r="M1038" s="1">
        <f t="shared" si="145"/>
        <v>31037106200</v>
      </c>
      <c r="N1038">
        <v>1.0049999999999999</v>
      </c>
      <c r="O1038" s="1">
        <f>SUM($M$5:M1038)</f>
        <v>5856119022600</v>
      </c>
      <c r="P1038" s="1">
        <f t="shared" si="146"/>
        <v>259935764.42999998</v>
      </c>
      <c r="Q1038">
        <f>SUM($P$5:P1038)</f>
        <v>49064515222.810051</v>
      </c>
      <c r="R1038">
        <f t="shared" si="147"/>
        <v>0.53260527457606788</v>
      </c>
      <c r="Z1038" s="2">
        <v>1033</v>
      </c>
      <c r="AA1038" s="1">
        <f t="shared" si="148"/>
        <v>28000000</v>
      </c>
      <c r="AB1038">
        <f t="shared" si="144"/>
        <v>28</v>
      </c>
      <c r="AC1038" s="1">
        <f>SUM($AA$5:AA1038)</f>
        <v>15258991900</v>
      </c>
    </row>
    <row r="1039" spans="12:29" x14ac:dyDescent="0.3">
      <c r="L1039" s="2">
        <v>1034</v>
      </c>
      <c r="M1039" s="1">
        <f t="shared" si="145"/>
        <v>31192291800</v>
      </c>
      <c r="N1039">
        <v>1.0049999999999999</v>
      </c>
      <c r="O1039" s="1">
        <f>SUM($M$5:M1039)</f>
        <v>5887311314400</v>
      </c>
      <c r="P1039" s="1">
        <f t="shared" si="146"/>
        <v>261235443.82999998</v>
      </c>
      <c r="Q1039">
        <f>SUM($P$5:P1039)</f>
        <v>49325750666.640053</v>
      </c>
      <c r="R1039">
        <f t="shared" si="147"/>
        <v>0.53243253835014703</v>
      </c>
      <c r="Z1039" s="2">
        <v>1034</v>
      </c>
      <c r="AA1039" s="1">
        <f t="shared" si="148"/>
        <v>28000000</v>
      </c>
      <c r="AB1039">
        <f t="shared" si="144"/>
        <v>28</v>
      </c>
      <c r="AC1039" s="1">
        <f>SUM($AA$5:AA1039)</f>
        <v>15286991900</v>
      </c>
    </row>
    <row r="1040" spans="12:29" x14ac:dyDescent="0.3">
      <c r="L1040" s="2">
        <v>1035</v>
      </c>
      <c r="M1040" s="1">
        <f t="shared" si="145"/>
        <v>31348253300</v>
      </c>
      <c r="N1040">
        <v>1.0049999999999999</v>
      </c>
      <c r="O1040" s="1">
        <f>SUM($M$5:M1040)</f>
        <v>5918659567700</v>
      </c>
      <c r="P1040" s="1">
        <f t="shared" si="146"/>
        <v>262541621.38999999</v>
      </c>
      <c r="Q1040">
        <f>SUM($P$5:P1040)</f>
        <v>49588292288.030052</v>
      </c>
      <c r="R1040">
        <f t="shared" si="147"/>
        <v>0.53226077219654222</v>
      </c>
      <c r="Z1040" s="2">
        <v>1035</v>
      </c>
      <c r="AA1040" s="1">
        <f t="shared" si="148"/>
        <v>28000000</v>
      </c>
      <c r="AB1040">
        <f t="shared" si="144"/>
        <v>28</v>
      </c>
      <c r="AC1040" s="1">
        <f>SUM($AA$5:AA1040)</f>
        <v>15314991900</v>
      </c>
    </row>
    <row r="1041" spans="12:29" x14ac:dyDescent="0.3">
      <c r="L1041" s="2">
        <v>1036</v>
      </c>
      <c r="M1041" s="1">
        <f t="shared" si="145"/>
        <v>31504994600</v>
      </c>
      <c r="N1041">
        <v>1.0049999999999999</v>
      </c>
      <c r="O1041" s="1">
        <f>SUM($M$5:M1041)</f>
        <v>5950164562300</v>
      </c>
      <c r="P1041" s="1">
        <f t="shared" si="146"/>
        <v>263854329.78</v>
      </c>
      <c r="Q1041">
        <f>SUM($P$5:P1041)</f>
        <v>49852146617.810051</v>
      </c>
      <c r="R1041">
        <f t="shared" si="147"/>
        <v>0.53208997044588624</v>
      </c>
      <c r="Z1041" s="2">
        <v>1036</v>
      </c>
      <c r="AA1041" s="1">
        <f t="shared" si="148"/>
        <v>28000000</v>
      </c>
      <c r="AB1041">
        <f t="shared" si="144"/>
        <v>28</v>
      </c>
      <c r="AC1041" s="1">
        <f>SUM($AA$5:AA1041)</f>
        <v>15342991900</v>
      </c>
    </row>
    <row r="1042" spans="12:29" x14ac:dyDescent="0.3">
      <c r="L1042" s="2">
        <v>1037</v>
      </c>
      <c r="M1042" s="1">
        <f t="shared" si="145"/>
        <v>31662519600</v>
      </c>
      <c r="N1042">
        <v>1.0049999999999999</v>
      </c>
      <c r="O1042" s="1">
        <f>SUM($M$5:M1042)</f>
        <v>5981827081900</v>
      </c>
      <c r="P1042" s="1">
        <f t="shared" si="146"/>
        <v>265173601.65000001</v>
      </c>
      <c r="Q1042">
        <f>SUM($P$5:P1042)</f>
        <v>50117320219.460052</v>
      </c>
      <c r="R1042">
        <f t="shared" si="147"/>
        <v>0.53192012709692682</v>
      </c>
      <c r="Z1042" s="2">
        <v>1037</v>
      </c>
      <c r="AA1042" s="1">
        <f t="shared" si="148"/>
        <v>28000000</v>
      </c>
      <c r="AB1042">
        <f t="shared" si="144"/>
        <v>28</v>
      </c>
      <c r="AC1042" s="1">
        <f>SUM($AA$5:AA1042)</f>
        <v>15370991900</v>
      </c>
    </row>
    <row r="1043" spans="12:29" x14ac:dyDescent="0.3">
      <c r="L1043" s="2">
        <v>1038</v>
      </c>
      <c r="M1043" s="1">
        <f t="shared" si="145"/>
        <v>31820832200</v>
      </c>
      <c r="N1043">
        <v>1.0049999999999999</v>
      </c>
      <c r="O1043" s="1">
        <f>SUM($M$5:M1043)</f>
        <v>6013647914100</v>
      </c>
      <c r="P1043" s="1">
        <f t="shared" si="146"/>
        <v>266499469.67999998</v>
      </c>
      <c r="Q1043">
        <f>SUM($P$5:P1043)</f>
        <v>50383819689.140053</v>
      </c>
      <c r="R1043">
        <f t="shared" si="147"/>
        <v>0.53175123592606066</v>
      </c>
      <c r="Z1043" s="2">
        <v>1038</v>
      </c>
      <c r="AA1043" s="1">
        <f t="shared" si="148"/>
        <v>28000000</v>
      </c>
      <c r="AB1043">
        <f t="shared" si="144"/>
        <v>28</v>
      </c>
      <c r="AC1043" s="1">
        <f>SUM($AA$5:AA1043)</f>
        <v>15398991900</v>
      </c>
    </row>
    <row r="1044" spans="12:29" x14ac:dyDescent="0.3">
      <c r="L1044" s="2">
        <v>1039</v>
      </c>
      <c r="M1044" s="1">
        <f t="shared" si="145"/>
        <v>31979936400</v>
      </c>
      <c r="N1044">
        <v>1.0049999999999999</v>
      </c>
      <c r="O1044" s="1">
        <f>SUM($M$5:M1044)</f>
        <v>6045627850500</v>
      </c>
      <c r="P1044" s="1">
        <f t="shared" si="146"/>
        <v>267831967.34999999</v>
      </c>
      <c r="Q1044">
        <f>SUM($P$5:P1044)</f>
        <v>50651651656.490051</v>
      </c>
      <c r="R1044">
        <f t="shared" si="147"/>
        <v>0.53158329202207777</v>
      </c>
      <c r="Z1044" s="2">
        <v>1039</v>
      </c>
      <c r="AA1044" s="1">
        <f t="shared" si="148"/>
        <v>28000000</v>
      </c>
      <c r="AB1044">
        <f t="shared" si="144"/>
        <v>28</v>
      </c>
      <c r="AC1044" s="1">
        <f>SUM($AA$5:AA1044)</f>
        <v>15426991900</v>
      </c>
    </row>
    <row r="1045" spans="12:29" x14ac:dyDescent="0.3">
      <c r="L1045" s="2">
        <v>1040</v>
      </c>
      <c r="M1045" s="1">
        <f t="shared" si="145"/>
        <v>32139836100</v>
      </c>
      <c r="N1045">
        <v>1.0049999999999999</v>
      </c>
      <c r="O1045" s="1">
        <f>SUM($M$5:M1045)</f>
        <v>6077767686600</v>
      </c>
      <c r="P1045" s="1">
        <f t="shared" si="146"/>
        <v>269171127.33999997</v>
      </c>
      <c r="Q1045">
        <f>SUM($P$5:P1045)</f>
        <v>50920822783.830048</v>
      </c>
      <c r="R1045">
        <f t="shared" si="147"/>
        <v>0.53141628858514656</v>
      </c>
      <c r="Z1045" s="2">
        <v>1040</v>
      </c>
      <c r="AA1045" s="1">
        <f t="shared" si="148"/>
        <v>28000000</v>
      </c>
      <c r="AB1045">
        <f t="shared" si="144"/>
        <v>28</v>
      </c>
      <c r="AC1045" s="1">
        <f>SUM($AA$5:AA1045)</f>
        <v>15454991900</v>
      </c>
    </row>
    <row r="1046" spans="12:29" x14ac:dyDescent="0.3">
      <c r="L1046" s="2">
        <v>1041</v>
      </c>
      <c r="M1046" s="1">
        <f t="shared" si="145"/>
        <v>32300535300</v>
      </c>
      <c r="N1046">
        <v>1.0049999999999999</v>
      </c>
      <c r="O1046" s="1">
        <f>SUM($M$5:M1046)</f>
        <v>6110068221900</v>
      </c>
      <c r="P1046" s="1">
        <f t="shared" si="146"/>
        <v>270516983.13999999</v>
      </c>
      <c r="Q1046">
        <f>SUM($P$5:P1046)</f>
        <v>51191339766.970047</v>
      </c>
      <c r="R1046">
        <f t="shared" si="147"/>
        <v>0.53125022014746848</v>
      </c>
      <c r="Z1046" s="2">
        <v>1041</v>
      </c>
      <c r="AA1046" s="1">
        <f t="shared" si="148"/>
        <v>29000000</v>
      </c>
      <c r="AB1046">
        <f t="shared" si="144"/>
        <v>29</v>
      </c>
      <c r="AC1046" s="1">
        <f>SUM($AA$5:AA1046)</f>
        <v>15483991900</v>
      </c>
    </row>
    <row r="1047" spans="12:29" x14ac:dyDescent="0.3">
      <c r="L1047" s="2">
        <v>1042</v>
      </c>
      <c r="M1047" s="1">
        <f t="shared" si="145"/>
        <v>32462038000</v>
      </c>
      <c r="N1047">
        <v>1.0049999999999999</v>
      </c>
      <c r="O1047" s="1">
        <f>SUM($M$5:M1047)</f>
        <v>6142530259900</v>
      </c>
      <c r="P1047" s="1">
        <f t="shared" si="146"/>
        <v>271869568.25</v>
      </c>
      <c r="Q1047">
        <f>SUM($P$5:P1047)</f>
        <v>51463209335.220047</v>
      </c>
      <c r="R1047">
        <f t="shared" si="147"/>
        <v>0.53108508096796703</v>
      </c>
      <c r="Z1047" s="2">
        <v>1042</v>
      </c>
      <c r="AA1047" s="1">
        <f t="shared" si="148"/>
        <v>29000000</v>
      </c>
      <c r="AB1047">
        <f t="shared" si="144"/>
        <v>29</v>
      </c>
      <c r="AC1047" s="1">
        <f>SUM($AA$5:AA1047)</f>
        <v>15512991900</v>
      </c>
    </row>
    <row r="1048" spans="12:29" x14ac:dyDescent="0.3">
      <c r="L1048" s="2">
        <v>1043</v>
      </c>
      <c r="M1048" s="1">
        <f t="shared" si="145"/>
        <v>32624348200</v>
      </c>
      <c r="N1048">
        <v>1.0049999999999999</v>
      </c>
      <c r="O1048" s="1">
        <f>SUM($M$5:M1048)</f>
        <v>6175154608100</v>
      </c>
      <c r="P1048" s="1">
        <f t="shared" si="146"/>
        <v>273228916.18000001</v>
      </c>
      <c r="Q1048">
        <f>SUM($P$5:P1048)</f>
        <v>51736438251.400047</v>
      </c>
      <c r="R1048">
        <f t="shared" si="147"/>
        <v>0.53092086504020208</v>
      </c>
      <c r="Z1048" s="2">
        <v>1043</v>
      </c>
      <c r="AA1048" s="1">
        <f t="shared" si="148"/>
        <v>29000000</v>
      </c>
      <c r="AB1048">
        <f t="shared" si="144"/>
        <v>29</v>
      </c>
      <c r="AC1048" s="1">
        <f>SUM($AA$5:AA1048)</f>
        <v>15541991900</v>
      </c>
    </row>
    <row r="1049" spans="12:29" x14ac:dyDescent="0.3">
      <c r="L1049" s="2">
        <v>1044</v>
      </c>
      <c r="M1049" s="1">
        <f t="shared" si="145"/>
        <v>32787470000</v>
      </c>
      <c r="N1049">
        <v>1.0049999999999999</v>
      </c>
      <c r="O1049" s="1">
        <f>SUM($M$5:M1049)</f>
        <v>6207942078100</v>
      </c>
      <c r="P1049" s="1">
        <f t="shared" si="146"/>
        <v>274595061.25</v>
      </c>
      <c r="Q1049">
        <f>SUM($P$5:P1049)</f>
        <v>52011033312.650047</v>
      </c>
      <c r="R1049">
        <f t="shared" si="147"/>
        <v>0.53075756764637572</v>
      </c>
      <c r="Z1049" s="2">
        <v>1044</v>
      </c>
      <c r="AA1049" s="1">
        <f t="shared" si="148"/>
        <v>29000000</v>
      </c>
      <c r="AB1049">
        <f t="shared" si="144"/>
        <v>29</v>
      </c>
      <c r="AC1049" s="1">
        <f>SUM($AA$5:AA1049)</f>
        <v>15570991900</v>
      </c>
    </row>
    <row r="1050" spans="12:29" x14ac:dyDescent="0.3">
      <c r="L1050" s="2">
        <v>1045</v>
      </c>
      <c r="M1050" s="1">
        <f t="shared" si="145"/>
        <v>32951407400</v>
      </c>
      <c r="N1050">
        <v>1.0049999999999999</v>
      </c>
      <c r="O1050" s="1">
        <f>SUM($M$5:M1050)</f>
        <v>6240893485500</v>
      </c>
      <c r="P1050" s="1">
        <f t="shared" si="146"/>
        <v>275968036.98000002</v>
      </c>
      <c r="Q1050">
        <f>SUM($P$5:P1050)</f>
        <v>52287001349.630051</v>
      </c>
      <c r="R1050">
        <f t="shared" si="147"/>
        <v>0.53059518222046709</v>
      </c>
      <c r="Z1050" s="2">
        <v>1045</v>
      </c>
      <c r="AA1050" s="1">
        <f t="shared" si="148"/>
        <v>29000000</v>
      </c>
      <c r="AB1050">
        <f t="shared" si="144"/>
        <v>29</v>
      </c>
      <c r="AC1050" s="1">
        <f>SUM($AA$5:AA1050)</f>
        <v>15599991900</v>
      </c>
    </row>
    <row r="1051" spans="12:29" x14ac:dyDescent="0.3">
      <c r="L1051" s="2">
        <v>1046</v>
      </c>
      <c r="M1051" s="1">
        <f t="shared" si="145"/>
        <v>33116164500</v>
      </c>
      <c r="N1051">
        <v>1.0049999999999999</v>
      </c>
      <c r="O1051" s="1">
        <f>SUM($M$5:M1051)</f>
        <v>6274009650000</v>
      </c>
      <c r="P1051" s="1">
        <f t="shared" si="146"/>
        <v>277347877.69</v>
      </c>
      <c r="Q1051">
        <f>SUM($P$5:P1051)</f>
        <v>52564349227.320053</v>
      </c>
      <c r="R1051">
        <f t="shared" si="147"/>
        <v>0.53043370346569851</v>
      </c>
      <c r="Z1051" s="2">
        <v>1046</v>
      </c>
      <c r="AA1051" s="1">
        <f t="shared" si="148"/>
        <v>29000000</v>
      </c>
      <c r="AB1051">
        <f t="shared" si="144"/>
        <v>29</v>
      </c>
      <c r="AC1051" s="1">
        <f>SUM($AA$5:AA1051)</f>
        <v>15628991900</v>
      </c>
    </row>
    <row r="1052" spans="12:29" x14ac:dyDescent="0.3">
      <c r="L1052" s="2">
        <v>1047</v>
      </c>
      <c r="M1052" s="1">
        <f t="shared" si="145"/>
        <v>33281745400</v>
      </c>
      <c r="N1052">
        <v>1.0049999999999999</v>
      </c>
      <c r="O1052" s="1">
        <f>SUM($M$5:M1052)</f>
        <v>6307291395400</v>
      </c>
      <c r="P1052" s="1">
        <f t="shared" si="146"/>
        <v>278734617.73000002</v>
      </c>
      <c r="Q1052">
        <f>SUM($P$5:P1052)</f>
        <v>52843083845.050056</v>
      </c>
      <c r="R1052">
        <f t="shared" si="147"/>
        <v>0.53027312584920672</v>
      </c>
      <c r="Z1052" s="2">
        <v>1047</v>
      </c>
      <c r="AA1052" s="1">
        <f t="shared" si="148"/>
        <v>29000000</v>
      </c>
      <c r="AB1052">
        <f t="shared" si="144"/>
        <v>29</v>
      </c>
      <c r="AC1052" s="1">
        <f>SUM($AA$5:AA1052)</f>
        <v>15657991900</v>
      </c>
    </row>
    <row r="1053" spans="12:29" x14ac:dyDescent="0.3">
      <c r="L1053" s="2">
        <v>1048</v>
      </c>
      <c r="M1053" s="1">
        <f t="shared" si="145"/>
        <v>33448154200</v>
      </c>
      <c r="N1053">
        <v>1.0049999999999999</v>
      </c>
      <c r="O1053" s="1">
        <f>SUM($M$5:M1053)</f>
        <v>6340739549600</v>
      </c>
      <c r="P1053" s="1">
        <f t="shared" si="146"/>
        <v>280128291.43000001</v>
      </c>
      <c r="Q1053">
        <f>SUM($P$5:P1053)</f>
        <v>53123212136.480057</v>
      </c>
      <c r="R1053">
        <f t="shared" si="147"/>
        <v>0.53011344351402878</v>
      </c>
      <c r="Z1053" s="2">
        <v>1048</v>
      </c>
      <c r="AA1053" s="1">
        <f t="shared" si="148"/>
        <v>29000000</v>
      </c>
      <c r="AB1053">
        <f t="shared" si="144"/>
        <v>29</v>
      </c>
      <c r="AC1053" s="1">
        <f>SUM($AA$5:AA1053)</f>
        <v>15686991900</v>
      </c>
    </row>
    <row r="1054" spans="12:29" x14ac:dyDescent="0.3">
      <c r="L1054" s="2">
        <v>1049</v>
      </c>
      <c r="M1054" s="1">
        <f t="shared" si="145"/>
        <v>33615395000</v>
      </c>
      <c r="N1054">
        <v>1.0049999999999999</v>
      </c>
      <c r="O1054" s="1">
        <f>SUM($M$5:M1054)</f>
        <v>6374354944600</v>
      </c>
      <c r="P1054" s="1">
        <f t="shared" si="146"/>
        <v>281528933.13</v>
      </c>
      <c r="Q1054">
        <f>SUM($P$5:P1054)</f>
        <v>53404741069.610054</v>
      </c>
      <c r="R1054">
        <f t="shared" si="147"/>
        <v>0.52995465034515388</v>
      </c>
      <c r="Z1054" s="2">
        <v>1049</v>
      </c>
      <c r="AA1054" s="1">
        <f t="shared" si="148"/>
        <v>29000000</v>
      </c>
      <c r="AB1054">
        <f t="shared" si="144"/>
        <v>29</v>
      </c>
      <c r="AC1054" s="1">
        <f>SUM($AA$5:AA1054)</f>
        <v>15715991900</v>
      </c>
    </row>
    <row r="1055" spans="12:29" x14ac:dyDescent="0.3">
      <c r="L1055" s="2">
        <v>1050</v>
      </c>
      <c r="M1055" s="1">
        <f t="shared" si="145"/>
        <v>33783472000</v>
      </c>
      <c r="N1055">
        <v>1.0049999999999999</v>
      </c>
      <c r="O1055" s="1">
        <f>SUM($M$5:M1055)</f>
        <v>6408138416600</v>
      </c>
      <c r="P1055" s="1">
        <f t="shared" si="146"/>
        <v>282936578</v>
      </c>
      <c r="Q1055">
        <f>SUM($P$5:P1055)</f>
        <v>53687677647.610054</v>
      </c>
      <c r="R1055">
        <f t="shared" si="147"/>
        <v>0.52979674151253386</v>
      </c>
      <c r="Z1055" s="2">
        <v>1050</v>
      </c>
      <c r="AA1055" s="1">
        <f t="shared" si="148"/>
        <v>29000000</v>
      </c>
      <c r="AB1055">
        <f t="shared" ref="AB1055:AB1118" si="149">AB1015+1</f>
        <v>29</v>
      </c>
      <c r="AC1055" s="1">
        <f>SUM($AA$5:AA1055)</f>
        <v>15744991900</v>
      </c>
    </row>
    <row r="1056" spans="12:29" x14ac:dyDescent="0.3">
      <c r="L1056" s="2">
        <v>1051</v>
      </c>
      <c r="M1056" s="1">
        <f t="shared" si="145"/>
        <v>33952389400</v>
      </c>
      <c r="N1056">
        <v>1.0049999999999999</v>
      </c>
      <c r="O1056" s="1">
        <f>SUM($M$5:M1056)</f>
        <v>6442090806000</v>
      </c>
      <c r="P1056" s="1">
        <f t="shared" si="146"/>
        <v>284351261.23000002</v>
      </c>
      <c r="Q1056">
        <f>SUM($P$5:P1056)</f>
        <v>53972028908.840057</v>
      </c>
      <c r="R1056">
        <f t="shared" si="147"/>
        <v>0.52963971192123538</v>
      </c>
      <c r="Z1056" s="2">
        <v>1051</v>
      </c>
      <c r="AA1056" s="1">
        <f t="shared" si="148"/>
        <v>29000000</v>
      </c>
      <c r="AB1056">
        <f t="shared" si="149"/>
        <v>29</v>
      </c>
      <c r="AC1056" s="1">
        <f>SUM($AA$5:AA1056)</f>
        <v>15773991900</v>
      </c>
    </row>
    <row r="1057" spans="12:29" x14ac:dyDescent="0.3">
      <c r="L1057" s="2">
        <v>1052</v>
      </c>
      <c r="M1057" s="1">
        <f t="shared" si="145"/>
        <v>34122151400</v>
      </c>
      <c r="N1057">
        <v>1.0049999999999999</v>
      </c>
      <c r="O1057" s="1">
        <f>SUM($M$5:M1057)</f>
        <v>6476212957400</v>
      </c>
      <c r="P1057" s="1">
        <f t="shared" si="146"/>
        <v>285773017.98000002</v>
      </c>
      <c r="Q1057">
        <f>SUM($P$5:P1057)</f>
        <v>54257801926.820061</v>
      </c>
      <c r="R1057">
        <f t="shared" si="147"/>
        <v>0.52948355612623021</v>
      </c>
      <c r="Z1057" s="2">
        <v>1052</v>
      </c>
      <c r="AA1057" s="1">
        <f t="shared" si="148"/>
        <v>29000000</v>
      </c>
      <c r="AB1057">
        <f t="shared" si="149"/>
        <v>29</v>
      </c>
      <c r="AC1057" s="1">
        <f>SUM($AA$5:AA1057)</f>
        <v>15802991900</v>
      </c>
    </row>
    <row r="1058" spans="12:29" x14ac:dyDescent="0.3">
      <c r="L1058" s="2">
        <v>1053</v>
      </c>
      <c r="M1058" s="1">
        <f t="shared" si="145"/>
        <v>34292762200</v>
      </c>
      <c r="N1058">
        <v>1.0049999999999999</v>
      </c>
      <c r="O1058" s="1">
        <f>SUM($M$5:M1058)</f>
        <v>6510505719600</v>
      </c>
      <c r="P1058" s="1">
        <f t="shared" si="146"/>
        <v>287201883.43000001</v>
      </c>
      <c r="Q1058">
        <f>SUM($P$5:P1058)</f>
        <v>54545003810.250061</v>
      </c>
      <c r="R1058">
        <f t="shared" si="147"/>
        <v>0.52932826843476333</v>
      </c>
      <c r="Z1058" s="2">
        <v>1053</v>
      </c>
      <c r="AA1058" s="1">
        <f t="shared" si="148"/>
        <v>29000000</v>
      </c>
      <c r="AB1058">
        <f t="shared" si="149"/>
        <v>29</v>
      </c>
      <c r="AC1058" s="1">
        <f>SUM($AA$5:AA1058)</f>
        <v>15831991900</v>
      </c>
    </row>
    <row r="1059" spans="12:29" x14ac:dyDescent="0.3">
      <c r="L1059" s="2">
        <v>1054</v>
      </c>
      <c r="M1059" s="1">
        <f t="shared" si="145"/>
        <v>34464226100</v>
      </c>
      <c r="N1059">
        <v>1.0049999999999999</v>
      </c>
      <c r="O1059" s="1">
        <f>SUM($M$5:M1059)</f>
        <v>6544969945700</v>
      </c>
      <c r="P1059" s="1">
        <f t="shared" si="146"/>
        <v>288637893.58999997</v>
      </c>
      <c r="Q1059">
        <f>SUM($P$5:P1059)</f>
        <v>54833641703.840057</v>
      </c>
      <c r="R1059">
        <f t="shared" si="147"/>
        <v>0.52917384439847759</v>
      </c>
      <c r="Z1059" s="2">
        <v>1054</v>
      </c>
      <c r="AA1059" s="1">
        <f t="shared" si="148"/>
        <v>29000000</v>
      </c>
      <c r="AB1059">
        <f t="shared" si="149"/>
        <v>29</v>
      </c>
      <c r="AC1059" s="1">
        <f>SUM($AA$5:AA1059)</f>
        <v>15860991900</v>
      </c>
    </row>
    <row r="1060" spans="12:29" x14ac:dyDescent="0.3">
      <c r="L1060" s="2">
        <v>1055</v>
      </c>
      <c r="M1060" s="1">
        <f t="shared" si="145"/>
        <v>34636547300</v>
      </c>
      <c r="N1060">
        <v>1.0049999999999999</v>
      </c>
      <c r="O1060" s="1">
        <f>SUM($M$5:M1060)</f>
        <v>6579606493000</v>
      </c>
      <c r="P1060" s="1">
        <f t="shared" si="146"/>
        <v>290081083.63999999</v>
      </c>
      <c r="Q1060">
        <f>SUM($P$5:P1060)</f>
        <v>55123722787.480057</v>
      </c>
      <c r="R1060">
        <f t="shared" si="147"/>
        <v>0.5290202777461791</v>
      </c>
      <c r="Z1060" s="2">
        <v>1055</v>
      </c>
      <c r="AA1060" s="1">
        <f t="shared" si="148"/>
        <v>29000000</v>
      </c>
      <c r="AB1060">
        <f t="shared" si="149"/>
        <v>29</v>
      </c>
      <c r="AC1060" s="1">
        <f>SUM($AA$5:AA1060)</f>
        <v>15889991900</v>
      </c>
    </row>
    <row r="1061" spans="12:29" x14ac:dyDescent="0.3">
      <c r="L1061" s="2">
        <v>1056</v>
      </c>
      <c r="M1061" s="1">
        <f t="shared" si="145"/>
        <v>34809730100</v>
      </c>
      <c r="N1061">
        <v>1.0049999999999999</v>
      </c>
      <c r="O1061" s="1">
        <f>SUM($M$5:M1061)</f>
        <v>6614416223100</v>
      </c>
      <c r="P1061" s="1">
        <f t="shared" si="146"/>
        <v>291531489.58999997</v>
      </c>
      <c r="Q1061">
        <f>SUM($P$5:P1061)</f>
        <v>55415254277.070053</v>
      </c>
      <c r="R1061">
        <f t="shared" si="147"/>
        <v>0.52886756345166563</v>
      </c>
      <c r="Z1061" s="2">
        <v>1056</v>
      </c>
      <c r="AA1061" s="1">
        <f t="shared" si="148"/>
        <v>29000000</v>
      </c>
      <c r="AB1061">
        <f t="shared" si="149"/>
        <v>29</v>
      </c>
      <c r="AC1061" s="1">
        <f>SUM($AA$5:AA1061)</f>
        <v>15918991900</v>
      </c>
    </row>
    <row r="1062" spans="12:29" x14ac:dyDescent="0.3">
      <c r="L1062" s="2">
        <v>1057</v>
      </c>
      <c r="M1062" s="1">
        <f t="shared" si="145"/>
        <v>34983778800</v>
      </c>
      <c r="N1062">
        <v>1.0049999999999999</v>
      </c>
      <c r="O1062" s="1">
        <f>SUM($M$5:M1062)</f>
        <v>6649400001900</v>
      </c>
      <c r="P1062" s="1">
        <f t="shared" si="146"/>
        <v>292989147.44999999</v>
      </c>
      <c r="Q1062">
        <f>SUM($P$5:P1062)</f>
        <v>55708243424.52005</v>
      </c>
      <c r="R1062">
        <f t="shared" si="147"/>
        <v>0.52871569619636516</v>
      </c>
      <c r="Z1062" s="2">
        <v>1057</v>
      </c>
      <c r="AA1062" s="1">
        <f t="shared" si="148"/>
        <v>29000000</v>
      </c>
      <c r="AB1062">
        <f t="shared" si="149"/>
        <v>29</v>
      </c>
      <c r="AC1062" s="1">
        <f>SUM($AA$5:AA1062)</f>
        <v>15947991900</v>
      </c>
    </row>
    <row r="1063" spans="12:29" x14ac:dyDescent="0.3">
      <c r="L1063" s="2">
        <v>1058</v>
      </c>
      <c r="M1063" s="1">
        <f t="shared" si="145"/>
        <v>35158697700</v>
      </c>
      <c r="N1063">
        <v>1.0049999999999999</v>
      </c>
      <c r="O1063" s="1">
        <f>SUM($M$5:M1063)</f>
        <v>6684558699600</v>
      </c>
      <c r="P1063" s="1">
        <f t="shared" si="146"/>
        <v>294454093.24000001</v>
      </c>
      <c r="Q1063">
        <f>SUM($P$5:P1063)</f>
        <v>56002697517.760048</v>
      </c>
      <c r="R1063">
        <f t="shared" si="147"/>
        <v>0.52856467039560884</v>
      </c>
      <c r="Z1063" s="2">
        <v>1058</v>
      </c>
      <c r="AA1063" s="1">
        <f t="shared" si="148"/>
        <v>29000000</v>
      </c>
      <c r="AB1063">
        <f t="shared" si="149"/>
        <v>29</v>
      </c>
      <c r="AC1063" s="1">
        <f>SUM($AA$5:AA1063)</f>
        <v>15976991900</v>
      </c>
    </row>
    <row r="1064" spans="12:29" x14ac:dyDescent="0.3">
      <c r="L1064" s="2">
        <v>1059</v>
      </c>
      <c r="M1064" s="1">
        <f t="shared" si="145"/>
        <v>35334491200</v>
      </c>
      <c r="N1064">
        <v>1.0049999999999999</v>
      </c>
      <c r="O1064" s="1">
        <f>SUM($M$5:M1064)</f>
        <v>6719893190800</v>
      </c>
      <c r="P1064" s="1">
        <f t="shared" si="146"/>
        <v>295926363.80000001</v>
      </c>
      <c r="Q1064">
        <f>SUM($P$5:P1064)</f>
        <v>56298623881.560051</v>
      </c>
      <c r="R1064">
        <f t="shared" si="147"/>
        <v>0.52841448165270322</v>
      </c>
      <c r="Z1064" s="2">
        <v>1059</v>
      </c>
      <c r="AA1064" s="1">
        <f t="shared" si="148"/>
        <v>29000000</v>
      </c>
      <c r="AB1064">
        <f t="shared" si="149"/>
        <v>29</v>
      </c>
      <c r="AC1064" s="1">
        <f>SUM($AA$5:AA1064)</f>
        <v>16005991900</v>
      </c>
    </row>
    <row r="1065" spans="12:29" x14ac:dyDescent="0.3">
      <c r="L1065" s="2">
        <v>1060</v>
      </c>
      <c r="M1065" s="1">
        <f t="shared" si="145"/>
        <v>35511163700</v>
      </c>
      <c r="N1065">
        <v>1.0049999999999999</v>
      </c>
      <c r="O1065" s="1">
        <f>SUM($M$5:M1065)</f>
        <v>6755404354500</v>
      </c>
      <c r="P1065" s="1">
        <f t="shared" si="146"/>
        <v>297405995.99000001</v>
      </c>
      <c r="Q1065">
        <f>SUM($P$5:P1065)</f>
        <v>56596029877.550049</v>
      </c>
      <c r="R1065">
        <f t="shared" si="147"/>
        <v>0.5282651252998205</v>
      </c>
      <c r="Z1065" s="2">
        <v>1060</v>
      </c>
      <c r="AA1065" s="1">
        <f t="shared" si="148"/>
        <v>29000000</v>
      </c>
      <c r="AB1065">
        <f t="shared" si="149"/>
        <v>29</v>
      </c>
      <c r="AC1065" s="1">
        <f>SUM($AA$5:AA1065)</f>
        <v>16034991900</v>
      </c>
    </row>
    <row r="1066" spans="12:29" x14ac:dyDescent="0.3">
      <c r="L1066" s="2">
        <v>1061</v>
      </c>
      <c r="M1066" s="1">
        <f t="shared" si="145"/>
        <v>35688719600</v>
      </c>
      <c r="N1066">
        <v>1.0049999999999999</v>
      </c>
      <c r="O1066" s="1">
        <f>SUM($M$5:M1066)</f>
        <v>6791093074100</v>
      </c>
      <c r="P1066" s="1">
        <f t="shared" si="146"/>
        <v>298893026.64999998</v>
      </c>
      <c r="Q1066">
        <f>SUM($P$5:P1066)</f>
        <v>56894922904.20005</v>
      </c>
      <c r="R1066">
        <f t="shared" si="147"/>
        <v>0.52811659633490204</v>
      </c>
      <c r="Z1066" s="2">
        <v>1061</v>
      </c>
      <c r="AA1066" s="1">
        <f t="shared" si="148"/>
        <v>29000000</v>
      </c>
      <c r="AB1066">
        <f t="shared" si="149"/>
        <v>29</v>
      </c>
      <c r="AC1066" s="1">
        <f>SUM($AA$5:AA1066)</f>
        <v>16063991900</v>
      </c>
    </row>
    <row r="1067" spans="12:29" x14ac:dyDescent="0.3">
      <c r="L1067" s="2">
        <v>1062</v>
      </c>
      <c r="M1067" s="1">
        <f t="shared" si="145"/>
        <v>35867163200</v>
      </c>
      <c r="N1067">
        <v>1.0049999999999999</v>
      </c>
      <c r="O1067" s="1">
        <f>SUM($M$5:M1067)</f>
        <v>6826960237300</v>
      </c>
      <c r="P1067" s="1">
        <f t="shared" si="146"/>
        <v>300387491.80000001</v>
      </c>
      <c r="Q1067">
        <f>SUM($P$5:P1067)</f>
        <v>57195310396.000053</v>
      </c>
      <c r="R1067">
        <f t="shared" si="147"/>
        <v>0.52796888802502995</v>
      </c>
      <c r="Z1067" s="2">
        <v>1062</v>
      </c>
      <c r="AA1067" s="1">
        <f t="shared" si="148"/>
        <v>29000000</v>
      </c>
      <c r="AB1067">
        <f t="shared" si="149"/>
        <v>29</v>
      </c>
      <c r="AC1067" s="1">
        <f>SUM($AA$5:AA1067)</f>
        <v>16092991900</v>
      </c>
    </row>
    <row r="1068" spans="12:29" x14ac:dyDescent="0.3">
      <c r="L1068" s="2">
        <v>1063</v>
      </c>
      <c r="M1068" s="1">
        <f t="shared" si="145"/>
        <v>36046499100</v>
      </c>
      <c r="N1068">
        <v>1.0049999999999999</v>
      </c>
      <c r="O1068" s="1">
        <f>SUM($M$5:M1068)</f>
        <v>6863006736400</v>
      </c>
      <c r="P1068" s="1">
        <f t="shared" si="146"/>
        <v>301889429.96999997</v>
      </c>
      <c r="Q1068">
        <f>SUM($P$5:P1068)</f>
        <v>57497199825.970055</v>
      </c>
      <c r="R1068">
        <f t="shared" si="147"/>
        <v>0.52782199778238081</v>
      </c>
      <c r="Z1068" s="2">
        <v>1063</v>
      </c>
      <c r="AA1068" s="1">
        <f t="shared" si="148"/>
        <v>29000000</v>
      </c>
      <c r="AB1068">
        <f t="shared" si="149"/>
        <v>29</v>
      </c>
      <c r="AC1068" s="1">
        <f>SUM($AA$5:AA1068)</f>
        <v>16121991900</v>
      </c>
    </row>
    <row r="1069" spans="12:29" x14ac:dyDescent="0.3">
      <c r="L1069" s="2">
        <v>1064</v>
      </c>
      <c r="M1069" s="1">
        <f t="shared" si="145"/>
        <v>36226731600</v>
      </c>
      <c r="N1069">
        <v>1.0049999999999999</v>
      </c>
      <c r="O1069" s="1">
        <f>SUM($M$5:M1069)</f>
        <v>6899233468000</v>
      </c>
      <c r="P1069" s="1">
        <f t="shared" si="146"/>
        <v>303398877.14999998</v>
      </c>
      <c r="Q1069">
        <f>SUM($P$5:P1069)</f>
        <v>57800598703.120056</v>
      </c>
      <c r="R1069">
        <f t="shared" si="147"/>
        <v>0.5276759182504811</v>
      </c>
      <c r="Z1069" s="2">
        <v>1064</v>
      </c>
      <c r="AA1069" s="1">
        <f t="shared" si="148"/>
        <v>29000000</v>
      </c>
      <c r="AB1069">
        <f t="shared" si="149"/>
        <v>29</v>
      </c>
      <c r="AC1069" s="1">
        <f>SUM($AA$5:AA1069)</f>
        <v>16150991900</v>
      </c>
    </row>
    <row r="1070" spans="12:29" x14ac:dyDescent="0.3">
      <c r="L1070" s="2">
        <v>1065</v>
      </c>
      <c r="M1070" s="1">
        <f t="shared" si="145"/>
        <v>36407865300</v>
      </c>
      <c r="N1070">
        <v>1.0049999999999999</v>
      </c>
      <c r="O1070" s="1">
        <f>SUM($M$5:M1070)</f>
        <v>6935641333300</v>
      </c>
      <c r="P1070" s="1">
        <f t="shared" si="146"/>
        <v>304915871.88999999</v>
      </c>
      <c r="Q1070">
        <f>SUM($P$5:P1070)</f>
        <v>58105514575.010056</v>
      </c>
      <c r="R1070">
        <f t="shared" si="147"/>
        <v>0.52753064627605684</v>
      </c>
      <c r="Z1070" s="2">
        <v>1065</v>
      </c>
      <c r="AA1070" s="1">
        <f t="shared" si="148"/>
        <v>29000000</v>
      </c>
      <c r="AB1070">
        <f t="shared" si="149"/>
        <v>29</v>
      </c>
      <c r="AC1070" s="1">
        <f>SUM($AA$5:AA1070)</f>
        <v>16179991900</v>
      </c>
    </row>
    <row r="1071" spans="12:29" x14ac:dyDescent="0.3">
      <c r="L1071" s="2">
        <v>1066</v>
      </c>
      <c r="M1071" s="1">
        <f t="shared" si="145"/>
        <v>36589904700</v>
      </c>
      <c r="N1071">
        <v>1.0049999999999999</v>
      </c>
      <c r="O1071" s="1">
        <f>SUM($M$5:M1071)</f>
        <v>6972231238000</v>
      </c>
      <c r="P1071" s="1">
        <f t="shared" si="146"/>
        <v>306440451.87</v>
      </c>
      <c r="Q1071">
        <f>SUM($P$5:P1071)</f>
        <v>58411955026.880058</v>
      </c>
      <c r="R1071">
        <f t="shared" si="147"/>
        <v>0.52738617687381473</v>
      </c>
      <c r="Z1071" s="2">
        <v>1066</v>
      </c>
      <c r="AA1071" s="1">
        <f t="shared" si="148"/>
        <v>29000000</v>
      </c>
      <c r="AB1071">
        <f t="shared" si="149"/>
        <v>29</v>
      </c>
      <c r="AC1071" s="1">
        <f>SUM($AA$5:AA1071)</f>
        <v>16208991900</v>
      </c>
    </row>
    <row r="1072" spans="12:29" x14ac:dyDescent="0.3">
      <c r="L1072" s="2">
        <v>1067</v>
      </c>
      <c r="M1072" s="1">
        <f t="shared" si="145"/>
        <v>36772854300</v>
      </c>
      <c r="N1072">
        <v>1.0049999999999999</v>
      </c>
      <c r="O1072" s="1">
        <f>SUM($M$5:M1072)</f>
        <v>7009004092300</v>
      </c>
      <c r="P1072" s="1">
        <f t="shared" si="146"/>
        <v>307972654.76999998</v>
      </c>
      <c r="Q1072">
        <f>SUM($P$5:P1072)</f>
        <v>58719927681.650055</v>
      </c>
      <c r="R1072">
        <f t="shared" si="147"/>
        <v>0.52724250477196588</v>
      </c>
      <c r="Z1072" s="2">
        <v>1067</v>
      </c>
      <c r="AA1072" s="1">
        <f t="shared" si="148"/>
        <v>29000000</v>
      </c>
      <c r="AB1072">
        <f t="shared" si="149"/>
        <v>29</v>
      </c>
      <c r="AC1072" s="1">
        <f>SUM($AA$5:AA1072)</f>
        <v>16237991900</v>
      </c>
    </row>
    <row r="1073" spans="12:29" x14ac:dyDescent="0.3">
      <c r="L1073" s="2">
        <v>1068</v>
      </c>
      <c r="M1073" s="1">
        <f t="shared" si="145"/>
        <v>36956718600</v>
      </c>
      <c r="N1073">
        <v>1.0049999999999999</v>
      </c>
      <c r="O1073" s="1">
        <f>SUM($M$5:M1073)</f>
        <v>7045960810900</v>
      </c>
      <c r="P1073" s="1">
        <f t="shared" si="146"/>
        <v>309512518.27999997</v>
      </c>
      <c r="Q1073">
        <f>SUM($P$5:P1073)</f>
        <v>59029440199.930054</v>
      </c>
      <c r="R1073">
        <f t="shared" si="147"/>
        <v>0.52709962443758474</v>
      </c>
      <c r="Z1073" s="2">
        <v>1068</v>
      </c>
      <c r="AA1073" s="1">
        <f t="shared" si="148"/>
        <v>29000000</v>
      </c>
      <c r="AB1073">
        <f t="shared" si="149"/>
        <v>29</v>
      </c>
      <c r="AC1073" s="1">
        <f>SUM($AA$5:AA1073)</f>
        <v>16266991900</v>
      </c>
    </row>
    <row r="1074" spans="12:29" x14ac:dyDescent="0.3">
      <c r="L1074" s="2">
        <v>1069</v>
      </c>
      <c r="M1074" s="1">
        <f t="shared" si="145"/>
        <v>37141502200</v>
      </c>
      <c r="N1074">
        <v>1.0049999999999999</v>
      </c>
      <c r="O1074" s="1">
        <f>SUM($M$5:M1074)</f>
        <v>7083102313100</v>
      </c>
      <c r="P1074" s="1">
        <f t="shared" si="146"/>
        <v>311060080.93000001</v>
      </c>
      <c r="Q1074">
        <f>SUM($P$5:P1074)</f>
        <v>59340500280.860054</v>
      </c>
      <c r="R1074">
        <f t="shared" si="147"/>
        <v>0.52695753149014091</v>
      </c>
      <c r="Z1074" s="2">
        <v>1069</v>
      </c>
      <c r="AA1074" s="1">
        <f t="shared" si="148"/>
        <v>29000000</v>
      </c>
      <c r="AB1074">
        <f t="shared" si="149"/>
        <v>29</v>
      </c>
      <c r="AC1074" s="1">
        <f>SUM($AA$5:AA1074)</f>
        <v>16295991900</v>
      </c>
    </row>
    <row r="1075" spans="12:29" x14ac:dyDescent="0.3">
      <c r="L1075" s="2">
        <v>1070</v>
      </c>
      <c r="M1075" s="1">
        <f t="shared" si="145"/>
        <v>37327209800</v>
      </c>
      <c r="N1075">
        <v>1.0049999999999999</v>
      </c>
      <c r="O1075" s="1">
        <f>SUM($M$5:M1075)</f>
        <v>7120429522900</v>
      </c>
      <c r="P1075" s="1">
        <f t="shared" si="146"/>
        <v>312615382.07999998</v>
      </c>
      <c r="Q1075">
        <f>SUM($P$5:P1075)</f>
        <v>59653115662.940056</v>
      </c>
      <c r="R1075">
        <f t="shared" si="147"/>
        <v>0.52681622264791417</v>
      </c>
      <c r="Z1075" s="2">
        <v>1070</v>
      </c>
      <c r="AA1075" s="1">
        <f t="shared" si="148"/>
        <v>29000000</v>
      </c>
      <c r="AB1075">
        <f t="shared" si="149"/>
        <v>29</v>
      </c>
      <c r="AC1075" s="1">
        <f>SUM($AA$5:AA1075)</f>
        <v>16324991900</v>
      </c>
    </row>
    <row r="1076" spans="12:29" x14ac:dyDescent="0.3">
      <c r="L1076" s="2">
        <v>1071</v>
      </c>
      <c r="M1076" s="1">
        <f t="shared" si="145"/>
        <v>37513845900</v>
      </c>
      <c r="N1076">
        <v>1.0049999999999999</v>
      </c>
      <c r="O1076" s="1">
        <f>SUM($M$5:M1076)</f>
        <v>7157943368800</v>
      </c>
      <c r="P1076" s="1">
        <f t="shared" si="146"/>
        <v>314178459.42000002</v>
      </c>
      <c r="Q1076">
        <f>SUM($P$5:P1076)</f>
        <v>59967294122.360054</v>
      </c>
      <c r="R1076">
        <f t="shared" si="147"/>
        <v>0.52667569150153193</v>
      </c>
      <c r="Z1076" s="2">
        <v>1071</v>
      </c>
      <c r="AA1076" s="1">
        <f t="shared" si="148"/>
        <v>29000000</v>
      </c>
      <c r="AB1076">
        <f t="shared" si="149"/>
        <v>29</v>
      </c>
      <c r="AC1076" s="1">
        <f>SUM($AA$5:AA1076)</f>
        <v>16353991900</v>
      </c>
    </row>
    <row r="1077" spans="12:29" x14ac:dyDescent="0.3">
      <c r="L1077" s="2">
        <v>1072</v>
      </c>
      <c r="M1077" s="1">
        <f t="shared" si="145"/>
        <v>37701415200</v>
      </c>
      <c r="N1077">
        <v>1.0049999999999999</v>
      </c>
      <c r="O1077" s="1">
        <f>SUM($M$5:M1077)</f>
        <v>7195644784000</v>
      </c>
      <c r="P1077" s="1">
        <f t="shared" si="146"/>
        <v>315749352.30000001</v>
      </c>
      <c r="Q1077">
        <f>SUM($P$5:P1077)</f>
        <v>60283043474.660057</v>
      </c>
      <c r="R1077">
        <f t="shared" si="147"/>
        <v>0.52653593416393507</v>
      </c>
      <c r="Z1077" s="2">
        <v>1072</v>
      </c>
      <c r="AA1077" s="1">
        <f t="shared" si="148"/>
        <v>29000000</v>
      </c>
      <c r="AB1077">
        <f t="shared" si="149"/>
        <v>29</v>
      </c>
      <c r="AC1077" s="1">
        <f>SUM($AA$5:AA1077)</f>
        <v>16382991900</v>
      </c>
    </row>
    <row r="1078" spans="12:29" x14ac:dyDescent="0.3">
      <c r="L1078" s="2">
        <v>1073</v>
      </c>
      <c r="M1078" s="1">
        <f t="shared" si="145"/>
        <v>37889922300</v>
      </c>
      <c r="N1078">
        <v>1.0049999999999999</v>
      </c>
      <c r="O1078" s="1">
        <f>SUM($M$5:M1078)</f>
        <v>7233534706300</v>
      </c>
      <c r="P1078" s="1">
        <f t="shared" si="146"/>
        <v>317328099.26999998</v>
      </c>
      <c r="Q1078">
        <f>SUM($P$5:P1078)</f>
        <v>60600371573.930054</v>
      </c>
      <c r="R1078">
        <f t="shared" si="147"/>
        <v>0.52639694511008772</v>
      </c>
      <c r="Z1078" s="2">
        <v>1073</v>
      </c>
      <c r="AA1078" s="1">
        <f t="shared" si="148"/>
        <v>29000000</v>
      </c>
      <c r="AB1078">
        <f t="shared" si="149"/>
        <v>29</v>
      </c>
      <c r="AC1078" s="1">
        <f>SUM($AA$5:AA1078)</f>
        <v>16411991900</v>
      </c>
    </row>
    <row r="1079" spans="12:29" x14ac:dyDescent="0.3">
      <c r="L1079" s="2">
        <v>1074</v>
      </c>
      <c r="M1079" s="1">
        <f t="shared" si="145"/>
        <v>38079372000</v>
      </c>
      <c r="N1079">
        <v>1.0049999999999999</v>
      </c>
      <c r="O1079" s="1">
        <f>SUM($M$5:M1079)</f>
        <v>7271614078300</v>
      </c>
      <c r="P1079" s="1">
        <f t="shared" si="146"/>
        <v>318914740.5</v>
      </c>
      <c r="Q1079">
        <f>SUM($P$5:P1079)</f>
        <v>60919286314.430054</v>
      </c>
      <c r="R1079">
        <f t="shared" si="147"/>
        <v>0.52625872122077111</v>
      </c>
      <c r="Z1079" s="2">
        <v>1074</v>
      </c>
      <c r="AA1079" s="1">
        <f t="shared" si="148"/>
        <v>29000000</v>
      </c>
      <c r="AB1079">
        <f t="shared" si="149"/>
        <v>29</v>
      </c>
      <c r="AC1079" s="1">
        <f>SUM($AA$5:AA1079)</f>
        <v>16440991900</v>
      </c>
    </row>
    <row r="1080" spans="12:29" x14ac:dyDescent="0.3">
      <c r="L1080" s="2">
        <v>1075</v>
      </c>
      <c r="M1080" s="1">
        <f t="shared" si="145"/>
        <v>38269768900</v>
      </c>
      <c r="N1080">
        <v>1.0049999999999999</v>
      </c>
      <c r="O1080" s="1">
        <f>SUM($M$5:M1080)</f>
        <v>7309883847200</v>
      </c>
      <c r="P1080" s="1">
        <f t="shared" si="146"/>
        <v>320509314.53999996</v>
      </c>
      <c r="Q1080">
        <f>SUM($P$5:P1080)</f>
        <v>61239795628.970055</v>
      </c>
      <c r="R1080">
        <f t="shared" si="147"/>
        <v>0.52612125638786633</v>
      </c>
      <c r="Z1080" s="2">
        <v>1075</v>
      </c>
      <c r="AA1080" s="1">
        <f t="shared" si="148"/>
        <v>29000000</v>
      </c>
      <c r="AB1080">
        <f t="shared" si="149"/>
        <v>29</v>
      </c>
      <c r="AC1080" s="1">
        <f>SUM($AA$5:AA1080)</f>
        <v>16469991900</v>
      </c>
    </row>
    <row r="1081" spans="12:29" x14ac:dyDescent="0.3">
      <c r="L1081" s="2">
        <v>1076</v>
      </c>
      <c r="M1081" s="1">
        <f t="shared" si="145"/>
        <v>38461117800</v>
      </c>
      <c r="N1081">
        <v>1.0049999999999999</v>
      </c>
      <c r="O1081" s="1">
        <f>SUM($M$5:M1081)</f>
        <v>7348344965000</v>
      </c>
      <c r="P1081" s="1">
        <f t="shared" si="146"/>
        <v>322111861.57999998</v>
      </c>
      <c r="Q1081">
        <f>SUM($P$5:P1081)</f>
        <v>61561907490.550056</v>
      </c>
      <c r="R1081">
        <f t="shared" si="147"/>
        <v>0.52598454693017271</v>
      </c>
      <c r="Z1081" s="2">
        <v>1076</v>
      </c>
      <c r="AA1081" s="1">
        <f t="shared" si="148"/>
        <v>29000000</v>
      </c>
      <c r="AB1081">
        <f t="shared" si="149"/>
        <v>29</v>
      </c>
      <c r="AC1081" s="1">
        <f>SUM($AA$5:AA1081)</f>
        <v>16498991900</v>
      </c>
    </row>
    <row r="1082" spans="12:29" x14ac:dyDescent="0.3">
      <c r="L1082" s="2">
        <v>1077</v>
      </c>
      <c r="M1082" s="1">
        <f t="shared" si="145"/>
        <v>38653423400</v>
      </c>
      <c r="N1082">
        <v>1.0049999999999999</v>
      </c>
      <c r="O1082" s="1">
        <f>SUM($M$5:M1082)</f>
        <v>7386998388400</v>
      </c>
      <c r="P1082" s="1">
        <f t="shared" si="146"/>
        <v>323722420.98000002</v>
      </c>
      <c r="Q1082">
        <f>SUM($P$5:P1082)</f>
        <v>61885629911.53006</v>
      </c>
      <c r="R1082">
        <f t="shared" si="147"/>
        <v>0.5258485875046931</v>
      </c>
      <c r="Z1082" s="2">
        <v>1077</v>
      </c>
      <c r="AA1082" s="1">
        <f t="shared" si="148"/>
        <v>29000000</v>
      </c>
      <c r="AB1082">
        <f t="shared" si="149"/>
        <v>29</v>
      </c>
      <c r="AC1082" s="1">
        <f>SUM($AA$5:AA1082)</f>
        <v>16527991900</v>
      </c>
    </row>
    <row r="1083" spans="12:29" x14ac:dyDescent="0.3">
      <c r="L1083" s="2">
        <v>1078</v>
      </c>
      <c r="M1083" s="1">
        <f t="shared" si="145"/>
        <v>38846690600</v>
      </c>
      <c r="N1083">
        <v>1.0049999999999999</v>
      </c>
      <c r="O1083" s="1">
        <f>SUM($M$5:M1083)</f>
        <v>7425845079000</v>
      </c>
      <c r="P1083" s="1">
        <f t="shared" si="146"/>
        <v>325341033.77999997</v>
      </c>
      <c r="Q1083">
        <f>SUM($P$5:P1083)</f>
        <v>62210970945.310059</v>
      </c>
      <c r="R1083">
        <f t="shared" si="147"/>
        <v>0.52571337521343342</v>
      </c>
      <c r="Z1083" s="2">
        <v>1078</v>
      </c>
      <c r="AA1083" s="1">
        <f t="shared" si="148"/>
        <v>29000000</v>
      </c>
      <c r="AB1083">
        <f t="shared" si="149"/>
        <v>29</v>
      </c>
      <c r="AC1083" s="1">
        <f>SUM($AA$5:AA1083)</f>
        <v>16556991900</v>
      </c>
    </row>
    <row r="1084" spans="12:29" x14ac:dyDescent="0.3">
      <c r="L1084" s="2">
        <v>1079</v>
      </c>
      <c r="M1084" s="1">
        <f t="shared" si="145"/>
        <v>39040924100</v>
      </c>
      <c r="N1084">
        <v>1.0049999999999999</v>
      </c>
      <c r="O1084" s="1">
        <f>SUM($M$5:M1084)</f>
        <v>7464886003100</v>
      </c>
      <c r="P1084" s="1">
        <f t="shared" si="146"/>
        <v>326967739.33999997</v>
      </c>
      <c r="Q1084">
        <f>SUM($P$5:P1084)</f>
        <v>62537938684.650055</v>
      </c>
      <c r="R1084">
        <f t="shared" si="147"/>
        <v>0.5255789041251826</v>
      </c>
      <c r="Z1084" s="2">
        <v>1079</v>
      </c>
      <c r="AA1084" s="1">
        <f t="shared" si="148"/>
        <v>29000000</v>
      </c>
      <c r="AB1084">
        <f t="shared" si="149"/>
        <v>29</v>
      </c>
      <c r="AC1084" s="1">
        <f>SUM($AA$5:AA1084)</f>
        <v>16585991900</v>
      </c>
    </row>
    <row r="1085" spans="12:29" x14ac:dyDescent="0.3">
      <c r="L1085" s="2">
        <v>1080</v>
      </c>
      <c r="M1085" s="1">
        <f t="shared" si="145"/>
        <v>39236128800</v>
      </c>
      <c r="N1085">
        <v>1.0049999999999999</v>
      </c>
      <c r="O1085" s="1">
        <f>SUM($M$5:M1085)</f>
        <v>7504122131900</v>
      </c>
      <c r="P1085" s="1">
        <f t="shared" si="146"/>
        <v>328602578.69999999</v>
      </c>
      <c r="Q1085">
        <f>SUM($P$5:P1085)</f>
        <v>62866541263.350052</v>
      </c>
      <c r="R1085">
        <f t="shared" si="147"/>
        <v>0.52544517074185637</v>
      </c>
      <c r="Z1085" s="2">
        <v>1080</v>
      </c>
      <c r="AA1085" s="1">
        <f t="shared" si="148"/>
        <v>29000000</v>
      </c>
      <c r="AB1085">
        <f t="shared" si="149"/>
        <v>29</v>
      </c>
      <c r="AC1085" s="1">
        <f>SUM($AA$5:AA1085)</f>
        <v>16614991900</v>
      </c>
    </row>
    <row r="1086" spans="12:29" x14ac:dyDescent="0.3">
      <c r="L1086" s="2">
        <v>1081</v>
      </c>
      <c r="M1086" s="1">
        <f t="shared" si="145"/>
        <v>39432309500</v>
      </c>
      <c r="N1086">
        <v>1.0049999999999999</v>
      </c>
      <c r="O1086" s="1">
        <f>SUM($M$5:M1086)</f>
        <v>7543554441400</v>
      </c>
      <c r="P1086" s="1">
        <f t="shared" si="146"/>
        <v>330245592.06999999</v>
      </c>
      <c r="Q1086">
        <f>SUM($P$5:P1086)</f>
        <v>63196786855.420052</v>
      </c>
      <c r="R1086">
        <f t="shared" si="147"/>
        <v>0.52531216992929486</v>
      </c>
      <c r="Z1086" s="2">
        <v>1081</v>
      </c>
      <c r="AA1086" s="1">
        <f t="shared" si="148"/>
        <v>30000000</v>
      </c>
      <c r="AB1086">
        <f t="shared" si="149"/>
        <v>30</v>
      </c>
      <c r="AC1086" s="1">
        <f>SUM($AA$5:AA1086)</f>
        <v>16644991900</v>
      </c>
    </row>
    <row r="1087" spans="12:29" x14ac:dyDescent="0.3">
      <c r="L1087" s="2">
        <v>1082</v>
      </c>
      <c r="M1087" s="1">
        <f t="shared" si="145"/>
        <v>39629471100</v>
      </c>
      <c r="N1087">
        <v>1.0049999999999999</v>
      </c>
      <c r="O1087" s="1">
        <f>SUM($M$5:M1087)</f>
        <v>7583183912500</v>
      </c>
      <c r="P1087" s="1">
        <f t="shared" si="146"/>
        <v>331896820.46999997</v>
      </c>
      <c r="Q1087">
        <f>SUM($P$5:P1087)</f>
        <v>63528683675.890053</v>
      </c>
      <c r="R1087">
        <f t="shared" si="147"/>
        <v>0.52517989756236505</v>
      </c>
      <c r="Z1087" s="2">
        <v>1082</v>
      </c>
      <c r="AA1087" s="1">
        <f t="shared" si="148"/>
        <v>30000000</v>
      </c>
      <c r="AB1087">
        <f t="shared" si="149"/>
        <v>30</v>
      </c>
      <c r="AC1087" s="1">
        <f>SUM($AA$5:AA1087)</f>
        <v>16674991900</v>
      </c>
    </row>
    <row r="1088" spans="12:29" x14ac:dyDescent="0.3">
      <c r="L1088" s="2">
        <v>1083</v>
      </c>
      <c r="M1088" s="1">
        <f t="shared" si="145"/>
        <v>39827618500</v>
      </c>
      <c r="N1088">
        <v>1.0049999999999999</v>
      </c>
      <c r="O1088" s="1">
        <f>SUM($M$5:M1088)</f>
        <v>7623011531000</v>
      </c>
      <c r="P1088" s="1">
        <f t="shared" si="146"/>
        <v>333556304.94</v>
      </c>
      <c r="Q1088">
        <f>SUM($P$5:P1088)</f>
        <v>63862239980.830055</v>
      </c>
      <c r="R1088">
        <f t="shared" si="147"/>
        <v>0.5250483492491933</v>
      </c>
      <c r="Z1088" s="2">
        <v>1083</v>
      </c>
      <c r="AA1088" s="1">
        <f t="shared" si="148"/>
        <v>30000000</v>
      </c>
      <c r="AB1088">
        <f t="shared" si="149"/>
        <v>30</v>
      </c>
      <c r="AC1088" s="1">
        <f>SUM($AA$5:AA1088)</f>
        <v>16704991900</v>
      </c>
    </row>
    <row r="1089" spans="12:29" x14ac:dyDescent="0.3">
      <c r="L1089" s="2">
        <v>1084</v>
      </c>
      <c r="M1089" s="1">
        <f t="shared" si="145"/>
        <v>40026756600</v>
      </c>
      <c r="N1089">
        <v>1.0049999999999999</v>
      </c>
      <c r="O1089" s="1">
        <f>SUM($M$5:M1089)</f>
        <v>7663038287600</v>
      </c>
      <c r="P1089" s="1">
        <f t="shared" si="146"/>
        <v>335224086.52999997</v>
      </c>
      <c r="Q1089">
        <f>SUM($P$5:P1089)</f>
        <v>64197464067.360054</v>
      </c>
      <c r="R1089">
        <f t="shared" si="147"/>
        <v>0.52491752032284678</v>
      </c>
      <c r="Z1089" s="2">
        <v>1084</v>
      </c>
      <c r="AA1089" s="1">
        <f t="shared" si="148"/>
        <v>30000000</v>
      </c>
      <c r="AB1089">
        <f t="shared" si="149"/>
        <v>30</v>
      </c>
      <c r="AC1089" s="1">
        <f>SUM($AA$5:AA1089)</f>
        <v>16734991900</v>
      </c>
    </row>
    <row r="1090" spans="12:29" x14ac:dyDescent="0.3">
      <c r="L1090" s="2">
        <v>1085</v>
      </c>
      <c r="M1090" s="1">
        <f t="shared" si="145"/>
        <v>40226890400</v>
      </c>
      <c r="N1090">
        <v>1.0049999999999999</v>
      </c>
      <c r="O1090" s="1">
        <f>SUM($M$5:M1090)</f>
        <v>7703265178000</v>
      </c>
      <c r="P1090" s="1">
        <f t="shared" si="146"/>
        <v>336900207.10000002</v>
      </c>
      <c r="Q1090">
        <f>SUM($P$5:P1090)</f>
        <v>64534364274.460052</v>
      </c>
      <c r="R1090">
        <f t="shared" si="147"/>
        <v>0.52478740709524196</v>
      </c>
      <c r="Z1090" s="2">
        <v>1085</v>
      </c>
      <c r="AA1090" s="1">
        <f t="shared" si="148"/>
        <v>30000000</v>
      </c>
      <c r="AB1090">
        <f t="shared" si="149"/>
        <v>30</v>
      </c>
      <c r="AC1090" s="1">
        <f>SUM($AA$5:AA1090)</f>
        <v>16764991900</v>
      </c>
    </row>
    <row r="1091" spans="12:29" x14ac:dyDescent="0.3">
      <c r="L1091" s="2">
        <v>1086</v>
      </c>
      <c r="M1091" s="1">
        <f t="shared" si="145"/>
        <v>40428024900</v>
      </c>
      <c r="N1091">
        <v>1.0049999999999999</v>
      </c>
      <c r="O1091" s="1">
        <f>SUM($M$5:M1091)</f>
        <v>7743693202900</v>
      </c>
      <c r="P1091" s="1">
        <f t="shared" si="146"/>
        <v>338584708.53999996</v>
      </c>
      <c r="Q1091">
        <f>SUM($P$5:P1091)</f>
        <v>64872948983.000053</v>
      </c>
      <c r="R1091">
        <f t="shared" si="147"/>
        <v>0.52465800561701403</v>
      </c>
      <c r="Z1091" s="2">
        <v>1086</v>
      </c>
      <c r="AA1091" s="1">
        <f t="shared" si="148"/>
        <v>30000000</v>
      </c>
      <c r="AB1091">
        <f t="shared" si="149"/>
        <v>30</v>
      </c>
      <c r="AC1091" s="1">
        <f>SUM($AA$5:AA1091)</f>
        <v>16794991900</v>
      </c>
    </row>
    <row r="1092" spans="12:29" x14ac:dyDescent="0.3">
      <c r="L1092" s="2">
        <v>1087</v>
      </c>
      <c r="M1092" s="1">
        <f t="shared" si="145"/>
        <v>40630165100</v>
      </c>
      <c r="N1092">
        <v>1.0049999999999999</v>
      </c>
      <c r="O1092" s="1">
        <f>SUM($M$5:M1092)</f>
        <v>7784323368000</v>
      </c>
      <c r="P1092" s="1">
        <f t="shared" si="146"/>
        <v>340277632.71999997</v>
      </c>
      <c r="Q1092">
        <f>SUM($P$5:P1092)</f>
        <v>65213226615.720055</v>
      </c>
      <c r="R1092">
        <f t="shared" si="147"/>
        <v>0.52452931160747895</v>
      </c>
      <c r="Z1092" s="2">
        <v>1087</v>
      </c>
      <c r="AA1092" s="1">
        <f t="shared" si="148"/>
        <v>30000000</v>
      </c>
      <c r="AB1092">
        <f t="shared" si="149"/>
        <v>30</v>
      </c>
      <c r="AC1092" s="1">
        <f>SUM($AA$5:AA1092)</f>
        <v>16824991900</v>
      </c>
    </row>
    <row r="1093" spans="12:29" x14ac:dyDescent="0.3">
      <c r="L1093" s="2">
        <v>1088</v>
      </c>
      <c r="M1093" s="1">
        <f t="shared" si="145"/>
        <v>40833316000</v>
      </c>
      <c r="N1093">
        <v>1.0049999999999999</v>
      </c>
      <c r="O1093" s="1">
        <f>SUM($M$5:M1093)</f>
        <v>7825156684000</v>
      </c>
      <c r="P1093" s="1">
        <f t="shared" si="146"/>
        <v>341979021.5</v>
      </c>
      <c r="Q1093">
        <f>SUM($P$5:P1093)</f>
        <v>65555205637.220055</v>
      </c>
      <c r="R1093">
        <f t="shared" si="147"/>
        <v>0.52440132047930876</v>
      </c>
      <c r="Z1093" s="2">
        <v>1088</v>
      </c>
      <c r="AA1093" s="1">
        <f t="shared" si="148"/>
        <v>30000000</v>
      </c>
      <c r="AB1093">
        <f t="shared" si="149"/>
        <v>30</v>
      </c>
      <c r="AC1093" s="1">
        <f>SUM($AA$5:AA1093)</f>
        <v>16854991900</v>
      </c>
    </row>
    <row r="1094" spans="12:29" x14ac:dyDescent="0.3">
      <c r="L1094" s="2">
        <v>1089</v>
      </c>
      <c r="M1094" s="1">
        <f t="shared" si="145"/>
        <v>41037482600</v>
      </c>
      <c r="N1094">
        <v>1.0049999999999999</v>
      </c>
      <c r="O1094" s="1">
        <f>SUM($M$5:M1094)</f>
        <v>7866194166600</v>
      </c>
      <c r="P1094" s="1">
        <f t="shared" si="146"/>
        <v>343688916.77999997</v>
      </c>
      <c r="Q1094">
        <f>SUM($P$5:P1094)</f>
        <v>65898894554.000053</v>
      </c>
      <c r="R1094">
        <f t="shared" si="147"/>
        <v>0.5242740274234815</v>
      </c>
      <c r="Z1094" s="2">
        <v>1089</v>
      </c>
      <c r="AA1094" s="1">
        <f t="shared" si="148"/>
        <v>30000000</v>
      </c>
      <c r="AB1094">
        <f t="shared" si="149"/>
        <v>30</v>
      </c>
      <c r="AC1094" s="1">
        <f>SUM($AA$5:AA1094)</f>
        <v>16884991900</v>
      </c>
    </row>
    <row r="1095" spans="12:29" x14ac:dyDescent="0.3">
      <c r="L1095" s="2">
        <v>1090</v>
      </c>
      <c r="M1095" s="1">
        <f t="shared" si="145"/>
        <v>41242670100</v>
      </c>
      <c r="N1095">
        <v>1.0049999999999999</v>
      </c>
      <c r="O1095" s="1">
        <f>SUM($M$5:M1095)</f>
        <v>7907436836700</v>
      </c>
      <c r="P1095" s="1">
        <f t="shared" si="146"/>
        <v>345407362.08999997</v>
      </c>
      <c r="Q1095">
        <f>SUM($P$5:P1095)</f>
        <v>66244301916.09005</v>
      </c>
      <c r="R1095">
        <f t="shared" si="147"/>
        <v>0.52414742982821427</v>
      </c>
      <c r="Z1095" s="2">
        <v>1090</v>
      </c>
      <c r="AA1095" s="1">
        <f t="shared" si="148"/>
        <v>30000000</v>
      </c>
      <c r="AB1095">
        <f t="shared" si="149"/>
        <v>30</v>
      </c>
      <c r="AC1095" s="1">
        <f>SUM($AA$5:AA1095)</f>
        <v>16914991900</v>
      </c>
    </row>
    <row r="1096" spans="12:29" x14ac:dyDescent="0.3">
      <c r="L1096" s="2">
        <v>1091</v>
      </c>
      <c r="M1096" s="1">
        <f t="shared" si="145"/>
        <v>41448883500</v>
      </c>
      <c r="N1096">
        <v>1.0049999999999999</v>
      </c>
      <c r="O1096" s="1">
        <f>SUM($M$5:M1096)</f>
        <v>7948885720200</v>
      </c>
      <c r="P1096" s="1">
        <f t="shared" si="146"/>
        <v>347134399.31999999</v>
      </c>
      <c r="Q1096">
        <f>SUM($P$5:P1096)</f>
        <v>66591436315.410049</v>
      </c>
      <c r="R1096">
        <f t="shared" si="147"/>
        <v>0.52402152227327548</v>
      </c>
      <c r="Z1096" s="2">
        <v>1091</v>
      </c>
      <c r="AA1096" s="1">
        <f t="shared" si="148"/>
        <v>30000000</v>
      </c>
      <c r="AB1096">
        <f t="shared" si="149"/>
        <v>30</v>
      </c>
      <c r="AC1096" s="1">
        <f>SUM($AA$5:AA1096)</f>
        <v>16944991900</v>
      </c>
    </row>
    <row r="1097" spans="12:29" x14ac:dyDescent="0.3">
      <c r="L1097" s="2">
        <v>1092</v>
      </c>
      <c r="M1097" s="1">
        <f t="shared" ref="M1097:M1114" si="150">ROUNDUP((M1096)*N1097,-2)</f>
        <v>41656128000</v>
      </c>
      <c r="N1097">
        <v>1.0049999999999999</v>
      </c>
      <c r="O1097" s="1">
        <f>SUM($M$5:M1097)</f>
        <v>7990541848200</v>
      </c>
      <c r="P1097" s="1">
        <f t="shared" ref="P1097:P1114" si="151">IF(L1097&lt;=$A$27,ROUNDUP(M1097*N1097/$B$26,2),IF(L1097&lt;=$A$28,ROUNDUP(M1097*N1097/$B$27,2),IF(L1097&lt;=$A$29,ROUNDUP(M1097*N1097/$B$28,2),IF(L1097&lt;=$A$30,ROUNDUP(M1097*N1097/$B$29,2),IF(L1097&lt;=$A$31,ROUNDUP(M1097*N1097/$B$30,2),ROUNDUP(M1097*N1097/$B$31,2))))))</f>
        <v>348870072</v>
      </c>
      <c r="Q1097">
        <f>SUM($P$5:P1097)</f>
        <v>66940306387.410049</v>
      </c>
      <c r="R1097">
        <f t="shared" ref="R1097:R1114" si="152">(Q1097-Q1096)*100/Q1096</f>
        <v>0.52389630154180544</v>
      </c>
      <c r="Z1097" s="2">
        <v>1092</v>
      </c>
      <c r="AA1097" s="1">
        <f t="shared" ref="AA1097:AA1105" si="153">$AA$86*AB1097</f>
        <v>30000000</v>
      </c>
      <c r="AB1097">
        <f t="shared" si="149"/>
        <v>30</v>
      </c>
      <c r="AC1097" s="1">
        <f>SUM($AA$5:AA1097)</f>
        <v>16974991900</v>
      </c>
    </row>
    <row r="1098" spans="12:29" x14ac:dyDescent="0.3">
      <c r="L1098" s="2">
        <v>1093</v>
      </c>
      <c r="M1098" s="1">
        <f t="shared" si="150"/>
        <v>41864408700</v>
      </c>
      <c r="N1098">
        <v>1.0049999999999999</v>
      </c>
      <c r="O1098" s="1">
        <f>SUM($M$5:M1098)</f>
        <v>8032406256900</v>
      </c>
      <c r="P1098" s="1">
        <f t="shared" si="151"/>
        <v>350614422.87</v>
      </c>
      <c r="Q1098">
        <f>SUM($P$5:P1098)</f>
        <v>67290920810.280052</v>
      </c>
      <c r="R1098">
        <f t="shared" si="152"/>
        <v>0.52377176292091987</v>
      </c>
      <c r="Z1098" s="2">
        <v>1093</v>
      </c>
      <c r="AA1098" s="1">
        <f t="shared" si="153"/>
        <v>30000000</v>
      </c>
      <c r="AB1098">
        <f t="shared" si="149"/>
        <v>30</v>
      </c>
      <c r="AC1098" s="1">
        <f>SUM($AA$5:AA1098)</f>
        <v>17004991900</v>
      </c>
    </row>
    <row r="1099" spans="12:29" x14ac:dyDescent="0.3">
      <c r="L1099" s="2">
        <v>1094</v>
      </c>
      <c r="M1099" s="1">
        <f t="shared" si="150"/>
        <v>42073730800</v>
      </c>
      <c r="N1099">
        <v>1.0049999999999999</v>
      </c>
      <c r="O1099" s="1">
        <f>SUM($M$5:M1099)</f>
        <v>8074479987700</v>
      </c>
      <c r="P1099" s="1">
        <f t="shared" si="151"/>
        <v>352367495.44999999</v>
      </c>
      <c r="Q1099">
        <f>SUM($P$5:P1099)</f>
        <v>67643288305.730049</v>
      </c>
      <c r="R1099">
        <f t="shared" si="152"/>
        <v>0.52364790258029237</v>
      </c>
      <c r="Z1099" s="2">
        <v>1094</v>
      </c>
      <c r="AA1099" s="1">
        <f t="shared" si="153"/>
        <v>30000000</v>
      </c>
      <c r="AB1099">
        <f t="shared" si="149"/>
        <v>30</v>
      </c>
      <c r="AC1099" s="1">
        <f>SUM($AA$5:AA1099)</f>
        <v>17034991900</v>
      </c>
    </row>
    <row r="1100" spans="12:29" x14ac:dyDescent="0.3">
      <c r="L1100" s="2">
        <v>1095</v>
      </c>
      <c r="M1100" s="1">
        <f t="shared" si="150"/>
        <v>42284099500</v>
      </c>
      <c r="N1100">
        <v>1.0049999999999999</v>
      </c>
      <c r="O1100" s="1">
        <f>SUM($M$5:M1100)</f>
        <v>8116764087200</v>
      </c>
      <c r="P1100" s="1">
        <f t="shared" si="151"/>
        <v>354129333.31999999</v>
      </c>
      <c r="Q1100">
        <f>SUM($P$5:P1100)</f>
        <v>67997417639.050049</v>
      </c>
      <c r="R1100">
        <f t="shared" si="152"/>
        <v>0.52352471647952314</v>
      </c>
      <c r="Z1100" s="2">
        <v>1095</v>
      </c>
      <c r="AA1100" s="1">
        <f t="shared" si="153"/>
        <v>30000000</v>
      </c>
      <c r="AB1100">
        <f t="shared" si="149"/>
        <v>30</v>
      </c>
      <c r="AC1100" s="1">
        <f>SUM($AA$5:AA1100)</f>
        <v>17064991900</v>
      </c>
    </row>
    <row r="1101" spans="12:29" x14ac:dyDescent="0.3">
      <c r="L1101" s="2">
        <v>1096</v>
      </c>
      <c r="M1101" s="1">
        <f t="shared" si="150"/>
        <v>42495520000</v>
      </c>
      <c r="N1101">
        <v>1.0049999999999999</v>
      </c>
      <c r="O1101" s="1">
        <f>SUM($M$5:M1101)</f>
        <v>8159259607200</v>
      </c>
      <c r="P1101" s="1">
        <f t="shared" si="151"/>
        <v>355899980</v>
      </c>
      <c r="Q1101">
        <f>SUM($P$5:P1101)</f>
        <v>68353317619.050049</v>
      </c>
      <c r="R1101">
        <f t="shared" si="152"/>
        <v>0.5234022001971016</v>
      </c>
      <c r="Z1101" s="2">
        <v>1096</v>
      </c>
      <c r="AA1101" s="1">
        <f t="shared" si="153"/>
        <v>30000000</v>
      </c>
      <c r="AB1101">
        <f t="shared" si="149"/>
        <v>30</v>
      </c>
      <c r="AC1101" s="1">
        <f>SUM($AA$5:AA1101)</f>
        <v>17094991900</v>
      </c>
    </row>
    <row r="1102" spans="12:29" x14ac:dyDescent="0.3">
      <c r="L1102" s="2">
        <v>1097</v>
      </c>
      <c r="M1102" s="1">
        <f t="shared" si="150"/>
        <v>42707997600</v>
      </c>
      <c r="N1102">
        <v>1.0049999999999999</v>
      </c>
      <c r="O1102" s="1">
        <f>SUM($M$5:M1102)</f>
        <v>8201967604800</v>
      </c>
      <c r="P1102" s="1">
        <f t="shared" si="151"/>
        <v>357679479.89999998</v>
      </c>
      <c r="Q1102">
        <f>SUM($P$5:P1102)</f>
        <v>68710997098.95005</v>
      </c>
      <c r="R1102">
        <f t="shared" si="152"/>
        <v>0.52328035033125642</v>
      </c>
      <c r="Z1102" s="2">
        <v>1097</v>
      </c>
      <c r="AA1102" s="1">
        <f t="shared" si="153"/>
        <v>30000000</v>
      </c>
      <c r="AB1102">
        <f t="shared" si="149"/>
        <v>30</v>
      </c>
      <c r="AC1102" s="1">
        <f>SUM($AA$5:AA1102)</f>
        <v>17124991900</v>
      </c>
    </row>
    <row r="1103" spans="12:29" x14ac:dyDescent="0.3">
      <c r="L1103" s="2">
        <v>1098</v>
      </c>
      <c r="M1103" s="1">
        <f t="shared" si="150"/>
        <v>42921537600</v>
      </c>
      <c r="N1103">
        <v>1.0049999999999999</v>
      </c>
      <c r="O1103" s="1">
        <f>SUM($M$5:M1103)</f>
        <v>8244889142400</v>
      </c>
      <c r="P1103" s="1">
        <f t="shared" si="151"/>
        <v>359467877.39999998</v>
      </c>
      <c r="Q1103">
        <f>SUM($P$5:P1103)</f>
        <v>69070464976.350052</v>
      </c>
      <c r="R1103">
        <f t="shared" si="152"/>
        <v>0.52315916312833488</v>
      </c>
      <c r="Z1103" s="2">
        <v>1098</v>
      </c>
      <c r="AA1103" s="1">
        <f t="shared" si="153"/>
        <v>30000000</v>
      </c>
      <c r="AB1103">
        <f t="shared" si="149"/>
        <v>30</v>
      </c>
      <c r="AC1103" s="1">
        <f>SUM($AA$5:AA1103)</f>
        <v>17154991900</v>
      </c>
    </row>
    <row r="1104" spans="12:29" x14ac:dyDescent="0.3">
      <c r="L1104" s="2">
        <v>1099</v>
      </c>
      <c r="M1104" s="1">
        <f t="shared" si="150"/>
        <v>43136145300</v>
      </c>
      <c r="N1104">
        <v>1.0049999999999999</v>
      </c>
      <c r="O1104" s="1">
        <f>SUM($M$5:M1104)</f>
        <v>8288025287700</v>
      </c>
      <c r="P1104" s="1">
        <f t="shared" si="151"/>
        <v>361265216.88999999</v>
      </c>
      <c r="Q1104">
        <f>SUM($P$5:P1104)</f>
        <v>69431730193.240051</v>
      </c>
      <c r="R1104">
        <f t="shared" si="152"/>
        <v>0.52303863455052424</v>
      </c>
      <c r="Z1104" s="2">
        <v>1099</v>
      </c>
      <c r="AA1104" s="1">
        <f t="shared" si="153"/>
        <v>30000000</v>
      </c>
      <c r="AB1104">
        <f t="shared" si="149"/>
        <v>30</v>
      </c>
      <c r="AC1104" s="1">
        <f>SUM($AA$5:AA1104)</f>
        <v>17184991900</v>
      </c>
    </row>
    <row r="1105" spans="12:29" x14ac:dyDescent="0.3">
      <c r="L1105" s="2">
        <v>1100</v>
      </c>
      <c r="M1105" s="1">
        <f t="shared" si="150"/>
        <v>43351826100</v>
      </c>
      <c r="N1105">
        <v>1.0049999999999999</v>
      </c>
      <c r="O1105" s="1">
        <f>SUM($M$5:M1105)</f>
        <v>8331377113800</v>
      </c>
      <c r="P1105" s="1">
        <f t="shared" si="151"/>
        <v>363071543.58999997</v>
      </c>
      <c r="Q1105">
        <f>SUM($P$5:P1105)</f>
        <v>69794801736.830048</v>
      </c>
      <c r="R1105">
        <f t="shared" si="152"/>
        <v>0.52291876146469041</v>
      </c>
      <c r="Z1105" s="2">
        <v>1100</v>
      </c>
      <c r="AA1105" s="1">
        <f t="shared" si="153"/>
        <v>30000000</v>
      </c>
      <c r="AB1105">
        <f t="shared" si="149"/>
        <v>30</v>
      </c>
      <c r="AC1105" s="1">
        <f>SUM($AA$5:AA1105)</f>
        <v>17214991900</v>
      </c>
    </row>
    <row r="1106" spans="12:29" x14ac:dyDescent="0.3">
      <c r="L1106" s="2">
        <v>1101</v>
      </c>
      <c r="M1106" s="1">
        <f t="shared" si="150"/>
        <v>43568585300</v>
      </c>
      <c r="N1106">
        <v>1.0049999999999999</v>
      </c>
      <c r="O1106" s="1">
        <f>SUM($M$5:M1106)</f>
        <v>8374945699100</v>
      </c>
      <c r="P1106" s="1">
        <f t="shared" si="151"/>
        <v>364886901.88999999</v>
      </c>
      <c r="Q1106">
        <f>SUM($P$5:P1106)</f>
        <v>70159688638.720047</v>
      </c>
      <c r="R1106">
        <f t="shared" si="152"/>
        <v>0.52279953923481393</v>
      </c>
      <c r="Z1106" s="2">
        <v>1101</v>
      </c>
      <c r="AA1106" s="1">
        <f t="shared" ref="AA1106:AA1169" si="154">$AA$86*AB1106</f>
        <v>30000000</v>
      </c>
      <c r="AB1106">
        <f t="shared" si="149"/>
        <v>30</v>
      </c>
      <c r="AC1106" s="1">
        <f>SUM($AA$5:AA1106)</f>
        <v>17244991900</v>
      </c>
    </row>
    <row r="1107" spans="12:29" x14ac:dyDescent="0.3">
      <c r="L1107" s="2">
        <v>1102</v>
      </c>
      <c r="M1107" s="1">
        <f t="shared" si="150"/>
        <v>43786428300</v>
      </c>
      <c r="N1107">
        <v>1.0049999999999999</v>
      </c>
      <c r="O1107" s="1">
        <f>SUM($M$5:M1107)</f>
        <v>8418732127400</v>
      </c>
      <c r="P1107" s="1">
        <f t="shared" si="151"/>
        <v>366711337.01999998</v>
      </c>
      <c r="Q1107">
        <f>SUM($P$5:P1107)</f>
        <v>70526399975.740051</v>
      </c>
      <c r="R1107">
        <f t="shared" si="152"/>
        <v>0.52268096414786813</v>
      </c>
      <c r="Z1107" s="2">
        <v>1102</v>
      </c>
      <c r="AA1107" s="1">
        <f t="shared" si="154"/>
        <v>30000000</v>
      </c>
      <c r="AB1107">
        <f t="shared" si="149"/>
        <v>30</v>
      </c>
      <c r="AC1107" s="1">
        <f>SUM($AA$5:AA1107)</f>
        <v>17274991900</v>
      </c>
    </row>
    <row r="1108" spans="12:29" x14ac:dyDescent="0.3">
      <c r="L1108" s="2">
        <v>1103</v>
      </c>
      <c r="M1108" s="1">
        <f t="shared" si="150"/>
        <v>44005360500</v>
      </c>
      <c r="N1108">
        <v>1.0049999999999999</v>
      </c>
      <c r="O1108" s="1">
        <f>SUM($M$5:M1108)</f>
        <v>8462737487900</v>
      </c>
      <c r="P1108" s="1">
        <f t="shared" si="151"/>
        <v>368544894.19</v>
      </c>
      <c r="Q1108">
        <f>SUM($P$5:P1108)</f>
        <v>70894944869.930054</v>
      </c>
      <c r="R1108">
        <f t="shared" si="152"/>
        <v>0.52256303216494249</v>
      </c>
      <c r="Z1108" s="2">
        <v>1103</v>
      </c>
      <c r="AA1108" s="1">
        <f t="shared" si="154"/>
        <v>30000000</v>
      </c>
      <c r="AB1108">
        <f t="shared" si="149"/>
        <v>30</v>
      </c>
      <c r="AC1108" s="1">
        <f>SUM($AA$5:AA1108)</f>
        <v>17304991900</v>
      </c>
    </row>
    <row r="1109" spans="12:29" x14ac:dyDescent="0.3">
      <c r="L1109" s="2">
        <v>1104</v>
      </c>
      <c r="M1109" s="1">
        <f t="shared" si="150"/>
        <v>44225387400</v>
      </c>
      <c r="N1109">
        <v>1.0049999999999999</v>
      </c>
      <c r="O1109" s="1">
        <f>SUM($M$5:M1109)</f>
        <v>8506962875300</v>
      </c>
      <c r="P1109" s="1">
        <f t="shared" si="151"/>
        <v>370387619.48000002</v>
      </c>
      <c r="Q1109">
        <f>SUM($P$5:P1109)</f>
        <v>71265332489.410049</v>
      </c>
      <c r="R1109">
        <f t="shared" si="152"/>
        <v>0.52244574018576451</v>
      </c>
      <c r="Z1109" s="2">
        <v>1104</v>
      </c>
      <c r="AA1109" s="1">
        <f t="shared" si="154"/>
        <v>30000000</v>
      </c>
      <c r="AB1109">
        <f t="shared" si="149"/>
        <v>30</v>
      </c>
      <c r="AC1109" s="1">
        <f>SUM($AA$5:AA1109)</f>
        <v>17334991900</v>
      </c>
    </row>
    <row r="1110" spans="12:29" x14ac:dyDescent="0.3">
      <c r="L1110" s="2">
        <v>1105</v>
      </c>
      <c r="M1110" s="1">
        <f t="shared" si="150"/>
        <v>44446514400</v>
      </c>
      <c r="N1110">
        <v>1.0049999999999999</v>
      </c>
      <c r="O1110" s="1">
        <f>SUM($M$5:M1110)</f>
        <v>8551409389700</v>
      </c>
      <c r="P1110" s="1">
        <f t="shared" si="151"/>
        <v>372239558.10000002</v>
      </c>
      <c r="Q1110">
        <f>SUM($P$5:P1110)</f>
        <v>71637572047.510056</v>
      </c>
      <c r="R1110">
        <f t="shared" si="152"/>
        <v>0.52232908357695584</v>
      </c>
      <c r="Z1110" s="2">
        <v>1105</v>
      </c>
      <c r="AA1110" s="1">
        <f t="shared" si="154"/>
        <v>30000000</v>
      </c>
      <c r="AB1110">
        <f t="shared" si="149"/>
        <v>30</v>
      </c>
      <c r="AC1110" s="1">
        <f>SUM($AA$5:AA1110)</f>
        <v>17364991900</v>
      </c>
    </row>
    <row r="1111" spans="12:29" x14ac:dyDescent="0.3">
      <c r="L1111" s="2">
        <v>1106</v>
      </c>
      <c r="M1111" s="1">
        <f t="shared" si="150"/>
        <v>44668747000</v>
      </c>
      <c r="N1111">
        <v>1.0049999999999999</v>
      </c>
      <c r="O1111" s="1">
        <f>SUM($M$5:M1111)</f>
        <v>8596078136700</v>
      </c>
      <c r="P1111" s="1">
        <f t="shared" si="151"/>
        <v>374100756.13</v>
      </c>
      <c r="Q1111">
        <f>SUM($P$5:P1111)</f>
        <v>72011672803.64006</v>
      </c>
      <c r="R1111">
        <f t="shared" si="152"/>
        <v>0.52221305864735501</v>
      </c>
      <c r="Z1111" s="2">
        <v>1106</v>
      </c>
      <c r="AA1111" s="1">
        <f t="shared" si="154"/>
        <v>30000000</v>
      </c>
      <c r="AB1111">
        <f t="shared" si="149"/>
        <v>30</v>
      </c>
      <c r="AC1111" s="1">
        <f>SUM($AA$5:AA1111)</f>
        <v>17394991900</v>
      </c>
    </row>
    <row r="1112" spans="12:29" x14ac:dyDescent="0.3">
      <c r="L1112" s="2">
        <v>1107</v>
      </c>
      <c r="M1112" s="1">
        <f t="shared" si="150"/>
        <v>44892090800</v>
      </c>
      <c r="N1112">
        <v>1.0049999999999999</v>
      </c>
      <c r="O1112" s="1">
        <f>SUM($M$5:M1112)</f>
        <v>8640970227500</v>
      </c>
      <c r="P1112" s="1">
        <f t="shared" si="151"/>
        <v>375971260.44999999</v>
      </c>
      <c r="Q1112">
        <f>SUM($P$5:P1112)</f>
        <v>72387644064.090057</v>
      </c>
      <c r="R1112">
        <f t="shared" si="152"/>
        <v>0.52209766252089107</v>
      </c>
      <c r="Z1112" s="2">
        <v>1107</v>
      </c>
      <c r="AA1112" s="1">
        <f t="shared" si="154"/>
        <v>30000000</v>
      </c>
      <c r="AB1112">
        <f t="shared" si="149"/>
        <v>30</v>
      </c>
      <c r="AC1112" s="1">
        <f>SUM($AA$5:AA1112)</f>
        <v>17424991900</v>
      </c>
    </row>
    <row r="1113" spans="12:29" x14ac:dyDescent="0.3">
      <c r="L1113" s="2">
        <v>1108</v>
      </c>
      <c r="M1113" s="1">
        <f t="shared" si="150"/>
        <v>45116551300</v>
      </c>
      <c r="N1113">
        <v>1.0049999999999999</v>
      </c>
      <c r="O1113" s="1">
        <f>SUM($M$5:M1113)</f>
        <v>8686086778800</v>
      </c>
      <c r="P1113" s="1">
        <f t="shared" si="151"/>
        <v>377851117.13999999</v>
      </c>
      <c r="Q1113">
        <f>SUM($P$5:P1113)</f>
        <v>72765495181.230057</v>
      </c>
      <c r="R1113">
        <f t="shared" si="152"/>
        <v>0.52198289089980643</v>
      </c>
      <c r="Z1113" s="2">
        <v>1108</v>
      </c>
      <c r="AA1113" s="1">
        <f t="shared" si="154"/>
        <v>30000000</v>
      </c>
      <c r="AB1113">
        <f t="shared" si="149"/>
        <v>30</v>
      </c>
      <c r="AC1113" s="1">
        <f>SUM($AA$5:AA1113)</f>
        <v>17454991900</v>
      </c>
    </row>
    <row r="1114" spans="12:29" x14ac:dyDescent="0.3">
      <c r="L1114" s="2">
        <v>1109</v>
      </c>
      <c r="M1114" s="1">
        <f t="shared" si="150"/>
        <v>45342134100</v>
      </c>
      <c r="N1114">
        <v>1.0049999999999999</v>
      </c>
      <c r="O1114" s="1">
        <f>SUM($M$5:M1114)</f>
        <v>8731428912900</v>
      </c>
      <c r="P1114" s="1">
        <f t="shared" si="151"/>
        <v>379740373.08999997</v>
      </c>
      <c r="Q1114">
        <f>SUM($P$5:P1114)</f>
        <v>73145235554.320053</v>
      </c>
      <c r="R1114">
        <f t="shared" si="152"/>
        <v>0.52186874032013841</v>
      </c>
      <c r="Z1114" s="2">
        <v>1109</v>
      </c>
      <c r="AA1114" s="1">
        <f t="shared" si="154"/>
        <v>30000000</v>
      </c>
      <c r="AB1114">
        <f t="shared" si="149"/>
        <v>30</v>
      </c>
      <c r="AC1114" s="1">
        <f>SUM($AA$5:AA1114)</f>
        <v>17484991900</v>
      </c>
    </row>
    <row r="1115" spans="12:29" x14ac:dyDescent="0.3">
      <c r="L1115" s="2">
        <v>1110</v>
      </c>
      <c r="M1115" s="1">
        <f t="shared" ref="M1115:M1178" si="155">ROUNDUP((M1114)*N1115,-2)</f>
        <v>45568844800</v>
      </c>
      <c r="N1115">
        <v>1.0049999999999999</v>
      </c>
      <c r="O1115" s="1">
        <f>SUM($M$5:M1115)</f>
        <v>8776997757700</v>
      </c>
      <c r="P1115" s="1">
        <f t="shared" ref="P1115:P1178" si="156">IF(L1115&lt;=$A$27,ROUNDUP(M1115*N1115/$B$26,2),IF(L1115&lt;=$A$28,ROUNDUP(M1115*N1115/$B$27,2),IF(L1115&lt;=$A$29,ROUNDUP(M1115*N1115/$B$28,2),IF(L1115&lt;=$A$30,ROUNDUP(M1115*N1115/$B$29,2),IF(L1115&lt;=$A$31,ROUNDUP(M1115*N1115/$B$30,2),ROUNDUP(M1115*N1115/$B$31,2))))))</f>
        <v>381639075.19999999</v>
      </c>
      <c r="Q1115">
        <f>SUM($P$5:P1115)</f>
        <v>73526874629.52005</v>
      </c>
      <c r="R1115">
        <f t="shared" ref="R1115:R1178" si="157">(Q1115-Q1114)*100/Q1114</f>
        <v>0.52175520703133049</v>
      </c>
      <c r="Z1115" s="2">
        <v>1110</v>
      </c>
      <c r="AA1115" s="1">
        <f t="shared" si="154"/>
        <v>30000000</v>
      </c>
      <c r="AB1115">
        <f t="shared" si="149"/>
        <v>30</v>
      </c>
      <c r="AC1115" s="1">
        <f>SUM($AA$5:AA1115)</f>
        <v>17514991900</v>
      </c>
    </row>
    <row r="1116" spans="12:29" x14ac:dyDescent="0.3">
      <c r="L1116" s="2">
        <v>1111</v>
      </c>
      <c r="M1116" s="1">
        <f t="shared" si="155"/>
        <v>45796689100</v>
      </c>
      <c r="N1116">
        <v>1.0049999999999999</v>
      </c>
      <c r="O1116" s="1">
        <f>SUM($M$5:M1116)</f>
        <v>8822794446800</v>
      </c>
      <c r="P1116" s="1">
        <f t="shared" si="156"/>
        <v>383547271.21999997</v>
      </c>
      <c r="Q1116">
        <f>SUM($P$5:P1116)</f>
        <v>73910421900.740051</v>
      </c>
      <c r="R1116">
        <f t="shared" si="157"/>
        <v>0.52164228814645164</v>
      </c>
      <c r="Z1116" s="2">
        <v>1111</v>
      </c>
      <c r="AA1116" s="1">
        <f t="shared" si="154"/>
        <v>30000000</v>
      </c>
      <c r="AB1116">
        <f t="shared" si="149"/>
        <v>30</v>
      </c>
      <c r="AC1116" s="1">
        <f>SUM($AA$5:AA1116)</f>
        <v>17544991900</v>
      </c>
    </row>
    <row r="1117" spans="12:29" x14ac:dyDescent="0.3">
      <c r="L1117" s="2">
        <v>1112</v>
      </c>
      <c r="M1117" s="1">
        <f t="shared" si="155"/>
        <v>46025672600</v>
      </c>
      <c r="N1117">
        <v>1.0049999999999999</v>
      </c>
      <c r="O1117" s="1">
        <f>SUM($M$5:M1117)</f>
        <v>8868820119400</v>
      </c>
      <c r="P1117" s="1">
        <f t="shared" si="156"/>
        <v>385465008.02999997</v>
      </c>
      <c r="Q1117">
        <f>SUM($P$5:P1117)</f>
        <v>74295886908.77005</v>
      </c>
      <c r="R1117">
        <f t="shared" si="157"/>
        <v>0.52152997928718248</v>
      </c>
      <c r="Z1117" s="2">
        <v>1112</v>
      </c>
      <c r="AA1117" s="1">
        <f t="shared" si="154"/>
        <v>30000000</v>
      </c>
      <c r="AB1117">
        <f t="shared" si="149"/>
        <v>30</v>
      </c>
      <c r="AC1117" s="1">
        <f>SUM($AA$5:AA1117)</f>
        <v>17574991900</v>
      </c>
    </row>
    <row r="1118" spans="12:29" x14ac:dyDescent="0.3">
      <c r="L1118" s="2">
        <v>1113</v>
      </c>
      <c r="M1118" s="1">
        <f t="shared" si="155"/>
        <v>46255801000</v>
      </c>
      <c r="N1118">
        <v>1.0049999999999999</v>
      </c>
      <c r="O1118" s="1">
        <f>SUM($M$5:M1118)</f>
        <v>8915075920400</v>
      </c>
      <c r="P1118" s="1">
        <f t="shared" si="156"/>
        <v>387392333.38</v>
      </c>
      <c r="Q1118">
        <f>SUM($P$5:P1118)</f>
        <v>74683279242.150055</v>
      </c>
      <c r="R1118">
        <f t="shared" si="157"/>
        <v>0.5214182769709641</v>
      </c>
      <c r="Z1118" s="2">
        <v>1113</v>
      </c>
      <c r="AA1118" s="1">
        <f t="shared" si="154"/>
        <v>30000000</v>
      </c>
      <c r="AB1118">
        <f t="shared" si="149"/>
        <v>30</v>
      </c>
      <c r="AC1118" s="1">
        <f>SUM($AA$5:AA1118)</f>
        <v>17604991900</v>
      </c>
    </row>
    <row r="1119" spans="12:29" x14ac:dyDescent="0.3">
      <c r="L1119" s="2">
        <v>1114</v>
      </c>
      <c r="M1119" s="1">
        <f t="shared" si="155"/>
        <v>46487080100</v>
      </c>
      <c r="N1119">
        <v>1.0049999999999999</v>
      </c>
      <c r="O1119" s="1">
        <f>SUM($M$5:M1119)</f>
        <v>8961563000500</v>
      </c>
      <c r="P1119" s="1">
        <f t="shared" si="156"/>
        <v>389329295.83999997</v>
      </c>
      <c r="Q1119">
        <f>SUM($P$5:P1119)</f>
        <v>75072608537.990051</v>
      </c>
      <c r="R1119">
        <f t="shared" si="157"/>
        <v>0.52130717851535513</v>
      </c>
      <c r="Z1119" s="2">
        <v>1114</v>
      </c>
      <c r="AA1119" s="1">
        <f t="shared" si="154"/>
        <v>30000000</v>
      </c>
      <c r="AB1119">
        <f t="shared" ref="AB1119:AB1182" si="158">AB1079+1</f>
        <v>30</v>
      </c>
      <c r="AC1119" s="1">
        <f>SUM($AA$5:AA1119)</f>
        <v>17634991900</v>
      </c>
    </row>
    <row r="1120" spans="12:29" x14ac:dyDescent="0.3">
      <c r="L1120" s="2">
        <v>1115</v>
      </c>
      <c r="M1120" s="1">
        <f t="shared" si="155"/>
        <v>46719515600</v>
      </c>
      <c r="N1120">
        <v>1.0049999999999999</v>
      </c>
      <c r="O1120" s="1">
        <f>SUM($M$5:M1120)</f>
        <v>9008282516100</v>
      </c>
      <c r="P1120" s="1">
        <f t="shared" si="156"/>
        <v>391275943.14999998</v>
      </c>
      <c r="Q1120">
        <f>SUM($P$5:P1120)</f>
        <v>75463884481.140045</v>
      </c>
      <c r="R1120">
        <f t="shared" si="157"/>
        <v>0.52119667981430406</v>
      </c>
      <c r="Z1120" s="2">
        <v>1115</v>
      </c>
      <c r="AA1120" s="1">
        <f t="shared" si="154"/>
        <v>30000000</v>
      </c>
      <c r="AB1120">
        <f t="shared" si="158"/>
        <v>30</v>
      </c>
      <c r="AC1120" s="1">
        <f>SUM($AA$5:AA1120)</f>
        <v>17664991900</v>
      </c>
    </row>
    <row r="1121" spans="12:29" x14ac:dyDescent="0.3">
      <c r="L1121" s="2">
        <v>1116</v>
      </c>
      <c r="M1121" s="1">
        <f t="shared" si="155"/>
        <v>46953113200</v>
      </c>
      <c r="N1121">
        <v>1.0049999999999999</v>
      </c>
      <c r="O1121" s="1">
        <f>SUM($M$5:M1121)</f>
        <v>9055235629300</v>
      </c>
      <c r="P1121" s="1">
        <f t="shared" si="156"/>
        <v>393232323.05000001</v>
      </c>
      <c r="Q1121">
        <f>SUM($P$5:P1121)</f>
        <v>75857116804.190048</v>
      </c>
      <c r="R1121">
        <f t="shared" si="157"/>
        <v>0.52108677648084734</v>
      </c>
      <c r="Z1121" s="2">
        <v>1116</v>
      </c>
      <c r="AA1121" s="1">
        <f t="shared" si="154"/>
        <v>30000000</v>
      </c>
      <c r="AB1121">
        <f t="shared" si="158"/>
        <v>30</v>
      </c>
      <c r="AC1121" s="1">
        <f>SUM($AA$5:AA1121)</f>
        <v>17694991900</v>
      </c>
    </row>
    <row r="1122" spans="12:29" x14ac:dyDescent="0.3">
      <c r="L1122" s="2">
        <v>1117</v>
      </c>
      <c r="M1122" s="1">
        <f t="shared" si="155"/>
        <v>47187878800</v>
      </c>
      <c r="N1122">
        <v>1.0049999999999999</v>
      </c>
      <c r="O1122" s="1">
        <f>SUM($M$5:M1122)</f>
        <v>9102423508100</v>
      </c>
      <c r="P1122" s="1">
        <f t="shared" si="156"/>
        <v>395198484.94999999</v>
      </c>
      <c r="Q1122">
        <f>SUM($P$5:P1122)</f>
        <v>76252315289.140045</v>
      </c>
      <c r="R1122">
        <f t="shared" si="157"/>
        <v>0.52097746605651074</v>
      </c>
      <c r="Z1122" s="2">
        <v>1117</v>
      </c>
      <c r="AA1122" s="1">
        <f t="shared" si="154"/>
        <v>30000000</v>
      </c>
      <c r="AB1122">
        <f t="shared" si="158"/>
        <v>30</v>
      </c>
      <c r="AC1122" s="1">
        <f>SUM($AA$5:AA1122)</f>
        <v>17724991900</v>
      </c>
    </row>
    <row r="1123" spans="12:29" x14ac:dyDescent="0.3">
      <c r="L1123" s="2">
        <v>1118</v>
      </c>
      <c r="M1123" s="1">
        <f t="shared" si="155"/>
        <v>47423818200</v>
      </c>
      <c r="N1123">
        <v>1.0049999999999999</v>
      </c>
      <c r="O1123" s="1">
        <f>SUM($M$5:M1123)</f>
        <v>9149847326300</v>
      </c>
      <c r="P1123" s="1">
        <f t="shared" si="156"/>
        <v>397174477.43000001</v>
      </c>
      <c r="Q1123">
        <f>SUM($P$5:P1123)</f>
        <v>76649489766.570038</v>
      </c>
      <c r="R1123">
        <f t="shared" si="157"/>
        <v>0.52086874467214872</v>
      </c>
      <c r="Z1123" s="2">
        <v>1118</v>
      </c>
      <c r="AA1123" s="1">
        <f t="shared" si="154"/>
        <v>30000000</v>
      </c>
      <c r="AB1123">
        <f t="shared" si="158"/>
        <v>30</v>
      </c>
      <c r="AC1123" s="1">
        <f>SUM($AA$5:AA1123)</f>
        <v>17754991900</v>
      </c>
    </row>
    <row r="1124" spans="12:29" x14ac:dyDescent="0.3">
      <c r="L1124" s="2">
        <v>1119</v>
      </c>
      <c r="M1124" s="1">
        <f t="shared" si="155"/>
        <v>47660937300</v>
      </c>
      <c r="N1124">
        <v>1.0049999999999999</v>
      </c>
      <c r="O1124" s="1">
        <f>SUM($M$5:M1124)</f>
        <v>9197508263600</v>
      </c>
      <c r="P1124" s="1">
        <f t="shared" si="156"/>
        <v>399160349.88999999</v>
      </c>
      <c r="Q1124">
        <f>SUM($P$5:P1124)</f>
        <v>77048650116.460037</v>
      </c>
      <c r="R1124">
        <f t="shared" si="157"/>
        <v>0.52076060924294565</v>
      </c>
      <c r="Z1124" s="2">
        <v>1119</v>
      </c>
      <c r="AA1124" s="1">
        <f t="shared" si="154"/>
        <v>30000000</v>
      </c>
      <c r="AB1124">
        <f t="shared" si="158"/>
        <v>30</v>
      </c>
      <c r="AC1124" s="1">
        <f>SUM($AA$5:AA1124)</f>
        <v>17784991900</v>
      </c>
    </row>
    <row r="1125" spans="12:29" x14ac:dyDescent="0.3">
      <c r="L1125" s="2">
        <v>1120</v>
      </c>
      <c r="M1125" s="1">
        <f t="shared" si="155"/>
        <v>47899242000</v>
      </c>
      <c r="N1125">
        <v>1.0049999999999999</v>
      </c>
      <c r="O1125" s="1">
        <f>SUM($M$5:M1125)</f>
        <v>9245407505600</v>
      </c>
      <c r="P1125" s="1">
        <f t="shared" si="156"/>
        <v>401156151.75</v>
      </c>
      <c r="Q1125">
        <f>SUM($P$5:P1125)</f>
        <v>77449806268.210037</v>
      </c>
      <c r="R1125">
        <f t="shared" si="157"/>
        <v>0.52065305640481341</v>
      </c>
      <c r="Z1125" s="2">
        <v>1120</v>
      </c>
      <c r="AA1125" s="1">
        <f t="shared" si="154"/>
        <v>30000000</v>
      </c>
      <c r="AB1125">
        <f t="shared" si="158"/>
        <v>30</v>
      </c>
      <c r="AC1125" s="1">
        <f>SUM($AA$5:AA1125)</f>
        <v>17814991900</v>
      </c>
    </row>
    <row r="1126" spans="12:29" x14ac:dyDescent="0.3">
      <c r="L1126" s="2">
        <v>1121</v>
      </c>
      <c r="M1126" s="1">
        <f t="shared" si="155"/>
        <v>48138738300</v>
      </c>
      <c r="N1126">
        <v>1.0049999999999999</v>
      </c>
      <c r="O1126" s="1">
        <f>SUM($M$5:M1126)</f>
        <v>9293546243900</v>
      </c>
      <c r="P1126" s="1">
        <f t="shared" si="156"/>
        <v>403161933.26999998</v>
      </c>
      <c r="Q1126">
        <f>SUM($P$5:P1126)</f>
        <v>77852968201.480042</v>
      </c>
      <c r="R1126">
        <f t="shared" si="157"/>
        <v>0.52054608358069665</v>
      </c>
      <c r="Z1126" s="2">
        <v>1121</v>
      </c>
      <c r="AA1126" s="1">
        <f t="shared" si="154"/>
        <v>31000000</v>
      </c>
      <c r="AB1126">
        <f t="shared" si="158"/>
        <v>31</v>
      </c>
      <c r="AC1126" s="1">
        <f>SUM($AA$5:AA1126)</f>
        <v>17845991900</v>
      </c>
    </row>
    <row r="1127" spans="12:29" x14ac:dyDescent="0.3">
      <c r="L1127" s="2">
        <v>1122</v>
      </c>
      <c r="M1127" s="1">
        <f t="shared" si="155"/>
        <v>48379432000</v>
      </c>
      <c r="N1127">
        <v>1.0049999999999999</v>
      </c>
      <c r="O1127" s="1">
        <f>SUM($M$5:M1127)</f>
        <v>9341925675900</v>
      </c>
      <c r="P1127" s="1">
        <f t="shared" si="156"/>
        <v>405177743</v>
      </c>
      <c r="Q1127">
        <f>SUM($P$5:P1127)</f>
        <v>78258145944.480042</v>
      </c>
      <c r="R1127">
        <f t="shared" si="157"/>
        <v>0.52043968567957222</v>
      </c>
      <c r="Z1127" s="2">
        <v>1122</v>
      </c>
      <c r="AA1127" s="1">
        <f t="shared" si="154"/>
        <v>31000000</v>
      </c>
      <c r="AB1127">
        <f t="shared" si="158"/>
        <v>31</v>
      </c>
      <c r="AC1127" s="1">
        <f>SUM($AA$5:AA1127)</f>
        <v>17876991900</v>
      </c>
    </row>
    <row r="1128" spans="12:29" x14ac:dyDescent="0.3">
      <c r="L1128" s="2">
        <v>1123</v>
      </c>
      <c r="M1128" s="1">
        <f t="shared" si="155"/>
        <v>48621329200</v>
      </c>
      <c r="N1128">
        <v>1.0049999999999999</v>
      </c>
      <c r="O1128" s="1">
        <f>SUM($M$5:M1128)</f>
        <v>9390547005100</v>
      </c>
      <c r="P1128" s="1">
        <f t="shared" si="156"/>
        <v>407203632.05000001</v>
      </c>
      <c r="Q1128">
        <f>SUM($P$5:P1128)</f>
        <v>78665349576.530045</v>
      </c>
      <c r="R1128">
        <f t="shared" si="157"/>
        <v>0.52033386062952758</v>
      </c>
      <c r="Z1128" s="2">
        <v>1123</v>
      </c>
      <c r="AA1128" s="1">
        <f t="shared" si="154"/>
        <v>31000000</v>
      </c>
      <c r="AB1128">
        <f t="shared" si="158"/>
        <v>31</v>
      </c>
      <c r="AC1128" s="1">
        <f>SUM($AA$5:AA1128)</f>
        <v>17907991900</v>
      </c>
    </row>
    <row r="1129" spans="12:29" x14ac:dyDescent="0.3">
      <c r="L1129" s="2">
        <v>1124</v>
      </c>
      <c r="M1129" s="1">
        <f t="shared" si="155"/>
        <v>48864435900</v>
      </c>
      <c r="N1129">
        <v>1.0049999999999999</v>
      </c>
      <c r="O1129" s="1">
        <f>SUM($M$5:M1129)</f>
        <v>9439411441000</v>
      </c>
      <c r="P1129" s="1">
        <f t="shared" si="156"/>
        <v>409239650.67000002</v>
      </c>
      <c r="Q1129">
        <f>SUM($P$5:P1129)</f>
        <v>79074589227.200043</v>
      </c>
      <c r="R1129">
        <f t="shared" si="157"/>
        <v>0.52022860493598522</v>
      </c>
      <c r="Z1129" s="2">
        <v>1124</v>
      </c>
      <c r="AA1129" s="1">
        <f t="shared" si="154"/>
        <v>31000000</v>
      </c>
      <c r="AB1129">
        <f t="shared" si="158"/>
        <v>31</v>
      </c>
      <c r="AC1129" s="1">
        <f>SUM($AA$5:AA1129)</f>
        <v>17938991900</v>
      </c>
    </row>
    <row r="1130" spans="12:29" x14ac:dyDescent="0.3">
      <c r="L1130" s="2">
        <v>1125</v>
      </c>
      <c r="M1130" s="1">
        <f t="shared" si="155"/>
        <v>49108758100</v>
      </c>
      <c r="N1130">
        <v>1.0049999999999999</v>
      </c>
      <c r="O1130" s="1">
        <f>SUM($M$5:M1130)</f>
        <v>9488520199100</v>
      </c>
      <c r="P1130" s="1">
        <f t="shared" si="156"/>
        <v>411285849.08999997</v>
      </c>
      <c r="Q1130">
        <f>SUM($P$5:P1130)</f>
        <v>79485875076.290039</v>
      </c>
      <c r="R1130">
        <f t="shared" si="157"/>
        <v>0.52012391478667641</v>
      </c>
      <c r="Z1130" s="2">
        <v>1125</v>
      </c>
      <c r="AA1130" s="1">
        <f t="shared" si="154"/>
        <v>31000000</v>
      </c>
      <c r="AB1130">
        <f t="shared" si="158"/>
        <v>31</v>
      </c>
      <c r="AC1130" s="1">
        <f>SUM($AA$5:AA1130)</f>
        <v>17969991900</v>
      </c>
    </row>
    <row r="1131" spans="12:29" x14ac:dyDescent="0.3">
      <c r="L1131" s="2">
        <v>1126</v>
      </c>
      <c r="M1131" s="1">
        <f t="shared" si="155"/>
        <v>49354301900</v>
      </c>
      <c r="N1131">
        <v>1.0049999999999999</v>
      </c>
      <c r="O1131" s="1">
        <f>SUM($M$5:M1131)</f>
        <v>9537874501000</v>
      </c>
      <c r="P1131" s="1">
        <f t="shared" si="156"/>
        <v>413342278.42000002</v>
      </c>
      <c r="Q1131">
        <f>SUM($P$5:P1131)</f>
        <v>79899217354.710037</v>
      </c>
      <c r="R1131">
        <f t="shared" si="157"/>
        <v>0.52001978719272435</v>
      </c>
      <c r="Z1131" s="2">
        <v>1126</v>
      </c>
      <c r="AA1131" s="1">
        <f t="shared" si="154"/>
        <v>31000000</v>
      </c>
      <c r="AB1131">
        <f t="shared" si="158"/>
        <v>31</v>
      </c>
      <c r="AC1131" s="1">
        <f>SUM($AA$5:AA1131)</f>
        <v>18000991900</v>
      </c>
    </row>
    <row r="1132" spans="12:29" x14ac:dyDescent="0.3">
      <c r="L1132" s="2">
        <v>1127</v>
      </c>
      <c r="M1132" s="1">
        <f t="shared" si="155"/>
        <v>49601073500</v>
      </c>
      <c r="N1132">
        <v>1.0049999999999999</v>
      </c>
      <c r="O1132" s="1">
        <f>SUM($M$5:M1132)</f>
        <v>9587475574500</v>
      </c>
      <c r="P1132" s="1">
        <f t="shared" si="156"/>
        <v>415408990.56999999</v>
      </c>
      <c r="Q1132">
        <f>SUM($P$5:P1132)</f>
        <v>80314626345.280045</v>
      </c>
      <c r="R1132">
        <f t="shared" si="157"/>
        <v>0.51991621986209491</v>
      </c>
      <c r="Z1132" s="2">
        <v>1127</v>
      </c>
      <c r="AA1132" s="1">
        <f t="shared" si="154"/>
        <v>31000000</v>
      </c>
      <c r="AB1132">
        <f t="shared" si="158"/>
        <v>31</v>
      </c>
      <c r="AC1132" s="1">
        <f>SUM($AA$5:AA1132)</f>
        <v>18031991900</v>
      </c>
    </row>
    <row r="1133" spans="12:29" x14ac:dyDescent="0.3">
      <c r="L1133" s="2">
        <v>1128</v>
      </c>
      <c r="M1133" s="1">
        <f t="shared" si="155"/>
        <v>49849078900</v>
      </c>
      <c r="N1133">
        <v>1.0049999999999999</v>
      </c>
      <c r="O1133" s="1">
        <f>SUM($M$5:M1133)</f>
        <v>9637324653400</v>
      </c>
      <c r="P1133" s="1">
        <f t="shared" si="156"/>
        <v>417486035.78999996</v>
      </c>
      <c r="Q1133">
        <f>SUM($P$5:P1133)</f>
        <v>80732112381.070038</v>
      </c>
      <c r="R1133">
        <f t="shared" si="157"/>
        <v>0.5198132081137774</v>
      </c>
      <c r="Z1133" s="2">
        <v>1128</v>
      </c>
      <c r="AA1133" s="1">
        <f t="shared" si="154"/>
        <v>31000000</v>
      </c>
      <c r="AB1133">
        <f t="shared" si="158"/>
        <v>31</v>
      </c>
      <c r="AC1133" s="1">
        <f>SUM($AA$5:AA1133)</f>
        <v>18062991900</v>
      </c>
    </row>
    <row r="1134" spans="12:29" x14ac:dyDescent="0.3">
      <c r="L1134" s="2">
        <v>1129</v>
      </c>
      <c r="M1134" s="1">
        <f t="shared" si="155"/>
        <v>50098324300</v>
      </c>
      <c r="N1134">
        <v>1.0049999999999999</v>
      </c>
      <c r="O1134" s="1">
        <f>SUM($M$5:M1134)</f>
        <v>9687422977700</v>
      </c>
      <c r="P1134" s="1">
        <f t="shared" si="156"/>
        <v>419573466.01999998</v>
      </c>
      <c r="Q1134">
        <f>SUM($P$5:P1134)</f>
        <v>81151685847.090042</v>
      </c>
      <c r="R1134">
        <f t="shared" si="157"/>
        <v>0.51971074910011317</v>
      </c>
      <c r="Z1134" s="2">
        <v>1129</v>
      </c>
      <c r="AA1134" s="1">
        <f t="shared" si="154"/>
        <v>31000000</v>
      </c>
      <c r="AB1134">
        <f t="shared" si="158"/>
        <v>31</v>
      </c>
      <c r="AC1134" s="1">
        <f>SUM($AA$5:AA1134)</f>
        <v>18093991900</v>
      </c>
    </row>
    <row r="1135" spans="12:29" x14ac:dyDescent="0.3">
      <c r="L1135" s="2">
        <v>1130</v>
      </c>
      <c r="M1135" s="1">
        <f t="shared" si="155"/>
        <v>50348816000</v>
      </c>
      <c r="N1135">
        <v>1.0049999999999999</v>
      </c>
      <c r="O1135" s="1">
        <f>SUM($M$5:M1135)</f>
        <v>9737771793700</v>
      </c>
      <c r="P1135" s="1">
        <f t="shared" si="156"/>
        <v>421671334</v>
      </c>
      <c r="Q1135">
        <f>SUM($P$5:P1135)</f>
        <v>81573357181.090042</v>
      </c>
      <c r="R1135">
        <f t="shared" si="157"/>
        <v>0.51960884065247104</v>
      </c>
      <c r="Z1135" s="2">
        <v>1130</v>
      </c>
      <c r="AA1135" s="1">
        <f t="shared" si="154"/>
        <v>31000000</v>
      </c>
      <c r="AB1135">
        <f t="shared" si="158"/>
        <v>31</v>
      </c>
      <c r="AC1135" s="1">
        <f>SUM($AA$5:AA1135)</f>
        <v>18124991900</v>
      </c>
    </row>
    <row r="1136" spans="12:29" x14ac:dyDescent="0.3">
      <c r="L1136" s="2">
        <v>1131</v>
      </c>
      <c r="M1136" s="1">
        <f t="shared" si="155"/>
        <v>50600560100</v>
      </c>
      <c r="N1136">
        <v>1.0049999999999999</v>
      </c>
      <c r="O1136" s="1">
        <f>SUM($M$5:M1136)</f>
        <v>9788372353800</v>
      </c>
      <c r="P1136" s="1">
        <f t="shared" si="156"/>
        <v>423779690.83999997</v>
      </c>
      <c r="Q1136">
        <f>SUM($P$5:P1136)</f>
        <v>81997136871.930038</v>
      </c>
      <c r="R1136">
        <f t="shared" si="157"/>
        <v>0.51950747828021837</v>
      </c>
      <c r="Z1136" s="2">
        <v>1131</v>
      </c>
      <c r="AA1136" s="1">
        <f t="shared" si="154"/>
        <v>31000000</v>
      </c>
      <c r="AB1136">
        <f t="shared" si="158"/>
        <v>31</v>
      </c>
      <c r="AC1136" s="1">
        <f>SUM($AA$5:AA1136)</f>
        <v>18155991900</v>
      </c>
    </row>
    <row r="1137" spans="12:29" x14ac:dyDescent="0.3">
      <c r="L1137" s="2">
        <v>1132</v>
      </c>
      <c r="M1137" s="1">
        <f t="shared" si="155"/>
        <v>50853563000</v>
      </c>
      <c r="N1137">
        <v>1.0049999999999999</v>
      </c>
      <c r="O1137" s="1">
        <f>SUM($M$5:M1137)</f>
        <v>9839225916800</v>
      </c>
      <c r="P1137" s="1">
        <f t="shared" si="156"/>
        <v>425898590.13</v>
      </c>
      <c r="Q1137">
        <f>SUM($P$5:P1137)</f>
        <v>82423035462.060043</v>
      </c>
      <c r="R1137">
        <f t="shared" si="157"/>
        <v>0.51940666025352666</v>
      </c>
      <c r="Z1137" s="2">
        <v>1132</v>
      </c>
      <c r="AA1137" s="1">
        <f t="shared" si="154"/>
        <v>31000000</v>
      </c>
      <c r="AB1137">
        <f t="shared" si="158"/>
        <v>31</v>
      </c>
      <c r="AC1137" s="1">
        <f>SUM($AA$5:AA1137)</f>
        <v>18186991900</v>
      </c>
    </row>
    <row r="1138" spans="12:29" x14ac:dyDescent="0.3">
      <c r="L1138" s="2">
        <v>1133</v>
      </c>
      <c r="M1138" s="1">
        <f t="shared" si="155"/>
        <v>51107830900</v>
      </c>
      <c r="N1138">
        <v>1.0049999999999999</v>
      </c>
      <c r="O1138" s="1">
        <f>SUM($M$5:M1138)</f>
        <v>9890333747700</v>
      </c>
      <c r="P1138" s="1">
        <f t="shared" si="156"/>
        <v>428028083.78999996</v>
      </c>
      <c r="Q1138">
        <f>SUM($P$5:P1138)</f>
        <v>82851063545.850037</v>
      </c>
      <c r="R1138">
        <f t="shared" si="157"/>
        <v>0.51930638248213745</v>
      </c>
      <c r="Z1138" s="2">
        <v>1133</v>
      </c>
      <c r="AA1138" s="1">
        <f t="shared" si="154"/>
        <v>31000000</v>
      </c>
      <c r="AB1138">
        <f t="shared" si="158"/>
        <v>31</v>
      </c>
      <c r="AC1138" s="1">
        <f>SUM($AA$5:AA1138)</f>
        <v>18217991900</v>
      </c>
    </row>
    <row r="1139" spans="12:29" x14ac:dyDescent="0.3">
      <c r="L1139" s="2">
        <v>1134</v>
      </c>
      <c r="M1139" s="1">
        <f t="shared" si="155"/>
        <v>51363370100</v>
      </c>
      <c r="N1139">
        <v>1.0049999999999999</v>
      </c>
      <c r="O1139" s="1">
        <f>SUM($M$5:M1139)</f>
        <v>9941697117800</v>
      </c>
      <c r="P1139" s="1">
        <f t="shared" si="156"/>
        <v>430168224.58999997</v>
      </c>
      <c r="Q1139">
        <f>SUM($P$5:P1139)</f>
        <v>83281231770.440033</v>
      </c>
      <c r="R1139">
        <f t="shared" si="157"/>
        <v>0.51920664162861341</v>
      </c>
      <c r="Z1139" s="2">
        <v>1134</v>
      </c>
      <c r="AA1139" s="1">
        <f t="shared" si="154"/>
        <v>31000000</v>
      </c>
      <c r="AB1139">
        <f t="shared" si="158"/>
        <v>31</v>
      </c>
      <c r="AC1139" s="1">
        <f>SUM($AA$5:AA1139)</f>
        <v>18248991900</v>
      </c>
    </row>
    <row r="1140" spans="12:29" x14ac:dyDescent="0.3">
      <c r="L1140" s="2">
        <v>1135</v>
      </c>
      <c r="M1140" s="1">
        <f t="shared" si="155"/>
        <v>51620187000</v>
      </c>
      <c r="N1140">
        <v>1.0049999999999999</v>
      </c>
      <c r="O1140" s="1">
        <f>SUM($M$5:M1140)</f>
        <v>9993317304800</v>
      </c>
      <c r="P1140" s="1">
        <f t="shared" si="156"/>
        <v>432319066.13</v>
      </c>
      <c r="Q1140">
        <f>SUM($P$5:P1140)</f>
        <v>83713550836.570038</v>
      </c>
      <c r="R1140">
        <f t="shared" si="157"/>
        <v>0.5191074350601198</v>
      </c>
      <c r="Z1140" s="2">
        <v>1135</v>
      </c>
      <c r="AA1140" s="1">
        <f t="shared" si="154"/>
        <v>31000000</v>
      </c>
      <c r="AB1140">
        <f t="shared" si="158"/>
        <v>31</v>
      </c>
      <c r="AC1140" s="1">
        <f>SUM($AA$5:AA1140)</f>
        <v>18279991900</v>
      </c>
    </row>
    <row r="1141" spans="12:29" x14ac:dyDescent="0.3">
      <c r="L1141" s="2">
        <v>1136</v>
      </c>
      <c r="M1141" s="1">
        <f t="shared" si="155"/>
        <v>51878288000</v>
      </c>
      <c r="N1141">
        <v>1.0049999999999999</v>
      </c>
      <c r="O1141" s="1">
        <f>SUM($M$5:M1141)</f>
        <v>10045195592800</v>
      </c>
      <c r="P1141" s="1">
        <f t="shared" si="156"/>
        <v>434480662</v>
      </c>
      <c r="Q1141">
        <f>SUM($P$5:P1141)</f>
        <v>84148031498.570038</v>
      </c>
      <c r="R1141">
        <f t="shared" si="157"/>
        <v>0.51900875982218919</v>
      </c>
      <c r="Z1141" s="2">
        <v>1136</v>
      </c>
      <c r="AA1141" s="1">
        <f t="shared" si="154"/>
        <v>31000000</v>
      </c>
      <c r="AB1141">
        <f t="shared" si="158"/>
        <v>31</v>
      </c>
      <c r="AC1141" s="1">
        <f>SUM($AA$5:AA1141)</f>
        <v>18310991900</v>
      </c>
    </row>
    <row r="1142" spans="12:29" x14ac:dyDescent="0.3">
      <c r="L1142" s="2">
        <v>1137</v>
      </c>
      <c r="M1142" s="1">
        <f t="shared" si="155"/>
        <v>52137679500</v>
      </c>
      <c r="N1142">
        <v>1.0049999999999999</v>
      </c>
      <c r="O1142" s="1">
        <f>SUM($M$5:M1142)</f>
        <v>10097333272300</v>
      </c>
      <c r="P1142" s="1">
        <f t="shared" si="156"/>
        <v>436653065.81999999</v>
      </c>
      <c r="Q1142">
        <f>SUM($P$5:P1142)</f>
        <v>84584684564.390045</v>
      </c>
      <c r="R1142">
        <f t="shared" si="157"/>
        <v>0.51891061269499517</v>
      </c>
      <c r="Z1142" s="2">
        <v>1137</v>
      </c>
      <c r="AA1142" s="1">
        <f t="shared" si="154"/>
        <v>31000000</v>
      </c>
      <c r="AB1142">
        <f t="shared" si="158"/>
        <v>31</v>
      </c>
      <c r="AC1142" s="1">
        <f>SUM($AA$5:AA1142)</f>
        <v>18341991900</v>
      </c>
    </row>
    <row r="1143" spans="12:29" x14ac:dyDescent="0.3">
      <c r="L1143" s="2">
        <v>1138</v>
      </c>
      <c r="M1143" s="1">
        <f t="shared" si="155"/>
        <v>52398367900</v>
      </c>
      <c r="N1143">
        <v>1.0049999999999999</v>
      </c>
      <c r="O1143" s="1">
        <f>SUM($M$5:M1143)</f>
        <v>10149731640200</v>
      </c>
      <c r="P1143" s="1">
        <f t="shared" si="156"/>
        <v>438836331.17000002</v>
      </c>
      <c r="Q1143">
        <f>SUM($P$5:P1143)</f>
        <v>85023520895.560043</v>
      </c>
      <c r="R1143">
        <f t="shared" si="157"/>
        <v>0.51881299011753634</v>
      </c>
      <c r="Z1143" s="2">
        <v>1138</v>
      </c>
      <c r="AA1143" s="1">
        <f t="shared" si="154"/>
        <v>31000000</v>
      </c>
      <c r="AB1143">
        <f t="shared" si="158"/>
        <v>31</v>
      </c>
      <c r="AC1143" s="1">
        <f>SUM($AA$5:AA1143)</f>
        <v>18372991900</v>
      </c>
    </row>
    <row r="1144" spans="12:29" x14ac:dyDescent="0.3">
      <c r="L1144" s="2">
        <v>1139</v>
      </c>
      <c r="M1144" s="1">
        <f t="shared" si="155"/>
        <v>52660359800</v>
      </c>
      <c r="N1144">
        <v>1.0049999999999999</v>
      </c>
      <c r="O1144" s="1">
        <f>SUM($M$5:M1144)</f>
        <v>10202392000000</v>
      </c>
      <c r="P1144" s="1">
        <f t="shared" si="156"/>
        <v>441030513.32999998</v>
      </c>
      <c r="Q1144">
        <f>SUM($P$5:P1144)</f>
        <v>85464551408.890045</v>
      </c>
      <c r="R1144">
        <f t="shared" si="157"/>
        <v>0.51871589024376974</v>
      </c>
      <c r="Z1144" s="2">
        <v>1139</v>
      </c>
      <c r="AA1144" s="1">
        <f t="shared" si="154"/>
        <v>31000000</v>
      </c>
      <c r="AB1144">
        <f t="shared" si="158"/>
        <v>31</v>
      </c>
      <c r="AC1144" s="1">
        <f>SUM($AA$5:AA1144)</f>
        <v>18403991900</v>
      </c>
    </row>
    <row r="1145" spans="12:29" x14ac:dyDescent="0.3">
      <c r="L1145" s="2">
        <v>1140</v>
      </c>
      <c r="M1145" s="1">
        <f t="shared" si="155"/>
        <v>52923661600</v>
      </c>
      <c r="N1145">
        <v>1.0049999999999999</v>
      </c>
      <c r="O1145" s="1">
        <f>SUM($M$5:M1145)</f>
        <v>10255315661600</v>
      </c>
      <c r="P1145" s="1">
        <f t="shared" si="156"/>
        <v>443235665.89999998</v>
      </c>
      <c r="Q1145">
        <f>SUM($P$5:P1145)</f>
        <v>85907787074.790039</v>
      </c>
      <c r="R1145">
        <f t="shared" si="157"/>
        <v>0.51861930893360819</v>
      </c>
      <c r="Z1145" s="2">
        <v>1140</v>
      </c>
      <c r="AA1145" s="1">
        <f t="shared" si="154"/>
        <v>31000000</v>
      </c>
      <c r="AB1145">
        <f t="shared" si="158"/>
        <v>31</v>
      </c>
      <c r="AC1145" s="1">
        <f>SUM($AA$5:AA1145)</f>
        <v>18434991900</v>
      </c>
    </row>
    <row r="1146" spans="12:29" x14ac:dyDescent="0.3">
      <c r="L1146" s="2">
        <v>1141</v>
      </c>
      <c r="M1146" s="1">
        <f t="shared" si="155"/>
        <v>53188280000</v>
      </c>
      <c r="N1146">
        <v>1.0049999999999999</v>
      </c>
      <c r="O1146" s="1">
        <f>SUM($M$5:M1146)</f>
        <v>10308503941600</v>
      </c>
      <c r="P1146" s="1">
        <f t="shared" si="156"/>
        <v>445451845</v>
      </c>
      <c r="Q1146">
        <f>SUM($P$5:P1146)</f>
        <v>86353238919.790039</v>
      </c>
      <c r="R1146">
        <f t="shared" si="157"/>
        <v>0.51852324471144418</v>
      </c>
      <c r="Z1146" s="2">
        <v>1141</v>
      </c>
      <c r="AA1146" s="1">
        <f t="shared" si="154"/>
        <v>31000000</v>
      </c>
      <c r="AB1146">
        <f t="shared" si="158"/>
        <v>31</v>
      </c>
      <c r="AC1146" s="1">
        <f>SUM($AA$5:AA1146)</f>
        <v>18465991900</v>
      </c>
    </row>
    <row r="1147" spans="12:29" x14ac:dyDescent="0.3">
      <c r="L1147" s="2">
        <v>1142</v>
      </c>
      <c r="M1147" s="1">
        <f t="shared" si="155"/>
        <v>53454221400</v>
      </c>
      <c r="N1147">
        <v>1.0049999999999999</v>
      </c>
      <c r="O1147" s="1">
        <f>SUM($M$5:M1147)</f>
        <v>10361958163000</v>
      </c>
      <c r="P1147" s="1">
        <f t="shared" si="156"/>
        <v>447679104.23000002</v>
      </c>
      <c r="Q1147">
        <f>SUM($P$5:P1147)</f>
        <v>86800918024.020035</v>
      </c>
      <c r="R1147">
        <f t="shared" si="157"/>
        <v>0.5184276928463869</v>
      </c>
      <c r="Z1147" s="2">
        <v>1142</v>
      </c>
      <c r="AA1147" s="1">
        <f t="shared" si="154"/>
        <v>31000000</v>
      </c>
      <c r="AB1147">
        <f t="shared" si="158"/>
        <v>31</v>
      </c>
      <c r="AC1147" s="1">
        <f>SUM($AA$5:AA1147)</f>
        <v>18496991900</v>
      </c>
    </row>
    <row r="1148" spans="12:29" x14ac:dyDescent="0.3">
      <c r="L1148" s="2">
        <v>1143</v>
      </c>
      <c r="M1148" s="1">
        <f t="shared" si="155"/>
        <v>53721492600</v>
      </c>
      <c r="N1148">
        <v>1.0049999999999999</v>
      </c>
      <c r="O1148" s="1">
        <f>SUM($M$5:M1148)</f>
        <v>10415679655600</v>
      </c>
      <c r="P1148" s="1">
        <f t="shared" si="156"/>
        <v>449917500.52999997</v>
      </c>
      <c r="Q1148">
        <f>SUM($P$5:P1148)</f>
        <v>87250835524.550034</v>
      </c>
      <c r="R1148">
        <f t="shared" si="157"/>
        <v>0.51833265220247449</v>
      </c>
      <c r="Z1148" s="2">
        <v>1143</v>
      </c>
      <c r="AA1148" s="1">
        <f t="shared" si="154"/>
        <v>31000000</v>
      </c>
      <c r="AB1148">
        <f t="shared" si="158"/>
        <v>31</v>
      </c>
      <c r="AC1148" s="1">
        <f>SUM($AA$5:AA1148)</f>
        <v>18527991900</v>
      </c>
    </row>
    <row r="1149" spans="12:29" x14ac:dyDescent="0.3">
      <c r="L1149" s="2">
        <v>1144</v>
      </c>
      <c r="M1149" s="1">
        <f t="shared" si="155"/>
        <v>53990100100</v>
      </c>
      <c r="N1149">
        <v>1.0049999999999999</v>
      </c>
      <c r="O1149" s="1">
        <f>SUM($M$5:M1149)</f>
        <v>10469669755700</v>
      </c>
      <c r="P1149" s="1">
        <f t="shared" si="156"/>
        <v>452167088.33999997</v>
      </c>
      <c r="Q1149">
        <f>SUM($P$5:P1149)</f>
        <v>87703002612.89003</v>
      </c>
      <c r="R1149">
        <f t="shared" si="157"/>
        <v>0.51823811843356926</v>
      </c>
      <c r="Z1149" s="2">
        <v>1144</v>
      </c>
      <c r="AA1149" s="1">
        <f t="shared" si="154"/>
        <v>31000000</v>
      </c>
      <c r="AB1149">
        <f t="shared" si="158"/>
        <v>31</v>
      </c>
      <c r="AC1149" s="1">
        <f>SUM($AA$5:AA1149)</f>
        <v>18558991900</v>
      </c>
    </row>
    <row r="1150" spans="12:29" x14ac:dyDescent="0.3">
      <c r="L1150" s="2">
        <v>1145</v>
      </c>
      <c r="M1150" s="1">
        <f t="shared" si="155"/>
        <v>54260050700</v>
      </c>
      <c r="N1150">
        <v>1.0049999999999999</v>
      </c>
      <c r="O1150" s="1">
        <f>SUM($M$5:M1150)</f>
        <v>10523929806400</v>
      </c>
      <c r="P1150" s="1">
        <f t="shared" si="156"/>
        <v>454427924.62</v>
      </c>
      <c r="Q1150">
        <f>SUM($P$5:P1150)</f>
        <v>88157430537.510025</v>
      </c>
      <c r="R1150">
        <f t="shared" si="157"/>
        <v>0.51814408980474991</v>
      </c>
      <c r="Z1150" s="2">
        <v>1145</v>
      </c>
      <c r="AA1150" s="1">
        <f t="shared" si="154"/>
        <v>31000000</v>
      </c>
      <c r="AB1150">
        <f t="shared" si="158"/>
        <v>31</v>
      </c>
      <c r="AC1150" s="1">
        <f>SUM($AA$5:AA1150)</f>
        <v>18589991900</v>
      </c>
    </row>
    <row r="1151" spans="12:29" x14ac:dyDescent="0.3">
      <c r="L1151" s="2">
        <v>1146</v>
      </c>
      <c r="M1151" s="1">
        <f t="shared" si="155"/>
        <v>54531351000</v>
      </c>
      <c r="N1151">
        <v>1.0049999999999999</v>
      </c>
      <c r="O1151" s="1">
        <f>SUM($M$5:M1151)</f>
        <v>10578461157400</v>
      </c>
      <c r="P1151" s="1">
        <f t="shared" si="156"/>
        <v>456700064.63</v>
      </c>
      <c r="Q1151">
        <f>SUM($P$5:P1151)</f>
        <v>88614130602.14003</v>
      </c>
      <c r="R1151">
        <f t="shared" si="157"/>
        <v>0.51805056232405045</v>
      </c>
      <c r="Z1151" s="2">
        <v>1146</v>
      </c>
      <c r="AA1151" s="1">
        <f t="shared" si="154"/>
        <v>31000000</v>
      </c>
      <c r="AB1151">
        <f t="shared" si="158"/>
        <v>31</v>
      </c>
      <c r="AC1151" s="1">
        <f>SUM($AA$5:AA1151)</f>
        <v>18620991900</v>
      </c>
    </row>
    <row r="1152" spans="12:29" x14ac:dyDescent="0.3">
      <c r="L1152" s="2">
        <v>1147</v>
      </c>
      <c r="M1152" s="1">
        <f t="shared" si="155"/>
        <v>54804007800</v>
      </c>
      <c r="N1152">
        <v>1.0049999999999999</v>
      </c>
      <c r="O1152" s="1">
        <f>SUM($M$5:M1152)</f>
        <v>10633265165200</v>
      </c>
      <c r="P1152" s="1">
        <f t="shared" si="156"/>
        <v>458983565.32999998</v>
      </c>
      <c r="Q1152">
        <f>SUM($P$5:P1152)</f>
        <v>89073114167.470032</v>
      </c>
      <c r="R1152">
        <f t="shared" si="157"/>
        <v>0.51795753364748054</v>
      </c>
      <c r="Z1152" s="2">
        <v>1147</v>
      </c>
      <c r="AA1152" s="1">
        <f t="shared" si="154"/>
        <v>31000000</v>
      </c>
      <c r="AB1152">
        <f t="shared" si="158"/>
        <v>31</v>
      </c>
      <c r="AC1152" s="1">
        <f>SUM($AA$5:AA1152)</f>
        <v>18651991900</v>
      </c>
    </row>
    <row r="1153" spans="12:29" x14ac:dyDescent="0.3">
      <c r="L1153" s="2">
        <v>1148</v>
      </c>
      <c r="M1153" s="1">
        <f t="shared" si="155"/>
        <v>55078027900</v>
      </c>
      <c r="N1153">
        <v>1.0049999999999999</v>
      </c>
      <c r="O1153" s="1">
        <f>SUM($M$5:M1153)</f>
        <v>10688343193100</v>
      </c>
      <c r="P1153" s="1">
        <f t="shared" si="156"/>
        <v>461278483.67000002</v>
      </c>
      <c r="Q1153">
        <f>SUM($P$5:P1153)</f>
        <v>89534392651.14003</v>
      </c>
      <c r="R1153">
        <f t="shared" si="157"/>
        <v>0.51786500110766254</v>
      </c>
      <c r="Z1153" s="2">
        <v>1148</v>
      </c>
      <c r="AA1153" s="1">
        <f t="shared" si="154"/>
        <v>31000000</v>
      </c>
      <c r="AB1153">
        <f t="shared" si="158"/>
        <v>31</v>
      </c>
      <c r="AC1153" s="1">
        <f>SUM($AA$5:AA1153)</f>
        <v>18682991900</v>
      </c>
    </row>
    <row r="1154" spans="12:29" x14ac:dyDescent="0.3">
      <c r="L1154" s="2">
        <v>1149</v>
      </c>
      <c r="M1154" s="1">
        <f t="shared" si="155"/>
        <v>55353418100</v>
      </c>
      <c r="N1154">
        <v>1.0049999999999999</v>
      </c>
      <c r="O1154" s="1">
        <f>SUM($M$5:M1154)</f>
        <v>10743696611200</v>
      </c>
      <c r="P1154" s="1">
        <f t="shared" si="156"/>
        <v>463584876.58999997</v>
      </c>
      <c r="Q1154">
        <f>SUM($P$5:P1154)</f>
        <v>89997977527.730026</v>
      </c>
      <c r="R1154">
        <f t="shared" si="157"/>
        <v>0.51777296172242882</v>
      </c>
      <c r="Z1154" s="2">
        <v>1149</v>
      </c>
      <c r="AA1154" s="1">
        <f t="shared" si="154"/>
        <v>31000000</v>
      </c>
      <c r="AB1154">
        <f t="shared" si="158"/>
        <v>31</v>
      </c>
      <c r="AC1154" s="1">
        <f>SUM($AA$5:AA1154)</f>
        <v>18713991900</v>
      </c>
    </row>
    <row r="1155" spans="12:29" x14ac:dyDescent="0.3">
      <c r="L1155" s="2">
        <v>1150</v>
      </c>
      <c r="M1155" s="1">
        <f t="shared" si="155"/>
        <v>55630185200</v>
      </c>
      <c r="N1155">
        <v>1.0049999999999999</v>
      </c>
      <c r="O1155" s="1">
        <f>SUM($M$5:M1155)</f>
        <v>10799326796400</v>
      </c>
      <c r="P1155" s="1">
        <f t="shared" si="156"/>
        <v>465902801.05000001</v>
      </c>
      <c r="Q1155">
        <f>SUM($P$5:P1155)</f>
        <v>90463880328.780029</v>
      </c>
      <c r="R1155">
        <f t="shared" si="157"/>
        <v>0.5176814122366804</v>
      </c>
      <c r="Z1155" s="2">
        <v>1150</v>
      </c>
      <c r="AA1155" s="1">
        <f t="shared" si="154"/>
        <v>31000000</v>
      </c>
      <c r="AB1155">
        <f t="shared" si="158"/>
        <v>31</v>
      </c>
      <c r="AC1155" s="1">
        <f>SUM($AA$5:AA1155)</f>
        <v>18744991900</v>
      </c>
    </row>
    <row r="1156" spans="12:29" x14ac:dyDescent="0.3">
      <c r="L1156" s="2">
        <v>1151</v>
      </c>
      <c r="M1156" s="1">
        <f t="shared" si="155"/>
        <v>55908336200</v>
      </c>
      <c r="N1156">
        <v>1.0049999999999999</v>
      </c>
      <c r="O1156" s="1">
        <f>SUM($M$5:M1156)</f>
        <v>10855235132600</v>
      </c>
      <c r="P1156" s="1">
        <f t="shared" si="156"/>
        <v>468232315.68000001</v>
      </c>
      <c r="Q1156">
        <f>SUM($P$5:P1156)</f>
        <v>90932112644.460022</v>
      </c>
      <c r="R1156">
        <f t="shared" si="157"/>
        <v>0.51759035095361705</v>
      </c>
      <c r="Z1156" s="2">
        <v>1151</v>
      </c>
      <c r="AA1156" s="1">
        <f t="shared" si="154"/>
        <v>31000000</v>
      </c>
      <c r="AB1156">
        <f t="shared" si="158"/>
        <v>31</v>
      </c>
      <c r="AC1156" s="1">
        <f>SUM($AA$5:AA1156)</f>
        <v>18775991900</v>
      </c>
    </row>
    <row r="1157" spans="12:29" x14ac:dyDescent="0.3">
      <c r="L1157" s="2">
        <v>1152</v>
      </c>
      <c r="M1157" s="1">
        <f t="shared" si="155"/>
        <v>56187877900</v>
      </c>
      <c r="N1157">
        <v>1.0049999999999999</v>
      </c>
      <c r="O1157" s="1">
        <f>SUM($M$5:M1157)</f>
        <v>10911423010500</v>
      </c>
      <c r="P1157" s="1">
        <f t="shared" si="156"/>
        <v>470573477.42000002</v>
      </c>
      <c r="Q1157">
        <f>SUM($P$5:P1157)</f>
        <v>91402686121.88002</v>
      </c>
      <c r="R1157">
        <f t="shared" si="157"/>
        <v>0.51749977399064373</v>
      </c>
      <c r="Z1157" s="2">
        <v>1152</v>
      </c>
      <c r="AA1157" s="1">
        <f t="shared" si="154"/>
        <v>31000000</v>
      </c>
      <c r="AB1157">
        <f t="shared" si="158"/>
        <v>31</v>
      </c>
      <c r="AC1157" s="1">
        <f>SUM($AA$5:AA1157)</f>
        <v>18806991900</v>
      </c>
    </row>
    <row r="1158" spans="12:29" x14ac:dyDescent="0.3">
      <c r="L1158" s="2">
        <v>1153</v>
      </c>
      <c r="M1158" s="1">
        <f t="shared" si="155"/>
        <v>56468817300</v>
      </c>
      <c r="N1158">
        <v>1.0049999999999999</v>
      </c>
      <c r="O1158" s="1">
        <f>SUM($M$5:M1158)</f>
        <v>10967891827800</v>
      </c>
      <c r="P1158" s="1">
        <f t="shared" si="156"/>
        <v>472926344.88999999</v>
      </c>
      <c r="Q1158">
        <f>SUM($P$5:P1158)</f>
        <v>91875612466.77002</v>
      </c>
      <c r="R1158">
        <f t="shared" si="157"/>
        <v>0.51740967903216806</v>
      </c>
      <c r="Z1158" s="2">
        <v>1153</v>
      </c>
      <c r="AA1158" s="1">
        <f t="shared" si="154"/>
        <v>31000000</v>
      </c>
      <c r="AB1158">
        <f t="shared" si="158"/>
        <v>31</v>
      </c>
      <c r="AC1158" s="1">
        <f>SUM($AA$5:AA1158)</f>
        <v>18837991900</v>
      </c>
    </row>
    <row r="1159" spans="12:29" x14ac:dyDescent="0.3">
      <c r="L1159" s="2">
        <v>1154</v>
      </c>
      <c r="M1159" s="1">
        <f t="shared" si="155"/>
        <v>56751161400</v>
      </c>
      <c r="N1159">
        <v>1.0049999999999999</v>
      </c>
      <c r="O1159" s="1">
        <f>SUM($M$5:M1159)</f>
        <v>11024642989200</v>
      </c>
      <c r="P1159" s="1">
        <f t="shared" si="156"/>
        <v>475290976.73000002</v>
      </c>
      <c r="Q1159">
        <f>SUM($P$5:P1159)</f>
        <v>92350903443.500015</v>
      </c>
      <c r="R1159">
        <f t="shared" si="157"/>
        <v>0.51732006347375492</v>
      </c>
      <c r="Z1159" s="2">
        <v>1154</v>
      </c>
      <c r="AA1159" s="1">
        <f t="shared" si="154"/>
        <v>31000000</v>
      </c>
      <c r="AB1159">
        <f t="shared" si="158"/>
        <v>31</v>
      </c>
      <c r="AC1159" s="1">
        <f>SUM($AA$5:AA1159)</f>
        <v>18868991900</v>
      </c>
    </row>
    <row r="1160" spans="12:29" x14ac:dyDescent="0.3">
      <c r="L1160" s="2">
        <v>1155</v>
      </c>
      <c r="M1160" s="1">
        <f t="shared" si="155"/>
        <v>57034917300</v>
      </c>
      <c r="N1160">
        <v>1.0049999999999999</v>
      </c>
      <c r="O1160" s="1">
        <f>SUM($M$5:M1160)</f>
        <v>11081677906500</v>
      </c>
      <c r="P1160" s="1">
        <f t="shared" si="156"/>
        <v>477667432.38999999</v>
      </c>
      <c r="Q1160">
        <f>SUM($P$5:P1160)</f>
        <v>92828570875.890015</v>
      </c>
      <c r="R1160">
        <f t="shared" si="157"/>
        <v>0.51723092528513792</v>
      </c>
      <c r="Z1160" s="2">
        <v>1155</v>
      </c>
      <c r="AA1160" s="1">
        <f t="shared" si="154"/>
        <v>31000000</v>
      </c>
      <c r="AB1160">
        <f t="shared" si="158"/>
        <v>31</v>
      </c>
      <c r="AC1160" s="1">
        <f>SUM($AA$5:AA1160)</f>
        <v>18899991900</v>
      </c>
    </row>
    <row r="1161" spans="12:29" x14ac:dyDescent="0.3">
      <c r="L1161" s="2">
        <v>1156</v>
      </c>
      <c r="M1161" s="1">
        <f t="shared" si="155"/>
        <v>57320091900</v>
      </c>
      <c r="N1161">
        <v>1.0049999999999999</v>
      </c>
      <c r="O1161" s="1">
        <f>SUM($M$5:M1161)</f>
        <v>11138997998400</v>
      </c>
      <c r="P1161" s="1">
        <f t="shared" si="156"/>
        <v>480055769.67000002</v>
      </c>
      <c r="Q1161">
        <f>SUM($P$5:P1161)</f>
        <v>93308626645.560013</v>
      </c>
      <c r="R1161">
        <f t="shared" si="157"/>
        <v>0.51714226034118671</v>
      </c>
      <c r="Z1161" s="2">
        <v>1156</v>
      </c>
      <c r="AA1161" s="1">
        <f t="shared" si="154"/>
        <v>31000000</v>
      </c>
      <c r="AB1161">
        <f t="shared" si="158"/>
        <v>31</v>
      </c>
      <c r="AC1161" s="1">
        <f>SUM($AA$5:AA1161)</f>
        <v>18930991900</v>
      </c>
    </row>
    <row r="1162" spans="12:29" x14ac:dyDescent="0.3">
      <c r="L1162" s="2">
        <v>1157</v>
      </c>
      <c r="M1162" s="1">
        <f t="shared" si="155"/>
        <v>57606692400</v>
      </c>
      <c r="N1162">
        <v>1.0049999999999999</v>
      </c>
      <c r="O1162" s="1">
        <f>SUM($M$5:M1162)</f>
        <v>11196604690800</v>
      </c>
      <c r="P1162" s="1">
        <f t="shared" si="156"/>
        <v>482456048.85000002</v>
      </c>
      <c r="Q1162">
        <f>SUM($P$5:P1162)</f>
        <v>93791082694.410019</v>
      </c>
      <c r="R1162">
        <f t="shared" si="157"/>
        <v>0.51705406691136124</v>
      </c>
      <c r="Z1162" s="2">
        <v>1157</v>
      </c>
      <c r="AA1162" s="1">
        <f t="shared" si="154"/>
        <v>31000000</v>
      </c>
      <c r="AB1162">
        <f t="shared" si="158"/>
        <v>31</v>
      </c>
      <c r="AC1162" s="1">
        <f>SUM($AA$5:AA1162)</f>
        <v>18961991900</v>
      </c>
    </row>
    <row r="1163" spans="12:29" x14ac:dyDescent="0.3">
      <c r="L1163" s="2">
        <v>1158</v>
      </c>
      <c r="M1163" s="1">
        <f t="shared" si="155"/>
        <v>57894725900</v>
      </c>
      <c r="N1163">
        <v>1.0049999999999999</v>
      </c>
      <c r="O1163" s="1">
        <f>SUM($M$5:M1163)</f>
        <v>11254499416700</v>
      </c>
      <c r="P1163" s="1">
        <f t="shared" si="156"/>
        <v>484868329.42000002</v>
      </c>
      <c r="Q1163">
        <f>SUM($P$5:P1163)</f>
        <v>94275951023.830017</v>
      </c>
      <c r="R1163">
        <f t="shared" si="157"/>
        <v>0.5169663420986359</v>
      </c>
      <c r="Z1163" s="2">
        <v>1158</v>
      </c>
      <c r="AA1163" s="1">
        <f t="shared" si="154"/>
        <v>31000000</v>
      </c>
      <c r="AB1163">
        <f t="shared" si="158"/>
        <v>31</v>
      </c>
      <c r="AC1163" s="1">
        <f>SUM($AA$5:AA1163)</f>
        <v>18992991900</v>
      </c>
    </row>
    <row r="1164" spans="12:29" x14ac:dyDescent="0.3">
      <c r="L1164" s="2">
        <v>1159</v>
      </c>
      <c r="M1164" s="1">
        <f t="shared" si="155"/>
        <v>58184199600</v>
      </c>
      <c r="N1164">
        <v>1.0049999999999999</v>
      </c>
      <c r="O1164" s="1">
        <f>SUM($M$5:M1164)</f>
        <v>11312683616300</v>
      </c>
      <c r="P1164" s="1">
        <f t="shared" si="156"/>
        <v>487292671.64999998</v>
      </c>
      <c r="Q1164">
        <f>SUM($P$5:P1164)</f>
        <v>94763243695.480011</v>
      </c>
      <c r="R1164">
        <f t="shared" si="157"/>
        <v>0.51687908353936574</v>
      </c>
      <c r="Z1164" s="2">
        <v>1159</v>
      </c>
      <c r="AA1164" s="1">
        <f t="shared" si="154"/>
        <v>31000000</v>
      </c>
      <c r="AB1164">
        <f t="shared" si="158"/>
        <v>31</v>
      </c>
      <c r="AC1164" s="1">
        <f>SUM($AA$5:AA1164)</f>
        <v>19023991900</v>
      </c>
    </row>
    <row r="1165" spans="12:29" x14ac:dyDescent="0.3">
      <c r="L1165" s="2">
        <v>1160</v>
      </c>
      <c r="M1165" s="1">
        <f t="shared" si="155"/>
        <v>58475120600</v>
      </c>
      <c r="N1165">
        <v>1.0049999999999999</v>
      </c>
      <c r="O1165" s="1">
        <f>SUM($M$5:M1165)</f>
        <v>11371158736900</v>
      </c>
      <c r="P1165" s="1">
        <f t="shared" si="156"/>
        <v>489729135.02999997</v>
      </c>
      <c r="Q1165">
        <f>SUM($P$5:P1165)</f>
        <v>95252972830.51001</v>
      </c>
      <c r="R1165">
        <f t="shared" si="157"/>
        <v>0.5167922877394685</v>
      </c>
      <c r="Z1165" s="2">
        <v>1160</v>
      </c>
      <c r="AA1165" s="1">
        <f t="shared" si="154"/>
        <v>31000000</v>
      </c>
      <c r="AB1165">
        <f t="shared" si="158"/>
        <v>31</v>
      </c>
      <c r="AC1165" s="1">
        <f>SUM($AA$5:AA1165)</f>
        <v>19054991900</v>
      </c>
    </row>
    <row r="1166" spans="12:29" x14ac:dyDescent="0.3">
      <c r="L1166" s="2">
        <v>1161</v>
      </c>
      <c r="M1166" s="1">
        <f t="shared" si="155"/>
        <v>58767496300</v>
      </c>
      <c r="N1166">
        <v>1.0049999999999999</v>
      </c>
      <c r="O1166" s="1">
        <f>SUM($M$5:M1166)</f>
        <v>11429926233200</v>
      </c>
      <c r="P1166" s="1">
        <f t="shared" si="156"/>
        <v>492177781.51999998</v>
      </c>
      <c r="Q1166">
        <f>SUM($P$5:P1166)</f>
        <v>95745150612.030014</v>
      </c>
      <c r="R1166">
        <f t="shared" si="157"/>
        <v>0.51670595351996951</v>
      </c>
      <c r="Z1166" s="2">
        <v>1161</v>
      </c>
      <c r="AA1166" s="1">
        <f t="shared" si="154"/>
        <v>32000000</v>
      </c>
      <c r="AB1166">
        <f t="shared" si="158"/>
        <v>32</v>
      </c>
      <c r="AC1166" s="1">
        <f>SUM($AA$5:AA1166)</f>
        <v>19086991900</v>
      </c>
    </row>
    <row r="1167" spans="12:29" x14ac:dyDescent="0.3">
      <c r="L1167" s="2">
        <v>1162</v>
      </c>
      <c r="M1167" s="1">
        <f t="shared" si="155"/>
        <v>59061333800</v>
      </c>
      <c r="N1167">
        <v>1.0049999999999999</v>
      </c>
      <c r="O1167" s="1">
        <f>SUM($M$5:M1167)</f>
        <v>11488987567000</v>
      </c>
      <c r="P1167" s="1">
        <f t="shared" si="156"/>
        <v>494638670.57999998</v>
      </c>
      <c r="Q1167">
        <f>SUM($P$5:P1167)</f>
        <v>96239789282.610016</v>
      </c>
      <c r="R1167">
        <f t="shared" si="157"/>
        <v>0.51662007675389499</v>
      </c>
      <c r="Z1167" s="2">
        <v>1162</v>
      </c>
      <c r="AA1167" s="1">
        <f t="shared" si="154"/>
        <v>32000000</v>
      </c>
      <c r="AB1167">
        <f t="shared" si="158"/>
        <v>32</v>
      </c>
      <c r="AC1167" s="1">
        <f>SUM($AA$5:AA1167)</f>
        <v>19118991900</v>
      </c>
    </row>
    <row r="1168" spans="12:29" x14ac:dyDescent="0.3">
      <c r="L1168" s="2">
        <v>1163</v>
      </c>
      <c r="M1168" s="1">
        <f t="shared" si="155"/>
        <v>59356640500</v>
      </c>
      <c r="N1168">
        <v>1.0049999999999999</v>
      </c>
      <c r="O1168" s="1">
        <f>SUM($M$5:M1168)</f>
        <v>11548344207500</v>
      </c>
      <c r="P1168" s="1">
        <f t="shared" si="156"/>
        <v>497111864.19</v>
      </c>
      <c r="Q1168">
        <f>SUM($P$5:P1168)</f>
        <v>96736901146.800018</v>
      </c>
      <c r="R1168">
        <f t="shared" si="157"/>
        <v>0.5165346556715994</v>
      </c>
      <c r="Z1168" s="2">
        <v>1163</v>
      </c>
      <c r="AA1168" s="1">
        <f t="shared" si="154"/>
        <v>32000000</v>
      </c>
      <c r="AB1168">
        <f t="shared" si="158"/>
        <v>32</v>
      </c>
      <c r="AC1168" s="1">
        <f>SUM($AA$5:AA1168)</f>
        <v>19150991900</v>
      </c>
    </row>
    <row r="1169" spans="12:29" x14ac:dyDescent="0.3">
      <c r="L1169" s="2">
        <v>1164</v>
      </c>
      <c r="M1169" s="1">
        <f t="shared" si="155"/>
        <v>59653423800</v>
      </c>
      <c r="N1169">
        <v>1.0049999999999999</v>
      </c>
      <c r="O1169" s="1">
        <f>SUM($M$5:M1169)</f>
        <v>11607997631300</v>
      </c>
      <c r="P1169" s="1">
        <f t="shared" si="156"/>
        <v>499597424.32999998</v>
      </c>
      <c r="Q1169">
        <f>SUM($P$5:P1169)</f>
        <v>97236498571.13002</v>
      </c>
      <c r="R1169">
        <f t="shared" si="157"/>
        <v>0.51644968818243786</v>
      </c>
      <c r="Z1169" s="2">
        <v>1164</v>
      </c>
      <c r="AA1169" s="1">
        <f t="shared" si="154"/>
        <v>32000000</v>
      </c>
      <c r="AB1169">
        <f t="shared" si="158"/>
        <v>32</v>
      </c>
      <c r="AC1169" s="1">
        <f>SUM($AA$5:AA1169)</f>
        <v>19182991900</v>
      </c>
    </row>
    <row r="1170" spans="12:29" x14ac:dyDescent="0.3">
      <c r="L1170" s="2">
        <v>1165</v>
      </c>
      <c r="M1170" s="1">
        <f t="shared" si="155"/>
        <v>59951691000</v>
      </c>
      <c r="N1170">
        <v>1.0049999999999999</v>
      </c>
      <c r="O1170" s="1">
        <f>SUM($M$5:M1170)</f>
        <v>11667949322300</v>
      </c>
      <c r="P1170" s="1">
        <f t="shared" si="156"/>
        <v>502095412.13</v>
      </c>
      <c r="Q1170">
        <f>SUM($P$5:P1170)</f>
        <v>97738593983.260025</v>
      </c>
      <c r="R1170">
        <f t="shared" si="157"/>
        <v>0.51636517100902624</v>
      </c>
      <c r="Z1170" s="2">
        <v>1165</v>
      </c>
      <c r="AA1170" s="1">
        <f t="shared" ref="AA1170:AA1233" si="159">$AA$86*AB1170</f>
        <v>32000000</v>
      </c>
      <c r="AB1170">
        <f t="shared" si="158"/>
        <v>32</v>
      </c>
      <c r="AC1170" s="1">
        <f>SUM($AA$5:AA1170)</f>
        <v>19214991900</v>
      </c>
    </row>
    <row r="1171" spans="12:29" x14ac:dyDescent="0.3">
      <c r="L1171" s="2">
        <v>1166</v>
      </c>
      <c r="M1171" s="1">
        <f t="shared" si="155"/>
        <v>60251449500</v>
      </c>
      <c r="N1171">
        <v>1.0049999999999999</v>
      </c>
      <c r="O1171" s="1">
        <f>SUM($M$5:M1171)</f>
        <v>11728200771800</v>
      </c>
      <c r="P1171" s="1">
        <f t="shared" si="156"/>
        <v>504605889.56999999</v>
      </c>
      <c r="Q1171">
        <f>SUM($P$5:P1171)</f>
        <v>98243199872.830032</v>
      </c>
      <c r="R1171">
        <f t="shared" si="157"/>
        <v>0.51628110146175488</v>
      </c>
      <c r="Z1171" s="2">
        <v>1166</v>
      </c>
      <c r="AA1171" s="1">
        <f t="shared" si="159"/>
        <v>32000000</v>
      </c>
      <c r="AB1171">
        <f t="shared" si="158"/>
        <v>32</v>
      </c>
      <c r="AC1171" s="1">
        <f>SUM($AA$5:AA1171)</f>
        <v>19246991900</v>
      </c>
    </row>
    <row r="1172" spans="12:29" x14ac:dyDescent="0.3">
      <c r="L1172" s="2">
        <v>1167</v>
      </c>
      <c r="M1172" s="1">
        <f t="shared" si="155"/>
        <v>60552706800</v>
      </c>
      <c r="N1172">
        <v>1.0049999999999999</v>
      </c>
      <c r="O1172" s="1">
        <f>SUM($M$5:M1172)</f>
        <v>11788753478600</v>
      </c>
      <c r="P1172" s="1">
        <f t="shared" si="156"/>
        <v>507128919.44999999</v>
      </c>
      <c r="Q1172">
        <f>SUM($P$5:P1172)</f>
        <v>98750328792.280029</v>
      </c>
      <c r="R1172">
        <f t="shared" si="157"/>
        <v>0.51619747738921895</v>
      </c>
      <c r="Z1172" s="2">
        <v>1167</v>
      </c>
      <c r="AA1172" s="1">
        <f t="shared" si="159"/>
        <v>32000000</v>
      </c>
      <c r="AB1172">
        <f t="shared" si="158"/>
        <v>32</v>
      </c>
      <c r="AC1172" s="1">
        <f>SUM($AA$5:AA1172)</f>
        <v>19278991900</v>
      </c>
    </row>
    <row r="1173" spans="12:29" x14ac:dyDescent="0.3">
      <c r="L1173" s="2">
        <v>1168</v>
      </c>
      <c r="M1173" s="1">
        <f t="shared" si="155"/>
        <v>60855470400</v>
      </c>
      <c r="N1173">
        <v>1.0049999999999999</v>
      </c>
      <c r="O1173" s="1">
        <f>SUM($M$5:M1173)</f>
        <v>11849608949000</v>
      </c>
      <c r="P1173" s="1">
        <f t="shared" si="156"/>
        <v>509664564.60000002</v>
      </c>
      <c r="Q1173">
        <f>SUM($P$5:P1173)</f>
        <v>99259993356.880035</v>
      </c>
      <c r="R1173">
        <f t="shared" si="157"/>
        <v>0.5161142963605504</v>
      </c>
      <c r="Z1173" s="2">
        <v>1168</v>
      </c>
      <c r="AA1173" s="1">
        <f t="shared" si="159"/>
        <v>32000000</v>
      </c>
      <c r="AB1173">
        <f t="shared" si="158"/>
        <v>32</v>
      </c>
      <c r="AC1173" s="1">
        <f>SUM($AA$5:AA1173)</f>
        <v>19310991900</v>
      </c>
    </row>
    <row r="1174" spans="12:29" x14ac:dyDescent="0.3">
      <c r="L1174" s="2">
        <v>1169</v>
      </c>
      <c r="M1174" s="1">
        <f t="shared" si="155"/>
        <v>61159747800</v>
      </c>
      <c r="N1174">
        <v>1.0049999999999999</v>
      </c>
      <c r="O1174" s="1">
        <f>SUM($M$5:M1174)</f>
        <v>11910768696800</v>
      </c>
      <c r="P1174" s="1">
        <f t="shared" si="156"/>
        <v>512212887.82999998</v>
      </c>
      <c r="Q1174">
        <f>SUM($P$5:P1174)</f>
        <v>99772206244.710037</v>
      </c>
      <c r="R1174">
        <f t="shared" si="157"/>
        <v>0.51603155562220138</v>
      </c>
      <c r="Z1174" s="2">
        <v>1169</v>
      </c>
      <c r="AA1174" s="1">
        <f t="shared" si="159"/>
        <v>32000000</v>
      </c>
      <c r="AB1174">
        <f t="shared" si="158"/>
        <v>32</v>
      </c>
      <c r="AC1174" s="1">
        <f>SUM($AA$5:AA1174)</f>
        <v>19342991900</v>
      </c>
    </row>
    <row r="1175" spans="12:29" x14ac:dyDescent="0.3">
      <c r="L1175" s="2">
        <v>1170</v>
      </c>
      <c r="M1175" s="1">
        <f t="shared" si="155"/>
        <v>61465546600</v>
      </c>
      <c r="N1175">
        <v>1.0049999999999999</v>
      </c>
      <c r="O1175" s="1">
        <f>SUM($M$5:M1175)</f>
        <v>11972234243400</v>
      </c>
      <c r="P1175" s="1">
        <f t="shared" si="156"/>
        <v>514773952.77999997</v>
      </c>
      <c r="Q1175">
        <f>SUM($P$5:P1175)</f>
        <v>100286980197.49004</v>
      </c>
      <c r="R1175">
        <f t="shared" si="157"/>
        <v>0.51594925295870397</v>
      </c>
      <c r="Z1175" s="2">
        <v>1170</v>
      </c>
      <c r="AA1175" s="1">
        <f t="shared" si="159"/>
        <v>32000000</v>
      </c>
      <c r="AB1175">
        <f t="shared" si="158"/>
        <v>32</v>
      </c>
      <c r="AC1175" s="1">
        <f>SUM($AA$5:AA1175)</f>
        <v>19374991900</v>
      </c>
    </row>
    <row r="1176" spans="12:29" x14ac:dyDescent="0.3">
      <c r="L1176" s="2">
        <v>1171</v>
      </c>
      <c r="M1176" s="1">
        <f t="shared" si="155"/>
        <v>61772874400</v>
      </c>
      <c r="N1176">
        <v>1.0049999999999999</v>
      </c>
      <c r="O1176" s="1">
        <f>SUM($M$5:M1176)</f>
        <v>12034007117800</v>
      </c>
      <c r="P1176" s="1">
        <f t="shared" si="156"/>
        <v>517347823.10000002</v>
      </c>
      <c r="Q1176">
        <f>SUM($P$5:P1176)</f>
        <v>100804328020.59004</v>
      </c>
      <c r="R1176">
        <f t="shared" si="157"/>
        <v>0.5158673858572862</v>
      </c>
      <c r="Z1176" s="2">
        <v>1171</v>
      </c>
      <c r="AA1176" s="1">
        <f t="shared" si="159"/>
        <v>32000000</v>
      </c>
      <c r="AB1176">
        <f t="shared" si="158"/>
        <v>32</v>
      </c>
      <c r="AC1176" s="1">
        <f>SUM($AA$5:AA1176)</f>
        <v>19406991900</v>
      </c>
    </row>
    <row r="1177" spans="12:29" x14ac:dyDescent="0.3">
      <c r="L1177" s="2">
        <v>1172</v>
      </c>
      <c r="M1177" s="1">
        <f t="shared" si="155"/>
        <v>62081738800</v>
      </c>
      <c r="N1177">
        <v>1.0049999999999999</v>
      </c>
      <c r="O1177" s="1">
        <f>SUM($M$5:M1177)</f>
        <v>12096088856600</v>
      </c>
      <c r="P1177" s="1">
        <f t="shared" si="156"/>
        <v>519934562.44999999</v>
      </c>
      <c r="Q1177">
        <f>SUM($P$5:P1177)</f>
        <v>101324262583.04004</v>
      </c>
      <c r="R1177">
        <f t="shared" si="157"/>
        <v>0.51578595151568929</v>
      </c>
      <c r="Z1177" s="2">
        <v>1172</v>
      </c>
      <c r="AA1177" s="1">
        <f t="shared" si="159"/>
        <v>32000000</v>
      </c>
      <c r="AB1177">
        <f t="shared" si="158"/>
        <v>32</v>
      </c>
      <c r="AC1177" s="1">
        <f>SUM($AA$5:AA1177)</f>
        <v>19438991900</v>
      </c>
    </row>
    <row r="1178" spans="12:29" x14ac:dyDescent="0.3">
      <c r="L1178" s="2">
        <v>1173</v>
      </c>
      <c r="M1178" s="1">
        <f t="shared" si="155"/>
        <v>62392147500</v>
      </c>
      <c r="N1178">
        <v>1.0049999999999999</v>
      </c>
      <c r="O1178" s="1">
        <f>SUM($M$5:M1178)</f>
        <v>12158481004100</v>
      </c>
      <c r="P1178" s="1">
        <f t="shared" si="156"/>
        <v>522534235.31999999</v>
      </c>
      <c r="Q1178">
        <f>SUM($P$5:P1178)</f>
        <v>101846796818.36005</v>
      </c>
      <c r="R1178">
        <f t="shared" si="157"/>
        <v>0.51570494765926944</v>
      </c>
      <c r="Z1178" s="2">
        <v>1173</v>
      </c>
      <c r="AA1178" s="1">
        <f t="shared" si="159"/>
        <v>32000000</v>
      </c>
      <c r="AB1178">
        <f t="shared" si="158"/>
        <v>32</v>
      </c>
      <c r="AC1178" s="1">
        <f>SUM($AA$5:AA1178)</f>
        <v>19470991900</v>
      </c>
    </row>
    <row r="1179" spans="12:29" x14ac:dyDescent="0.3">
      <c r="L1179" s="2">
        <v>1174</v>
      </c>
      <c r="M1179" s="1">
        <f t="shared" ref="M1179:M1242" si="160">ROUNDUP((M1178)*N1179,-2)</f>
        <v>62704108300</v>
      </c>
      <c r="N1179">
        <v>1.0049999999999999</v>
      </c>
      <c r="O1179" s="1">
        <f>SUM($M$5:M1179)</f>
        <v>12221185112400</v>
      </c>
      <c r="P1179" s="1">
        <f t="shared" ref="P1179:P1242" si="161">IF(L1179&lt;=$A$27,ROUNDUP(M1179*N1179/$B$26,2),IF(L1179&lt;=$A$28,ROUNDUP(M1179*N1179/$B$27,2),IF(L1179&lt;=$A$29,ROUNDUP(M1179*N1179/$B$28,2),IF(L1179&lt;=$A$30,ROUNDUP(M1179*N1179/$B$29,2),IF(L1179&lt;=$A$31,ROUNDUP(M1179*N1179/$B$30,2),ROUNDUP(M1179*N1179/$B$31,2))))))</f>
        <v>525146907.01999998</v>
      </c>
      <c r="Q1179">
        <f>SUM($P$5:P1179)</f>
        <v>102371943725.38005</v>
      </c>
      <c r="R1179">
        <f t="shared" ref="R1179:R1242" si="162">(Q1179-Q1178)*100/Q1178</f>
        <v>0.51562437251373172</v>
      </c>
      <c r="Z1179" s="2">
        <v>1174</v>
      </c>
      <c r="AA1179" s="1">
        <f t="shared" si="159"/>
        <v>32000000</v>
      </c>
      <c r="AB1179">
        <f t="shared" si="158"/>
        <v>32</v>
      </c>
      <c r="AC1179" s="1">
        <f>SUM($AA$5:AA1179)</f>
        <v>19502991900</v>
      </c>
    </row>
    <row r="1180" spans="12:29" x14ac:dyDescent="0.3">
      <c r="L1180" s="2">
        <v>1175</v>
      </c>
      <c r="M1180" s="1">
        <f t="shared" si="160"/>
        <v>63017628900</v>
      </c>
      <c r="N1180">
        <v>1.0049999999999999</v>
      </c>
      <c r="O1180" s="1">
        <f>SUM($M$5:M1180)</f>
        <v>12284202741300</v>
      </c>
      <c r="P1180" s="1">
        <f t="shared" si="161"/>
        <v>527772642.03999996</v>
      </c>
      <c r="Q1180">
        <f>SUM($P$5:P1180)</f>
        <v>102899716367.42004</v>
      </c>
      <c r="R1180">
        <f t="shared" si="162"/>
        <v>0.51554422318656035</v>
      </c>
      <c r="Z1180" s="2">
        <v>1175</v>
      </c>
      <c r="AA1180" s="1">
        <f t="shared" si="159"/>
        <v>32000000</v>
      </c>
      <c r="AB1180">
        <f t="shared" si="158"/>
        <v>32</v>
      </c>
      <c r="AC1180" s="1">
        <f>SUM($AA$5:AA1180)</f>
        <v>19534991900</v>
      </c>
    </row>
    <row r="1181" spans="12:29" x14ac:dyDescent="0.3">
      <c r="L1181" s="2">
        <v>1176</v>
      </c>
      <c r="M1181" s="1">
        <f t="shared" si="160"/>
        <v>63332717100</v>
      </c>
      <c r="N1181">
        <v>1.0049999999999999</v>
      </c>
      <c r="O1181" s="1">
        <f>SUM($M$5:M1181)</f>
        <v>12347535458400</v>
      </c>
      <c r="P1181" s="1">
        <f t="shared" si="161"/>
        <v>530411505.71999997</v>
      </c>
      <c r="Q1181">
        <f>SUM($P$5:P1181)</f>
        <v>103430127873.14005</v>
      </c>
      <c r="R1181">
        <f t="shared" si="162"/>
        <v>0.5154644973228899</v>
      </c>
      <c r="Z1181" s="2">
        <v>1176</v>
      </c>
      <c r="AA1181" s="1">
        <f t="shared" si="159"/>
        <v>32000000</v>
      </c>
      <c r="AB1181">
        <f t="shared" si="158"/>
        <v>32</v>
      </c>
      <c r="AC1181" s="1">
        <f>SUM($AA$5:AA1181)</f>
        <v>19566991900</v>
      </c>
    </row>
    <row r="1182" spans="12:29" x14ac:dyDescent="0.3">
      <c r="L1182" s="2">
        <v>1177</v>
      </c>
      <c r="M1182" s="1">
        <f t="shared" si="160"/>
        <v>63649380700</v>
      </c>
      <c r="N1182">
        <v>1.0049999999999999</v>
      </c>
      <c r="O1182" s="1">
        <f>SUM($M$5:M1182)</f>
        <v>12411184839100</v>
      </c>
      <c r="P1182" s="1">
        <f t="shared" si="161"/>
        <v>533063563.37</v>
      </c>
      <c r="Q1182">
        <f>SUM($P$5:P1182)</f>
        <v>103963191436.51004</v>
      </c>
      <c r="R1182">
        <f t="shared" si="162"/>
        <v>0.51538519223703616</v>
      </c>
      <c r="Z1182" s="2">
        <v>1177</v>
      </c>
      <c r="AA1182" s="1">
        <f t="shared" si="159"/>
        <v>32000000</v>
      </c>
      <c r="AB1182">
        <f t="shared" si="158"/>
        <v>32</v>
      </c>
      <c r="AC1182" s="1">
        <f>SUM($AA$5:AA1182)</f>
        <v>19598991900</v>
      </c>
    </row>
    <row r="1183" spans="12:29" x14ac:dyDescent="0.3">
      <c r="L1183" s="2">
        <v>1178</v>
      </c>
      <c r="M1183" s="1">
        <f t="shared" si="160"/>
        <v>63967627700</v>
      </c>
      <c r="N1183">
        <v>1.0049999999999999</v>
      </c>
      <c r="O1183" s="1">
        <f>SUM($M$5:M1183)</f>
        <v>12475152466800</v>
      </c>
      <c r="P1183" s="1">
        <f t="shared" si="161"/>
        <v>535728881.99000001</v>
      </c>
      <c r="Q1183">
        <f>SUM($P$5:P1183)</f>
        <v>104498920318.50005</v>
      </c>
      <c r="R1183">
        <f t="shared" si="162"/>
        <v>0.51530630657598975</v>
      </c>
      <c r="Z1183" s="2">
        <v>1178</v>
      </c>
      <c r="AA1183" s="1">
        <f t="shared" si="159"/>
        <v>32000000</v>
      </c>
      <c r="AB1183">
        <f t="shared" ref="AB1183:AB1246" si="163">AB1143+1</f>
        <v>32</v>
      </c>
      <c r="AC1183" s="1">
        <f>SUM($AA$5:AA1183)</f>
        <v>19630991900</v>
      </c>
    </row>
    <row r="1184" spans="12:29" x14ac:dyDescent="0.3">
      <c r="L1184" s="2">
        <v>1179</v>
      </c>
      <c r="M1184" s="1">
        <f t="shared" si="160"/>
        <v>64287465900</v>
      </c>
      <c r="N1184">
        <v>1.0049999999999999</v>
      </c>
      <c r="O1184" s="1">
        <f>SUM($M$5:M1184)</f>
        <v>12539439932700</v>
      </c>
      <c r="P1184" s="1">
        <f t="shared" si="161"/>
        <v>538407526.91999996</v>
      </c>
      <c r="Q1184">
        <f>SUM($P$5:P1184)</f>
        <v>105037327845.42004</v>
      </c>
      <c r="R1184">
        <f t="shared" si="162"/>
        <v>0.51522783707142361</v>
      </c>
      <c r="Z1184" s="2">
        <v>1179</v>
      </c>
      <c r="AA1184" s="1">
        <f t="shared" si="159"/>
        <v>32000000</v>
      </c>
      <c r="AB1184">
        <f t="shared" si="163"/>
        <v>32</v>
      </c>
      <c r="AC1184" s="1">
        <f>SUM($AA$5:AA1184)</f>
        <v>19662991900</v>
      </c>
    </row>
    <row r="1185" spans="12:29" x14ac:dyDescent="0.3">
      <c r="L1185" s="2">
        <v>1180</v>
      </c>
      <c r="M1185" s="1">
        <f t="shared" si="160"/>
        <v>64608903300</v>
      </c>
      <c r="N1185">
        <v>1.0049999999999999</v>
      </c>
      <c r="O1185" s="1">
        <f>SUM($M$5:M1185)</f>
        <v>12604048836000</v>
      </c>
      <c r="P1185" s="1">
        <f t="shared" si="161"/>
        <v>541099565.13999999</v>
      </c>
      <c r="Q1185">
        <f>SUM($P$5:P1185)</f>
        <v>105578427410.56004</v>
      </c>
      <c r="R1185">
        <f t="shared" si="162"/>
        <v>0.51514978173884785</v>
      </c>
      <c r="Z1185" s="2">
        <v>1180</v>
      </c>
      <c r="AA1185" s="1">
        <f t="shared" si="159"/>
        <v>32000000</v>
      </c>
      <c r="AB1185">
        <f t="shared" si="163"/>
        <v>32</v>
      </c>
      <c r="AC1185" s="1">
        <f>SUM($AA$5:AA1185)</f>
        <v>19694991900</v>
      </c>
    </row>
    <row r="1186" spans="12:29" x14ac:dyDescent="0.3">
      <c r="L1186" s="2">
        <v>1181</v>
      </c>
      <c r="M1186" s="1">
        <f t="shared" si="160"/>
        <v>64931947900</v>
      </c>
      <c r="N1186">
        <v>1.0049999999999999</v>
      </c>
      <c r="O1186" s="1">
        <f>SUM($M$5:M1186)</f>
        <v>12668980783900</v>
      </c>
      <c r="P1186" s="1">
        <f t="shared" si="161"/>
        <v>543805063.66999996</v>
      </c>
      <c r="Q1186">
        <f>SUM($P$5:P1186)</f>
        <v>106122232474.23004</v>
      </c>
      <c r="R1186">
        <f t="shared" si="162"/>
        <v>0.51507213832170262</v>
      </c>
      <c r="Z1186" s="2">
        <v>1181</v>
      </c>
      <c r="AA1186" s="1">
        <f t="shared" si="159"/>
        <v>32000000</v>
      </c>
      <c r="AB1186">
        <f t="shared" si="163"/>
        <v>32</v>
      </c>
      <c r="AC1186" s="1">
        <f>SUM($AA$5:AA1186)</f>
        <v>19726991900</v>
      </c>
    </row>
    <row r="1187" spans="12:29" x14ac:dyDescent="0.3">
      <c r="L1187" s="2">
        <v>1182</v>
      </c>
      <c r="M1187" s="1">
        <f t="shared" si="160"/>
        <v>65256607700</v>
      </c>
      <c r="N1187">
        <v>1.0049999999999999</v>
      </c>
      <c r="O1187" s="1">
        <f>SUM($M$5:M1187)</f>
        <v>12734237391600</v>
      </c>
      <c r="P1187" s="1">
        <f t="shared" si="161"/>
        <v>546524089.49000001</v>
      </c>
      <c r="Q1187">
        <f>SUM($P$5:P1187)</f>
        <v>106668756563.72005</v>
      </c>
      <c r="R1187">
        <f t="shared" si="162"/>
        <v>0.51499490422303307</v>
      </c>
      <c r="Z1187" s="2">
        <v>1182</v>
      </c>
      <c r="AA1187" s="1">
        <f t="shared" si="159"/>
        <v>32000000</v>
      </c>
      <c r="AB1187">
        <f t="shared" si="163"/>
        <v>32</v>
      </c>
      <c r="AC1187" s="1">
        <f>SUM($AA$5:AA1187)</f>
        <v>19758991900</v>
      </c>
    </row>
    <row r="1188" spans="12:29" x14ac:dyDescent="0.3">
      <c r="L1188" s="2">
        <v>1183</v>
      </c>
      <c r="M1188" s="1">
        <f t="shared" si="160"/>
        <v>65582890800</v>
      </c>
      <c r="N1188">
        <v>1.0049999999999999</v>
      </c>
      <c r="O1188" s="1">
        <f>SUM($M$5:M1188)</f>
        <v>12799820282400</v>
      </c>
      <c r="P1188" s="1">
        <f t="shared" si="161"/>
        <v>549256710.45000005</v>
      </c>
      <c r="Q1188">
        <f>SUM($P$5:P1188)</f>
        <v>107218013274.17004</v>
      </c>
      <c r="R1188">
        <f t="shared" si="162"/>
        <v>0.51491807736775375</v>
      </c>
      <c r="Z1188" s="2">
        <v>1183</v>
      </c>
      <c r="AA1188" s="1">
        <f t="shared" si="159"/>
        <v>32000000</v>
      </c>
      <c r="AB1188">
        <f t="shared" si="163"/>
        <v>32</v>
      </c>
      <c r="AC1188" s="1">
        <f>SUM($AA$5:AA1188)</f>
        <v>19790991900</v>
      </c>
    </row>
    <row r="1189" spans="12:29" x14ac:dyDescent="0.3">
      <c r="L1189" s="2">
        <v>1184</v>
      </c>
      <c r="M1189" s="1">
        <f t="shared" si="160"/>
        <v>65910805300</v>
      </c>
      <c r="N1189">
        <v>1.0049999999999999</v>
      </c>
      <c r="O1189" s="1">
        <f>SUM($M$5:M1189)</f>
        <v>12865731087700</v>
      </c>
      <c r="P1189" s="1">
        <f t="shared" si="161"/>
        <v>552002994.38999999</v>
      </c>
      <c r="Q1189">
        <f>SUM($P$5:P1189)</f>
        <v>107770016268.56004</v>
      </c>
      <c r="R1189">
        <f t="shared" si="162"/>
        <v>0.51484165536481052</v>
      </c>
      <c r="Z1189" s="2">
        <v>1184</v>
      </c>
      <c r="AA1189" s="1">
        <f t="shared" si="159"/>
        <v>32000000</v>
      </c>
      <c r="AB1189">
        <f t="shared" si="163"/>
        <v>32</v>
      </c>
      <c r="AC1189" s="1">
        <f>SUM($AA$5:AA1189)</f>
        <v>19822991900</v>
      </c>
    </row>
    <row r="1190" spans="12:29" x14ac:dyDescent="0.3">
      <c r="L1190" s="2">
        <v>1185</v>
      </c>
      <c r="M1190" s="1">
        <f t="shared" si="160"/>
        <v>66240359400</v>
      </c>
      <c r="N1190">
        <v>1.0049999999999999</v>
      </c>
      <c r="O1190" s="1">
        <f>SUM($M$5:M1190)</f>
        <v>12931971447100</v>
      </c>
      <c r="P1190" s="1">
        <f t="shared" si="161"/>
        <v>554763009.98000002</v>
      </c>
      <c r="Q1190">
        <f>SUM($P$5:P1190)</f>
        <v>108324779278.54004</v>
      </c>
      <c r="R1190">
        <f t="shared" si="162"/>
        <v>0.51476563629492356</v>
      </c>
      <c r="Z1190" s="2">
        <v>1185</v>
      </c>
      <c r="AA1190" s="1">
        <f t="shared" si="159"/>
        <v>32000000</v>
      </c>
      <c r="AB1190">
        <f t="shared" si="163"/>
        <v>32</v>
      </c>
      <c r="AC1190" s="1">
        <f>SUM($AA$5:AA1190)</f>
        <v>19854991900</v>
      </c>
    </row>
    <row r="1191" spans="12:29" x14ac:dyDescent="0.3">
      <c r="L1191" s="2">
        <v>1186</v>
      </c>
      <c r="M1191" s="1">
        <f t="shared" si="160"/>
        <v>66571561200</v>
      </c>
      <c r="N1191">
        <v>1.0049999999999999</v>
      </c>
      <c r="O1191" s="1">
        <f>SUM($M$5:M1191)</f>
        <v>12998543008300</v>
      </c>
      <c r="P1191" s="1">
        <f t="shared" si="161"/>
        <v>557536825.04999995</v>
      </c>
      <c r="Q1191">
        <f>SUM($P$5:P1191)</f>
        <v>108882316103.59004</v>
      </c>
      <c r="R1191">
        <f t="shared" si="162"/>
        <v>0.51469001715331009</v>
      </c>
      <c r="Z1191" s="2">
        <v>1186</v>
      </c>
      <c r="AA1191" s="1">
        <f t="shared" si="159"/>
        <v>32000000</v>
      </c>
      <c r="AB1191">
        <f t="shared" si="163"/>
        <v>32</v>
      </c>
      <c r="AC1191" s="1">
        <f>SUM($AA$5:AA1191)</f>
        <v>19886991900</v>
      </c>
    </row>
    <row r="1192" spans="12:29" x14ac:dyDescent="0.3">
      <c r="L1192" s="2">
        <v>1187</v>
      </c>
      <c r="M1192" s="1">
        <f t="shared" si="160"/>
        <v>66904419100</v>
      </c>
      <c r="N1192">
        <v>1.0049999999999999</v>
      </c>
      <c r="O1192" s="1">
        <f>SUM($M$5:M1192)</f>
        <v>13065447427400</v>
      </c>
      <c r="P1192" s="1">
        <f t="shared" si="161"/>
        <v>560324509.97000003</v>
      </c>
      <c r="Q1192">
        <f>SUM($P$5:P1192)</f>
        <v>109442640613.56004</v>
      </c>
      <c r="R1192">
        <f t="shared" si="162"/>
        <v>0.51461479698586821</v>
      </c>
      <c r="Z1192" s="2">
        <v>1187</v>
      </c>
      <c r="AA1192" s="1">
        <f t="shared" si="159"/>
        <v>32000000</v>
      </c>
      <c r="AB1192">
        <f t="shared" si="163"/>
        <v>32</v>
      </c>
      <c r="AC1192" s="1">
        <f>SUM($AA$5:AA1192)</f>
        <v>19918991900</v>
      </c>
    </row>
    <row r="1193" spans="12:29" x14ac:dyDescent="0.3">
      <c r="L1193" s="2">
        <v>1188</v>
      </c>
      <c r="M1193" s="1">
        <f t="shared" si="160"/>
        <v>67238941200</v>
      </c>
      <c r="N1193">
        <v>1.0049999999999999</v>
      </c>
      <c r="O1193" s="1">
        <f>SUM($M$5:M1193)</f>
        <v>13132686368600</v>
      </c>
      <c r="P1193" s="1">
        <f t="shared" si="161"/>
        <v>563126132.54999995</v>
      </c>
      <c r="Q1193">
        <f>SUM($P$5:P1193)</f>
        <v>110005766746.11005</v>
      </c>
      <c r="R1193">
        <f t="shared" si="162"/>
        <v>0.51453997216531999</v>
      </c>
      <c r="Z1193" s="2">
        <v>1188</v>
      </c>
      <c r="AA1193" s="1">
        <f t="shared" si="159"/>
        <v>32000000</v>
      </c>
      <c r="AB1193">
        <f t="shared" si="163"/>
        <v>32</v>
      </c>
      <c r="AC1193" s="1">
        <f>SUM($AA$5:AA1193)</f>
        <v>19950991900</v>
      </c>
    </row>
    <row r="1194" spans="12:29" x14ac:dyDescent="0.3">
      <c r="L1194" s="2">
        <v>1189</v>
      </c>
      <c r="M1194" s="1">
        <f t="shared" si="160"/>
        <v>67575136000</v>
      </c>
      <c r="N1194">
        <v>1.0049999999999999</v>
      </c>
      <c r="O1194" s="1">
        <f>SUM($M$5:M1194)</f>
        <v>13200261504600</v>
      </c>
      <c r="P1194" s="1">
        <f t="shared" si="161"/>
        <v>565941764</v>
      </c>
      <c r="Q1194">
        <f>SUM($P$5:P1194)</f>
        <v>110571708510.11005</v>
      </c>
      <c r="R1194">
        <f t="shared" si="162"/>
        <v>0.51446554188943228</v>
      </c>
      <c r="Z1194" s="2">
        <v>1189</v>
      </c>
      <c r="AA1194" s="1">
        <f t="shared" si="159"/>
        <v>32000000</v>
      </c>
      <c r="AB1194">
        <f t="shared" si="163"/>
        <v>32</v>
      </c>
      <c r="AC1194" s="1">
        <f>SUM($AA$5:AA1194)</f>
        <v>19982991900</v>
      </c>
    </row>
    <row r="1195" spans="12:29" x14ac:dyDescent="0.3">
      <c r="L1195" s="2">
        <v>1190</v>
      </c>
      <c r="M1195" s="1">
        <f t="shared" si="160"/>
        <v>67913011700</v>
      </c>
      <c r="N1195">
        <v>1.0049999999999999</v>
      </c>
      <c r="O1195" s="1">
        <f>SUM($M$5:M1195)</f>
        <v>13268174516300</v>
      </c>
      <c r="P1195" s="1">
        <f t="shared" si="161"/>
        <v>568771472.99000001</v>
      </c>
      <c r="Q1195">
        <f>SUM($P$5:P1195)</f>
        <v>111140479983.10005</v>
      </c>
      <c r="R1195">
        <f t="shared" si="162"/>
        <v>0.51439150272151246</v>
      </c>
      <c r="Z1195" s="2">
        <v>1190</v>
      </c>
      <c r="AA1195" s="1">
        <f t="shared" si="159"/>
        <v>32000000</v>
      </c>
      <c r="AB1195">
        <f t="shared" si="163"/>
        <v>32</v>
      </c>
      <c r="AC1195" s="1">
        <f>SUM($AA$5:AA1195)</f>
        <v>20014991900</v>
      </c>
    </row>
    <row r="1196" spans="12:29" x14ac:dyDescent="0.3">
      <c r="L1196" s="2">
        <v>1191</v>
      </c>
      <c r="M1196" s="1">
        <f t="shared" si="160"/>
        <v>68252576800</v>
      </c>
      <c r="N1196">
        <v>1.0049999999999999</v>
      </c>
      <c r="O1196" s="1">
        <f>SUM($M$5:M1196)</f>
        <v>13336427093100</v>
      </c>
      <c r="P1196" s="1">
        <f t="shared" si="161"/>
        <v>571615330.70000005</v>
      </c>
      <c r="Q1196">
        <f>SUM($P$5:P1196)</f>
        <v>111712095313.80005</v>
      </c>
      <c r="R1196">
        <f t="shared" si="162"/>
        <v>0.5143178532132634</v>
      </c>
      <c r="Z1196" s="2">
        <v>1191</v>
      </c>
      <c r="AA1196" s="1">
        <f t="shared" si="159"/>
        <v>32000000</v>
      </c>
      <c r="AB1196">
        <f t="shared" si="163"/>
        <v>32</v>
      </c>
      <c r="AC1196" s="1">
        <f>SUM($AA$5:AA1196)</f>
        <v>20046991900</v>
      </c>
    </row>
    <row r="1197" spans="12:29" x14ac:dyDescent="0.3">
      <c r="L1197" s="2">
        <v>1192</v>
      </c>
      <c r="M1197" s="1">
        <f t="shared" si="160"/>
        <v>68593839700</v>
      </c>
      <c r="N1197">
        <v>1.0049999999999999</v>
      </c>
      <c r="O1197" s="1">
        <f>SUM($M$5:M1197)</f>
        <v>13405020932800</v>
      </c>
      <c r="P1197" s="1">
        <f t="shared" si="161"/>
        <v>574473407.49000001</v>
      </c>
      <c r="Q1197">
        <f>SUM($P$5:P1197)</f>
        <v>112286568721.29005</v>
      </c>
      <c r="R1197">
        <f t="shared" si="162"/>
        <v>0.51424459086216734</v>
      </c>
      <c r="Z1197" s="2">
        <v>1192</v>
      </c>
      <c r="AA1197" s="1">
        <f t="shared" si="159"/>
        <v>32000000</v>
      </c>
      <c r="AB1197">
        <f t="shared" si="163"/>
        <v>32</v>
      </c>
      <c r="AC1197" s="1">
        <f>SUM($AA$5:AA1197)</f>
        <v>20078991900</v>
      </c>
    </row>
    <row r="1198" spans="12:29" x14ac:dyDescent="0.3">
      <c r="L1198" s="2">
        <v>1193</v>
      </c>
      <c r="M1198" s="1">
        <f t="shared" si="160"/>
        <v>68936808900</v>
      </c>
      <c r="N1198">
        <v>1.0049999999999999</v>
      </c>
      <c r="O1198" s="1">
        <f>SUM($M$5:M1198)</f>
        <v>13473957741700</v>
      </c>
      <c r="P1198" s="1">
        <f t="shared" si="161"/>
        <v>577345774.53999996</v>
      </c>
      <c r="Q1198">
        <f>SUM($P$5:P1198)</f>
        <v>112863914495.83005</v>
      </c>
      <c r="R1198">
        <f t="shared" si="162"/>
        <v>0.51417171360275604</v>
      </c>
      <c r="Z1198" s="2">
        <v>1193</v>
      </c>
      <c r="AA1198" s="1">
        <f t="shared" si="159"/>
        <v>32000000</v>
      </c>
      <c r="AB1198">
        <f t="shared" si="163"/>
        <v>32</v>
      </c>
      <c r="AC1198" s="1">
        <f>SUM($AA$5:AA1198)</f>
        <v>20110991900</v>
      </c>
    </row>
    <row r="1199" spans="12:29" x14ac:dyDescent="0.3">
      <c r="L1199" s="2">
        <v>1194</v>
      </c>
      <c r="M1199" s="1">
        <f t="shared" si="160"/>
        <v>69281493000</v>
      </c>
      <c r="N1199">
        <v>1.0049999999999999</v>
      </c>
      <c r="O1199" s="1">
        <f>SUM($M$5:M1199)</f>
        <v>13543239234700</v>
      </c>
      <c r="P1199" s="1">
        <f t="shared" si="161"/>
        <v>580232503.88</v>
      </c>
      <c r="Q1199">
        <f>SUM($P$5:P1199)</f>
        <v>113444146999.71005</v>
      </c>
      <c r="R1199">
        <f t="shared" si="162"/>
        <v>0.51409921981878681</v>
      </c>
      <c r="Z1199" s="2">
        <v>1194</v>
      </c>
      <c r="AA1199" s="1">
        <f t="shared" si="159"/>
        <v>32000000</v>
      </c>
      <c r="AB1199">
        <f t="shared" si="163"/>
        <v>32</v>
      </c>
      <c r="AC1199" s="1">
        <f>SUM($AA$5:AA1199)</f>
        <v>20142991900</v>
      </c>
    </row>
    <row r="1200" spans="12:29" x14ac:dyDescent="0.3">
      <c r="L1200" s="2">
        <v>1195</v>
      </c>
      <c r="M1200" s="1">
        <f t="shared" si="160"/>
        <v>69627900500</v>
      </c>
      <c r="N1200">
        <v>1.0049999999999999</v>
      </c>
      <c r="O1200" s="1">
        <f>SUM($M$5:M1200)</f>
        <v>13612867135200</v>
      </c>
      <c r="P1200" s="1">
        <f t="shared" si="161"/>
        <v>583133666.68999994</v>
      </c>
      <c r="Q1200">
        <f>SUM($P$5:P1200)</f>
        <v>114027280666.40005</v>
      </c>
      <c r="R1200">
        <f t="shared" si="162"/>
        <v>0.51402710682948927</v>
      </c>
      <c r="Z1200" s="2">
        <v>1195</v>
      </c>
      <c r="AA1200" s="1">
        <f t="shared" si="159"/>
        <v>32000000</v>
      </c>
      <c r="AB1200">
        <f t="shared" si="163"/>
        <v>32</v>
      </c>
      <c r="AC1200" s="1">
        <f>SUM($AA$5:AA1200)</f>
        <v>20174991900</v>
      </c>
    </row>
    <row r="1201" spans="12:29" x14ac:dyDescent="0.3">
      <c r="L1201" s="2">
        <v>1196</v>
      </c>
      <c r="M1201" s="1">
        <f t="shared" si="160"/>
        <v>69976040100</v>
      </c>
      <c r="N1201">
        <v>1.0049999999999999</v>
      </c>
      <c r="O1201" s="1">
        <f>SUM($M$5:M1201)</f>
        <v>13682843175300</v>
      </c>
      <c r="P1201" s="1">
        <f t="shared" si="161"/>
        <v>586049335.84000003</v>
      </c>
      <c r="Q1201">
        <f>SUM($P$5:P1201)</f>
        <v>114613330002.24005</v>
      </c>
      <c r="R1201">
        <f t="shared" si="162"/>
        <v>0.51395537314842332</v>
      </c>
      <c r="Z1201" s="2">
        <v>1196</v>
      </c>
      <c r="AA1201" s="1">
        <f t="shared" si="159"/>
        <v>32000000</v>
      </c>
      <c r="AB1201">
        <f t="shared" si="163"/>
        <v>32</v>
      </c>
      <c r="AC1201" s="1">
        <f>SUM($AA$5:AA1201)</f>
        <v>20206991900</v>
      </c>
    </row>
    <row r="1202" spans="12:29" x14ac:dyDescent="0.3">
      <c r="L1202" s="2">
        <v>1197</v>
      </c>
      <c r="M1202" s="1">
        <f t="shared" si="160"/>
        <v>70325920400</v>
      </c>
      <c r="N1202">
        <v>1.0049999999999999</v>
      </c>
      <c r="O1202" s="1">
        <f>SUM($M$5:M1202)</f>
        <v>13753169095700</v>
      </c>
      <c r="P1202" s="1">
        <f t="shared" si="161"/>
        <v>588979583.35000002</v>
      </c>
      <c r="Q1202">
        <f>SUM($P$5:P1202)</f>
        <v>115202309585.59006</v>
      </c>
      <c r="R1202">
        <f t="shared" si="162"/>
        <v>0.51388401622960855</v>
      </c>
      <c r="Z1202" s="2">
        <v>1197</v>
      </c>
      <c r="AA1202" s="1">
        <f t="shared" si="159"/>
        <v>32000000</v>
      </c>
      <c r="AB1202">
        <f t="shared" si="163"/>
        <v>32</v>
      </c>
      <c r="AC1202" s="1">
        <f>SUM($AA$5:AA1202)</f>
        <v>20238991900</v>
      </c>
    </row>
    <row r="1203" spans="12:29" x14ac:dyDescent="0.3">
      <c r="L1203" s="2">
        <v>1198</v>
      </c>
      <c r="M1203" s="1">
        <f t="shared" si="160"/>
        <v>70677550100</v>
      </c>
      <c r="N1203">
        <v>1.0049999999999999</v>
      </c>
      <c r="O1203" s="1">
        <f>SUM($M$5:M1203)</f>
        <v>13823846645800</v>
      </c>
      <c r="P1203" s="1">
        <f t="shared" si="161"/>
        <v>591924482.09000003</v>
      </c>
      <c r="Q1203">
        <f>SUM($P$5:P1203)</f>
        <v>115794234067.68005</v>
      </c>
      <c r="R1203">
        <f t="shared" si="162"/>
        <v>0.51381303397413525</v>
      </c>
      <c r="Z1203" s="2">
        <v>1198</v>
      </c>
      <c r="AA1203" s="1">
        <f t="shared" si="159"/>
        <v>32000000</v>
      </c>
      <c r="AB1203">
        <f t="shared" si="163"/>
        <v>32</v>
      </c>
      <c r="AC1203" s="1">
        <f>SUM($AA$5:AA1203)</f>
        <v>20270991900</v>
      </c>
    </row>
    <row r="1204" spans="12:29" x14ac:dyDescent="0.3">
      <c r="L1204" s="2">
        <v>1199</v>
      </c>
      <c r="M1204" s="1">
        <f t="shared" si="160"/>
        <v>71030937900</v>
      </c>
      <c r="N1204">
        <v>1.0049999999999999</v>
      </c>
      <c r="O1204" s="1">
        <f>SUM($M$5:M1204)</f>
        <v>13894877583700</v>
      </c>
      <c r="P1204" s="1">
        <f t="shared" si="161"/>
        <v>594884104.91999996</v>
      </c>
      <c r="Q1204">
        <f>SUM($P$5:P1204)</f>
        <v>116389118172.60005</v>
      </c>
      <c r="R1204">
        <f t="shared" si="162"/>
        <v>0.51374242397276626</v>
      </c>
      <c r="Z1204" s="2">
        <v>1199</v>
      </c>
      <c r="AA1204" s="1">
        <f t="shared" si="159"/>
        <v>32000000</v>
      </c>
      <c r="AB1204">
        <f t="shared" si="163"/>
        <v>32</v>
      </c>
      <c r="AC1204" s="1">
        <f>SUM($AA$5:AA1204)</f>
        <v>20302991900</v>
      </c>
    </row>
    <row r="1205" spans="12:29" x14ac:dyDescent="0.3">
      <c r="L1205" s="2">
        <v>1200</v>
      </c>
      <c r="M1205" s="1">
        <f t="shared" si="160"/>
        <v>71386092600</v>
      </c>
      <c r="N1205">
        <v>1.0049999999999999</v>
      </c>
      <c r="O1205" s="1">
        <f>SUM($M$5:M1205)</f>
        <v>13966263676300</v>
      </c>
      <c r="P1205" s="1">
        <f t="shared" si="161"/>
        <v>597858525.52999997</v>
      </c>
      <c r="Q1205">
        <f>SUM($P$5:P1205)</f>
        <v>116986976698.13005</v>
      </c>
      <c r="R1205">
        <f t="shared" si="162"/>
        <v>0.51367218423581518</v>
      </c>
      <c r="Z1205" s="2">
        <v>1200</v>
      </c>
      <c r="AA1205" s="1">
        <f t="shared" si="159"/>
        <v>32000000</v>
      </c>
      <c r="AB1205">
        <f t="shared" si="163"/>
        <v>32</v>
      </c>
      <c r="AC1205" s="1">
        <f>SUM($AA$5:AA1205)</f>
        <v>20334991900</v>
      </c>
    </row>
    <row r="1206" spans="12:29" x14ac:dyDescent="0.3">
      <c r="L1206" s="2">
        <v>1201</v>
      </c>
      <c r="M1206" s="1">
        <f t="shared" si="160"/>
        <v>71743023100</v>
      </c>
      <c r="N1206">
        <v>1.0049999999999999</v>
      </c>
      <c r="O1206" s="1">
        <f>SUM($M$5:M1206)</f>
        <v>14038006699400</v>
      </c>
      <c r="P1206" s="1">
        <f t="shared" si="161"/>
        <v>600847818.47000003</v>
      </c>
      <c r="Q1206">
        <f>SUM($P$5:P1206)</f>
        <v>117587824516.60005</v>
      </c>
      <c r="R1206">
        <f t="shared" si="162"/>
        <v>0.5136023132048384</v>
      </c>
      <c r="Z1206" s="2">
        <v>1201</v>
      </c>
      <c r="AA1206" s="1">
        <f t="shared" si="159"/>
        <v>33000000</v>
      </c>
      <c r="AB1206">
        <f t="shared" si="163"/>
        <v>33</v>
      </c>
      <c r="AC1206" s="1">
        <f>SUM($AA$5:AA1206)</f>
        <v>20367991900</v>
      </c>
    </row>
    <row r="1207" spans="12:29" x14ac:dyDescent="0.3">
      <c r="L1207" s="2">
        <v>1202</v>
      </c>
      <c r="M1207" s="1">
        <f t="shared" si="160"/>
        <v>72101738300</v>
      </c>
      <c r="N1207">
        <v>1.0049999999999999</v>
      </c>
      <c r="O1207" s="1">
        <f>SUM($M$5:M1207)</f>
        <v>14110108437700</v>
      </c>
      <c r="P1207" s="1">
        <f t="shared" si="161"/>
        <v>603852058.26999998</v>
      </c>
      <c r="Q1207">
        <f>SUM($P$5:P1207)</f>
        <v>118191676574.87006</v>
      </c>
      <c r="R1207">
        <f t="shared" si="162"/>
        <v>0.51353280898972453</v>
      </c>
      <c r="Z1207" s="2">
        <v>1202</v>
      </c>
      <c r="AA1207" s="1">
        <f t="shared" si="159"/>
        <v>33000000</v>
      </c>
      <c r="AB1207">
        <f t="shared" si="163"/>
        <v>33</v>
      </c>
      <c r="AC1207" s="1">
        <f>SUM($AA$5:AA1207)</f>
        <v>20400991900</v>
      </c>
    </row>
    <row r="1208" spans="12:29" x14ac:dyDescent="0.3">
      <c r="L1208" s="2">
        <v>1203</v>
      </c>
      <c r="M1208" s="1">
        <f t="shared" si="160"/>
        <v>72462247000</v>
      </c>
      <c r="N1208">
        <v>1.0049999999999999</v>
      </c>
      <c r="O1208" s="1">
        <f>SUM($M$5:M1208)</f>
        <v>14182570684700</v>
      </c>
      <c r="P1208" s="1">
        <f t="shared" si="161"/>
        <v>606871318.63</v>
      </c>
      <c r="Q1208">
        <f>SUM($P$5:P1208)</f>
        <v>118798547893.50006</v>
      </c>
      <c r="R1208">
        <f t="shared" si="162"/>
        <v>0.51346366869207949</v>
      </c>
      <c r="Z1208" s="2">
        <v>1203</v>
      </c>
      <c r="AA1208" s="1">
        <f t="shared" si="159"/>
        <v>33000000</v>
      </c>
      <c r="AB1208">
        <f t="shared" si="163"/>
        <v>33</v>
      </c>
      <c r="AC1208" s="1">
        <f>SUM($AA$5:AA1208)</f>
        <v>20433991900</v>
      </c>
    </row>
    <row r="1209" spans="12:29" x14ac:dyDescent="0.3">
      <c r="L1209" s="2">
        <v>1204</v>
      </c>
      <c r="M1209" s="1">
        <f t="shared" si="160"/>
        <v>72824558300</v>
      </c>
      <c r="N1209">
        <v>1.0049999999999999</v>
      </c>
      <c r="O1209" s="1">
        <f>SUM($M$5:M1209)</f>
        <v>14255395243000</v>
      </c>
      <c r="P1209" s="1">
        <f t="shared" si="161"/>
        <v>609905675.76999998</v>
      </c>
      <c r="Q1209">
        <f>SUM($P$5:P1209)</f>
        <v>119408453569.27007</v>
      </c>
      <c r="R1209">
        <f t="shared" si="162"/>
        <v>0.51339489125470583</v>
      </c>
      <c r="Z1209" s="2">
        <v>1204</v>
      </c>
      <c r="AA1209" s="1">
        <f t="shared" si="159"/>
        <v>33000000</v>
      </c>
      <c r="AB1209">
        <f t="shared" si="163"/>
        <v>33</v>
      </c>
      <c r="AC1209" s="1">
        <f>SUM($AA$5:AA1209)</f>
        <v>20466991900</v>
      </c>
    </row>
    <row r="1210" spans="12:29" x14ac:dyDescent="0.3">
      <c r="L1210" s="2">
        <v>1205</v>
      </c>
      <c r="M1210" s="1">
        <f t="shared" si="160"/>
        <v>73188681100</v>
      </c>
      <c r="N1210">
        <v>1.0049999999999999</v>
      </c>
      <c r="O1210" s="1">
        <f>SUM($M$5:M1210)</f>
        <v>14328583924100</v>
      </c>
      <c r="P1210" s="1">
        <f t="shared" si="161"/>
        <v>612955204.22000003</v>
      </c>
      <c r="Q1210">
        <f>SUM($P$5:P1210)</f>
        <v>120021408773.49007</v>
      </c>
      <c r="R1210">
        <f t="shared" si="162"/>
        <v>0.51332647387851782</v>
      </c>
      <c r="Z1210" s="2">
        <v>1205</v>
      </c>
      <c r="AA1210" s="1">
        <f t="shared" si="159"/>
        <v>33000000</v>
      </c>
      <c r="AB1210">
        <f t="shared" si="163"/>
        <v>33</v>
      </c>
      <c r="AC1210" s="1">
        <f>SUM($AA$5:AA1210)</f>
        <v>20499991900</v>
      </c>
    </row>
    <row r="1211" spans="12:29" x14ac:dyDescent="0.3">
      <c r="L1211" s="2">
        <v>1206</v>
      </c>
      <c r="M1211" s="1">
        <f t="shared" si="160"/>
        <v>73554624600</v>
      </c>
      <c r="N1211">
        <v>1.0049999999999999</v>
      </c>
      <c r="O1211" s="1">
        <f>SUM($M$5:M1211)</f>
        <v>14402138548700</v>
      </c>
      <c r="P1211" s="1">
        <f t="shared" si="161"/>
        <v>616019981.02999997</v>
      </c>
      <c r="Q1211">
        <f>SUM($P$5:P1211)</f>
        <v>120637428754.52007</v>
      </c>
      <c r="R1211">
        <f t="shared" si="162"/>
        <v>0.51325841558199015</v>
      </c>
      <c r="Z1211" s="2">
        <v>1206</v>
      </c>
      <c r="AA1211" s="1">
        <f t="shared" si="159"/>
        <v>33000000</v>
      </c>
      <c r="AB1211">
        <f t="shared" si="163"/>
        <v>33</v>
      </c>
      <c r="AC1211" s="1">
        <f>SUM($AA$5:AA1211)</f>
        <v>20532991900</v>
      </c>
    </row>
    <row r="1212" spans="12:29" x14ac:dyDescent="0.3">
      <c r="L1212" s="2">
        <v>1207</v>
      </c>
      <c r="M1212" s="1">
        <f t="shared" si="160"/>
        <v>73922397800</v>
      </c>
      <c r="N1212">
        <v>1.0049999999999999</v>
      </c>
      <c r="O1212" s="1">
        <f>SUM($M$5:M1212)</f>
        <v>14476060946500</v>
      </c>
      <c r="P1212" s="1">
        <f t="shared" si="161"/>
        <v>619100081.58000004</v>
      </c>
      <c r="Q1212">
        <f>SUM($P$5:P1212)</f>
        <v>121256528836.10007</v>
      </c>
      <c r="R1212">
        <f t="shared" si="162"/>
        <v>0.51319071367127866</v>
      </c>
      <c r="Z1212" s="2">
        <v>1207</v>
      </c>
      <c r="AA1212" s="1">
        <f t="shared" si="159"/>
        <v>33000000</v>
      </c>
      <c r="AB1212">
        <f t="shared" si="163"/>
        <v>33</v>
      </c>
      <c r="AC1212" s="1">
        <f>SUM($AA$5:AA1212)</f>
        <v>20565991900</v>
      </c>
    </row>
    <row r="1213" spans="12:29" x14ac:dyDescent="0.3">
      <c r="L1213" s="2">
        <v>1208</v>
      </c>
      <c r="M1213" s="1">
        <f t="shared" si="160"/>
        <v>74292009800</v>
      </c>
      <c r="N1213">
        <v>1.0049999999999999</v>
      </c>
      <c r="O1213" s="1">
        <f>SUM($M$5:M1213)</f>
        <v>14550352956300</v>
      </c>
      <c r="P1213" s="1">
        <f t="shared" si="161"/>
        <v>622195582.08000004</v>
      </c>
      <c r="Q1213">
        <f>SUM($P$5:P1213)</f>
        <v>121878724418.18007</v>
      </c>
      <c r="R1213">
        <f t="shared" si="162"/>
        <v>0.51312336585274565</v>
      </c>
      <c r="Z1213" s="2">
        <v>1208</v>
      </c>
      <c r="AA1213" s="1">
        <f t="shared" si="159"/>
        <v>33000000</v>
      </c>
      <c r="AB1213">
        <f t="shared" si="163"/>
        <v>33</v>
      </c>
      <c r="AC1213" s="1">
        <f>SUM($AA$5:AA1213)</f>
        <v>20598991900</v>
      </c>
    </row>
    <row r="1214" spans="12:29" x14ac:dyDescent="0.3">
      <c r="L1214" s="2">
        <v>1209</v>
      </c>
      <c r="M1214" s="1">
        <f t="shared" si="160"/>
        <v>74663469900</v>
      </c>
      <c r="N1214">
        <v>1.0049999999999999</v>
      </c>
      <c r="O1214" s="1">
        <f>SUM($M$5:M1214)</f>
        <v>14625016426200</v>
      </c>
      <c r="P1214" s="1">
        <f t="shared" si="161"/>
        <v>625306560.41999996</v>
      </c>
      <c r="Q1214">
        <f>SUM($P$5:P1214)</f>
        <v>122504030978.60007</v>
      </c>
      <c r="R1214">
        <f t="shared" si="162"/>
        <v>0.51305637091712475</v>
      </c>
      <c r="Z1214" s="2">
        <v>1209</v>
      </c>
      <c r="AA1214" s="1">
        <f t="shared" si="159"/>
        <v>33000000</v>
      </c>
      <c r="AB1214">
        <f t="shared" si="163"/>
        <v>33</v>
      </c>
      <c r="AC1214" s="1">
        <f>SUM($AA$5:AA1214)</f>
        <v>20631991900</v>
      </c>
    </row>
    <row r="1215" spans="12:29" x14ac:dyDescent="0.3">
      <c r="L1215" s="2">
        <v>1210</v>
      </c>
      <c r="M1215" s="1">
        <f t="shared" si="160"/>
        <v>75036787300</v>
      </c>
      <c r="N1215">
        <v>1.0049999999999999</v>
      </c>
      <c r="O1215" s="1">
        <f>SUM($M$5:M1215)</f>
        <v>14700053213500</v>
      </c>
      <c r="P1215" s="1">
        <f t="shared" si="161"/>
        <v>628433093.63999999</v>
      </c>
      <c r="Q1215">
        <f>SUM($P$5:P1215)</f>
        <v>123132464072.24007</v>
      </c>
      <c r="R1215">
        <f t="shared" si="162"/>
        <v>0.51298972663991671</v>
      </c>
      <c r="Z1215" s="2">
        <v>1210</v>
      </c>
      <c r="AA1215" s="1">
        <f t="shared" si="159"/>
        <v>33000000</v>
      </c>
      <c r="AB1215">
        <f t="shared" si="163"/>
        <v>33</v>
      </c>
      <c r="AC1215" s="1">
        <f>SUM($AA$5:AA1215)</f>
        <v>20664991900</v>
      </c>
    </row>
    <row r="1216" spans="12:29" x14ac:dyDescent="0.3">
      <c r="L1216" s="2">
        <v>1211</v>
      </c>
      <c r="M1216" s="1">
        <f t="shared" si="160"/>
        <v>75411971300</v>
      </c>
      <c r="N1216">
        <v>1.0049999999999999</v>
      </c>
      <c r="O1216" s="1">
        <f>SUM($M$5:M1216)</f>
        <v>14775465184800</v>
      </c>
      <c r="P1216" s="1">
        <f t="shared" si="161"/>
        <v>631575259.63999999</v>
      </c>
      <c r="Q1216">
        <f>SUM($P$5:P1216)</f>
        <v>123764039331.88007</v>
      </c>
      <c r="R1216">
        <f t="shared" si="162"/>
        <v>0.51292343119964134</v>
      </c>
      <c r="Z1216" s="2">
        <v>1211</v>
      </c>
      <c r="AA1216" s="1">
        <f t="shared" si="159"/>
        <v>33000000</v>
      </c>
      <c r="AB1216">
        <f t="shared" si="163"/>
        <v>33</v>
      </c>
      <c r="AC1216" s="1">
        <f>SUM($AA$5:AA1216)</f>
        <v>20697991900</v>
      </c>
    </row>
    <row r="1217" spans="12:29" x14ac:dyDescent="0.3">
      <c r="L1217" s="2">
        <v>1212</v>
      </c>
      <c r="M1217" s="1">
        <f t="shared" si="160"/>
        <v>75789031200</v>
      </c>
      <c r="N1217">
        <v>1.0049999999999999</v>
      </c>
      <c r="O1217" s="1">
        <f>SUM($M$5:M1217)</f>
        <v>14851254216000</v>
      </c>
      <c r="P1217" s="1">
        <f t="shared" si="161"/>
        <v>634733136.29999995</v>
      </c>
      <c r="Q1217">
        <f>SUM($P$5:P1217)</f>
        <v>124398772468.18007</v>
      </c>
      <c r="R1217">
        <f t="shared" si="162"/>
        <v>0.51285748245330887</v>
      </c>
      <c r="Z1217" s="2">
        <v>1212</v>
      </c>
      <c r="AA1217" s="1">
        <f t="shared" si="159"/>
        <v>33000000</v>
      </c>
      <c r="AB1217">
        <f t="shared" si="163"/>
        <v>33</v>
      </c>
      <c r="AC1217" s="1">
        <f>SUM($AA$5:AA1217)</f>
        <v>20730991900</v>
      </c>
    </row>
    <row r="1218" spans="12:29" x14ac:dyDescent="0.3">
      <c r="L1218" s="2">
        <v>1213</v>
      </c>
      <c r="M1218" s="1">
        <f t="shared" si="160"/>
        <v>76167976400</v>
      </c>
      <c r="N1218">
        <v>1.0049999999999999</v>
      </c>
      <c r="O1218" s="1">
        <f>SUM($M$5:M1218)</f>
        <v>14927422192400</v>
      </c>
      <c r="P1218" s="1">
        <f t="shared" si="161"/>
        <v>637906802.35000002</v>
      </c>
      <c r="Q1218">
        <f>SUM($P$5:P1218)</f>
        <v>125036679270.53008</v>
      </c>
      <c r="R1218">
        <f t="shared" si="162"/>
        <v>0.51279187864428177</v>
      </c>
      <c r="Z1218" s="2">
        <v>1213</v>
      </c>
      <c r="AA1218" s="1">
        <f t="shared" si="159"/>
        <v>33000000</v>
      </c>
      <c r="AB1218">
        <f t="shared" si="163"/>
        <v>33</v>
      </c>
      <c r="AC1218" s="1">
        <f>SUM($AA$5:AA1218)</f>
        <v>20763991900</v>
      </c>
    </row>
    <row r="1219" spans="12:29" x14ac:dyDescent="0.3">
      <c r="L1219" s="2">
        <v>1214</v>
      </c>
      <c r="M1219" s="1">
        <f t="shared" si="160"/>
        <v>76548816300</v>
      </c>
      <c r="N1219">
        <v>1.0049999999999999</v>
      </c>
      <c r="O1219" s="1">
        <f>SUM($M$5:M1219)</f>
        <v>15003971008700</v>
      </c>
      <c r="P1219" s="1">
        <f t="shared" si="161"/>
        <v>641096336.51999998</v>
      </c>
      <c r="Q1219">
        <f>SUM($P$5:P1219)</f>
        <v>125677775607.05008</v>
      </c>
      <c r="R1219">
        <f t="shared" si="162"/>
        <v>0.51272661770945194</v>
      </c>
      <c r="Z1219" s="2">
        <v>1214</v>
      </c>
      <c r="AA1219" s="1">
        <f t="shared" si="159"/>
        <v>33000000</v>
      </c>
      <c r="AB1219">
        <f t="shared" si="163"/>
        <v>33</v>
      </c>
      <c r="AC1219" s="1">
        <f>SUM($AA$5:AA1219)</f>
        <v>20796991900</v>
      </c>
    </row>
    <row r="1220" spans="12:29" x14ac:dyDescent="0.3">
      <c r="L1220" s="2">
        <v>1215</v>
      </c>
      <c r="M1220" s="1">
        <f t="shared" si="160"/>
        <v>76931560400</v>
      </c>
      <c r="N1220">
        <v>1.0049999999999999</v>
      </c>
      <c r="O1220" s="1">
        <f>SUM($M$5:M1220)</f>
        <v>15080902569100</v>
      </c>
      <c r="P1220" s="1">
        <f t="shared" si="161"/>
        <v>644301818.35000002</v>
      </c>
      <c r="Q1220">
        <f>SUM($P$5:P1220)</f>
        <v>126322077425.40009</v>
      </c>
      <c r="R1220">
        <f t="shared" si="162"/>
        <v>0.51266169793178851</v>
      </c>
      <c r="Z1220" s="2">
        <v>1215</v>
      </c>
      <c r="AA1220" s="1">
        <f t="shared" si="159"/>
        <v>33000000</v>
      </c>
      <c r="AB1220">
        <f t="shared" si="163"/>
        <v>33</v>
      </c>
      <c r="AC1220" s="1">
        <f>SUM($AA$5:AA1220)</f>
        <v>20829991900</v>
      </c>
    </row>
    <row r="1221" spans="12:29" x14ac:dyDescent="0.3">
      <c r="L1221" s="2">
        <v>1216</v>
      </c>
      <c r="M1221" s="1">
        <f t="shared" si="160"/>
        <v>77316218300</v>
      </c>
      <c r="N1221">
        <v>1.0049999999999999</v>
      </c>
      <c r="O1221" s="1">
        <f>SUM($M$5:M1221)</f>
        <v>15158218787400</v>
      </c>
      <c r="P1221" s="1">
        <f t="shared" si="161"/>
        <v>647523328.26999998</v>
      </c>
      <c r="Q1221">
        <f>SUM($P$5:P1221)</f>
        <v>126969600753.67009</v>
      </c>
      <c r="R1221">
        <f t="shared" si="162"/>
        <v>0.51259711799182628</v>
      </c>
      <c r="Z1221" s="2">
        <v>1216</v>
      </c>
      <c r="AA1221" s="1">
        <f t="shared" si="159"/>
        <v>33000000</v>
      </c>
      <c r="AB1221">
        <f t="shared" si="163"/>
        <v>33</v>
      </c>
      <c r="AC1221" s="1">
        <f>SUM($AA$5:AA1221)</f>
        <v>20862991900</v>
      </c>
    </row>
    <row r="1222" spans="12:29" x14ac:dyDescent="0.3">
      <c r="L1222" s="2">
        <v>1217</v>
      </c>
      <c r="M1222" s="1">
        <f t="shared" si="160"/>
        <v>77702799400</v>
      </c>
      <c r="N1222">
        <v>1.0049999999999999</v>
      </c>
      <c r="O1222" s="1">
        <f>SUM($M$5:M1222)</f>
        <v>15235921586800</v>
      </c>
      <c r="P1222" s="1">
        <f t="shared" si="161"/>
        <v>650760944.98000002</v>
      </c>
      <c r="Q1222">
        <f>SUM($P$5:P1222)</f>
        <v>127620361698.65009</v>
      </c>
      <c r="R1222">
        <f t="shared" si="162"/>
        <v>0.51253287489067367</v>
      </c>
      <c r="Z1222" s="2">
        <v>1217</v>
      </c>
      <c r="AA1222" s="1">
        <f t="shared" si="159"/>
        <v>33000000</v>
      </c>
      <c r="AB1222">
        <f t="shared" si="163"/>
        <v>33</v>
      </c>
      <c r="AC1222" s="1">
        <f>SUM($AA$5:AA1222)</f>
        <v>20895991900</v>
      </c>
    </row>
    <row r="1223" spans="12:29" x14ac:dyDescent="0.3">
      <c r="L1223" s="2">
        <v>1218</v>
      </c>
      <c r="M1223" s="1">
        <f t="shared" si="160"/>
        <v>78091313400</v>
      </c>
      <c r="N1223">
        <v>1.0049999999999999</v>
      </c>
      <c r="O1223" s="1">
        <f>SUM($M$5:M1223)</f>
        <v>15314012900200</v>
      </c>
      <c r="P1223" s="1">
        <f t="shared" si="161"/>
        <v>654014749.73000002</v>
      </c>
      <c r="Q1223">
        <f>SUM($P$5:P1223)</f>
        <v>128274376448.38008</v>
      </c>
      <c r="R1223">
        <f t="shared" si="162"/>
        <v>0.51246896735359559</v>
      </c>
      <c r="Z1223" s="2">
        <v>1218</v>
      </c>
      <c r="AA1223" s="1">
        <f t="shared" si="159"/>
        <v>33000000</v>
      </c>
      <c r="AB1223">
        <f t="shared" si="163"/>
        <v>33</v>
      </c>
      <c r="AC1223" s="1">
        <f>SUM($AA$5:AA1223)</f>
        <v>20928991900</v>
      </c>
    </row>
    <row r="1224" spans="12:29" x14ac:dyDescent="0.3">
      <c r="L1224" s="2">
        <v>1219</v>
      </c>
      <c r="M1224" s="1">
        <f t="shared" si="160"/>
        <v>78481770000</v>
      </c>
      <c r="N1224">
        <v>1.0049999999999999</v>
      </c>
      <c r="O1224" s="1">
        <f>SUM($M$5:M1224)</f>
        <v>15392494670200</v>
      </c>
      <c r="P1224" s="1">
        <f t="shared" si="161"/>
        <v>657284823.75</v>
      </c>
      <c r="Q1224">
        <f>SUM($P$5:P1224)</f>
        <v>128931661272.13008</v>
      </c>
      <c r="R1224">
        <f t="shared" si="162"/>
        <v>0.51240539377285788</v>
      </c>
      <c r="Z1224" s="2">
        <v>1219</v>
      </c>
      <c r="AA1224" s="1">
        <f t="shared" si="159"/>
        <v>33000000</v>
      </c>
      <c r="AB1224">
        <f t="shared" si="163"/>
        <v>33</v>
      </c>
      <c r="AC1224" s="1">
        <f>SUM($AA$5:AA1224)</f>
        <v>20961991900</v>
      </c>
    </row>
    <row r="1225" spans="12:29" x14ac:dyDescent="0.3">
      <c r="L1225" s="2">
        <v>1220</v>
      </c>
      <c r="M1225" s="1">
        <f t="shared" si="160"/>
        <v>78874178900</v>
      </c>
      <c r="N1225">
        <v>1.0049999999999999</v>
      </c>
      <c r="O1225" s="1">
        <f>SUM($M$5:M1225)</f>
        <v>15471368849100</v>
      </c>
      <c r="P1225" s="1">
        <f t="shared" si="161"/>
        <v>660571248.28999996</v>
      </c>
      <c r="Q1225">
        <f>SUM($P$5:P1225)</f>
        <v>129592232520.42007</v>
      </c>
      <c r="R1225">
        <f t="shared" si="162"/>
        <v>0.51234215224742674</v>
      </c>
      <c r="Z1225" s="2">
        <v>1220</v>
      </c>
      <c r="AA1225" s="1">
        <f t="shared" si="159"/>
        <v>33000000</v>
      </c>
      <c r="AB1225">
        <f t="shared" si="163"/>
        <v>33</v>
      </c>
      <c r="AC1225" s="1">
        <f>SUM($AA$5:AA1225)</f>
        <v>20994991900</v>
      </c>
    </row>
    <row r="1226" spans="12:29" x14ac:dyDescent="0.3">
      <c r="L1226" s="2">
        <v>1221</v>
      </c>
      <c r="M1226" s="1">
        <f t="shared" si="160"/>
        <v>79268549800</v>
      </c>
      <c r="N1226">
        <v>1.0049999999999999</v>
      </c>
      <c r="O1226" s="1">
        <f>SUM($M$5:M1226)</f>
        <v>15550637398900</v>
      </c>
      <c r="P1226" s="1">
        <f t="shared" si="161"/>
        <v>663874104.58000004</v>
      </c>
      <c r="Q1226">
        <f>SUM($P$5:P1226)</f>
        <v>130256106625.00008</v>
      </c>
      <c r="R1226">
        <f t="shared" si="162"/>
        <v>0.51227924055972573</v>
      </c>
      <c r="Z1226" s="2">
        <v>1221</v>
      </c>
      <c r="AA1226" s="1">
        <f t="shared" si="159"/>
        <v>33000000</v>
      </c>
      <c r="AB1226">
        <f t="shared" si="163"/>
        <v>33</v>
      </c>
      <c r="AC1226" s="1">
        <f>SUM($AA$5:AA1226)</f>
        <v>21027991900</v>
      </c>
    </row>
    <row r="1227" spans="12:29" x14ac:dyDescent="0.3">
      <c r="L1227" s="2">
        <v>1222</v>
      </c>
      <c r="M1227" s="1">
        <f t="shared" si="160"/>
        <v>79664892600</v>
      </c>
      <c r="N1227">
        <v>1.0049999999999999</v>
      </c>
      <c r="O1227" s="1">
        <f>SUM($M$5:M1227)</f>
        <v>15630302291500</v>
      </c>
      <c r="P1227" s="1">
        <f t="shared" si="161"/>
        <v>667193475.52999997</v>
      </c>
      <c r="Q1227">
        <f>SUM($P$5:P1227)</f>
        <v>130923300100.53008</v>
      </c>
      <c r="R1227">
        <f t="shared" si="162"/>
        <v>0.51221665748908862</v>
      </c>
      <c r="Z1227" s="2">
        <v>1222</v>
      </c>
      <c r="AA1227" s="1">
        <f t="shared" si="159"/>
        <v>33000000</v>
      </c>
      <c r="AB1227">
        <f t="shared" si="163"/>
        <v>33</v>
      </c>
      <c r="AC1227" s="1">
        <f>SUM($AA$5:AA1227)</f>
        <v>21060991900</v>
      </c>
    </row>
    <row r="1228" spans="12:29" x14ac:dyDescent="0.3">
      <c r="L1228" s="2">
        <v>1223</v>
      </c>
      <c r="M1228" s="1">
        <f t="shared" si="160"/>
        <v>80063217100</v>
      </c>
      <c r="N1228">
        <v>1.0049999999999999</v>
      </c>
      <c r="O1228" s="1">
        <f>SUM($M$5:M1228)</f>
        <v>15710365508600</v>
      </c>
      <c r="P1228" s="1">
        <f t="shared" si="161"/>
        <v>670529443.22000003</v>
      </c>
      <c r="Q1228">
        <f>SUM($P$5:P1228)</f>
        <v>131593829543.75008</v>
      </c>
      <c r="R1228">
        <f t="shared" si="162"/>
        <v>0.51215440086304886</v>
      </c>
      <c r="Z1228" s="2">
        <v>1223</v>
      </c>
      <c r="AA1228" s="1">
        <f t="shared" si="159"/>
        <v>33000000</v>
      </c>
      <c r="AB1228">
        <f t="shared" si="163"/>
        <v>33</v>
      </c>
      <c r="AC1228" s="1">
        <f>SUM($AA$5:AA1228)</f>
        <v>21093991900</v>
      </c>
    </row>
    <row r="1229" spans="12:29" x14ac:dyDescent="0.3">
      <c r="L1229" s="2">
        <v>1224</v>
      </c>
      <c r="M1229" s="1">
        <f t="shared" si="160"/>
        <v>80463533200</v>
      </c>
      <c r="N1229">
        <v>1.0049999999999999</v>
      </c>
      <c r="O1229" s="1">
        <f>SUM($M$5:M1229)</f>
        <v>15790829041800</v>
      </c>
      <c r="P1229" s="1">
        <f t="shared" si="161"/>
        <v>673882090.54999995</v>
      </c>
      <c r="Q1229">
        <f>SUM($P$5:P1229)</f>
        <v>132267711634.30008</v>
      </c>
      <c r="R1229">
        <f t="shared" si="162"/>
        <v>0.51209246883871729</v>
      </c>
      <c r="Z1229" s="2">
        <v>1224</v>
      </c>
      <c r="AA1229" s="1">
        <f t="shared" si="159"/>
        <v>33000000</v>
      </c>
      <c r="AB1229">
        <f t="shared" si="163"/>
        <v>33</v>
      </c>
      <c r="AC1229" s="1">
        <f>SUM($AA$5:AA1229)</f>
        <v>21126991900</v>
      </c>
    </row>
    <row r="1230" spans="12:29" x14ac:dyDescent="0.3">
      <c r="L1230" s="2">
        <v>1225</v>
      </c>
      <c r="M1230" s="1">
        <f t="shared" si="160"/>
        <v>80865850900</v>
      </c>
      <c r="N1230">
        <v>1.0049999999999999</v>
      </c>
      <c r="O1230" s="1">
        <f>SUM($M$5:M1230)</f>
        <v>15871694892700</v>
      </c>
      <c r="P1230" s="1">
        <f t="shared" si="161"/>
        <v>677251501.28999996</v>
      </c>
      <c r="Q1230">
        <f>SUM($P$5:P1230)</f>
        <v>132944963135.59007</v>
      </c>
      <c r="R1230">
        <f t="shared" si="162"/>
        <v>0.51203085992936037</v>
      </c>
      <c r="Z1230" s="2">
        <v>1225</v>
      </c>
      <c r="AA1230" s="1">
        <f t="shared" si="159"/>
        <v>33000000</v>
      </c>
      <c r="AB1230">
        <f t="shared" si="163"/>
        <v>33</v>
      </c>
      <c r="AC1230" s="1">
        <f>SUM($AA$5:AA1230)</f>
        <v>21159991900</v>
      </c>
    </row>
    <row r="1231" spans="12:29" x14ac:dyDescent="0.3">
      <c r="L1231" s="2">
        <v>1226</v>
      </c>
      <c r="M1231" s="1">
        <f t="shared" si="160"/>
        <v>81270180200</v>
      </c>
      <c r="N1231">
        <v>1.0049999999999999</v>
      </c>
      <c r="O1231" s="1">
        <f>SUM($M$5:M1231)</f>
        <v>15952965072900</v>
      </c>
      <c r="P1231" s="1">
        <f t="shared" si="161"/>
        <v>680637759.17999995</v>
      </c>
      <c r="Q1231">
        <f>SUM($P$5:P1231)</f>
        <v>133625600894.77007</v>
      </c>
      <c r="R1231">
        <f t="shared" si="162"/>
        <v>0.51196957231528417</v>
      </c>
      <c r="Z1231" s="2">
        <v>1226</v>
      </c>
      <c r="AA1231" s="1">
        <f t="shared" si="159"/>
        <v>33000000</v>
      </c>
      <c r="AB1231">
        <f t="shared" si="163"/>
        <v>33</v>
      </c>
      <c r="AC1231" s="1">
        <f>SUM($AA$5:AA1231)</f>
        <v>21192991900</v>
      </c>
    </row>
    <row r="1232" spans="12:29" x14ac:dyDescent="0.3">
      <c r="L1232" s="2">
        <v>1227</v>
      </c>
      <c r="M1232" s="1">
        <f t="shared" si="160"/>
        <v>81676531200</v>
      </c>
      <c r="N1232">
        <v>1.0049999999999999</v>
      </c>
      <c r="O1232" s="1">
        <f>SUM($M$5:M1232)</f>
        <v>16034641604100</v>
      </c>
      <c r="P1232" s="1">
        <f t="shared" si="161"/>
        <v>684040948.79999995</v>
      </c>
      <c r="Q1232">
        <f>SUM($P$5:P1232)</f>
        <v>134309641843.57007</v>
      </c>
      <c r="R1232">
        <f t="shared" si="162"/>
        <v>0.51190860450362663</v>
      </c>
      <c r="Z1232" s="2">
        <v>1227</v>
      </c>
      <c r="AA1232" s="1">
        <f t="shared" si="159"/>
        <v>33000000</v>
      </c>
      <c r="AB1232">
        <f t="shared" si="163"/>
        <v>33</v>
      </c>
      <c r="AC1232" s="1">
        <f>SUM($AA$5:AA1232)</f>
        <v>21225991900</v>
      </c>
    </row>
    <row r="1233" spans="12:29" x14ac:dyDescent="0.3">
      <c r="L1233" s="2">
        <v>1228</v>
      </c>
      <c r="M1233" s="1">
        <f t="shared" si="160"/>
        <v>82084913900</v>
      </c>
      <c r="N1233">
        <v>1.0049999999999999</v>
      </c>
      <c r="O1233" s="1">
        <f>SUM($M$5:M1233)</f>
        <v>16116726518000</v>
      </c>
      <c r="P1233" s="1">
        <f t="shared" si="161"/>
        <v>687461153.91999996</v>
      </c>
      <c r="Q1233">
        <f>SUM($P$5:P1233)</f>
        <v>134997102997.49007</v>
      </c>
      <c r="R1233">
        <f t="shared" si="162"/>
        <v>0.51184795408856909</v>
      </c>
      <c r="Z1233" s="2">
        <v>1228</v>
      </c>
      <c r="AA1233" s="1">
        <f t="shared" si="159"/>
        <v>33000000</v>
      </c>
      <c r="AB1233">
        <f t="shared" si="163"/>
        <v>33</v>
      </c>
      <c r="AC1233" s="1">
        <f>SUM($AA$5:AA1233)</f>
        <v>21258991900</v>
      </c>
    </row>
    <row r="1234" spans="12:29" x14ac:dyDescent="0.3">
      <c r="L1234" s="2">
        <v>1229</v>
      </c>
      <c r="M1234" s="1">
        <f t="shared" si="160"/>
        <v>82495338500</v>
      </c>
      <c r="N1234">
        <v>1.0049999999999999</v>
      </c>
      <c r="O1234" s="1">
        <f>SUM($M$5:M1234)</f>
        <v>16199221856500</v>
      </c>
      <c r="P1234" s="1">
        <f t="shared" si="161"/>
        <v>690898459.93999994</v>
      </c>
      <c r="Q1234">
        <f>SUM($P$5:P1234)</f>
        <v>135688001457.43007</v>
      </c>
      <c r="R1234">
        <f t="shared" si="162"/>
        <v>0.51178761958532393</v>
      </c>
      <c r="Z1234" s="2">
        <v>1229</v>
      </c>
      <c r="AA1234" s="1">
        <f t="shared" ref="AA1234:AA1297" si="164">$AA$86*AB1234</f>
        <v>33000000</v>
      </c>
      <c r="AB1234">
        <f t="shared" si="163"/>
        <v>33</v>
      </c>
      <c r="AC1234" s="1">
        <f>SUM($AA$5:AA1234)</f>
        <v>21291991900</v>
      </c>
    </row>
    <row r="1235" spans="12:29" x14ac:dyDescent="0.3">
      <c r="L1235" s="2">
        <v>1230</v>
      </c>
      <c r="M1235" s="1">
        <f t="shared" si="160"/>
        <v>82907815200</v>
      </c>
      <c r="N1235">
        <v>1.0049999999999999</v>
      </c>
      <c r="O1235" s="1">
        <f>SUM($M$5:M1235)</f>
        <v>16282129671700</v>
      </c>
      <c r="P1235" s="1">
        <f t="shared" si="161"/>
        <v>694352952.29999995</v>
      </c>
      <c r="Q1235">
        <f>SUM($P$5:P1235)</f>
        <v>136382354409.73007</v>
      </c>
      <c r="R1235">
        <f t="shared" si="162"/>
        <v>0.51172759922906308</v>
      </c>
      <c r="Z1235" s="2">
        <v>1230</v>
      </c>
      <c r="AA1235" s="1">
        <f t="shared" si="164"/>
        <v>33000000</v>
      </c>
      <c r="AB1235">
        <f t="shared" si="163"/>
        <v>33</v>
      </c>
      <c r="AC1235" s="1">
        <f>SUM($AA$5:AA1235)</f>
        <v>21324991900</v>
      </c>
    </row>
    <row r="1236" spans="12:29" x14ac:dyDescent="0.3">
      <c r="L1236" s="2">
        <v>1231</v>
      </c>
      <c r="M1236" s="1">
        <f t="shared" si="160"/>
        <v>83322354300</v>
      </c>
      <c r="N1236">
        <v>1.0049999999999999</v>
      </c>
      <c r="O1236" s="1">
        <f>SUM($M$5:M1236)</f>
        <v>16365452026000</v>
      </c>
      <c r="P1236" s="1">
        <f t="shared" si="161"/>
        <v>697824717.26999998</v>
      </c>
      <c r="Q1236">
        <f>SUM($P$5:P1236)</f>
        <v>137080179127.00008</v>
      </c>
      <c r="R1236">
        <f t="shared" si="162"/>
        <v>0.51166789156135772</v>
      </c>
      <c r="Z1236" s="2">
        <v>1231</v>
      </c>
      <c r="AA1236" s="1">
        <f t="shared" si="164"/>
        <v>33000000</v>
      </c>
      <c r="AB1236">
        <f t="shared" si="163"/>
        <v>33</v>
      </c>
      <c r="AC1236" s="1">
        <f>SUM($AA$5:AA1236)</f>
        <v>21357991900</v>
      </c>
    </row>
    <row r="1237" spans="12:29" x14ac:dyDescent="0.3">
      <c r="L1237" s="2">
        <v>1232</v>
      </c>
      <c r="M1237" s="1">
        <f t="shared" si="160"/>
        <v>83738966100</v>
      </c>
      <c r="N1237">
        <v>1.0049999999999999</v>
      </c>
      <c r="O1237" s="1">
        <f>SUM($M$5:M1237)</f>
        <v>16449190992100</v>
      </c>
      <c r="P1237" s="1">
        <f t="shared" si="161"/>
        <v>701313841.09000003</v>
      </c>
      <c r="Q1237">
        <f>SUM($P$5:P1237)</f>
        <v>137781492968.09009</v>
      </c>
      <c r="R1237">
        <f t="shared" si="162"/>
        <v>0.51160849479213799</v>
      </c>
      <c r="Z1237" s="2">
        <v>1232</v>
      </c>
      <c r="AA1237" s="1">
        <f t="shared" si="164"/>
        <v>33000000</v>
      </c>
      <c r="AB1237">
        <f t="shared" si="163"/>
        <v>33</v>
      </c>
      <c r="AC1237" s="1">
        <f>SUM($AA$5:AA1237)</f>
        <v>21390991900</v>
      </c>
    </row>
    <row r="1238" spans="12:29" x14ac:dyDescent="0.3">
      <c r="L1238" s="2">
        <v>1233</v>
      </c>
      <c r="M1238" s="1">
        <f t="shared" si="160"/>
        <v>84157661000</v>
      </c>
      <c r="N1238">
        <v>1.0049999999999999</v>
      </c>
      <c r="O1238" s="1">
        <f>SUM($M$5:M1238)</f>
        <v>16533348653100</v>
      </c>
      <c r="P1238" s="1">
        <f t="shared" si="161"/>
        <v>704820410.88</v>
      </c>
      <c r="Q1238">
        <f>SUM($P$5:P1238)</f>
        <v>138486313378.97009</v>
      </c>
      <c r="R1238">
        <f t="shared" si="162"/>
        <v>0.51154940746885347</v>
      </c>
      <c r="Z1238" s="2">
        <v>1233</v>
      </c>
      <c r="AA1238" s="1">
        <f t="shared" si="164"/>
        <v>33000000</v>
      </c>
      <c r="AB1238">
        <f t="shared" si="163"/>
        <v>33</v>
      </c>
      <c r="AC1238" s="1">
        <f>SUM($AA$5:AA1238)</f>
        <v>21423991900</v>
      </c>
    </row>
    <row r="1239" spans="12:29" x14ac:dyDescent="0.3">
      <c r="L1239" s="2">
        <v>1234</v>
      </c>
      <c r="M1239" s="1">
        <f t="shared" si="160"/>
        <v>84578449400</v>
      </c>
      <c r="N1239">
        <v>1.0049999999999999</v>
      </c>
      <c r="O1239" s="1">
        <f>SUM($M$5:M1239)</f>
        <v>16617927102500</v>
      </c>
      <c r="P1239" s="1">
        <f t="shared" si="161"/>
        <v>708344513.73000002</v>
      </c>
      <c r="Q1239">
        <f>SUM($P$5:P1239)</f>
        <v>139194657892.7001</v>
      </c>
      <c r="R1239">
        <f t="shared" si="162"/>
        <v>0.5114906278078285</v>
      </c>
      <c r="Z1239" s="2">
        <v>1234</v>
      </c>
      <c r="AA1239" s="1">
        <f t="shared" si="164"/>
        <v>33000000</v>
      </c>
      <c r="AB1239">
        <f t="shared" si="163"/>
        <v>33</v>
      </c>
      <c r="AC1239" s="1">
        <f>SUM($AA$5:AA1239)</f>
        <v>21456991900</v>
      </c>
    </row>
    <row r="1240" spans="12:29" x14ac:dyDescent="0.3">
      <c r="L1240" s="2">
        <v>1235</v>
      </c>
      <c r="M1240" s="1">
        <f t="shared" si="160"/>
        <v>85001341700</v>
      </c>
      <c r="N1240">
        <v>1.0049999999999999</v>
      </c>
      <c r="O1240" s="1">
        <f>SUM($M$5:M1240)</f>
        <v>16702928444200</v>
      </c>
      <c r="P1240" s="1">
        <f t="shared" si="161"/>
        <v>711886236.74000001</v>
      </c>
      <c r="Q1240">
        <f>SUM($P$5:P1240)</f>
        <v>139906544129.44009</v>
      </c>
      <c r="R1240">
        <f t="shared" si="162"/>
        <v>0.51143215373161544</v>
      </c>
      <c r="Z1240" s="2">
        <v>1235</v>
      </c>
      <c r="AA1240" s="1">
        <f t="shared" si="164"/>
        <v>33000000</v>
      </c>
      <c r="AB1240">
        <f t="shared" si="163"/>
        <v>33</v>
      </c>
      <c r="AC1240" s="1">
        <f>SUM($AA$5:AA1240)</f>
        <v>21489991900</v>
      </c>
    </row>
    <row r="1241" spans="12:29" x14ac:dyDescent="0.3">
      <c r="L1241" s="2">
        <v>1236</v>
      </c>
      <c r="M1241" s="1">
        <f t="shared" si="160"/>
        <v>85426348500</v>
      </c>
      <c r="N1241">
        <v>1.0049999999999999</v>
      </c>
      <c r="O1241" s="1">
        <f>SUM($M$5:M1241)</f>
        <v>16788354792700</v>
      </c>
      <c r="P1241" s="1">
        <f t="shared" si="161"/>
        <v>715445668.68999994</v>
      </c>
      <c r="Q1241">
        <f>SUM($P$5:P1241)</f>
        <v>140621989798.1301</v>
      </c>
      <c r="R1241">
        <f t="shared" si="162"/>
        <v>0.51137398407045165</v>
      </c>
      <c r="Z1241" s="2">
        <v>1236</v>
      </c>
      <c r="AA1241" s="1">
        <f t="shared" si="164"/>
        <v>33000000</v>
      </c>
      <c r="AB1241">
        <f t="shared" si="163"/>
        <v>33</v>
      </c>
      <c r="AC1241" s="1">
        <f>SUM($AA$5:AA1241)</f>
        <v>21522991900</v>
      </c>
    </row>
    <row r="1242" spans="12:29" x14ac:dyDescent="0.3">
      <c r="L1242" s="2">
        <v>1237</v>
      </c>
      <c r="M1242" s="1">
        <f t="shared" si="160"/>
        <v>85853480300</v>
      </c>
      <c r="N1242">
        <v>1.0049999999999999</v>
      </c>
      <c r="O1242" s="1">
        <f>SUM($M$5:M1242)</f>
        <v>16874208273000</v>
      </c>
      <c r="P1242" s="1">
        <f t="shared" si="161"/>
        <v>719022897.51999998</v>
      </c>
      <c r="Q1242">
        <f>SUM($P$5:P1242)</f>
        <v>141341012695.65009</v>
      </c>
      <c r="R1242">
        <f t="shared" si="162"/>
        <v>0.51131611674118849</v>
      </c>
      <c r="Z1242" s="2">
        <v>1237</v>
      </c>
      <c r="AA1242" s="1">
        <f t="shared" si="164"/>
        <v>33000000</v>
      </c>
      <c r="AB1242">
        <f t="shared" si="163"/>
        <v>33</v>
      </c>
      <c r="AC1242" s="1">
        <f>SUM($AA$5:AA1242)</f>
        <v>21555991900</v>
      </c>
    </row>
    <row r="1243" spans="12:29" x14ac:dyDescent="0.3">
      <c r="L1243" s="2">
        <v>1238</v>
      </c>
      <c r="M1243" s="1">
        <f t="shared" ref="M1243:M1306" si="165">ROUNDUP((M1242)*N1243,-2)</f>
        <v>86282747800</v>
      </c>
      <c r="N1243">
        <v>1.0049999999999999</v>
      </c>
      <c r="O1243" s="1">
        <f>SUM($M$5:M1243)</f>
        <v>16960491020800</v>
      </c>
      <c r="P1243" s="1">
        <f t="shared" ref="P1243:P1306" si="166">IF(L1243&lt;=$A$27,ROUNDUP(M1243*N1243/$B$26,2),IF(L1243&lt;=$A$28,ROUNDUP(M1243*N1243/$B$27,2),IF(L1243&lt;=$A$29,ROUNDUP(M1243*N1243/$B$28,2),IF(L1243&lt;=$A$30,ROUNDUP(M1243*N1243/$B$29,2),IF(L1243&lt;=$A$31,ROUNDUP(M1243*N1243/$B$30,2),ROUNDUP(M1243*N1243/$B$31,2))))))</f>
        <v>722618012.83000004</v>
      </c>
      <c r="Q1243">
        <f>SUM($P$5:P1243)</f>
        <v>142063630708.48007</v>
      </c>
      <c r="R1243">
        <f t="shared" ref="R1243:R1306" si="167">(Q1243-Q1242)*100/Q1242</f>
        <v>0.5112585505425814</v>
      </c>
      <c r="Z1243" s="2">
        <v>1238</v>
      </c>
      <c r="AA1243" s="1">
        <f t="shared" si="164"/>
        <v>33000000</v>
      </c>
      <c r="AB1243">
        <f t="shared" si="163"/>
        <v>33</v>
      </c>
      <c r="AC1243" s="1">
        <f>SUM($AA$5:AA1243)</f>
        <v>21588991900</v>
      </c>
    </row>
    <row r="1244" spans="12:29" x14ac:dyDescent="0.3">
      <c r="L1244" s="2">
        <v>1239</v>
      </c>
      <c r="M1244" s="1">
        <f t="shared" si="165"/>
        <v>86714161600</v>
      </c>
      <c r="N1244">
        <v>1.0049999999999999</v>
      </c>
      <c r="O1244" s="1">
        <f>SUM($M$5:M1244)</f>
        <v>17047205182400</v>
      </c>
      <c r="P1244" s="1">
        <f t="shared" si="166"/>
        <v>726231103.39999998</v>
      </c>
      <c r="Q1244">
        <f>SUM($P$5:P1244)</f>
        <v>142789861811.88007</v>
      </c>
      <c r="R1244">
        <f t="shared" si="167"/>
        <v>0.5112012833814219</v>
      </c>
      <c r="Z1244" s="2">
        <v>1239</v>
      </c>
      <c r="AA1244" s="1">
        <f t="shared" si="164"/>
        <v>33000000</v>
      </c>
      <c r="AB1244">
        <f t="shared" si="163"/>
        <v>33</v>
      </c>
      <c r="AC1244" s="1">
        <f>SUM($AA$5:AA1244)</f>
        <v>21621991900</v>
      </c>
    </row>
    <row r="1245" spans="12:29" x14ac:dyDescent="0.3">
      <c r="L1245" s="2">
        <v>1240</v>
      </c>
      <c r="M1245" s="1">
        <f t="shared" si="165"/>
        <v>87147732500</v>
      </c>
      <c r="N1245">
        <v>1.0049999999999999</v>
      </c>
      <c r="O1245" s="1">
        <f>SUM($M$5:M1245)</f>
        <v>17134352914900</v>
      </c>
      <c r="P1245" s="1">
        <f t="shared" si="166"/>
        <v>729862259.68999994</v>
      </c>
      <c r="Q1245">
        <f>SUM($P$5:P1245)</f>
        <v>143519724071.57007</v>
      </c>
      <c r="R1245">
        <f t="shared" si="167"/>
        <v>0.51114431404910721</v>
      </c>
      <c r="Z1245" s="2">
        <v>1240</v>
      </c>
      <c r="AA1245" s="1">
        <f t="shared" si="164"/>
        <v>33000000</v>
      </c>
      <c r="AB1245">
        <f t="shared" si="163"/>
        <v>33</v>
      </c>
      <c r="AC1245" s="1">
        <f>SUM($AA$5:AA1245)</f>
        <v>21654991900</v>
      </c>
    </row>
    <row r="1246" spans="12:29" x14ac:dyDescent="0.3">
      <c r="L1246" s="2">
        <v>1241</v>
      </c>
      <c r="M1246" s="1">
        <f t="shared" si="165"/>
        <v>87583471200</v>
      </c>
      <c r="N1246">
        <v>1.0049999999999999</v>
      </c>
      <c r="O1246" s="1">
        <f>SUM($M$5:M1246)</f>
        <v>17221936386100</v>
      </c>
      <c r="P1246" s="1">
        <f t="shared" si="166"/>
        <v>733511571.29999995</v>
      </c>
      <c r="Q1246">
        <f>SUM($P$5:P1246)</f>
        <v>144253235642.87006</v>
      </c>
      <c r="R1246">
        <f t="shared" si="167"/>
        <v>0.51108764042369681</v>
      </c>
      <c r="Z1246" s="2">
        <v>1241</v>
      </c>
      <c r="AA1246" s="1">
        <f t="shared" si="164"/>
        <v>34000000</v>
      </c>
      <c r="AB1246">
        <f t="shared" si="163"/>
        <v>34</v>
      </c>
      <c r="AC1246" s="1">
        <f>SUM($AA$5:AA1246)</f>
        <v>21688991900</v>
      </c>
    </row>
    <row r="1247" spans="12:29" x14ac:dyDescent="0.3">
      <c r="L1247" s="2">
        <v>1242</v>
      </c>
      <c r="M1247" s="1">
        <f t="shared" si="165"/>
        <v>88021388600</v>
      </c>
      <c r="N1247">
        <v>1.0049999999999999</v>
      </c>
      <c r="O1247" s="1">
        <f>SUM($M$5:M1247)</f>
        <v>17309957774700</v>
      </c>
      <c r="P1247" s="1">
        <f t="shared" si="166"/>
        <v>737179129.52999997</v>
      </c>
      <c r="Q1247">
        <f>SUM($P$5:P1247)</f>
        <v>144990414772.40005</v>
      </c>
      <c r="R1247">
        <f t="shared" si="167"/>
        <v>0.51103126127100851</v>
      </c>
      <c r="Z1247" s="2">
        <v>1242</v>
      </c>
      <c r="AA1247" s="1">
        <f t="shared" si="164"/>
        <v>34000000</v>
      </c>
      <c r="AB1247">
        <f t="shared" ref="AB1247:AB1310" si="168">AB1207+1</f>
        <v>34</v>
      </c>
      <c r="AC1247" s="1">
        <f>SUM($AA$5:AA1247)</f>
        <v>21722991900</v>
      </c>
    </row>
    <row r="1248" spans="12:29" x14ac:dyDescent="0.3">
      <c r="L1248" s="2">
        <v>1243</v>
      </c>
      <c r="M1248" s="1">
        <f t="shared" si="165"/>
        <v>88461495600</v>
      </c>
      <c r="N1248">
        <v>1.0049999999999999</v>
      </c>
      <c r="O1248" s="1">
        <f>SUM($M$5:M1248)</f>
        <v>17398419270300</v>
      </c>
      <c r="P1248" s="1">
        <f t="shared" si="166"/>
        <v>740865025.64999998</v>
      </c>
      <c r="Q1248">
        <f>SUM($P$5:P1248)</f>
        <v>145731279798.05005</v>
      </c>
      <c r="R1248">
        <f t="shared" si="167"/>
        <v>0.51097517502310286</v>
      </c>
      <c r="Z1248" s="2">
        <v>1243</v>
      </c>
      <c r="AA1248" s="1">
        <f t="shared" si="164"/>
        <v>34000000</v>
      </c>
      <c r="AB1248">
        <f t="shared" si="168"/>
        <v>34</v>
      </c>
      <c r="AC1248" s="1">
        <f>SUM($AA$5:AA1248)</f>
        <v>21756991900</v>
      </c>
    </row>
    <row r="1249" spans="12:29" x14ac:dyDescent="0.3">
      <c r="L1249" s="2">
        <v>1244</v>
      </c>
      <c r="M1249" s="1">
        <f t="shared" si="165"/>
        <v>88903803100</v>
      </c>
      <c r="N1249">
        <v>1.0049999999999999</v>
      </c>
      <c r="O1249" s="1">
        <f>SUM($M$5:M1249)</f>
        <v>17487323073400</v>
      </c>
      <c r="P1249" s="1">
        <f t="shared" si="166"/>
        <v>744569350.97000003</v>
      </c>
      <c r="Q1249">
        <f>SUM($P$5:P1249)</f>
        <v>146475849149.02005</v>
      </c>
      <c r="R1249">
        <f t="shared" si="167"/>
        <v>0.51091937983513402</v>
      </c>
      <c r="Z1249" s="2">
        <v>1244</v>
      </c>
      <c r="AA1249" s="1">
        <f t="shared" si="164"/>
        <v>34000000</v>
      </c>
      <c r="AB1249">
        <f t="shared" si="168"/>
        <v>34</v>
      </c>
      <c r="AC1249" s="1">
        <f>SUM($AA$5:AA1249)</f>
        <v>21790991900</v>
      </c>
    </row>
    <row r="1250" spans="12:29" x14ac:dyDescent="0.3">
      <c r="L1250" s="2">
        <v>1245</v>
      </c>
      <c r="M1250" s="1">
        <f t="shared" si="165"/>
        <v>89348322200</v>
      </c>
      <c r="N1250">
        <v>1.0049999999999999</v>
      </c>
      <c r="O1250" s="1">
        <f>SUM($M$5:M1250)</f>
        <v>17576671395600</v>
      </c>
      <c r="P1250" s="1">
        <f t="shared" si="166"/>
        <v>748292198.42999995</v>
      </c>
      <c r="Q1250">
        <f>SUM($P$5:P1250)</f>
        <v>147224141347.45004</v>
      </c>
      <c r="R1250">
        <f t="shared" si="167"/>
        <v>0.51086387467786798</v>
      </c>
      <c r="Z1250" s="2">
        <v>1245</v>
      </c>
      <c r="AA1250" s="1">
        <f t="shared" si="164"/>
        <v>34000000</v>
      </c>
      <c r="AB1250">
        <f t="shared" si="168"/>
        <v>34</v>
      </c>
      <c r="AC1250" s="1">
        <f>SUM($AA$5:AA1250)</f>
        <v>21824991900</v>
      </c>
    </row>
    <row r="1251" spans="12:29" x14ac:dyDescent="0.3">
      <c r="L1251" s="2">
        <v>1246</v>
      </c>
      <c r="M1251" s="1">
        <f t="shared" si="165"/>
        <v>89795063900</v>
      </c>
      <c r="N1251">
        <v>1.0049999999999999</v>
      </c>
      <c r="O1251" s="1">
        <f>SUM($M$5:M1251)</f>
        <v>17666466459500</v>
      </c>
      <c r="P1251" s="1">
        <f t="shared" si="166"/>
        <v>752033660.16999996</v>
      </c>
      <c r="Q1251">
        <f>SUM($P$5:P1251)</f>
        <v>147976175007.62006</v>
      </c>
      <c r="R1251">
        <f t="shared" si="167"/>
        <v>0.51080865766111583</v>
      </c>
      <c r="Z1251" s="2">
        <v>1246</v>
      </c>
      <c r="AA1251" s="1">
        <f t="shared" si="164"/>
        <v>34000000</v>
      </c>
      <c r="AB1251">
        <f t="shared" si="168"/>
        <v>34</v>
      </c>
      <c r="AC1251" s="1">
        <f>SUM($AA$5:AA1251)</f>
        <v>21858991900</v>
      </c>
    </row>
    <row r="1252" spans="12:29" x14ac:dyDescent="0.3">
      <c r="L1252" s="2">
        <v>1247</v>
      </c>
      <c r="M1252" s="1">
        <f t="shared" si="165"/>
        <v>90244039300</v>
      </c>
      <c r="N1252">
        <v>1.0049999999999999</v>
      </c>
      <c r="O1252" s="1">
        <f>SUM($M$5:M1252)</f>
        <v>17756710498800</v>
      </c>
      <c r="P1252" s="1">
        <f t="shared" si="166"/>
        <v>755793829.13999999</v>
      </c>
      <c r="Q1252">
        <f>SUM($P$5:P1252)</f>
        <v>148731968836.76007</v>
      </c>
      <c r="R1252">
        <f t="shared" si="167"/>
        <v>0.51075372714634293</v>
      </c>
      <c r="Z1252" s="2">
        <v>1247</v>
      </c>
      <c r="AA1252" s="1">
        <f t="shared" si="164"/>
        <v>34000000</v>
      </c>
      <c r="AB1252">
        <f t="shared" si="168"/>
        <v>34</v>
      </c>
      <c r="AC1252" s="1">
        <f>SUM($AA$5:AA1252)</f>
        <v>21892991900</v>
      </c>
    </row>
    <row r="1253" spans="12:29" x14ac:dyDescent="0.3">
      <c r="L1253" s="2">
        <v>1248</v>
      </c>
      <c r="M1253" s="1">
        <f t="shared" si="165"/>
        <v>90695259500</v>
      </c>
      <c r="N1253">
        <v>1.0049999999999999</v>
      </c>
      <c r="O1253" s="1">
        <f>SUM($M$5:M1253)</f>
        <v>17847405758300</v>
      </c>
      <c r="P1253" s="1">
        <f t="shared" si="166"/>
        <v>759572798.31999993</v>
      </c>
      <c r="Q1253">
        <f>SUM($P$5:P1253)</f>
        <v>149491541635.08008</v>
      </c>
      <c r="R1253">
        <f t="shared" si="167"/>
        <v>0.5106990812134492</v>
      </c>
      <c r="Z1253" s="2">
        <v>1248</v>
      </c>
      <c r="AA1253" s="1">
        <f t="shared" si="164"/>
        <v>34000000</v>
      </c>
      <c r="AB1253">
        <f t="shared" si="168"/>
        <v>34</v>
      </c>
      <c r="AC1253" s="1">
        <f>SUM($AA$5:AA1253)</f>
        <v>21926991900</v>
      </c>
    </row>
    <row r="1254" spans="12:29" x14ac:dyDescent="0.3">
      <c r="L1254" s="2">
        <v>1249</v>
      </c>
      <c r="M1254" s="1">
        <f t="shared" si="165"/>
        <v>91148735800</v>
      </c>
      <c r="N1254">
        <v>1.0049999999999999</v>
      </c>
      <c r="O1254" s="1">
        <f>SUM($M$5:M1254)</f>
        <v>17938554494100</v>
      </c>
      <c r="P1254" s="1">
        <f t="shared" si="166"/>
        <v>763370662.33000004</v>
      </c>
      <c r="Q1254">
        <f>SUM($P$5:P1254)</f>
        <v>150254912297.41006</v>
      </c>
      <c r="R1254">
        <f t="shared" si="167"/>
        <v>0.51064471874497819</v>
      </c>
      <c r="Z1254" s="2">
        <v>1249</v>
      </c>
      <c r="AA1254" s="1">
        <f t="shared" si="164"/>
        <v>34000000</v>
      </c>
      <c r="AB1254">
        <f t="shared" si="168"/>
        <v>34</v>
      </c>
      <c r="AC1254" s="1">
        <f>SUM($AA$5:AA1254)</f>
        <v>21960991900</v>
      </c>
    </row>
    <row r="1255" spans="12:29" x14ac:dyDescent="0.3">
      <c r="L1255" s="2">
        <v>1250</v>
      </c>
      <c r="M1255" s="1">
        <f t="shared" si="165"/>
        <v>91604479500</v>
      </c>
      <c r="N1255">
        <v>1.0049999999999999</v>
      </c>
      <c r="O1255" s="1">
        <f>SUM($M$5:M1255)</f>
        <v>18030158973600</v>
      </c>
      <c r="P1255" s="1">
        <f t="shared" si="166"/>
        <v>767187515.81999993</v>
      </c>
      <c r="Q1255">
        <f>SUM($P$5:P1255)</f>
        <v>151022099813.23007</v>
      </c>
      <c r="R1255">
        <f t="shared" si="167"/>
        <v>0.5105906383289881</v>
      </c>
      <c r="Z1255" s="2">
        <v>1250</v>
      </c>
      <c r="AA1255" s="1">
        <f t="shared" si="164"/>
        <v>34000000</v>
      </c>
      <c r="AB1255">
        <f t="shared" si="168"/>
        <v>34</v>
      </c>
      <c r="AC1255" s="1">
        <f>SUM($AA$5:AA1255)</f>
        <v>21994991900</v>
      </c>
    </row>
    <row r="1256" spans="12:29" x14ac:dyDescent="0.3">
      <c r="L1256" s="2">
        <v>1251</v>
      </c>
      <c r="M1256" s="1">
        <f t="shared" si="165"/>
        <v>92062501900</v>
      </c>
      <c r="N1256">
        <v>1.0049999999999999</v>
      </c>
      <c r="O1256" s="1">
        <f>SUM($M$5:M1256)</f>
        <v>18122221475500</v>
      </c>
      <c r="P1256" s="1">
        <f t="shared" si="166"/>
        <v>771023453.41999996</v>
      </c>
      <c r="Q1256">
        <f>SUM($P$5:P1256)</f>
        <v>151793123266.65009</v>
      </c>
      <c r="R1256">
        <f t="shared" si="167"/>
        <v>0.51053683823330676</v>
      </c>
      <c r="Z1256" s="2">
        <v>1251</v>
      </c>
      <c r="AA1256" s="1">
        <f t="shared" si="164"/>
        <v>34000000</v>
      </c>
      <c r="AB1256">
        <f t="shared" si="168"/>
        <v>34</v>
      </c>
      <c r="AC1256" s="1">
        <f>SUM($AA$5:AA1256)</f>
        <v>22028991900</v>
      </c>
    </row>
    <row r="1257" spans="12:29" x14ac:dyDescent="0.3">
      <c r="L1257" s="2">
        <v>1252</v>
      </c>
      <c r="M1257" s="1">
        <f t="shared" si="165"/>
        <v>92522814500</v>
      </c>
      <c r="N1257">
        <v>1.0049999999999999</v>
      </c>
      <c r="O1257" s="1">
        <f>SUM($M$5:M1257)</f>
        <v>18214744290000</v>
      </c>
      <c r="P1257" s="1">
        <f t="shared" si="166"/>
        <v>774878571.43999994</v>
      </c>
      <c r="Q1257">
        <f>SUM($P$5:P1257)</f>
        <v>152568001838.09009</v>
      </c>
      <c r="R1257">
        <f t="shared" si="167"/>
        <v>0.51048331753395593</v>
      </c>
      <c r="Z1257" s="2">
        <v>1252</v>
      </c>
      <c r="AA1257" s="1">
        <f t="shared" si="164"/>
        <v>34000000</v>
      </c>
      <c r="AB1257">
        <f t="shared" si="168"/>
        <v>34</v>
      </c>
      <c r="AC1257" s="1">
        <f>SUM($AA$5:AA1257)</f>
        <v>22062991900</v>
      </c>
    </row>
    <row r="1258" spans="12:29" x14ac:dyDescent="0.3">
      <c r="L1258" s="2">
        <v>1253</v>
      </c>
      <c r="M1258" s="1">
        <f t="shared" si="165"/>
        <v>92985428600</v>
      </c>
      <c r="N1258">
        <v>1.0049999999999999</v>
      </c>
      <c r="O1258" s="1">
        <f>SUM($M$5:M1258)</f>
        <v>18307729718600</v>
      </c>
      <c r="P1258" s="1">
        <f t="shared" si="166"/>
        <v>778752964.52999997</v>
      </c>
      <c r="Q1258">
        <f>SUM($P$5:P1258)</f>
        <v>153346754802.62009</v>
      </c>
      <c r="R1258">
        <f t="shared" si="167"/>
        <v>0.5104300739000539</v>
      </c>
      <c r="Z1258" s="2">
        <v>1253</v>
      </c>
      <c r="AA1258" s="1">
        <f t="shared" si="164"/>
        <v>34000000</v>
      </c>
      <c r="AB1258">
        <f t="shared" si="168"/>
        <v>34</v>
      </c>
      <c r="AC1258" s="1">
        <f>SUM($AA$5:AA1258)</f>
        <v>22096991900</v>
      </c>
    </row>
    <row r="1259" spans="12:29" x14ac:dyDescent="0.3">
      <c r="L1259" s="2">
        <v>1254</v>
      </c>
      <c r="M1259" s="1">
        <f t="shared" si="165"/>
        <v>93450355800</v>
      </c>
      <c r="N1259">
        <v>1.0049999999999999</v>
      </c>
      <c r="O1259" s="1">
        <f>SUM($M$5:M1259)</f>
        <v>18401180074400</v>
      </c>
      <c r="P1259" s="1">
        <f t="shared" si="166"/>
        <v>782646729.83000004</v>
      </c>
      <c r="Q1259">
        <f>SUM($P$5:P1259)</f>
        <v>154129401532.45007</v>
      </c>
      <c r="R1259">
        <f t="shared" si="167"/>
        <v>0.51037710634135591</v>
      </c>
      <c r="Z1259" s="2">
        <v>1254</v>
      </c>
      <c r="AA1259" s="1">
        <f t="shared" si="164"/>
        <v>34000000</v>
      </c>
      <c r="AB1259">
        <f t="shared" si="168"/>
        <v>34</v>
      </c>
      <c r="AC1259" s="1">
        <f>SUM($AA$5:AA1259)</f>
        <v>22130991900</v>
      </c>
    </row>
    <row r="1260" spans="12:29" x14ac:dyDescent="0.3">
      <c r="L1260" s="2">
        <v>1255</v>
      </c>
      <c r="M1260" s="1">
        <f t="shared" si="165"/>
        <v>93917607600</v>
      </c>
      <c r="N1260">
        <v>1.0049999999999999</v>
      </c>
      <c r="O1260" s="1">
        <f>SUM($M$5:M1260)</f>
        <v>18495097682000</v>
      </c>
      <c r="P1260" s="1">
        <f t="shared" si="166"/>
        <v>786559963.64999998</v>
      </c>
      <c r="Q1260">
        <f>SUM($P$5:P1260)</f>
        <v>154915961496.10007</v>
      </c>
      <c r="R1260">
        <f t="shared" si="167"/>
        <v>0.51032441301239551</v>
      </c>
      <c r="Z1260" s="2">
        <v>1255</v>
      </c>
      <c r="AA1260" s="1">
        <f t="shared" si="164"/>
        <v>34000000</v>
      </c>
      <c r="AB1260">
        <f t="shared" si="168"/>
        <v>34</v>
      </c>
      <c r="AC1260" s="1">
        <f>SUM($AA$5:AA1260)</f>
        <v>22164991900</v>
      </c>
    </row>
    <row r="1261" spans="12:29" x14ac:dyDescent="0.3">
      <c r="L1261" s="2">
        <v>1256</v>
      </c>
      <c r="M1261" s="1">
        <f t="shared" si="165"/>
        <v>94387195700</v>
      </c>
      <c r="N1261">
        <v>1.0049999999999999</v>
      </c>
      <c r="O1261" s="1">
        <f>SUM($M$5:M1261)</f>
        <v>18589484877700</v>
      </c>
      <c r="P1261" s="1">
        <f t="shared" si="166"/>
        <v>790492763.99000001</v>
      </c>
      <c r="Q1261">
        <f>SUM($P$5:P1261)</f>
        <v>155706454260.09006</v>
      </c>
      <c r="R1261">
        <f t="shared" si="167"/>
        <v>0.51027199286362146</v>
      </c>
      <c r="Z1261" s="2">
        <v>1256</v>
      </c>
      <c r="AA1261" s="1">
        <f t="shared" si="164"/>
        <v>34000000</v>
      </c>
      <c r="AB1261">
        <f t="shared" si="168"/>
        <v>34</v>
      </c>
      <c r="AC1261" s="1">
        <f>SUM($AA$5:AA1261)</f>
        <v>22198991900</v>
      </c>
    </row>
    <row r="1262" spans="12:29" x14ac:dyDescent="0.3">
      <c r="L1262" s="2">
        <v>1257</v>
      </c>
      <c r="M1262" s="1">
        <f t="shared" si="165"/>
        <v>94859131700</v>
      </c>
      <c r="N1262">
        <v>1.0049999999999999</v>
      </c>
      <c r="O1262" s="1">
        <f>SUM($M$5:M1262)</f>
        <v>18684344009400</v>
      </c>
      <c r="P1262" s="1">
        <f t="shared" si="166"/>
        <v>794445227.99000001</v>
      </c>
      <c r="Q1262">
        <f>SUM($P$5:P1262)</f>
        <v>156500899488.08005</v>
      </c>
      <c r="R1262">
        <f t="shared" si="167"/>
        <v>0.51021984397831011</v>
      </c>
      <c r="Z1262" s="2">
        <v>1257</v>
      </c>
      <c r="AA1262" s="1">
        <f t="shared" si="164"/>
        <v>34000000</v>
      </c>
      <c r="AB1262">
        <f t="shared" si="168"/>
        <v>34</v>
      </c>
      <c r="AC1262" s="1">
        <f>SUM($AA$5:AA1262)</f>
        <v>22232991900</v>
      </c>
    </row>
    <row r="1263" spans="12:29" x14ac:dyDescent="0.3">
      <c r="L1263" s="2">
        <v>1258</v>
      </c>
      <c r="M1263" s="1">
        <f t="shared" si="165"/>
        <v>95333427400</v>
      </c>
      <c r="N1263">
        <v>1.0049999999999999</v>
      </c>
      <c r="O1263" s="1">
        <f>SUM($M$5:M1263)</f>
        <v>18779677436800</v>
      </c>
      <c r="P1263" s="1">
        <f t="shared" si="166"/>
        <v>798417454.48000002</v>
      </c>
      <c r="Q1263">
        <f>SUM($P$5:P1263)</f>
        <v>157299316942.56006</v>
      </c>
      <c r="R1263">
        <f t="shared" si="167"/>
        <v>0.5101679652268214</v>
      </c>
      <c r="Z1263" s="2">
        <v>1258</v>
      </c>
      <c r="AA1263" s="1">
        <f t="shared" si="164"/>
        <v>34000000</v>
      </c>
      <c r="AB1263">
        <f t="shared" si="168"/>
        <v>34</v>
      </c>
      <c r="AC1263" s="1">
        <f>SUM($AA$5:AA1263)</f>
        <v>22266991900</v>
      </c>
    </row>
    <row r="1264" spans="12:29" x14ac:dyDescent="0.3">
      <c r="L1264" s="2">
        <v>1259</v>
      </c>
      <c r="M1264" s="1">
        <f t="shared" si="165"/>
        <v>95810094600</v>
      </c>
      <c r="N1264">
        <v>1.0049999999999999</v>
      </c>
      <c r="O1264" s="1">
        <f>SUM($M$5:M1264)</f>
        <v>18875487531400</v>
      </c>
      <c r="P1264" s="1">
        <f t="shared" si="166"/>
        <v>802409542.27999997</v>
      </c>
      <c r="Q1264">
        <f>SUM($P$5:P1264)</f>
        <v>158101726484.84006</v>
      </c>
      <c r="R1264">
        <f t="shared" si="167"/>
        <v>0.51011635516065801</v>
      </c>
      <c r="Z1264" s="2">
        <v>1259</v>
      </c>
      <c r="AA1264" s="1">
        <f t="shared" si="164"/>
        <v>34000000</v>
      </c>
      <c r="AB1264">
        <f t="shared" si="168"/>
        <v>34</v>
      </c>
      <c r="AC1264" s="1">
        <f>SUM($AA$5:AA1264)</f>
        <v>22300991900</v>
      </c>
    </row>
    <row r="1265" spans="12:29" x14ac:dyDescent="0.3">
      <c r="L1265" s="2">
        <v>1260</v>
      </c>
      <c r="M1265" s="1">
        <f t="shared" si="165"/>
        <v>96289145100</v>
      </c>
      <c r="N1265">
        <v>1.0049999999999999</v>
      </c>
      <c r="O1265" s="1">
        <f>SUM($M$5:M1265)</f>
        <v>18971776676500</v>
      </c>
      <c r="P1265" s="1">
        <f t="shared" si="166"/>
        <v>806421590.22000003</v>
      </c>
      <c r="Q1265">
        <f>SUM($P$5:P1265)</f>
        <v>158908148075.06006</v>
      </c>
      <c r="R1265">
        <f t="shared" si="167"/>
        <v>0.51006501203345611</v>
      </c>
      <c r="Z1265" s="2">
        <v>1260</v>
      </c>
      <c r="AA1265" s="1">
        <f t="shared" si="164"/>
        <v>34000000</v>
      </c>
      <c r="AB1265">
        <f t="shared" si="168"/>
        <v>34</v>
      </c>
      <c r="AC1265" s="1">
        <f>SUM($AA$5:AA1265)</f>
        <v>22334991900</v>
      </c>
    </row>
    <row r="1266" spans="12:29" x14ac:dyDescent="0.3">
      <c r="L1266" s="2">
        <v>1261</v>
      </c>
      <c r="M1266" s="1">
        <f t="shared" si="165"/>
        <v>96770590900</v>
      </c>
      <c r="N1266">
        <v>1.0049999999999999</v>
      </c>
      <c r="O1266" s="1">
        <f>SUM($M$5:M1266)</f>
        <v>19068547267400</v>
      </c>
      <c r="P1266" s="1">
        <f t="shared" si="166"/>
        <v>810453698.78999996</v>
      </c>
      <c r="Q1266">
        <f>SUM($P$5:P1266)</f>
        <v>159718601773.85007</v>
      </c>
      <c r="R1266">
        <f t="shared" si="167"/>
        <v>0.51001393484693547</v>
      </c>
      <c r="Z1266" s="2">
        <v>1261</v>
      </c>
      <c r="AA1266" s="1">
        <f t="shared" si="164"/>
        <v>34000000</v>
      </c>
      <c r="AB1266">
        <f t="shared" si="168"/>
        <v>34</v>
      </c>
      <c r="AC1266" s="1">
        <f>SUM($AA$5:AA1266)</f>
        <v>22368991900</v>
      </c>
    </row>
    <row r="1267" spans="12:29" x14ac:dyDescent="0.3">
      <c r="L1267" s="2">
        <v>1262</v>
      </c>
      <c r="M1267" s="1">
        <f t="shared" si="165"/>
        <v>97254443900</v>
      </c>
      <c r="N1267">
        <v>1.0049999999999999</v>
      </c>
      <c r="O1267" s="1">
        <f>SUM($M$5:M1267)</f>
        <v>19165801711300</v>
      </c>
      <c r="P1267" s="1">
        <f t="shared" si="166"/>
        <v>814505967.66999996</v>
      </c>
      <c r="Q1267">
        <f>SUM($P$5:P1267)</f>
        <v>160533107741.52008</v>
      </c>
      <c r="R1267">
        <f t="shared" si="167"/>
        <v>0.50996312178045156</v>
      </c>
      <c r="Z1267" s="2">
        <v>1262</v>
      </c>
      <c r="AA1267" s="1">
        <f t="shared" si="164"/>
        <v>34000000</v>
      </c>
      <c r="AB1267">
        <f t="shared" si="168"/>
        <v>34</v>
      </c>
      <c r="AC1267" s="1">
        <f>SUM($AA$5:AA1267)</f>
        <v>22402991900</v>
      </c>
    </row>
    <row r="1268" spans="12:29" x14ac:dyDescent="0.3">
      <c r="L1268" s="2">
        <v>1263</v>
      </c>
      <c r="M1268" s="1">
        <f t="shared" si="165"/>
        <v>97740716200</v>
      </c>
      <c r="N1268">
        <v>1.0049999999999999</v>
      </c>
      <c r="O1268" s="1">
        <f>SUM($M$5:M1268)</f>
        <v>19263542427500</v>
      </c>
      <c r="P1268" s="1">
        <f t="shared" si="166"/>
        <v>818578498.17999995</v>
      </c>
      <c r="Q1268">
        <f>SUM($P$5:P1268)</f>
        <v>161351686239.70007</v>
      </c>
      <c r="R1268">
        <f t="shared" si="167"/>
        <v>0.50991257174066196</v>
      </c>
      <c r="Z1268" s="2">
        <v>1263</v>
      </c>
      <c r="AA1268" s="1">
        <f t="shared" si="164"/>
        <v>34000000</v>
      </c>
      <c r="AB1268">
        <f t="shared" si="168"/>
        <v>34</v>
      </c>
      <c r="AC1268" s="1">
        <f>SUM($AA$5:AA1268)</f>
        <v>22436991900</v>
      </c>
    </row>
    <row r="1269" spans="12:29" x14ac:dyDescent="0.3">
      <c r="L1269" s="2">
        <v>1264</v>
      </c>
      <c r="M1269" s="1">
        <f t="shared" si="165"/>
        <v>98229419800</v>
      </c>
      <c r="N1269">
        <v>1.0049999999999999</v>
      </c>
      <c r="O1269" s="1">
        <f>SUM($M$5:M1269)</f>
        <v>19361771847300</v>
      </c>
      <c r="P1269" s="1">
        <f t="shared" si="166"/>
        <v>822671390.83000004</v>
      </c>
      <c r="Q1269">
        <f>SUM($P$5:P1269)</f>
        <v>162174357630.53006</v>
      </c>
      <c r="R1269">
        <f t="shared" si="167"/>
        <v>0.50986228281980661</v>
      </c>
      <c r="Z1269" s="2">
        <v>1264</v>
      </c>
      <c r="AA1269" s="1">
        <f t="shared" si="164"/>
        <v>34000000</v>
      </c>
      <c r="AB1269">
        <f t="shared" si="168"/>
        <v>34</v>
      </c>
      <c r="AC1269" s="1">
        <f>SUM($AA$5:AA1269)</f>
        <v>22470991900</v>
      </c>
    </row>
    <row r="1270" spans="12:29" x14ac:dyDescent="0.3">
      <c r="L1270" s="2">
        <v>1265</v>
      </c>
      <c r="M1270" s="1">
        <f t="shared" si="165"/>
        <v>98720566900</v>
      </c>
      <c r="N1270">
        <v>1.0049999999999999</v>
      </c>
      <c r="O1270" s="1">
        <f>SUM($M$5:M1270)</f>
        <v>19460492414200</v>
      </c>
      <c r="P1270" s="1">
        <f t="shared" si="166"/>
        <v>826784747.78999996</v>
      </c>
      <c r="Q1270">
        <f>SUM($P$5:P1270)</f>
        <v>163001142378.32007</v>
      </c>
      <c r="R1270">
        <f t="shared" si="167"/>
        <v>0.5098122538420109</v>
      </c>
      <c r="Z1270" s="2">
        <v>1265</v>
      </c>
      <c r="AA1270" s="1">
        <f t="shared" si="164"/>
        <v>34000000</v>
      </c>
      <c r="AB1270">
        <f t="shared" si="168"/>
        <v>34</v>
      </c>
      <c r="AC1270" s="1">
        <f>SUM($AA$5:AA1270)</f>
        <v>22504991900</v>
      </c>
    </row>
    <row r="1271" spans="12:29" x14ac:dyDescent="0.3">
      <c r="L1271" s="2">
        <v>1266</v>
      </c>
      <c r="M1271" s="1">
        <f t="shared" si="165"/>
        <v>99214169800</v>
      </c>
      <c r="N1271">
        <v>1.0049999999999999</v>
      </c>
      <c r="O1271" s="1">
        <f>SUM($M$5:M1271)</f>
        <v>19559706584000</v>
      </c>
      <c r="P1271" s="1">
        <f t="shared" si="166"/>
        <v>830918672.08000004</v>
      </c>
      <c r="Q1271">
        <f>SUM($P$5:P1271)</f>
        <v>163832061050.40005</v>
      </c>
      <c r="R1271">
        <f t="shared" si="167"/>
        <v>0.5097624838428757</v>
      </c>
      <c r="Z1271" s="2">
        <v>1266</v>
      </c>
      <c r="AA1271" s="1">
        <f t="shared" si="164"/>
        <v>34000000</v>
      </c>
      <c r="AB1271">
        <f t="shared" si="168"/>
        <v>34</v>
      </c>
      <c r="AC1271" s="1">
        <f>SUM($AA$5:AA1271)</f>
        <v>22538991900</v>
      </c>
    </row>
    <row r="1272" spans="12:29" x14ac:dyDescent="0.3">
      <c r="L1272" s="2">
        <v>1267</v>
      </c>
      <c r="M1272" s="1">
        <f t="shared" si="165"/>
        <v>99710240700</v>
      </c>
      <c r="N1272">
        <v>1.0049999999999999</v>
      </c>
      <c r="O1272" s="1">
        <f>SUM($M$5:M1272)</f>
        <v>19659416824700</v>
      </c>
      <c r="P1272" s="1">
        <f t="shared" si="166"/>
        <v>835073265.87</v>
      </c>
      <c r="Q1272">
        <f>SUM($P$5:P1272)</f>
        <v>164667134316.27005</v>
      </c>
      <c r="R1272">
        <f t="shared" si="167"/>
        <v>0.50971297102409008</v>
      </c>
      <c r="Z1272" s="2">
        <v>1267</v>
      </c>
      <c r="AA1272" s="1">
        <f t="shared" si="164"/>
        <v>34000000</v>
      </c>
      <c r="AB1272">
        <f t="shared" si="168"/>
        <v>34</v>
      </c>
      <c r="AC1272" s="1">
        <f>SUM($AA$5:AA1272)</f>
        <v>22572991900</v>
      </c>
    </row>
    <row r="1273" spans="12:29" x14ac:dyDescent="0.3">
      <c r="L1273" s="2">
        <v>1268</v>
      </c>
      <c r="M1273" s="1">
        <f t="shared" si="165"/>
        <v>100208792000</v>
      </c>
      <c r="N1273">
        <v>1.0049999999999999</v>
      </c>
      <c r="O1273" s="1">
        <f>SUM($M$5:M1273)</f>
        <v>19759625616700</v>
      </c>
      <c r="P1273" s="1">
        <f t="shared" si="166"/>
        <v>839248633</v>
      </c>
      <c r="Q1273">
        <f>SUM($P$5:P1273)</f>
        <v>165506382949.27005</v>
      </c>
      <c r="R1273">
        <f t="shared" si="167"/>
        <v>0.50966371430748669</v>
      </c>
      <c r="Z1273" s="2">
        <v>1268</v>
      </c>
      <c r="AA1273" s="1">
        <f t="shared" si="164"/>
        <v>34000000</v>
      </c>
      <c r="AB1273">
        <f t="shared" si="168"/>
        <v>34</v>
      </c>
      <c r="AC1273" s="1">
        <f>SUM($AA$5:AA1273)</f>
        <v>22606991900</v>
      </c>
    </row>
    <row r="1274" spans="12:29" x14ac:dyDescent="0.3">
      <c r="L1274" s="2">
        <v>1269</v>
      </c>
      <c r="M1274" s="1">
        <f t="shared" si="165"/>
        <v>100709836000</v>
      </c>
      <c r="N1274">
        <v>1.0049999999999999</v>
      </c>
      <c r="O1274" s="1">
        <f>SUM($M$5:M1274)</f>
        <v>19860335452700</v>
      </c>
      <c r="P1274" s="1">
        <f t="shared" si="166"/>
        <v>843444876.5</v>
      </c>
      <c r="Q1274">
        <f>SUM($P$5:P1274)</f>
        <v>166349827825.77005</v>
      </c>
      <c r="R1274">
        <f t="shared" si="167"/>
        <v>0.50961471181357842</v>
      </c>
      <c r="Z1274" s="2">
        <v>1269</v>
      </c>
      <c r="AA1274" s="1">
        <f t="shared" si="164"/>
        <v>34000000</v>
      </c>
      <c r="AB1274">
        <f t="shared" si="168"/>
        <v>34</v>
      </c>
      <c r="AC1274" s="1">
        <f>SUM($AA$5:AA1274)</f>
        <v>22640991900</v>
      </c>
    </row>
    <row r="1275" spans="12:29" x14ac:dyDescent="0.3">
      <c r="L1275" s="2">
        <v>1270</v>
      </c>
      <c r="M1275" s="1">
        <f t="shared" si="165"/>
        <v>101213385200</v>
      </c>
      <c r="N1275">
        <v>1.0049999999999999</v>
      </c>
      <c r="O1275" s="1">
        <f>SUM($M$5:M1275)</f>
        <v>19961548837900</v>
      </c>
      <c r="P1275" s="1">
        <f t="shared" si="166"/>
        <v>847662101.04999995</v>
      </c>
      <c r="Q1275">
        <f>SUM($P$5:P1275)</f>
        <v>167197489926.82004</v>
      </c>
      <c r="R1275">
        <f t="shared" si="167"/>
        <v>0.50956596236324592</v>
      </c>
      <c r="Z1275" s="2">
        <v>1270</v>
      </c>
      <c r="AA1275" s="1">
        <f t="shared" si="164"/>
        <v>34000000</v>
      </c>
      <c r="AB1275">
        <f t="shared" si="168"/>
        <v>34</v>
      </c>
      <c r="AC1275" s="1">
        <f>SUM($AA$5:AA1275)</f>
        <v>22674991900</v>
      </c>
    </row>
    <row r="1276" spans="12:29" x14ac:dyDescent="0.3">
      <c r="L1276" s="2">
        <v>1271</v>
      </c>
      <c r="M1276" s="1">
        <f t="shared" si="165"/>
        <v>101719452200</v>
      </c>
      <c r="N1276">
        <v>1.0049999999999999</v>
      </c>
      <c r="O1276" s="1">
        <f>SUM($M$5:M1276)</f>
        <v>20063268290100</v>
      </c>
      <c r="P1276" s="1">
        <f t="shared" si="166"/>
        <v>851900412.17999995</v>
      </c>
      <c r="Q1276">
        <f>SUM($P$5:P1276)</f>
        <v>168049390339.00003</v>
      </c>
      <c r="R1276">
        <f t="shared" si="167"/>
        <v>0.50951746497681116</v>
      </c>
      <c r="Z1276" s="2">
        <v>1271</v>
      </c>
      <c r="AA1276" s="1">
        <f t="shared" si="164"/>
        <v>34000000</v>
      </c>
      <c r="AB1276">
        <f t="shared" si="168"/>
        <v>34</v>
      </c>
      <c r="AC1276" s="1">
        <f>SUM($AA$5:AA1276)</f>
        <v>22708991900</v>
      </c>
    </row>
    <row r="1277" spans="12:29" x14ac:dyDescent="0.3">
      <c r="L1277" s="2">
        <v>1272</v>
      </c>
      <c r="M1277" s="1">
        <f t="shared" si="165"/>
        <v>102228049500</v>
      </c>
      <c r="N1277">
        <v>1.0049999999999999</v>
      </c>
      <c r="O1277" s="1">
        <f>SUM($M$5:M1277)</f>
        <v>20165496339600</v>
      </c>
      <c r="P1277" s="1">
        <f t="shared" si="166"/>
        <v>856159914.56999993</v>
      </c>
      <c r="Q1277">
        <f>SUM($P$5:P1277)</f>
        <v>168905550253.57004</v>
      </c>
      <c r="R1277">
        <f t="shared" si="167"/>
        <v>0.50946921785488575</v>
      </c>
      <c r="Z1277" s="2">
        <v>1272</v>
      </c>
      <c r="AA1277" s="1">
        <f t="shared" si="164"/>
        <v>34000000</v>
      </c>
      <c r="AB1277">
        <f t="shared" si="168"/>
        <v>34</v>
      </c>
      <c r="AC1277" s="1">
        <f>SUM($AA$5:AA1277)</f>
        <v>22742991900</v>
      </c>
    </row>
    <row r="1278" spans="12:29" x14ac:dyDescent="0.3">
      <c r="L1278" s="2">
        <v>1273</v>
      </c>
      <c r="M1278" s="1">
        <f t="shared" si="165"/>
        <v>102739189800</v>
      </c>
      <c r="N1278">
        <v>1.0049999999999999</v>
      </c>
      <c r="O1278" s="1">
        <f>SUM($M$5:M1278)</f>
        <v>20268235529400</v>
      </c>
      <c r="P1278" s="1">
        <f t="shared" si="166"/>
        <v>860440714.58000004</v>
      </c>
      <c r="Q1278">
        <f>SUM($P$5:P1278)</f>
        <v>169765990968.15002</v>
      </c>
      <c r="R1278">
        <f t="shared" si="167"/>
        <v>0.50942121989966993</v>
      </c>
      <c r="Z1278" s="2">
        <v>1273</v>
      </c>
      <c r="AA1278" s="1">
        <f t="shared" si="164"/>
        <v>34000000</v>
      </c>
      <c r="AB1278">
        <f t="shared" si="168"/>
        <v>34</v>
      </c>
      <c r="AC1278" s="1">
        <f>SUM($AA$5:AA1278)</f>
        <v>22776991900</v>
      </c>
    </row>
    <row r="1279" spans="12:29" x14ac:dyDescent="0.3">
      <c r="L1279" s="2">
        <v>1274</v>
      </c>
      <c r="M1279" s="1">
        <f t="shared" si="165"/>
        <v>103252885800</v>
      </c>
      <c r="N1279">
        <v>1.0049999999999999</v>
      </c>
      <c r="O1279" s="1">
        <f>SUM($M$5:M1279)</f>
        <v>20371488415200</v>
      </c>
      <c r="P1279" s="1">
        <f t="shared" si="166"/>
        <v>864742918.58000004</v>
      </c>
      <c r="Q1279">
        <f>SUM($P$5:P1279)</f>
        <v>170630733886.73001</v>
      </c>
      <c r="R1279">
        <f t="shared" si="167"/>
        <v>0.50937346970879571</v>
      </c>
      <c r="Z1279" s="2">
        <v>1274</v>
      </c>
      <c r="AA1279" s="1">
        <f t="shared" si="164"/>
        <v>34000000</v>
      </c>
      <c r="AB1279">
        <f t="shared" si="168"/>
        <v>34</v>
      </c>
      <c r="AC1279" s="1">
        <f>SUM($AA$5:AA1279)</f>
        <v>22810991900</v>
      </c>
    </row>
    <row r="1280" spans="12:29" x14ac:dyDescent="0.3">
      <c r="L1280" s="2">
        <v>1275</v>
      </c>
      <c r="M1280" s="1">
        <f t="shared" si="165"/>
        <v>103769150300</v>
      </c>
      <c r="N1280">
        <v>1.0049999999999999</v>
      </c>
      <c r="O1280" s="1">
        <f>SUM($M$5:M1280)</f>
        <v>20475257565500</v>
      </c>
      <c r="P1280" s="1">
        <f t="shared" si="166"/>
        <v>869066633.76999998</v>
      </c>
      <c r="Q1280">
        <f>SUM($P$5:P1280)</f>
        <v>171499800520.5</v>
      </c>
      <c r="R1280">
        <f t="shared" si="167"/>
        <v>0.5093259660635947</v>
      </c>
      <c r="Z1280" s="2">
        <v>1275</v>
      </c>
      <c r="AA1280" s="1">
        <f t="shared" si="164"/>
        <v>34000000</v>
      </c>
      <c r="AB1280">
        <f t="shared" si="168"/>
        <v>34</v>
      </c>
      <c r="AC1280" s="1">
        <f>SUM($AA$5:AA1280)</f>
        <v>22844991900</v>
      </c>
    </row>
    <row r="1281" spans="12:29" x14ac:dyDescent="0.3">
      <c r="L1281" s="2">
        <v>1276</v>
      </c>
      <c r="M1281" s="1">
        <f t="shared" si="165"/>
        <v>104287996100</v>
      </c>
      <c r="N1281">
        <v>1.0049999999999999</v>
      </c>
      <c r="O1281" s="1">
        <f>SUM($M$5:M1281)</f>
        <v>20579545561600</v>
      </c>
      <c r="P1281" s="1">
        <f t="shared" si="166"/>
        <v>873411967.34000003</v>
      </c>
      <c r="Q1281">
        <f>SUM($P$5:P1281)</f>
        <v>172373212487.84</v>
      </c>
      <c r="R1281">
        <f t="shared" si="167"/>
        <v>0.50927870743242887</v>
      </c>
      <c r="Z1281" s="2">
        <v>1276</v>
      </c>
      <c r="AA1281" s="1">
        <f t="shared" si="164"/>
        <v>34000000</v>
      </c>
      <c r="AB1281">
        <f t="shared" si="168"/>
        <v>34</v>
      </c>
      <c r="AC1281" s="1">
        <f>SUM($AA$5:AA1281)</f>
        <v>22878991900</v>
      </c>
    </row>
    <row r="1282" spans="12:29" x14ac:dyDescent="0.3">
      <c r="L1282" s="2">
        <v>1277</v>
      </c>
      <c r="M1282" s="1">
        <f t="shared" si="165"/>
        <v>104809436100</v>
      </c>
      <c r="N1282">
        <v>1.0049999999999999</v>
      </c>
      <c r="O1282" s="1">
        <f>SUM($M$5:M1282)</f>
        <v>20684354997700</v>
      </c>
      <c r="P1282" s="1">
        <f t="shared" si="166"/>
        <v>877779027.34000003</v>
      </c>
      <c r="Q1282">
        <f>SUM($P$5:P1282)</f>
        <v>173250991515.17999</v>
      </c>
      <c r="R1282">
        <f t="shared" si="167"/>
        <v>0.50923169248349354</v>
      </c>
      <c r="Z1282" s="2">
        <v>1277</v>
      </c>
      <c r="AA1282" s="1">
        <f t="shared" si="164"/>
        <v>34000000</v>
      </c>
      <c r="AB1282">
        <f t="shared" si="168"/>
        <v>34</v>
      </c>
      <c r="AC1282" s="1">
        <f>SUM($AA$5:AA1282)</f>
        <v>22912991900</v>
      </c>
    </row>
    <row r="1283" spans="12:29" x14ac:dyDescent="0.3">
      <c r="L1283" s="2">
        <v>1278</v>
      </c>
      <c r="M1283" s="1">
        <f t="shared" si="165"/>
        <v>105333483300</v>
      </c>
      <c r="N1283">
        <v>1.0049999999999999</v>
      </c>
      <c r="O1283" s="1">
        <f>SUM($M$5:M1283)</f>
        <v>20789688481000</v>
      </c>
      <c r="P1283" s="1">
        <f t="shared" si="166"/>
        <v>882167922.63999999</v>
      </c>
      <c r="Q1283">
        <f>SUM($P$5:P1283)</f>
        <v>174133159437.82001</v>
      </c>
      <c r="R1283">
        <f t="shared" si="167"/>
        <v>0.50918492005439431</v>
      </c>
      <c r="Z1283" s="2">
        <v>1278</v>
      </c>
      <c r="AA1283" s="1">
        <f t="shared" si="164"/>
        <v>34000000</v>
      </c>
      <c r="AB1283">
        <f t="shared" si="168"/>
        <v>34</v>
      </c>
      <c r="AC1283" s="1">
        <f>SUM($AA$5:AA1283)</f>
        <v>22946991900</v>
      </c>
    </row>
    <row r="1284" spans="12:29" x14ac:dyDescent="0.3">
      <c r="L1284" s="2">
        <v>1279</v>
      </c>
      <c r="M1284" s="1">
        <f t="shared" si="165"/>
        <v>105860150800</v>
      </c>
      <c r="N1284">
        <v>1.0049999999999999</v>
      </c>
      <c r="O1284" s="1">
        <f>SUM($M$5:M1284)</f>
        <v>20895548631800</v>
      </c>
      <c r="P1284" s="1">
        <f t="shared" si="166"/>
        <v>886578762.95000005</v>
      </c>
      <c r="Q1284">
        <f>SUM($P$5:P1284)</f>
        <v>175019738200.77002</v>
      </c>
      <c r="R1284">
        <f t="shared" si="167"/>
        <v>0.50913838915706022</v>
      </c>
      <c r="Z1284" s="2">
        <v>1279</v>
      </c>
      <c r="AA1284" s="1">
        <f t="shared" si="164"/>
        <v>34000000</v>
      </c>
      <c r="AB1284">
        <f t="shared" si="168"/>
        <v>34</v>
      </c>
      <c r="AC1284" s="1">
        <f>SUM($AA$5:AA1284)</f>
        <v>22980991900</v>
      </c>
    </row>
    <row r="1285" spans="12:29" x14ac:dyDescent="0.3">
      <c r="L1285" s="2">
        <v>1280</v>
      </c>
      <c r="M1285" s="1">
        <f t="shared" si="165"/>
        <v>106389451600</v>
      </c>
      <c r="N1285">
        <v>1.0049999999999999</v>
      </c>
      <c r="O1285" s="1">
        <f>SUM($M$5:M1285)</f>
        <v>21001938083400</v>
      </c>
      <c r="P1285" s="1">
        <f t="shared" si="166"/>
        <v>891011657.14999998</v>
      </c>
      <c r="Q1285">
        <f>SUM($P$5:P1285)</f>
        <v>175910749857.92001</v>
      </c>
      <c r="R1285">
        <f t="shared" si="167"/>
        <v>0.50909209801690458</v>
      </c>
      <c r="Z1285" s="2">
        <v>1280</v>
      </c>
      <c r="AA1285" s="1">
        <f t="shared" si="164"/>
        <v>34000000</v>
      </c>
      <c r="AB1285">
        <f t="shared" si="168"/>
        <v>34</v>
      </c>
      <c r="AC1285" s="1">
        <f>SUM($AA$5:AA1285)</f>
        <v>23014991900</v>
      </c>
    </row>
    <row r="1286" spans="12:29" x14ac:dyDescent="0.3">
      <c r="L1286" s="2">
        <v>1281</v>
      </c>
      <c r="M1286" s="1">
        <f t="shared" si="165"/>
        <v>106921398900</v>
      </c>
      <c r="N1286">
        <v>1.0049999999999999</v>
      </c>
      <c r="O1286" s="1">
        <f>SUM($M$5:M1286)</f>
        <v>21108859482300</v>
      </c>
      <c r="P1286" s="1">
        <f t="shared" si="166"/>
        <v>895466715.78999996</v>
      </c>
      <c r="Q1286">
        <f>SUM($P$5:P1286)</f>
        <v>176806216573.71002</v>
      </c>
      <c r="R1286">
        <f t="shared" si="167"/>
        <v>0.50904604551641164</v>
      </c>
      <c r="Z1286" s="2">
        <v>1281</v>
      </c>
      <c r="AA1286" s="1">
        <f t="shared" si="164"/>
        <v>35000000</v>
      </c>
      <c r="AB1286">
        <f t="shared" si="168"/>
        <v>35</v>
      </c>
      <c r="AC1286" s="1">
        <f>SUM($AA$5:AA1286)</f>
        <v>23049991900</v>
      </c>
    </row>
    <row r="1287" spans="12:29" x14ac:dyDescent="0.3">
      <c r="L1287" s="2">
        <v>1282</v>
      </c>
      <c r="M1287" s="1">
        <f t="shared" si="165"/>
        <v>107456005900</v>
      </c>
      <c r="N1287">
        <v>1.0049999999999999</v>
      </c>
      <c r="O1287" s="1">
        <f>SUM($M$5:M1287)</f>
        <v>21216315488200</v>
      </c>
      <c r="P1287" s="1">
        <f t="shared" si="166"/>
        <v>899944049.41999996</v>
      </c>
      <c r="Q1287">
        <f>SUM($P$5:P1287)</f>
        <v>177706160623.13004</v>
      </c>
      <c r="R1287">
        <f t="shared" si="167"/>
        <v>0.5090002302293648</v>
      </c>
      <c r="Z1287" s="2">
        <v>1282</v>
      </c>
      <c r="AA1287" s="1">
        <f t="shared" si="164"/>
        <v>35000000</v>
      </c>
      <c r="AB1287">
        <f t="shared" si="168"/>
        <v>35</v>
      </c>
      <c r="AC1287" s="1">
        <f>SUM($AA$5:AA1287)</f>
        <v>23084991900</v>
      </c>
    </row>
    <row r="1288" spans="12:29" x14ac:dyDescent="0.3">
      <c r="L1288" s="2">
        <v>1283</v>
      </c>
      <c r="M1288" s="1">
        <f t="shared" si="165"/>
        <v>107993286000</v>
      </c>
      <c r="N1288">
        <v>1.0049999999999999</v>
      </c>
      <c r="O1288" s="1">
        <f>SUM($M$5:M1288)</f>
        <v>21324308774200</v>
      </c>
      <c r="P1288" s="1">
        <f t="shared" si="166"/>
        <v>904443770.25</v>
      </c>
      <c r="Q1288">
        <f>SUM($P$5:P1288)</f>
        <v>178610604393.38004</v>
      </c>
      <c r="R1288">
        <f t="shared" si="167"/>
        <v>0.50895465136298634</v>
      </c>
      <c r="Z1288" s="2">
        <v>1283</v>
      </c>
      <c r="AA1288" s="1">
        <f t="shared" si="164"/>
        <v>35000000</v>
      </c>
      <c r="AB1288">
        <f t="shared" si="168"/>
        <v>35</v>
      </c>
      <c r="AC1288" s="1">
        <f>SUM($AA$5:AA1288)</f>
        <v>23119991900</v>
      </c>
    </row>
    <row r="1289" spans="12:29" x14ac:dyDescent="0.3">
      <c r="L1289" s="2">
        <v>1284</v>
      </c>
      <c r="M1289" s="1">
        <f t="shared" si="165"/>
        <v>108533252500</v>
      </c>
      <c r="N1289">
        <v>1.0049999999999999</v>
      </c>
      <c r="O1289" s="1">
        <f>SUM($M$5:M1289)</f>
        <v>21432842026700</v>
      </c>
      <c r="P1289" s="1">
        <f t="shared" si="166"/>
        <v>908965989.68999994</v>
      </c>
      <c r="Q1289">
        <f>SUM($P$5:P1289)</f>
        <v>179519570383.07004</v>
      </c>
      <c r="R1289">
        <f t="shared" si="167"/>
        <v>0.50890930736007967</v>
      </c>
      <c r="Z1289" s="2">
        <v>1284</v>
      </c>
      <c r="AA1289" s="1">
        <f t="shared" si="164"/>
        <v>35000000</v>
      </c>
      <c r="AB1289">
        <f t="shared" si="168"/>
        <v>35</v>
      </c>
      <c r="AC1289" s="1">
        <f>SUM($AA$5:AA1289)</f>
        <v>23154991900</v>
      </c>
    </row>
    <row r="1290" spans="12:29" x14ac:dyDescent="0.3">
      <c r="L1290" s="2">
        <v>1285</v>
      </c>
      <c r="M1290" s="1">
        <f t="shared" si="165"/>
        <v>109075918800</v>
      </c>
      <c r="N1290">
        <v>1.0049999999999999</v>
      </c>
      <c r="O1290" s="1">
        <f>SUM($M$5:M1290)</f>
        <v>21541917945500</v>
      </c>
      <c r="P1290" s="1">
        <f t="shared" si="166"/>
        <v>913510819.95000005</v>
      </c>
      <c r="Q1290">
        <f>SUM($P$5:P1290)</f>
        <v>180433081203.02005</v>
      </c>
      <c r="R1290">
        <f t="shared" si="167"/>
        <v>0.5088641968119163</v>
      </c>
      <c r="Z1290" s="2">
        <v>1285</v>
      </c>
      <c r="AA1290" s="1">
        <f t="shared" si="164"/>
        <v>35000000</v>
      </c>
      <c r="AB1290">
        <f t="shared" si="168"/>
        <v>35</v>
      </c>
      <c r="AC1290" s="1">
        <f>SUM($AA$5:AA1290)</f>
        <v>23189991900</v>
      </c>
    </row>
    <row r="1291" spans="12:29" x14ac:dyDescent="0.3">
      <c r="L1291" s="2">
        <v>1286</v>
      </c>
      <c r="M1291" s="1">
        <f t="shared" si="165"/>
        <v>109621298400</v>
      </c>
      <c r="N1291">
        <v>1.0049999999999999</v>
      </c>
      <c r="O1291" s="1">
        <f>SUM($M$5:M1291)</f>
        <v>21651539243900</v>
      </c>
      <c r="P1291" s="1">
        <f t="shared" si="166"/>
        <v>918078374.10000002</v>
      </c>
      <c r="Q1291">
        <f>SUM($P$5:P1291)</f>
        <v>181351159577.12006</v>
      </c>
      <c r="R1291">
        <f t="shared" si="167"/>
        <v>0.50881931848572759</v>
      </c>
      <c r="Z1291" s="2">
        <v>1286</v>
      </c>
      <c r="AA1291" s="1">
        <f t="shared" si="164"/>
        <v>35000000</v>
      </c>
      <c r="AB1291">
        <f t="shared" si="168"/>
        <v>35</v>
      </c>
      <c r="AC1291" s="1">
        <f>SUM($AA$5:AA1291)</f>
        <v>23224991900</v>
      </c>
    </row>
    <row r="1292" spans="12:29" x14ac:dyDescent="0.3">
      <c r="L1292" s="2">
        <v>1287</v>
      </c>
      <c r="M1292" s="1">
        <f t="shared" si="165"/>
        <v>110169404900</v>
      </c>
      <c r="N1292">
        <v>1.0049999999999999</v>
      </c>
      <c r="O1292" s="1">
        <f>SUM($M$5:M1292)</f>
        <v>21761708648800</v>
      </c>
      <c r="P1292" s="1">
        <f t="shared" si="166"/>
        <v>922668766.03999996</v>
      </c>
      <c r="Q1292">
        <f>SUM($P$5:P1292)</f>
        <v>182273828343.16006</v>
      </c>
      <c r="R1292">
        <f t="shared" si="167"/>
        <v>0.50877467130153153</v>
      </c>
      <c r="Z1292" s="2">
        <v>1287</v>
      </c>
      <c r="AA1292" s="1">
        <f t="shared" si="164"/>
        <v>35000000</v>
      </c>
      <c r="AB1292">
        <f t="shared" si="168"/>
        <v>35</v>
      </c>
      <c r="AC1292" s="1">
        <f>SUM($AA$5:AA1292)</f>
        <v>23259991900</v>
      </c>
    </row>
    <row r="1293" spans="12:29" x14ac:dyDescent="0.3">
      <c r="L1293" s="2">
        <v>1288</v>
      </c>
      <c r="M1293" s="1">
        <f t="shared" si="165"/>
        <v>110720252000</v>
      </c>
      <c r="N1293">
        <v>1.0049999999999999</v>
      </c>
      <c r="O1293" s="1">
        <f>SUM($M$5:M1293)</f>
        <v>21872428900800</v>
      </c>
      <c r="P1293" s="1">
        <f t="shared" si="166"/>
        <v>927282110.5</v>
      </c>
      <c r="Q1293">
        <f>SUM($P$5:P1293)</f>
        <v>183201110453.66006</v>
      </c>
      <c r="R1293">
        <f t="shared" si="167"/>
        <v>0.50873025432605767</v>
      </c>
      <c r="Z1293" s="2">
        <v>1288</v>
      </c>
      <c r="AA1293" s="1">
        <f t="shared" si="164"/>
        <v>35000000</v>
      </c>
      <c r="AB1293">
        <f t="shared" si="168"/>
        <v>35</v>
      </c>
      <c r="AC1293" s="1">
        <f>SUM($AA$5:AA1293)</f>
        <v>23294991900</v>
      </c>
    </row>
    <row r="1294" spans="12:29" x14ac:dyDescent="0.3">
      <c r="L1294" s="2">
        <v>1289</v>
      </c>
      <c r="M1294" s="1">
        <f t="shared" si="165"/>
        <v>111273853300</v>
      </c>
      <c r="N1294">
        <v>1.0049999999999999</v>
      </c>
      <c r="O1294" s="1">
        <f>SUM($M$5:M1294)</f>
        <v>21983702754100</v>
      </c>
      <c r="P1294" s="1">
        <f t="shared" si="166"/>
        <v>931918521.38999999</v>
      </c>
      <c r="Q1294">
        <f>SUM($P$5:P1294)</f>
        <v>184133028975.05008</v>
      </c>
      <c r="R1294">
        <f t="shared" si="167"/>
        <v>0.50868606586625431</v>
      </c>
      <c r="Z1294" s="2">
        <v>1289</v>
      </c>
      <c r="AA1294" s="1">
        <f t="shared" si="164"/>
        <v>35000000</v>
      </c>
      <c r="AB1294">
        <f t="shared" si="168"/>
        <v>35</v>
      </c>
      <c r="AC1294" s="1">
        <f>SUM($AA$5:AA1294)</f>
        <v>23329991900</v>
      </c>
    </row>
    <row r="1295" spans="12:29" x14ac:dyDescent="0.3">
      <c r="L1295" s="2">
        <v>1290</v>
      </c>
      <c r="M1295" s="1">
        <f t="shared" si="165"/>
        <v>111830222600</v>
      </c>
      <c r="N1295">
        <v>1.0049999999999999</v>
      </c>
      <c r="O1295" s="1">
        <f>SUM($M$5:M1295)</f>
        <v>22095532976700</v>
      </c>
      <c r="P1295" s="1">
        <f t="shared" si="166"/>
        <v>936578114.27999997</v>
      </c>
      <c r="Q1295">
        <f>SUM($P$5:P1295)</f>
        <v>185069607089.33008</v>
      </c>
      <c r="R1295">
        <f t="shared" si="167"/>
        <v>0.50864210483764138</v>
      </c>
      <c r="Z1295" s="2">
        <v>1290</v>
      </c>
      <c r="AA1295" s="1">
        <f t="shared" si="164"/>
        <v>35000000</v>
      </c>
      <c r="AB1295">
        <f t="shared" si="168"/>
        <v>35</v>
      </c>
      <c r="AC1295" s="1">
        <f>SUM($AA$5:AA1295)</f>
        <v>23364991900</v>
      </c>
    </row>
    <row r="1296" spans="12:29" x14ac:dyDescent="0.3">
      <c r="L1296" s="2">
        <v>1291</v>
      </c>
      <c r="M1296" s="1">
        <f t="shared" si="165"/>
        <v>112389373800</v>
      </c>
      <c r="N1296">
        <v>1.0049999999999999</v>
      </c>
      <c r="O1296" s="1">
        <f>SUM($M$5:M1296)</f>
        <v>22207922350500</v>
      </c>
      <c r="P1296" s="1">
        <f t="shared" si="166"/>
        <v>941261005.58000004</v>
      </c>
      <c r="Q1296">
        <f>SUM($P$5:P1296)</f>
        <v>186010868094.91006</v>
      </c>
      <c r="R1296">
        <f t="shared" si="167"/>
        <v>0.5085983703016429</v>
      </c>
      <c r="Z1296" s="2">
        <v>1291</v>
      </c>
      <c r="AA1296" s="1">
        <f t="shared" si="164"/>
        <v>35000000</v>
      </c>
      <c r="AB1296">
        <f t="shared" si="168"/>
        <v>35</v>
      </c>
      <c r="AC1296" s="1">
        <f>SUM($AA$5:AA1296)</f>
        <v>23399991900</v>
      </c>
    </row>
    <row r="1297" spans="12:29" x14ac:dyDescent="0.3">
      <c r="L1297" s="2">
        <v>1292</v>
      </c>
      <c r="M1297" s="1">
        <f t="shared" si="165"/>
        <v>112951320700</v>
      </c>
      <c r="N1297">
        <v>1.0049999999999999</v>
      </c>
      <c r="O1297" s="1">
        <f>SUM($M$5:M1297)</f>
        <v>22320873671200</v>
      </c>
      <c r="P1297" s="1">
        <f t="shared" si="166"/>
        <v>945967310.87</v>
      </c>
      <c r="Q1297">
        <f>SUM($P$5:P1297)</f>
        <v>186956835405.78006</v>
      </c>
      <c r="R1297">
        <f t="shared" si="167"/>
        <v>0.50855486056187071</v>
      </c>
      <c r="Z1297" s="2">
        <v>1292</v>
      </c>
      <c r="AA1297" s="1">
        <f t="shared" si="164"/>
        <v>35000000</v>
      </c>
      <c r="AB1297">
        <f t="shared" si="168"/>
        <v>35</v>
      </c>
      <c r="AC1297" s="1">
        <f>SUM($AA$5:AA1297)</f>
        <v>23434991900</v>
      </c>
    </row>
    <row r="1298" spans="12:29" x14ac:dyDescent="0.3">
      <c r="L1298" s="2">
        <v>1293</v>
      </c>
      <c r="M1298" s="1">
        <f t="shared" si="165"/>
        <v>113516077400</v>
      </c>
      <c r="N1298">
        <v>1.0049999999999999</v>
      </c>
      <c r="O1298" s="1">
        <f>SUM($M$5:M1298)</f>
        <v>22434389748600</v>
      </c>
      <c r="P1298" s="1">
        <f t="shared" si="166"/>
        <v>950697148.23000002</v>
      </c>
      <c r="Q1298">
        <f>SUM($P$5:P1298)</f>
        <v>187907532554.01007</v>
      </c>
      <c r="R1298">
        <f t="shared" si="167"/>
        <v>0.50851157496679511</v>
      </c>
      <c r="Z1298" s="2">
        <v>1293</v>
      </c>
      <c r="AA1298" s="1">
        <f t="shared" ref="AA1298:AA1361" si="169">$AA$86*AB1298</f>
        <v>35000000</v>
      </c>
      <c r="AB1298">
        <f t="shared" si="168"/>
        <v>35</v>
      </c>
      <c r="AC1298" s="1">
        <f>SUM($AA$5:AA1298)</f>
        <v>23469991900</v>
      </c>
    </row>
    <row r="1299" spans="12:29" x14ac:dyDescent="0.3">
      <c r="L1299" s="2">
        <v>1294</v>
      </c>
      <c r="M1299" s="1">
        <f t="shared" si="165"/>
        <v>114083657800</v>
      </c>
      <c r="N1299">
        <v>1.0049999999999999</v>
      </c>
      <c r="O1299" s="1">
        <f>SUM($M$5:M1299)</f>
        <v>22548473406400</v>
      </c>
      <c r="P1299" s="1">
        <f t="shared" si="166"/>
        <v>955450634.08000004</v>
      </c>
      <c r="Q1299">
        <f>SUM($P$5:P1299)</f>
        <v>188862983188.09006</v>
      </c>
      <c r="R1299">
        <f t="shared" si="167"/>
        <v>0.50846851166297036</v>
      </c>
      <c r="Z1299" s="2">
        <v>1294</v>
      </c>
      <c r="AA1299" s="1">
        <f t="shared" si="169"/>
        <v>35000000</v>
      </c>
      <c r="AB1299">
        <f t="shared" si="168"/>
        <v>35</v>
      </c>
      <c r="AC1299" s="1">
        <f>SUM($AA$5:AA1299)</f>
        <v>23504991900</v>
      </c>
    </row>
    <row r="1300" spans="12:29" x14ac:dyDescent="0.3">
      <c r="L1300" s="2">
        <v>1295</v>
      </c>
      <c r="M1300" s="1">
        <f t="shared" si="165"/>
        <v>114654076100</v>
      </c>
      <c r="N1300">
        <v>1.0049999999999999</v>
      </c>
      <c r="O1300" s="1">
        <f>SUM($M$5:M1300)</f>
        <v>22663127482500</v>
      </c>
      <c r="P1300" s="1">
        <f t="shared" si="166"/>
        <v>960227887.34000003</v>
      </c>
      <c r="Q1300">
        <f>SUM($P$5:P1300)</f>
        <v>189823211075.43005</v>
      </c>
      <c r="R1300">
        <f t="shared" si="167"/>
        <v>0.50842566983266291</v>
      </c>
      <c r="Z1300" s="2">
        <v>1295</v>
      </c>
      <c r="AA1300" s="1">
        <f t="shared" si="169"/>
        <v>35000000</v>
      </c>
      <c r="AB1300">
        <f t="shared" si="168"/>
        <v>35</v>
      </c>
      <c r="AC1300" s="1">
        <f>SUM($AA$5:AA1300)</f>
        <v>23539991900</v>
      </c>
    </row>
    <row r="1301" spans="12:29" x14ac:dyDescent="0.3">
      <c r="L1301" s="2">
        <v>1296</v>
      </c>
      <c r="M1301" s="1">
        <f t="shared" si="165"/>
        <v>115227346500</v>
      </c>
      <c r="N1301">
        <v>1.0049999999999999</v>
      </c>
      <c r="O1301" s="1">
        <f>SUM($M$5:M1301)</f>
        <v>22778354829000</v>
      </c>
      <c r="P1301" s="1">
        <f t="shared" si="166"/>
        <v>965029026.93999994</v>
      </c>
      <c r="Q1301">
        <f>SUM($P$5:P1301)</f>
        <v>190788240102.37006</v>
      </c>
      <c r="R1301">
        <f t="shared" si="167"/>
        <v>0.50838304834940806</v>
      </c>
      <c r="Z1301" s="2">
        <v>1296</v>
      </c>
      <c r="AA1301" s="1">
        <f t="shared" si="169"/>
        <v>35000000</v>
      </c>
      <c r="AB1301">
        <f t="shared" si="168"/>
        <v>35</v>
      </c>
      <c r="AC1301" s="1">
        <f>SUM($AA$5:AA1301)</f>
        <v>23574991900</v>
      </c>
    </row>
    <row r="1302" spans="12:29" x14ac:dyDescent="0.3">
      <c r="L1302" s="2">
        <v>1297</v>
      </c>
      <c r="M1302" s="1">
        <f t="shared" si="165"/>
        <v>115803483300</v>
      </c>
      <c r="N1302">
        <v>1.0049999999999999</v>
      </c>
      <c r="O1302" s="1">
        <f>SUM($M$5:M1302)</f>
        <v>22894158312300</v>
      </c>
      <c r="P1302" s="1">
        <f t="shared" si="166"/>
        <v>969854172.63999999</v>
      </c>
      <c r="Q1302">
        <f>SUM($P$5:P1302)</f>
        <v>191758094275.01007</v>
      </c>
      <c r="R1302">
        <f t="shared" si="167"/>
        <v>0.50834064621573427</v>
      </c>
      <c r="Z1302" s="2">
        <v>1297</v>
      </c>
      <c r="AA1302" s="1">
        <f t="shared" si="169"/>
        <v>35000000</v>
      </c>
      <c r="AB1302">
        <f t="shared" si="168"/>
        <v>35</v>
      </c>
      <c r="AC1302" s="1">
        <f>SUM($AA$5:AA1302)</f>
        <v>23609991900</v>
      </c>
    </row>
    <row r="1303" spans="12:29" x14ac:dyDescent="0.3">
      <c r="L1303" s="2">
        <v>1298</v>
      </c>
      <c r="M1303" s="1">
        <f t="shared" si="165"/>
        <v>116382500800</v>
      </c>
      <c r="N1303">
        <v>1.0049999999999999</v>
      </c>
      <c r="O1303" s="1">
        <f>SUM($M$5:M1303)</f>
        <v>23010540813100</v>
      </c>
      <c r="P1303" s="1">
        <f t="shared" si="166"/>
        <v>974703444.20000005</v>
      </c>
      <c r="Q1303">
        <f>SUM($P$5:P1303)</f>
        <v>192732797719.21008</v>
      </c>
      <c r="R1303">
        <f t="shared" si="167"/>
        <v>0.50829846212496266</v>
      </c>
      <c r="Z1303" s="2">
        <v>1298</v>
      </c>
      <c r="AA1303" s="1">
        <f t="shared" si="169"/>
        <v>35000000</v>
      </c>
      <c r="AB1303">
        <f t="shared" si="168"/>
        <v>35</v>
      </c>
      <c r="AC1303" s="1">
        <f>SUM($AA$5:AA1303)</f>
        <v>23644991900</v>
      </c>
    </row>
    <row r="1304" spans="12:29" x14ac:dyDescent="0.3">
      <c r="L1304" s="2">
        <v>1299</v>
      </c>
      <c r="M1304" s="1">
        <f t="shared" si="165"/>
        <v>116964413400</v>
      </c>
      <c r="N1304">
        <v>1.0049999999999999</v>
      </c>
      <c r="O1304" s="1">
        <f>SUM($M$5:M1304)</f>
        <v>23127505226500</v>
      </c>
      <c r="P1304" s="1">
        <f t="shared" si="166"/>
        <v>979576962.23000002</v>
      </c>
      <c r="Q1304">
        <f>SUM($P$5:P1304)</f>
        <v>193712374681.44009</v>
      </c>
      <c r="R1304">
        <f t="shared" si="167"/>
        <v>0.50825649491019376</v>
      </c>
      <c r="Z1304" s="2">
        <v>1299</v>
      </c>
      <c r="AA1304" s="1">
        <f t="shared" si="169"/>
        <v>35000000</v>
      </c>
      <c r="AB1304">
        <f t="shared" si="168"/>
        <v>35</v>
      </c>
      <c r="AC1304" s="1">
        <f>SUM($AA$5:AA1304)</f>
        <v>23679991900</v>
      </c>
    </row>
    <row r="1305" spans="12:29" x14ac:dyDescent="0.3">
      <c r="L1305" s="2">
        <v>1300</v>
      </c>
      <c r="M1305" s="1">
        <f t="shared" si="165"/>
        <v>117549235500</v>
      </c>
      <c r="N1305">
        <v>1.0049999999999999</v>
      </c>
      <c r="O1305" s="1">
        <f>SUM($M$5:M1305)</f>
        <v>23245054462000</v>
      </c>
      <c r="P1305" s="1">
        <f t="shared" si="166"/>
        <v>984474847.31999993</v>
      </c>
      <c r="Q1305">
        <f>SUM($P$5:P1305)</f>
        <v>194696849528.7601</v>
      </c>
      <c r="R1305">
        <f t="shared" si="167"/>
        <v>0.50821474308958103</v>
      </c>
      <c r="Z1305" s="2">
        <v>1300</v>
      </c>
      <c r="AA1305" s="1">
        <f t="shared" si="169"/>
        <v>35000000</v>
      </c>
      <c r="AB1305">
        <f t="shared" si="168"/>
        <v>35</v>
      </c>
      <c r="AC1305" s="1">
        <f>SUM($AA$5:AA1305)</f>
        <v>23714991900</v>
      </c>
    </row>
    <row r="1306" spans="12:29" x14ac:dyDescent="0.3">
      <c r="L1306" s="2">
        <v>1301</v>
      </c>
      <c r="M1306" s="1">
        <f t="shared" si="165"/>
        <v>118136981700</v>
      </c>
      <c r="N1306">
        <v>1.0049999999999999</v>
      </c>
      <c r="O1306" s="1">
        <f>SUM($M$5:M1306)</f>
        <v>23363191443700</v>
      </c>
      <c r="P1306" s="1">
        <f t="shared" si="166"/>
        <v>989397221.74000001</v>
      </c>
      <c r="Q1306">
        <f>SUM($P$5:P1306)</f>
        <v>195686246750.50009</v>
      </c>
      <c r="R1306">
        <f t="shared" si="167"/>
        <v>0.50817320574765601</v>
      </c>
      <c r="Z1306" s="2">
        <v>1301</v>
      </c>
      <c r="AA1306" s="1">
        <f t="shared" si="169"/>
        <v>35000000</v>
      </c>
      <c r="AB1306">
        <f t="shared" si="168"/>
        <v>35</v>
      </c>
      <c r="AC1306" s="1">
        <f>SUM($AA$5:AA1306)</f>
        <v>23749991900</v>
      </c>
    </row>
    <row r="1307" spans="12:29" x14ac:dyDescent="0.3">
      <c r="L1307" s="2">
        <v>1302</v>
      </c>
      <c r="M1307" s="1">
        <f t="shared" ref="M1307:M1370" si="170">ROUNDUP((M1306)*N1307,-2)</f>
        <v>118727666700</v>
      </c>
      <c r="N1307">
        <v>1.0049999999999999</v>
      </c>
      <c r="O1307" s="1">
        <f>SUM($M$5:M1307)</f>
        <v>23481919110400</v>
      </c>
      <c r="P1307" s="1">
        <f t="shared" ref="P1307:P1370" si="171">IF(L1307&lt;=$A$27,ROUNDUP(M1307*N1307/$B$26,2),IF(L1307&lt;=$A$28,ROUNDUP(M1307*N1307/$B$27,2),IF(L1307&lt;=$A$29,ROUNDUP(M1307*N1307/$B$28,2),IF(L1307&lt;=$A$30,ROUNDUP(M1307*N1307/$B$29,2),IF(L1307&lt;=$A$31,ROUNDUP(M1307*N1307/$B$30,2),ROUNDUP(M1307*N1307/$B$31,2))))))</f>
        <v>994344208.62</v>
      </c>
      <c r="Q1307">
        <f>SUM($P$5:P1307)</f>
        <v>196680590959.12009</v>
      </c>
      <c r="R1307">
        <f t="shared" ref="R1307:R1370" si="172">(Q1307-Q1306)*100/Q1306</f>
        <v>0.50813188209786853</v>
      </c>
      <c r="Z1307" s="2">
        <v>1302</v>
      </c>
      <c r="AA1307" s="1">
        <f t="shared" si="169"/>
        <v>35000000</v>
      </c>
      <c r="AB1307">
        <f t="shared" si="168"/>
        <v>35</v>
      </c>
      <c r="AC1307" s="1">
        <f>SUM($AA$5:AA1307)</f>
        <v>23784991900</v>
      </c>
    </row>
    <row r="1308" spans="12:29" x14ac:dyDescent="0.3">
      <c r="L1308" s="2">
        <v>1303</v>
      </c>
      <c r="M1308" s="1">
        <f t="shared" si="170"/>
        <v>119321305100</v>
      </c>
      <c r="N1308">
        <v>1.0049999999999999</v>
      </c>
      <c r="O1308" s="1">
        <f>SUM($M$5:M1308)</f>
        <v>23601240415500</v>
      </c>
      <c r="P1308" s="1">
        <f t="shared" si="171"/>
        <v>999315930.22000003</v>
      </c>
      <c r="Q1308">
        <f>SUM($P$5:P1308)</f>
        <v>197679906889.34009</v>
      </c>
      <c r="R1308">
        <f t="shared" si="172"/>
        <v>0.50809077059754626</v>
      </c>
      <c r="Z1308" s="2">
        <v>1303</v>
      </c>
      <c r="AA1308" s="1">
        <f t="shared" si="169"/>
        <v>35000000</v>
      </c>
      <c r="AB1308">
        <f t="shared" si="168"/>
        <v>35</v>
      </c>
      <c r="AC1308" s="1">
        <f>SUM($AA$5:AA1308)</f>
        <v>23819991900</v>
      </c>
    </row>
    <row r="1309" spans="12:29" x14ac:dyDescent="0.3">
      <c r="L1309" s="2">
        <v>1304</v>
      </c>
      <c r="M1309" s="1">
        <f t="shared" si="170"/>
        <v>119917911700</v>
      </c>
      <c r="N1309">
        <v>1.0049999999999999</v>
      </c>
      <c r="O1309" s="1">
        <f>SUM($M$5:M1309)</f>
        <v>23721158327200</v>
      </c>
      <c r="P1309" s="1">
        <f t="shared" si="171"/>
        <v>1004312510.49</v>
      </c>
      <c r="Q1309">
        <f>SUM($P$5:P1309)</f>
        <v>198684219399.83008</v>
      </c>
      <c r="R1309">
        <f t="shared" si="172"/>
        <v>0.50804987026435511</v>
      </c>
      <c r="Z1309" s="2">
        <v>1304</v>
      </c>
      <c r="AA1309" s="1">
        <f t="shared" si="169"/>
        <v>35000000</v>
      </c>
      <c r="AB1309">
        <f t="shared" si="168"/>
        <v>35</v>
      </c>
      <c r="AC1309" s="1">
        <f>SUM($AA$5:AA1309)</f>
        <v>23854991900</v>
      </c>
    </row>
    <row r="1310" spans="12:29" x14ac:dyDescent="0.3">
      <c r="L1310" s="2">
        <v>1305</v>
      </c>
      <c r="M1310" s="1">
        <f t="shared" si="170"/>
        <v>120517501300</v>
      </c>
      <c r="N1310">
        <v>1.0049999999999999</v>
      </c>
      <c r="O1310" s="1">
        <f>SUM($M$5:M1310)</f>
        <v>23841675828500</v>
      </c>
      <c r="P1310" s="1">
        <f t="shared" si="171"/>
        <v>1009334073.39</v>
      </c>
      <c r="Q1310">
        <f>SUM($P$5:P1310)</f>
        <v>199693553473.22009</v>
      </c>
      <c r="R1310">
        <f t="shared" si="172"/>
        <v>0.50800917981253513</v>
      </c>
      <c r="Z1310" s="2">
        <v>1305</v>
      </c>
      <c r="AA1310" s="1">
        <f t="shared" si="169"/>
        <v>35000000</v>
      </c>
      <c r="AB1310">
        <f t="shared" si="168"/>
        <v>35</v>
      </c>
      <c r="AC1310" s="1">
        <f>SUM($AA$5:AA1310)</f>
        <v>23889991900</v>
      </c>
    </row>
    <row r="1311" spans="12:29" x14ac:dyDescent="0.3">
      <c r="L1311" s="2">
        <v>1306</v>
      </c>
      <c r="M1311" s="1">
        <f t="shared" si="170"/>
        <v>121120088900</v>
      </c>
      <c r="N1311">
        <v>1.0049999999999999</v>
      </c>
      <c r="O1311" s="1">
        <f>SUM($M$5:M1311)</f>
        <v>23962795917400</v>
      </c>
      <c r="P1311" s="1">
        <f t="shared" si="171"/>
        <v>1014380744.54</v>
      </c>
      <c r="Q1311">
        <f>SUM($P$5:P1311)</f>
        <v>200707934217.7601</v>
      </c>
      <c r="R1311">
        <f t="shared" si="172"/>
        <v>0.50796869848682524</v>
      </c>
      <c r="Z1311" s="2">
        <v>1306</v>
      </c>
      <c r="AA1311" s="1">
        <f t="shared" si="169"/>
        <v>35000000</v>
      </c>
      <c r="AB1311">
        <f t="shared" ref="AB1311:AB1374" si="173">AB1271+1</f>
        <v>35</v>
      </c>
      <c r="AC1311" s="1">
        <f>SUM($AA$5:AA1311)</f>
        <v>23924991900</v>
      </c>
    </row>
    <row r="1312" spans="12:29" x14ac:dyDescent="0.3">
      <c r="L1312" s="2">
        <v>1307</v>
      </c>
      <c r="M1312" s="1">
        <f t="shared" si="170"/>
        <v>121725689400</v>
      </c>
      <c r="N1312">
        <v>1.0049999999999999</v>
      </c>
      <c r="O1312" s="1">
        <f>SUM($M$5:M1312)</f>
        <v>24084521606800</v>
      </c>
      <c r="P1312" s="1">
        <f t="shared" si="171"/>
        <v>1019452648.73</v>
      </c>
      <c r="Q1312">
        <f>SUM($P$5:P1312)</f>
        <v>201727386866.49011</v>
      </c>
      <c r="R1312">
        <f t="shared" si="172"/>
        <v>0.50792842480454481</v>
      </c>
      <c r="Z1312" s="2">
        <v>1307</v>
      </c>
      <c r="AA1312" s="1">
        <f t="shared" si="169"/>
        <v>35000000</v>
      </c>
      <c r="AB1312">
        <f t="shared" si="173"/>
        <v>35</v>
      </c>
      <c r="AC1312" s="1">
        <f>SUM($AA$5:AA1312)</f>
        <v>23959991900</v>
      </c>
    </row>
    <row r="1313" spans="12:29" x14ac:dyDescent="0.3">
      <c r="L1313" s="2">
        <v>1308</v>
      </c>
      <c r="M1313" s="1">
        <f t="shared" si="170"/>
        <v>122334317900</v>
      </c>
      <c r="N1313">
        <v>1.0049999999999999</v>
      </c>
      <c r="O1313" s="1">
        <f>SUM($M$5:M1313)</f>
        <v>24206855924700</v>
      </c>
      <c r="P1313" s="1">
        <f t="shared" si="171"/>
        <v>1024549912.42</v>
      </c>
      <c r="Q1313">
        <f>SUM($P$5:P1313)</f>
        <v>202751936778.91013</v>
      </c>
      <c r="R1313">
        <f t="shared" si="172"/>
        <v>0.50788835781533948</v>
      </c>
      <c r="Z1313" s="2">
        <v>1308</v>
      </c>
      <c r="AA1313" s="1">
        <f t="shared" si="169"/>
        <v>35000000</v>
      </c>
      <c r="AB1313">
        <f t="shared" si="173"/>
        <v>35</v>
      </c>
      <c r="AC1313" s="1">
        <f>SUM($AA$5:AA1313)</f>
        <v>23994991900</v>
      </c>
    </row>
    <row r="1314" spans="12:29" x14ac:dyDescent="0.3">
      <c r="L1314" s="2">
        <v>1309</v>
      </c>
      <c r="M1314" s="1">
        <f t="shared" si="170"/>
        <v>122945989500</v>
      </c>
      <c r="N1314">
        <v>1.0049999999999999</v>
      </c>
      <c r="O1314" s="1">
        <f>SUM($M$5:M1314)</f>
        <v>24329801914200</v>
      </c>
      <c r="P1314" s="1">
        <f t="shared" si="171"/>
        <v>1029672662.0699999</v>
      </c>
      <c r="Q1314">
        <f>SUM($P$5:P1314)</f>
        <v>203781609440.98013</v>
      </c>
      <c r="R1314">
        <f t="shared" si="172"/>
        <v>0.50784849626014128</v>
      </c>
      <c r="Z1314" s="2">
        <v>1309</v>
      </c>
      <c r="AA1314" s="1">
        <f t="shared" si="169"/>
        <v>35000000</v>
      </c>
      <c r="AB1314">
        <f t="shared" si="173"/>
        <v>35</v>
      </c>
      <c r="AC1314" s="1">
        <f>SUM($AA$5:AA1314)</f>
        <v>24029991900</v>
      </c>
    </row>
    <row r="1315" spans="12:29" x14ac:dyDescent="0.3">
      <c r="L1315" s="2">
        <v>1310</v>
      </c>
      <c r="M1315" s="1">
        <f t="shared" si="170"/>
        <v>123560719500</v>
      </c>
      <c r="N1315">
        <v>1.0049999999999999</v>
      </c>
      <c r="O1315" s="1">
        <f>SUM($M$5:M1315)</f>
        <v>24453362633700</v>
      </c>
      <c r="P1315" s="1">
        <f t="shared" si="171"/>
        <v>1034821025.8199999</v>
      </c>
      <c r="Q1315">
        <f>SUM($P$5:P1315)</f>
        <v>204816430466.80014</v>
      </c>
      <c r="R1315">
        <f t="shared" si="172"/>
        <v>0.50780883940349653</v>
      </c>
      <c r="Z1315" s="2">
        <v>1310</v>
      </c>
      <c r="AA1315" s="1">
        <f t="shared" si="169"/>
        <v>35000000</v>
      </c>
      <c r="AB1315">
        <f t="shared" si="173"/>
        <v>35</v>
      </c>
      <c r="AC1315" s="1">
        <f>SUM($AA$5:AA1315)</f>
        <v>24064991900</v>
      </c>
    </row>
    <row r="1316" spans="12:29" x14ac:dyDescent="0.3">
      <c r="L1316" s="2">
        <v>1311</v>
      </c>
      <c r="M1316" s="1">
        <f t="shared" si="170"/>
        <v>124178523100</v>
      </c>
      <c r="N1316">
        <v>1.0049999999999999</v>
      </c>
      <c r="O1316" s="1">
        <f>SUM($M$5:M1316)</f>
        <v>24577541156800</v>
      </c>
      <c r="P1316" s="1">
        <f t="shared" si="171"/>
        <v>1039995130.97</v>
      </c>
      <c r="Q1316">
        <f>SUM($P$5:P1316)</f>
        <v>205856425597.77014</v>
      </c>
      <c r="R1316">
        <f t="shared" si="172"/>
        <v>0.50776938578596109</v>
      </c>
      <c r="Z1316" s="2">
        <v>1311</v>
      </c>
      <c r="AA1316" s="1">
        <f t="shared" si="169"/>
        <v>35000000</v>
      </c>
      <c r="AB1316">
        <f t="shared" si="173"/>
        <v>35</v>
      </c>
      <c r="AC1316" s="1">
        <f>SUM($AA$5:AA1316)</f>
        <v>24099991900</v>
      </c>
    </row>
    <row r="1317" spans="12:29" x14ac:dyDescent="0.3">
      <c r="L1317" s="2">
        <v>1312</v>
      </c>
      <c r="M1317" s="1">
        <f t="shared" si="170"/>
        <v>124799415800</v>
      </c>
      <c r="N1317">
        <v>1.0049999999999999</v>
      </c>
      <c r="O1317" s="1">
        <f>SUM($M$5:M1317)</f>
        <v>24702340572600</v>
      </c>
      <c r="P1317" s="1">
        <f t="shared" si="171"/>
        <v>1045195107.33</v>
      </c>
      <c r="Q1317">
        <f>SUM($P$5:P1317)</f>
        <v>206901620705.10013</v>
      </c>
      <c r="R1317">
        <f t="shared" si="172"/>
        <v>0.50773013487187846</v>
      </c>
      <c r="Z1317" s="2">
        <v>1312</v>
      </c>
      <c r="AA1317" s="1">
        <f t="shared" si="169"/>
        <v>35000000</v>
      </c>
      <c r="AB1317">
        <f t="shared" si="173"/>
        <v>35</v>
      </c>
      <c r="AC1317" s="1">
        <f>SUM($AA$5:AA1317)</f>
        <v>24134991900</v>
      </c>
    </row>
    <row r="1318" spans="12:29" x14ac:dyDescent="0.3">
      <c r="L1318" s="2">
        <v>1313</v>
      </c>
      <c r="M1318" s="1">
        <f t="shared" si="170"/>
        <v>125423412900</v>
      </c>
      <c r="N1318">
        <v>1.0049999999999999</v>
      </c>
      <c r="O1318" s="1">
        <f>SUM($M$5:M1318)</f>
        <v>24827763985500</v>
      </c>
      <c r="P1318" s="1">
        <f t="shared" si="171"/>
        <v>1050421083.04</v>
      </c>
      <c r="Q1318">
        <f>SUM($P$5:P1318)</f>
        <v>207952041788.14014</v>
      </c>
      <c r="R1318">
        <f t="shared" si="172"/>
        <v>0.50769108499985549</v>
      </c>
      <c r="Z1318" s="2">
        <v>1313</v>
      </c>
      <c r="AA1318" s="1">
        <f t="shared" si="169"/>
        <v>35000000</v>
      </c>
      <c r="AB1318">
        <f t="shared" si="173"/>
        <v>35</v>
      </c>
      <c r="AC1318" s="1">
        <f>SUM($AA$5:AA1318)</f>
        <v>24169991900</v>
      </c>
    </row>
    <row r="1319" spans="12:29" x14ac:dyDescent="0.3">
      <c r="L1319" s="2">
        <v>1314</v>
      </c>
      <c r="M1319" s="1">
        <f t="shared" si="170"/>
        <v>126050530000</v>
      </c>
      <c r="N1319">
        <v>1.0049999999999999</v>
      </c>
      <c r="O1319" s="1">
        <f>SUM($M$5:M1319)</f>
        <v>24953814515500</v>
      </c>
      <c r="P1319" s="1">
        <f t="shared" si="171"/>
        <v>1055673188.75</v>
      </c>
      <c r="Q1319">
        <f>SUM($P$5:P1319)</f>
        <v>209007714976.89014</v>
      </c>
      <c r="R1319">
        <f t="shared" si="172"/>
        <v>0.50765223542527715</v>
      </c>
      <c r="Z1319" s="2">
        <v>1314</v>
      </c>
      <c r="AA1319" s="1">
        <f t="shared" si="169"/>
        <v>35000000</v>
      </c>
      <c r="AB1319">
        <f t="shared" si="173"/>
        <v>35</v>
      </c>
      <c r="AC1319" s="1">
        <f>SUM($AA$5:AA1319)</f>
        <v>24204991900</v>
      </c>
    </row>
    <row r="1320" spans="12:29" x14ac:dyDescent="0.3">
      <c r="L1320" s="2">
        <v>1315</v>
      </c>
      <c r="M1320" s="1">
        <f t="shared" si="170"/>
        <v>126680782700</v>
      </c>
      <c r="N1320">
        <v>1.0049999999999999</v>
      </c>
      <c r="O1320" s="1">
        <f>SUM($M$5:M1320)</f>
        <v>25080495298200</v>
      </c>
      <c r="P1320" s="1">
        <f t="shared" si="171"/>
        <v>1060951555.12</v>
      </c>
      <c r="Q1320">
        <f>SUM($P$5:P1320)</f>
        <v>210068666532.01013</v>
      </c>
      <c r="R1320">
        <f t="shared" si="172"/>
        <v>0.50761358509531762</v>
      </c>
      <c r="Z1320" s="2">
        <v>1315</v>
      </c>
      <c r="AA1320" s="1">
        <f t="shared" si="169"/>
        <v>35000000</v>
      </c>
      <c r="AB1320">
        <f t="shared" si="173"/>
        <v>35</v>
      </c>
      <c r="AC1320" s="1">
        <f>SUM($AA$5:AA1320)</f>
        <v>24239991900</v>
      </c>
    </row>
    <row r="1321" spans="12:29" x14ac:dyDescent="0.3">
      <c r="L1321" s="2">
        <v>1316</v>
      </c>
      <c r="M1321" s="1">
        <f t="shared" si="170"/>
        <v>127314186700</v>
      </c>
      <c r="N1321">
        <v>1.0049999999999999</v>
      </c>
      <c r="O1321" s="1">
        <f>SUM($M$5:M1321)</f>
        <v>25207809484900</v>
      </c>
      <c r="P1321" s="1">
        <f t="shared" si="171"/>
        <v>1066256313.62</v>
      </c>
      <c r="Q1321">
        <f>SUM($P$5:P1321)</f>
        <v>211134922845.63013</v>
      </c>
      <c r="R1321">
        <f t="shared" si="172"/>
        <v>0.50757513303752022</v>
      </c>
      <c r="Z1321" s="2">
        <v>1316</v>
      </c>
      <c r="AA1321" s="1">
        <f t="shared" si="169"/>
        <v>35000000</v>
      </c>
      <c r="AB1321">
        <f t="shared" si="173"/>
        <v>35</v>
      </c>
      <c r="AC1321" s="1">
        <f>SUM($AA$5:AA1321)</f>
        <v>24274991900</v>
      </c>
    </row>
    <row r="1322" spans="12:29" x14ac:dyDescent="0.3">
      <c r="L1322" s="2">
        <v>1317</v>
      </c>
      <c r="M1322" s="1">
        <f t="shared" si="170"/>
        <v>127950757700</v>
      </c>
      <c r="N1322">
        <v>1.0049999999999999</v>
      </c>
      <c r="O1322" s="1">
        <f>SUM($M$5:M1322)</f>
        <v>25335760242600</v>
      </c>
      <c r="P1322" s="1">
        <f t="shared" si="171"/>
        <v>1071587595.74</v>
      </c>
      <c r="Q1322">
        <f>SUM($P$5:P1322)</f>
        <v>212206510441.37012</v>
      </c>
      <c r="R1322">
        <f t="shared" si="172"/>
        <v>0.50753687798179847</v>
      </c>
      <c r="Z1322" s="2">
        <v>1317</v>
      </c>
      <c r="AA1322" s="1">
        <f t="shared" si="169"/>
        <v>35000000</v>
      </c>
      <c r="AB1322">
        <f t="shared" si="173"/>
        <v>35</v>
      </c>
      <c r="AC1322" s="1">
        <f>SUM($AA$5:AA1322)</f>
        <v>24309991900</v>
      </c>
    </row>
    <row r="1323" spans="12:29" x14ac:dyDescent="0.3">
      <c r="L1323" s="2">
        <v>1318</v>
      </c>
      <c r="M1323" s="1">
        <f t="shared" si="170"/>
        <v>128590511500</v>
      </c>
      <c r="N1323">
        <v>1.0049999999999999</v>
      </c>
      <c r="O1323" s="1">
        <f>SUM($M$5:M1323)</f>
        <v>25464350754100</v>
      </c>
      <c r="P1323" s="1">
        <f t="shared" si="171"/>
        <v>1076945533.8199999</v>
      </c>
      <c r="Q1323">
        <f>SUM($P$5:P1323)</f>
        <v>213283455975.19012</v>
      </c>
      <c r="R1323">
        <f t="shared" si="172"/>
        <v>0.50749881875916969</v>
      </c>
      <c r="Z1323" s="2">
        <v>1318</v>
      </c>
      <c r="AA1323" s="1">
        <f t="shared" si="169"/>
        <v>35000000</v>
      </c>
      <c r="AB1323">
        <f t="shared" si="173"/>
        <v>35</v>
      </c>
      <c r="AC1323" s="1">
        <f>SUM($AA$5:AA1323)</f>
        <v>24344991900</v>
      </c>
    </row>
    <row r="1324" spans="12:29" x14ac:dyDescent="0.3">
      <c r="L1324" s="2">
        <v>1319</v>
      </c>
      <c r="M1324" s="1">
        <f t="shared" si="170"/>
        <v>129233464100</v>
      </c>
      <c r="N1324">
        <v>1.0049999999999999</v>
      </c>
      <c r="O1324" s="1">
        <f>SUM($M$5:M1324)</f>
        <v>25593584218200</v>
      </c>
      <c r="P1324" s="1">
        <f t="shared" si="171"/>
        <v>1082330261.8399999</v>
      </c>
      <c r="Q1324">
        <f>SUM($P$5:P1324)</f>
        <v>214365786237.03012</v>
      </c>
      <c r="R1324">
        <f t="shared" si="172"/>
        <v>0.50746095466771546</v>
      </c>
      <c r="Z1324" s="2">
        <v>1319</v>
      </c>
      <c r="AA1324" s="1">
        <f t="shared" si="169"/>
        <v>35000000</v>
      </c>
      <c r="AB1324">
        <f t="shared" si="173"/>
        <v>35</v>
      </c>
      <c r="AC1324" s="1">
        <f>SUM($AA$5:AA1324)</f>
        <v>24379991900</v>
      </c>
    </row>
    <row r="1325" spans="12:29" x14ac:dyDescent="0.3">
      <c r="L1325" s="2">
        <v>1320</v>
      </c>
      <c r="M1325" s="1">
        <f t="shared" si="170"/>
        <v>129879631500</v>
      </c>
      <c r="N1325">
        <v>1.0049999999999999</v>
      </c>
      <c r="O1325" s="1">
        <f>SUM($M$5:M1325)</f>
        <v>25723463849700</v>
      </c>
      <c r="P1325" s="1">
        <f t="shared" si="171"/>
        <v>1087741913.8199999</v>
      </c>
      <c r="Q1325">
        <f>SUM($P$5:P1325)</f>
        <v>215453528150.85013</v>
      </c>
      <c r="R1325">
        <f t="shared" si="172"/>
        <v>0.50742328471077058</v>
      </c>
      <c r="Z1325" s="2">
        <v>1320</v>
      </c>
      <c r="AA1325" s="1">
        <f t="shared" si="169"/>
        <v>35000000</v>
      </c>
      <c r="AB1325">
        <f t="shared" si="173"/>
        <v>35</v>
      </c>
      <c r="AC1325" s="1">
        <f>SUM($AA$5:AA1325)</f>
        <v>24414991900</v>
      </c>
    </row>
    <row r="1326" spans="12:29" x14ac:dyDescent="0.3">
      <c r="L1326" s="2">
        <v>1321</v>
      </c>
      <c r="M1326" s="1">
        <f t="shared" si="170"/>
        <v>130529029700</v>
      </c>
      <c r="N1326">
        <v>1.0049999999999999</v>
      </c>
      <c r="O1326" s="1">
        <f>SUM($M$5:M1326)</f>
        <v>25853992879400</v>
      </c>
      <c r="P1326" s="1">
        <f t="shared" si="171"/>
        <v>1093180623.74</v>
      </c>
      <c r="Q1326">
        <f>SUM($P$5:P1326)</f>
        <v>216546708774.59012</v>
      </c>
      <c r="R1326">
        <f t="shared" si="172"/>
        <v>0.50738580756709539</v>
      </c>
      <c r="Z1326" s="2">
        <v>1321</v>
      </c>
      <c r="AA1326" s="1">
        <f t="shared" si="169"/>
        <v>36000000</v>
      </c>
      <c r="AB1326">
        <f t="shared" si="173"/>
        <v>36</v>
      </c>
      <c r="AC1326" s="1">
        <f>SUM($AA$5:AA1326)</f>
        <v>24450991900</v>
      </c>
    </row>
    <row r="1327" spans="12:29" x14ac:dyDescent="0.3">
      <c r="L1327" s="2">
        <v>1322</v>
      </c>
      <c r="M1327" s="1">
        <f t="shared" si="170"/>
        <v>131181674900</v>
      </c>
      <c r="N1327">
        <v>1.0049999999999999</v>
      </c>
      <c r="O1327" s="1">
        <f>SUM($M$5:M1327)</f>
        <v>25985174554300</v>
      </c>
      <c r="P1327" s="1">
        <f t="shared" si="171"/>
        <v>1098646527.29</v>
      </c>
      <c r="Q1327">
        <f>SUM($P$5:P1327)</f>
        <v>217645355301.88013</v>
      </c>
      <c r="R1327">
        <f t="shared" si="172"/>
        <v>0.5073485224075247</v>
      </c>
      <c r="Z1327" s="2">
        <v>1322</v>
      </c>
      <c r="AA1327" s="1">
        <f t="shared" si="169"/>
        <v>36000000</v>
      </c>
      <c r="AB1327">
        <f t="shared" si="173"/>
        <v>36</v>
      </c>
      <c r="AC1327" s="1">
        <f>SUM($AA$5:AA1327)</f>
        <v>24486991900</v>
      </c>
    </row>
    <row r="1328" spans="12:29" x14ac:dyDescent="0.3">
      <c r="L1328" s="2">
        <v>1323</v>
      </c>
      <c r="M1328" s="1">
        <f t="shared" si="170"/>
        <v>131837583300</v>
      </c>
      <c r="N1328">
        <v>1.0049999999999999</v>
      </c>
      <c r="O1328" s="1">
        <f>SUM($M$5:M1328)</f>
        <v>26117012137600</v>
      </c>
      <c r="P1328" s="1">
        <f t="shared" si="171"/>
        <v>1104139760.1400001</v>
      </c>
      <c r="Q1328">
        <f>SUM($P$5:P1328)</f>
        <v>218749495062.02014</v>
      </c>
      <c r="R1328">
        <f t="shared" si="172"/>
        <v>0.50731142808379359</v>
      </c>
      <c r="Z1328" s="2">
        <v>1323</v>
      </c>
      <c r="AA1328" s="1">
        <f t="shared" si="169"/>
        <v>36000000</v>
      </c>
      <c r="AB1328">
        <f t="shared" si="173"/>
        <v>36</v>
      </c>
      <c r="AC1328" s="1">
        <f>SUM($AA$5:AA1328)</f>
        <v>24522991900</v>
      </c>
    </row>
    <row r="1329" spans="12:29" x14ac:dyDescent="0.3">
      <c r="L1329" s="2">
        <v>1324</v>
      </c>
      <c r="M1329" s="1">
        <f t="shared" si="170"/>
        <v>132496771300</v>
      </c>
      <c r="N1329">
        <v>1.0049999999999999</v>
      </c>
      <c r="O1329" s="1">
        <f>SUM($M$5:M1329)</f>
        <v>26249508908900</v>
      </c>
      <c r="P1329" s="1">
        <f t="shared" si="171"/>
        <v>1109660459.6400001</v>
      </c>
      <c r="Q1329">
        <f>SUM($P$5:P1329)</f>
        <v>219859155521.66016</v>
      </c>
      <c r="R1329">
        <f t="shared" si="172"/>
        <v>0.50727452391394201</v>
      </c>
      <c r="Z1329" s="2">
        <v>1324</v>
      </c>
      <c r="AA1329" s="1">
        <f t="shared" si="169"/>
        <v>36000000</v>
      </c>
      <c r="AB1329">
        <f t="shared" si="173"/>
        <v>36</v>
      </c>
      <c r="AC1329" s="1">
        <f>SUM($AA$5:AA1329)</f>
        <v>24558991900</v>
      </c>
    </row>
    <row r="1330" spans="12:29" x14ac:dyDescent="0.3">
      <c r="L1330" s="2">
        <v>1325</v>
      </c>
      <c r="M1330" s="1">
        <f t="shared" si="170"/>
        <v>133159255200</v>
      </c>
      <c r="N1330">
        <v>1.0049999999999999</v>
      </c>
      <c r="O1330" s="1">
        <f>SUM($M$5:M1330)</f>
        <v>26382668164100</v>
      </c>
      <c r="P1330" s="1">
        <f t="shared" si="171"/>
        <v>1115208762.3</v>
      </c>
      <c r="Q1330">
        <f>SUM($P$5:P1330)</f>
        <v>220974364283.96014</v>
      </c>
      <c r="R1330">
        <f t="shared" si="172"/>
        <v>0.50723780852060962</v>
      </c>
      <c r="Z1330" s="2">
        <v>1325</v>
      </c>
      <c r="AA1330" s="1">
        <f t="shared" si="169"/>
        <v>36000000</v>
      </c>
      <c r="AB1330">
        <f t="shared" si="173"/>
        <v>36</v>
      </c>
      <c r="AC1330" s="1">
        <f>SUM($AA$5:AA1330)</f>
        <v>24594991900</v>
      </c>
    </row>
    <row r="1331" spans="12:29" x14ac:dyDescent="0.3">
      <c r="L1331" s="2">
        <v>1326</v>
      </c>
      <c r="M1331" s="1">
        <f t="shared" si="170"/>
        <v>133825051500</v>
      </c>
      <c r="N1331">
        <v>1.0049999999999999</v>
      </c>
      <c r="O1331" s="1">
        <f>SUM($M$5:M1331)</f>
        <v>26516493215600</v>
      </c>
      <c r="P1331" s="1">
        <f t="shared" si="171"/>
        <v>1120784806.3199999</v>
      </c>
      <c r="Q1331">
        <f>SUM($P$5:P1331)</f>
        <v>222095149090.28015</v>
      </c>
      <c r="R1331">
        <f t="shared" si="172"/>
        <v>0.50720128099554473</v>
      </c>
      <c r="Z1331" s="2">
        <v>1326</v>
      </c>
      <c r="AA1331" s="1">
        <f t="shared" si="169"/>
        <v>36000000</v>
      </c>
      <c r="AB1331">
        <f t="shared" si="173"/>
        <v>36</v>
      </c>
      <c r="AC1331" s="1">
        <f>SUM($AA$5:AA1331)</f>
        <v>24630991900</v>
      </c>
    </row>
    <row r="1332" spans="12:29" x14ac:dyDescent="0.3">
      <c r="L1332" s="2">
        <v>1327</v>
      </c>
      <c r="M1332" s="1">
        <f t="shared" si="170"/>
        <v>134494176800</v>
      </c>
      <c r="N1332">
        <v>1.0049999999999999</v>
      </c>
      <c r="O1332" s="1">
        <f>SUM($M$5:M1332)</f>
        <v>26650987392400</v>
      </c>
      <c r="P1332" s="1">
        <f t="shared" si="171"/>
        <v>1126388730.7</v>
      </c>
      <c r="Q1332">
        <f>SUM($P$5:P1332)</f>
        <v>223221537820.98016</v>
      </c>
      <c r="R1332">
        <f t="shared" si="172"/>
        <v>0.50716494048329841</v>
      </c>
      <c r="Z1332" s="2">
        <v>1327</v>
      </c>
      <c r="AA1332" s="1">
        <f t="shared" si="169"/>
        <v>36000000</v>
      </c>
      <c r="AB1332">
        <f t="shared" si="173"/>
        <v>36</v>
      </c>
      <c r="AC1332" s="1">
        <f>SUM($AA$5:AA1332)</f>
        <v>24666991900</v>
      </c>
    </row>
    <row r="1333" spans="12:29" x14ac:dyDescent="0.3">
      <c r="L1333" s="2">
        <v>1328</v>
      </c>
      <c r="M1333" s="1">
        <f t="shared" si="170"/>
        <v>135166647700</v>
      </c>
      <c r="N1333">
        <v>1.0049999999999999</v>
      </c>
      <c r="O1333" s="1">
        <f>SUM($M$5:M1333)</f>
        <v>26786154040100</v>
      </c>
      <c r="P1333" s="1">
        <f t="shared" si="171"/>
        <v>1132020674.49</v>
      </c>
      <c r="Q1333">
        <f>SUM($P$5:P1333)</f>
        <v>224353558495.47015</v>
      </c>
      <c r="R1333">
        <f t="shared" si="172"/>
        <v>0.5071287858422745</v>
      </c>
      <c r="Z1333" s="2">
        <v>1328</v>
      </c>
      <c r="AA1333" s="1">
        <f t="shared" si="169"/>
        <v>36000000</v>
      </c>
      <c r="AB1333">
        <f t="shared" si="173"/>
        <v>36</v>
      </c>
      <c r="AC1333" s="1">
        <f>SUM($AA$5:AA1333)</f>
        <v>24702991900</v>
      </c>
    </row>
    <row r="1334" spans="12:29" x14ac:dyDescent="0.3">
      <c r="L1334" s="2">
        <v>1329</v>
      </c>
      <c r="M1334" s="1">
        <f t="shared" si="170"/>
        <v>135842481000</v>
      </c>
      <c r="N1334">
        <v>1.0049999999999999</v>
      </c>
      <c r="O1334" s="1">
        <f>SUM($M$5:M1334)</f>
        <v>26921996521100</v>
      </c>
      <c r="P1334" s="1">
        <f t="shared" si="171"/>
        <v>1137680778.3799999</v>
      </c>
      <c r="Q1334">
        <f>SUM($P$5:P1334)</f>
        <v>225491239273.85016</v>
      </c>
      <c r="R1334">
        <f t="shared" si="172"/>
        <v>0.50709281636064418</v>
      </c>
      <c r="Z1334" s="2">
        <v>1329</v>
      </c>
      <c r="AA1334" s="1">
        <f t="shared" si="169"/>
        <v>36000000</v>
      </c>
      <c r="AB1334">
        <f t="shared" si="173"/>
        <v>36</v>
      </c>
      <c r="AC1334" s="1">
        <f>SUM($AA$5:AA1334)</f>
        <v>24738991900</v>
      </c>
    </row>
    <row r="1335" spans="12:29" x14ac:dyDescent="0.3">
      <c r="L1335" s="2">
        <v>1330</v>
      </c>
      <c r="M1335" s="1">
        <f t="shared" si="170"/>
        <v>136521693500</v>
      </c>
      <c r="N1335">
        <v>1.0049999999999999</v>
      </c>
      <c r="O1335" s="1">
        <f>SUM($M$5:M1335)</f>
        <v>27058518214600</v>
      </c>
      <c r="P1335" s="1">
        <f t="shared" si="171"/>
        <v>1143369183.0699999</v>
      </c>
      <c r="Q1335">
        <f>SUM($P$5:P1335)</f>
        <v>226634608456.92017</v>
      </c>
      <c r="R1335">
        <f t="shared" si="172"/>
        <v>0.50705703101903254</v>
      </c>
      <c r="Z1335" s="2">
        <v>1330</v>
      </c>
      <c r="AA1335" s="1">
        <f t="shared" si="169"/>
        <v>36000000</v>
      </c>
      <c r="AB1335">
        <f t="shared" si="173"/>
        <v>36</v>
      </c>
      <c r="AC1335" s="1">
        <f>SUM($AA$5:AA1335)</f>
        <v>24774991900</v>
      </c>
    </row>
    <row r="1336" spans="12:29" x14ac:dyDescent="0.3">
      <c r="L1336" s="2">
        <v>1331</v>
      </c>
      <c r="M1336" s="1">
        <f t="shared" si="170"/>
        <v>137204302000</v>
      </c>
      <c r="N1336">
        <v>1.0049999999999999</v>
      </c>
      <c r="O1336" s="1">
        <f>SUM($M$5:M1336)</f>
        <v>27195722516600</v>
      </c>
      <c r="P1336" s="1">
        <f t="shared" si="171"/>
        <v>1149086029.25</v>
      </c>
      <c r="Q1336">
        <f>SUM($P$5:P1336)</f>
        <v>227783694486.17017</v>
      </c>
      <c r="R1336">
        <f t="shared" si="172"/>
        <v>0.507021428489561</v>
      </c>
      <c r="Z1336" s="2">
        <v>1331</v>
      </c>
      <c r="AA1336" s="1">
        <f t="shared" si="169"/>
        <v>36000000</v>
      </c>
      <c r="AB1336">
        <f t="shared" si="173"/>
        <v>36</v>
      </c>
      <c r="AC1336" s="1">
        <f>SUM($AA$5:AA1336)</f>
        <v>24810991900</v>
      </c>
    </row>
    <row r="1337" spans="12:29" x14ac:dyDescent="0.3">
      <c r="L1337" s="2">
        <v>1332</v>
      </c>
      <c r="M1337" s="1">
        <f t="shared" si="170"/>
        <v>137890323600</v>
      </c>
      <c r="N1337">
        <v>1.0049999999999999</v>
      </c>
      <c r="O1337" s="1">
        <f>SUM($M$5:M1337)</f>
        <v>27333612840200</v>
      </c>
      <c r="P1337" s="1">
        <f t="shared" si="171"/>
        <v>1154831460.1500001</v>
      </c>
      <c r="Q1337">
        <f>SUM($P$5:P1337)</f>
        <v>228938525946.32016</v>
      </c>
      <c r="R1337">
        <f t="shared" si="172"/>
        <v>0.50698600826325135</v>
      </c>
      <c r="Z1337" s="2">
        <v>1332</v>
      </c>
      <c r="AA1337" s="1">
        <f t="shared" si="169"/>
        <v>36000000</v>
      </c>
      <c r="AB1337">
        <f t="shared" si="173"/>
        <v>36</v>
      </c>
      <c r="AC1337" s="1">
        <f>SUM($AA$5:AA1337)</f>
        <v>24846991900</v>
      </c>
    </row>
    <row r="1338" spans="12:29" x14ac:dyDescent="0.3">
      <c r="L1338" s="2">
        <v>1333</v>
      </c>
      <c r="M1338" s="1">
        <f t="shared" si="170"/>
        <v>138579775300</v>
      </c>
      <c r="N1338">
        <v>1.0049999999999999</v>
      </c>
      <c r="O1338" s="1">
        <f>SUM($M$5:M1338)</f>
        <v>27472192615500</v>
      </c>
      <c r="P1338" s="1">
        <f t="shared" si="171"/>
        <v>1160605618.1400001</v>
      </c>
      <c r="Q1338">
        <f>SUM($P$5:P1338)</f>
        <v>230099131564.46017</v>
      </c>
      <c r="R1338">
        <f t="shared" si="172"/>
        <v>0.50695076913884951</v>
      </c>
      <c r="Z1338" s="2">
        <v>1333</v>
      </c>
      <c r="AA1338" s="1">
        <f t="shared" si="169"/>
        <v>36000000</v>
      </c>
      <c r="AB1338">
        <f t="shared" si="173"/>
        <v>36</v>
      </c>
      <c r="AC1338" s="1">
        <f>SUM($AA$5:AA1338)</f>
        <v>24882991900</v>
      </c>
    </row>
    <row r="1339" spans="12:29" x14ac:dyDescent="0.3">
      <c r="L1339" s="2">
        <v>1334</v>
      </c>
      <c r="M1339" s="1">
        <f t="shared" si="170"/>
        <v>139272674200</v>
      </c>
      <c r="N1339">
        <v>1.0049999999999999</v>
      </c>
      <c r="O1339" s="1">
        <f>SUM($M$5:M1339)</f>
        <v>27611465289700</v>
      </c>
      <c r="P1339" s="1">
        <f t="shared" si="171"/>
        <v>1166408646.4300001</v>
      </c>
      <c r="Q1339">
        <f>SUM($P$5:P1339)</f>
        <v>231265540210.89017</v>
      </c>
      <c r="R1339">
        <f t="shared" si="172"/>
        <v>0.50691570998095403</v>
      </c>
      <c r="Z1339" s="2">
        <v>1334</v>
      </c>
      <c r="AA1339" s="1">
        <f t="shared" si="169"/>
        <v>36000000</v>
      </c>
      <c r="AB1339">
        <f t="shared" si="173"/>
        <v>36</v>
      </c>
      <c r="AC1339" s="1">
        <f>SUM($AA$5:AA1339)</f>
        <v>24918991900</v>
      </c>
    </row>
    <row r="1340" spans="12:29" x14ac:dyDescent="0.3">
      <c r="L1340" s="2">
        <v>1335</v>
      </c>
      <c r="M1340" s="1">
        <f t="shared" si="170"/>
        <v>139969037600</v>
      </c>
      <c r="N1340">
        <v>1.0049999999999999</v>
      </c>
      <c r="O1340" s="1">
        <f>SUM($M$5:M1340)</f>
        <v>27751434327300</v>
      </c>
      <c r="P1340" s="1">
        <f t="shared" si="171"/>
        <v>1172240689.9000001</v>
      </c>
      <c r="Q1340">
        <f>SUM($P$5:P1340)</f>
        <v>232437780900.79016</v>
      </c>
      <c r="R1340">
        <f t="shared" si="172"/>
        <v>0.50688083007569229</v>
      </c>
      <c r="Z1340" s="2">
        <v>1335</v>
      </c>
      <c r="AA1340" s="1">
        <f t="shared" si="169"/>
        <v>36000000</v>
      </c>
      <c r="AB1340">
        <f t="shared" si="173"/>
        <v>36</v>
      </c>
      <c r="AC1340" s="1">
        <f>SUM($AA$5:AA1340)</f>
        <v>24954991900</v>
      </c>
    </row>
    <row r="1341" spans="12:29" x14ac:dyDescent="0.3">
      <c r="L1341" s="2">
        <v>1336</v>
      </c>
      <c r="M1341" s="1">
        <f t="shared" si="170"/>
        <v>140668882800</v>
      </c>
      <c r="N1341">
        <v>1.0049999999999999</v>
      </c>
      <c r="O1341" s="1">
        <f>SUM($M$5:M1341)</f>
        <v>27892103210100</v>
      </c>
      <c r="P1341" s="1">
        <f t="shared" si="171"/>
        <v>1178101893.45</v>
      </c>
      <c r="Q1341">
        <f>SUM($P$5:P1341)</f>
        <v>233615882794.24017</v>
      </c>
      <c r="R1341">
        <f t="shared" si="172"/>
        <v>0.50684612840666099</v>
      </c>
      <c r="Z1341" s="2">
        <v>1336</v>
      </c>
      <c r="AA1341" s="1">
        <f t="shared" si="169"/>
        <v>36000000</v>
      </c>
      <c r="AB1341">
        <f t="shared" si="173"/>
        <v>36</v>
      </c>
      <c r="AC1341" s="1">
        <f>SUM($AA$5:AA1341)</f>
        <v>24990991900</v>
      </c>
    </row>
    <row r="1342" spans="12:29" x14ac:dyDescent="0.3">
      <c r="L1342" s="2">
        <v>1337</v>
      </c>
      <c r="M1342" s="1">
        <f t="shared" si="170"/>
        <v>141372227300</v>
      </c>
      <c r="N1342">
        <v>1.0049999999999999</v>
      </c>
      <c r="O1342" s="1">
        <f>SUM($M$5:M1342)</f>
        <v>28033475437400</v>
      </c>
      <c r="P1342" s="1">
        <f t="shared" si="171"/>
        <v>1183992403.6400001</v>
      </c>
      <c r="Q1342">
        <f>SUM($P$5:P1342)</f>
        <v>234799875197.88019</v>
      </c>
      <c r="R1342">
        <f t="shared" si="172"/>
        <v>0.50681160436460104</v>
      </c>
      <c r="Z1342" s="2">
        <v>1337</v>
      </c>
      <c r="AA1342" s="1">
        <f t="shared" si="169"/>
        <v>36000000</v>
      </c>
      <c r="AB1342">
        <f t="shared" si="173"/>
        <v>36</v>
      </c>
      <c r="AC1342" s="1">
        <f>SUM($AA$5:AA1342)</f>
        <v>25026991900</v>
      </c>
    </row>
    <row r="1343" spans="12:29" x14ac:dyDescent="0.3">
      <c r="L1343" s="2">
        <v>1338</v>
      </c>
      <c r="M1343" s="1">
        <f t="shared" si="170"/>
        <v>142079088500</v>
      </c>
      <c r="N1343">
        <v>1.0049999999999999</v>
      </c>
      <c r="O1343" s="1">
        <f>SUM($M$5:M1343)</f>
        <v>28175554525900</v>
      </c>
      <c r="P1343" s="1">
        <f t="shared" si="171"/>
        <v>1189912366.1900001</v>
      </c>
      <c r="Q1343">
        <f>SUM($P$5:P1343)</f>
        <v>235989787564.07019</v>
      </c>
      <c r="R1343">
        <f t="shared" si="172"/>
        <v>0.50677725666897844</v>
      </c>
      <c r="Z1343" s="2">
        <v>1338</v>
      </c>
      <c r="AA1343" s="1">
        <f t="shared" si="169"/>
        <v>36000000</v>
      </c>
      <c r="AB1343">
        <f t="shared" si="173"/>
        <v>36</v>
      </c>
      <c r="AC1343" s="1">
        <f>SUM($AA$5:AA1343)</f>
        <v>25062991900</v>
      </c>
    </row>
    <row r="1344" spans="12:29" x14ac:dyDescent="0.3">
      <c r="L1344" s="2">
        <v>1339</v>
      </c>
      <c r="M1344" s="1">
        <f t="shared" si="170"/>
        <v>142789484000</v>
      </c>
      <c r="N1344">
        <v>1.0049999999999999</v>
      </c>
      <c r="O1344" s="1">
        <f>SUM($M$5:M1344)</f>
        <v>28318344009900</v>
      </c>
      <c r="P1344" s="1">
        <f t="shared" si="171"/>
        <v>1195861928.5</v>
      </c>
      <c r="Q1344">
        <f>SUM($P$5:P1344)</f>
        <v>237185649492.57019</v>
      </c>
      <c r="R1344">
        <f t="shared" si="172"/>
        <v>0.50674308445458838</v>
      </c>
      <c r="Z1344" s="2">
        <v>1339</v>
      </c>
      <c r="AA1344" s="1">
        <f t="shared" si="169"/>
        <v>36000000</v>
      </c>
      <c r="AB1344">
        <f t="shared" si="173"/>
        <v>36</v>
      </c>
      <c r="AC1344" s="1">
        <f>SUM($AA$5:AA1344)</f>
        <v>25098991900</v>
      </c>
    </row>
    <row r="1345" spans="12:29" x14ac:dyDescent="0.3">
      <c r="L1345" s="2">
        <v>1340</v>
      </c>
      <c r="M1345" s="1">
        <f t="shared" si="170"/>
        <v>143503431500</v>
      </c>
      <c r="N1345">
        <v>1.0049999999999999</v>
      </c>
      <c r="O1345" s="1">
        <f>SUM($M$5:M1345)</f>
        <v>28461847441400</v>
      </c>
      <c r="P1345" s="1">
        <f t="shared" si="171"/>
        <v>1201841238.8199999</v>
      </c>
      <c r="Q1345">
        <f>SUM($P$5:P1345)</f>
        <v>238387490731.3902</v>
      </c>
      <c r="R1345">
        <f t="shared" si="172"/>
        <v>0.50670908690774519</v>
      </c>
      <c r="Z1345" s="2">
        <v>1340</v>
      </c>
      <c r="AA1345" s="1">
        <f t="shared" si="169"/>
        <v>36000000</v>
      </c>
      <c r="AB1345">
        <f t="shared" si="173"/>
        <v>36</v>
      </c>
      <c r="AC1345" s="1">
        <f>SUM($AA$5:AA1345)</f>
        <v>25134991900</v>
      </c>
    </row>
    <row r="1346" spans="12:29" x14ac:dyDescent="0.3">
      <c r="L1346" s="2">
        <v>1341</v>
      </c>
      <c r="M1346" s="1">
        <f t="shared" si="170"/>
        <v>144220948700</v>
      </c>
      <c r="N1346">
        <v>1.0049999999999999</v>
      </c>
      <c r="O1346" s="1">
        <f>SUM($M$5:M1346)</f>
        <v>28606068390100</v>
      </c>
      <c r="P1346" s="1">
        <f t="shared" si="171"/>
        <v>1207850445.3699999</v>
      </c>
      <c r="Q1346">
        <f>SUM($P$5:P1346)</f>
        <v>239595341176.76019</v>
      </c>
      <c r="R1346">
        <f t="shared" si="172"/>
        <v>0.50667526289413167</v>
      </c>
      <c r="Z1346" s="2">
        <v>1341</v>
      </c>
      <c r="AA1346" s="1">
        <f t="shared" si="169"/>
        <v>36000000</v>
      </c>
      <c r="AB1346">
        <f t="shared" si="173"/>
        <v>36</v>
      </c>
      <c r="AC1346" s="1">
        <f>SUM($AA$5:AA1346)</f>
        <v>25170991900</v>
      </c>
    </row>
    <row r="1347" spans="12:29" x14ac:dyDescent="0.3">
      <c r="L1347" s="2">
        <v>1342</v>
      </c>
      <c r="M1347" s="1">
        <f t="shared" si="170"/>
        <v>144942053500</v>
      </c>
      <c r="N1347">
        <v>1.0049999999999999</v>
      </c>
      <c r="O1347" s="1">
        <f>SUM($M$5:M1347)</f>
        <v>28751010443600</v>
      </c>
      <c r="P1347" s="1">
        <f t="shared" si="171"/>
        <v>1213889698.0699999</v>
      </c>
      <c r="Q1347">
        <f>SUM($P$5:P1347)</f>
        <v>240809230874.8302</v>
      </c>
      <c r="R1347">
        <f t="shared" si="172"/>
        <v>0.50664161168912991</v>
      </c>
      <c r="Z1347" s="2">
        <v>1342</v>
      </c>
      <c r="AA1347" s="1">
        <f t="shared" si="169"/>
        <v>36000000</v>
      </c>
      <c r="AB1347">
        <f t="shared" si="173"/>
        <v>36</v>
      </c>
      <c r="AC1347" s="1">
        <f>SUM($AA$5:AA1347)</f>
        <v>25206991900</v>
      </c>
    </row>
    <row r="1348" spans="12:29" x14ac:dyDescent="0.3">
      <c r="L1348" s="2">
        <v>1343</v>
      </c>
      <c r="M1348" s="1">
        <f t="shared" si="170"/>
        <v>145666763800</v>
      </c>
      <c r="N1348">
        <v>1.0049999999999999</v>
      </c>
      <c r="O1348" s="1">
        <f>SUM($M$5:M1348)</f>
        <v>28896677207400</v>
      </c>
      <c r="P1348" s="1">
        <f t="shared" si="171"/>
        <v>1219959146.8299999</v>
      </c>
      <c r="Q1348">
        <f>SUM($P$5:P1348)</f>
        <v>242029190021.66019</v>
      </c>
      <c r="R1348">
        <f t="shared" si="172"/>
        <v>0.50660813225391133</v>
      </c>
      <c r="Z1348" s="2">
        <v>1343</v>
      </c>
      <c r="AA1348" s="1">
        <f t="shared" si="169"/>
        <v>36000000</v>
      </c>
      <c r="AB1348">
        <f t="shared" si="173"/>
        <v>36</v>
      </c>
      <c r="AC1348" s="1">
        <f>SUM($AA$5:AA1348)</f>
        <v>25242991900</v>
      </c>
    </row>
    <row r="1349" spans="12:29" x14ac:dyDescent="0.3">
      <c r="L1349" s="2">
        <v>1344</v>
      </c>
      <c r="M1349" s="1">
        <f t="shared" si="170"/>
        <v>146395097700</v>
      </c>
      <c r="N1349">
        <v>1.0049999999999999</v>
      </c>
      <c r="O1349" s="1">
        <f>SUM($M$5:M1349)</f>
        <v>29043072305100</v>
      </c>
      <c r="P1349" s="1">
        <f t="shared" si="171"/>
        <v>1226058943.24</v>
      </c>
      <c r="Q1349">
        <f>SUM($P$5:P1349)</f>
        <v>243255248964.90018</v>
      </c>
      <c r="R1349">
        <f t="shared" si="172"/>
        <v>0.5065748239418002</v>
      </c>
      <c r="Z1349" s="2">
        <v>1344</v>
      </c>
      <c r="AA1349" s="1">
        <f t="shared" si="169"/>
        <v>36000000</v>
      </c>
      <c r="AB1349">
        <f t="shared" si="173"/>
        <v>36</v>
      </c>
      <c r="AC1349" s="1">
        <f>SUM($AA$5:AA1349)</f>
        <v>25278991900</v>
      </c>
    </row>
    <row r="1350" spans="12:29" x14ac:dyDescent="0.3">
      <c r="L1350" s="2">
        <v>1345</v>
      </c>
      <c r="M1350" s="1">
        <f t="shared" si="170"/>
        <v>147127073200</v>
      </c>
      <c r="N1350">
        <v>1.0049999999999999</v>
      </c>
      <c r="O1350" s="1">
        <f>SUM($M$5:M1350)</f>
        <v>29190199378300</v>
      </c>
      <c r="P1350" s="1">
        <f t="shared" si="171"/>
        <v>1232189238.05</v>
      </c>
      <c r="Q1350">
        <f>SUM($P$5:P1350)</f>
        <v>244487438202.95016</v>
      </c>
      <c r="R1350">
        <f t="shared" si="172"/>
        <v>0.50654168544900879</v>
      </c>
      <c r="Z1350" s="2">
        <v>1345</v>
      </c>
      <c r="AA1350" s="1">
        <f t="shared" si="169"/>
        <v>36000000</v>
      </c>
      <c r="AB1350">
        <f t="shared" si="173"/>
        <v>36</v>
      </c>
      <c r="AC1350" s="1">
        <f>SUM($AA$5:AA1350)</f>
        <v>25314991900</v>
      </c>
    </row>
    <row r="1351" spans="12:29" x14ac:dyDescent="0.3">
      <c r="L1351" s="2">
        <v>1346</v>
      </c>
      <c r="M1351" s="1">
        <f t="shared" si="170"/>
        <v>147862708600</v>
      </c>
      <c r="N1351">
        <v>1.0049999999999999</v>
      </c>
      <c r="O1351" s="1">
        <f>SUM($M$5:M1351)</f>
        <v>29338062086900</v>
      </c>
      <c r="P1351" s="1">
        <f t="shared" si="171"/>
        <v>1238350184.53</v>
      </c>
      <c r="Q1351">
        <f>SUM($P$5:P1351)</f>
        <v>245725788387.48016</v>
      </c>
      <c r="R1351">
        <f t="shared" si="172"/>
        <v>0.50650871620734905</v>
      </c>
      <c r="Z1351" s="2">
        <v>1346</v>
      </c>
      <c r="AA1351" s="1">
        <f t="shared" si="169"/>
        <v>36000000</v>
      </c>
      <c r="AB1351">
        <f t="shared" si="173"/>
        <v>36</v>
      </c>
      <c r="AC1351" s="1">
        <f>SUM($AA$5:AA1351)</f>
        <v>25350991900</v>
      </c>
    </row>
    <row r="1352" spans="12:29" x14ac:dyDescent="0.3">
      <c r="L1352" s="2">
        <v>1347</v>
      </c>
      <c r="M1352" s="1">
        <f t="shared" si="170"/>
        <v>148602022200</v>
      </c>
      <c r="N1352">
        <v>1.0049999999999999</v>
      </c>
      <c r="O1352" s="1">
        <f>SUM($M$5:M1352)</f>
        <v>29486664109100</v>
      </c>
      <c r="P1352" s="1">
        <f t="shared" si="171"/>
        <v>1244541935.9300001</v>
      </c>
      <c r="Q1352">
        <f>SUM($P$5:P1352)</f>
        <v>246970330323.41016</v>
      </c>
      <c r="R1352">
        <f t="shared" si="172"/>
        <v>0.50647591532700631</v>
      </c>
      <c r="Z1352" s="2">
        <v>1347</v>
      </c>
      <c r="AA1352" s="1">
        <f t="shared" si="169"/>
        <v>36000000</v>
      </c>
      <c r="AB1352">
        <f t="shared" si="173"/>
        <v>36</v>
      </c>
      <c r="AC1352" s="1">
        <f>SUM($AA$5:AA1352)</f>
        <v>25386991900</v>
      </c>
    </row>
    <row r="1353" spans="12:29" x14ac:dyDescent="0.3">
      <c r="L1353" s="2">
        <v>1348</v>
      </c>
      <c r="M1353" s="1">
        <f t="shared" si="170"/>
        <v>149345032400</v>
      </c>
      <c r="N1353">
        <v>1.0049999999999999</v>
      </c>
      <c r="O1353" s="1">
        <f>SUM($M$5:M1353)</f>
        <v>29636009141500</v>
      </c>
      <c r="P1353" s="1">
        <f t="shared" si="171"/>
        <v>1250764646.3499999</v>
      </c>
      <c r="Q1353">
        <f>SUM($P$5:P1353)</f>
        <v>248221094969.76016</v>
      </c>
      <c r="R1353">
        <f t="shared" si="172"/>
        <v>0.50644328195703392</v>
      </c>
      <c r="Z1353" s="2">
        <v>1348</v>
      </c>
      <c r="AA1353" s="1">
        <f t="shared" si="169"/>
        <v>36000000</v>
      </c>
      <c r="AB1353">
        <f t="shared" si="173"/>
        <v>36</v>
      </c>
      <c r="AC1353" s="1">
        <f>SUM($AA$5:AA1353)</f>
        <v>25422991900</v>
      </c>
    </row>
    <row r="1354" spans="12:29" x14ac:dyDescent="0.3">
      <c r="L1354" s="2">
        <v>1349</v>
      </c>
      <c r="M1354" s="1">
        <f t="shared" si="170"/>
        <v>150091757600</v>
      </c>
      <c r="N1354">
        <v>1.0049999999999999</v>
      </c>
      <c r="O1354" s="1">
        <f>SUM($M$5:M1354)</f>
        <v>29786100899100</v>
      </c>
      <c r="P1354" s="1">
        <f t="shared" si="171"/>
        <v>1257018469.9000001</v>
      </c>
      <c r="Q1354">
        <f>SUM($P$5:P1354)</f>
        <v>249478113439.66016</v>
      </c>
      <c r="R1354">
        <f t="shared" si="172"/>
        <v>0.50641081494428652</v>
      </c>
      <c r="Z1354" s="2">
        <v>1349</v>
      </c>
      <c r="AA1354" s="1">
        <f t="shared" si="169"/>
        <v>36000000</v>
      </c>
      <c r="AB1354">
        <f t="shared" si="173"/>
        <v>36</v>
      </c>
      <c r="AC1354" s="1">
        <f>SUM($AA$5:AA1354)</f>
        <v>25458991900</v>
      </c>
    </row>
    <row r="1355" spans="12:29" x14ac:dyDescent="0.3">
      <c r="L1355" s="2">
        <v>1350</v>
      </c>
      <c r="M1355" s="1">
        <f t="shared" si="170"/>
        <v>150842216400</v>
      </c>
      <c r="N1355">
        <v>1.0049999999999999</v>
      </c>
      <c r="O1355" s="1">
        <f>SUM($M$5:M1355)</f>
        <v>29936943115500</v>
      </c>
      <c r="P1355" s="1">
        <f t="shared" si="171"/>
        <v>1263303562.3499999</v>
      </c>
      <c r="Q1355">
        <f>SUM($P$5:P1355)</f>
        <v>250741417002.01016</v>
      </c>
      <c r="R1355">
        <f t="shared" si="172"/>
        <v>0.5063785135025699</v>
      </c>
      <c r="Z1355" s="2">
        <v>1350</v>
      </c>
      <c r="AA1355" s="1">
        <f t="shared" si="169"/>
        <v>36000000</v>
      </c>
      <c r="AB1355">
        <f t="shared" si="173"/>
        <v>36</v>
      </c>
      <c r="AC1355" s="1">
        <f>SUM($AA$5:AA1355)</f>
        <v>25494991900</v>
      </c>
    </row>
    <row r="1356" spans="12:29" x14ac:dyDescent="0.3">
      <c r="L1356" s="2">
        <v>1351</v>
      </c>
      <c r="M1356" s="1">
        <f t="shared" si="170"/>
        <v>151596427500</v>
      </c>
      <c r="N1356">
        <v>1.0049999999999999</v>
      </c>
      <c r="O1356" s="1">
        <f>SUM($M$5:M1356)</f>
        <v>30088539543000</v>
      </c>
      <c r="P1356" s="1">
        <f t="shared" si="171"/>
        <v>1269620080.3199999</v>
      </c>
      <c r="Q1356">
        <f>SUM($P$5:P1356)</f>
        <v>252011037082.33017</v>
      </c>
      <c r="R1356">
        <f t="shared" si="172"/>
        <v>0.50634637687711115</v>
      </c>
      <c r="Z1356" s="2">
        <v>1351</v>
      </c>
      <c r="AA1356" s="1">
        <f t="shared" si="169"/>
        <v>36000000</v>
      </c>
      <c r="AB1356">
        <f t="shared" si="173"/>
        <v>36</v>
      </c>
      <c r="AC1356" s="1">
        <f>SUM($AA$5:AA1356)</f>
        <v>25530991900</v>
      </c>
    </row>
    <row r="1357" spans="12:29" x14ac:dyDescent="0.3">
      <c r="L1357" s="2">
        <v>1352</v>
      </c>
      <c r="M1357" s="1">
        <f t="shared" si="170"/>
        <v>152354409700</v>
      </c>
      <c r="N1357">
        <v>1.0049999999999999</v>
      </c>
      <c r="O1357" s="1">
        <f>SUM($M$5:M1357)</f>
        <v>30240893952700</v>
      </c>
      <c r="P1357" s="1">
        <f t="shared" si="171"/>
        <v>1275968181.24</v>
      </c>
      <c r="Q1357">
        <f>SUM($P$5:P1357)</f>
        <v>253287005263.57016</v>
      </c>
      <c r="R1357">
        <f t="shared" si="172"/>
        <v>0.50631440432632346</v>
      </c>
      <c r="Z1357" s="2">
        <v>1352</v>
      </c>
      <c r="AA1357" s="1">
        <f t="shared" si="169"/>
        <v>36000000</v>
      </c>
      <c r="AB1357">
        <f t="shared" si="173"/>
        <v>36</v>
      </c>
      <c r="AC1357" s="1">
        <f>SUM($AA$5:AA1357)</f>
        <v>25566991900</v>
      </c>
    </row>
    <row r="1358" spans="12:29" x14ac:dyDescent="0.3">
      <c r="L1358" s="2">
        <v>1353</v>
      </c>
      <c r="M1358" s="1">
        <f t="shared" si="170"/>
        <v>153116181800</v>
      </c>
      <c r="N1358">
        <v>1.0049999999999999</v>
      </c>
      <c r="O1358" s="1">
        <f>SUM($M$5:M1358)</f>
        <v>30394010134500</v>
      </c>
      <c r="P1358" s="1">
        <f t="shared" si="171"/>
        <v>1282348022.5799999</v>
      </c>
      <c r="Q1358">
        <f>SUM($P$5:P1358)</f>
        <v>254569353286.15015</v>
      </c>
      <c r="R1358">
        <f t="shared" si="172"/>
        <v>0.50628259481593885</v>
      </c>
      <c r="Z1358" s="2">
        <v>1353</v>
      </c>
      <c r="AA1358" s="1">
        <f t="shared" si="169"/>
        <v>36000000</v>
      </c>
      <c r="AB1358">
        <f t="shared" si="173"/>
        <v>36</v>
      </c>
      <c r="AC1358" s="1">
        <f>SUM($AA$5:AA1358)</f>
        <v>25602991900</v>
      </c>
    </row>
    <row r="1359" spans="12:29" x14ac:dyDescent="0.3">
      <c r="L1359" s="2">
        <v>1354</v>
      </c>
      <c r="M1359" s="1">
        <f t="shared" si="170"/>
        <v>153881762800</v>
      </c>
      <c r="N1359">
        <v>1.0049999999999999</v>
      </c>
      <c r="O1359" s="1">
        <f>SUM($M$5:M1359)</f>
        <v>30547891897300</v>
      </c>
      <c r="P1359" s="1">
        <f t="shared" si="171"/>
        <v>1288759763.45</v>
      </c>
      <c r="Q1359">
        <f>SUM($P$5:P1359)</f>
        <v>255858113049.60016</v>
      </c>
      <c r="R1359">
        <f t="shared" si="172"/>
        <v>0.50625094765487122</v>
      </c>
      <c r="Z1359" s="2">
        <v>1354</v>
      </c>
      <c r="AA1359" s="1">
        <f t="shared" si="169"/>
        <v>36000000</v>
      </c>
      <c r="AB1359">
        <f t="shared" si="173"/>
        <v>36</v>
      </c>
      <c r="AC1359" s="1">
        <f>SUM($AA$5:AA1359)</f>
        <v>25638991900</v>
      </c>
    </row>
    <row r="1360" spans="12:29" x14ac:dyDescent="0.3">
      <c r="L1360" s="2">
        <v>1355</v>
      </c>
      <c r="M1360" s="1">
        <f t="shared" si="170"/>
        <v>154651171700</v>
      </c>
      <c r="N1360">
        <v>1.0049999999999999</v>
      </c>
      <c r="O1360" s="1">
        <f>SUM($M$5:M1360)</f>
        <v>30702543069000</v>
      </c>
      <c r="P1360" s="1">
        <f t="shared" si="171"/>
        <v>1295203562.99</v>
      </c>
      <c r="Q1360">
        <f>SUM($P$5:P1360)</f>
        <v>257153316612.59015</v>
      </c>
      <c r="R1360">
        <f t="shared" si="172"/>
        <v>0.50621946185419753</v>
      </c>
      <c r="Z1360" s="2">
        <v>1355</v>
      </c>
      <c r="AA1360" s="1">
        <f t="shared" si="169"/>
        <v>36000000</v>
      </c>
      <c r="AB1360">
        <f t="shared" si="173"/>
        <v>36</v>
      </c>
      <c r="AC1360" s="1">
        <f>SUM($AA$5:AA1360)</f>
        <v>25674991900</v>
      </c>
    </row>
    <row r="1361" spans="12:29" x14ac:dyDescent="0.3">
      <c r="L1361" s="2">
        <v>1356</v>
      </c>
      <c r="M1361" s="1">
        <f t="shared" si="170"/>
        <v>155424427600</v>
      </c>
      <c r="N1361">
        <v>1.0049999999999999</v>
      </c>
      <c r="O1361" s="1">
        <f>SUM($M$5:M1361)</f>
        <v>30857967496600</v>
      </c>
      <c r="P1361" s="1">
        <f t="shared" si="171"/>
        <v>1301679581.1500001</v>
      </c>
      <c r="Q1361">
        <f>SUM($P$5:P1361)</f>
        <v>258454996193.74014</v>
      </c>
      <c r="R1361">
        <f t="shared" si="172"/>
        <v>0.50618813643808325</v>
      </c>
      <c r="Z1361" s="2">
        <v>1356</v>
      </c>
      <c r="AA1361" s="1">
        <f t="shared" si="169"/>
        <v>36000000</v>
      </c>
      <c r="AB1361">
        <f t="shared" si="173"/>
        <v>36</v>
      </c>
      <c r="AC1361" s="1">
        <f>SUM($AA$5:AA1361)</f>
        <v>25710991900</v>
      </c>
    </row>
    <row r="1362" spans="12:29" x14ac:dyDescent="0.3">
      <c r="L1362" s="2">
        <v>1357</v>
      </c>
      <c r="M1362" s="1">
        <f t="shared" si="170"/>
        <v>156201549800</v>
      </c>
      <c r="N1362">
        <v>1.0049999999999999</v>
      </c>
      <c r="O1362" s="1">
        <f>SUM($M$5:M1362)</f>
        <v>31014169046400</v>
      </c>
      <c r="P1362" s="1">
        <f t="shared" si="171"/>
        <v>1308187979.5799999</v>
      </c>
      <c r="Q1362">
        <f>SUM($P$5:P1362)</f>
        <v>259763184173.32013</v>
      </c>
      <c r="R1362">
        <f t="shared" si="172"/>
        <v>0.50615697078626309</v>
      </c>
      <c r="Z1362" s="2">
        <v>1357</v>
      </c>
      <c r="AA1362" s="1">
        <f t="shared" ref="AA1362:AA1425" si="174">$AA$86*AB1362</f>
        <v>36000000</v>
      </c>
      <c r="AB1362">
        <f t="shared" si="173"/>
        <v>36</v>
      </c>
      <c r="AC1362" s="1">
        <f>SUM($AA$5:AA1362)</f>
        <v>25746991900</v>
      </c>
    </row>
    <row r="1363" spans="12:29" x14ac:dyDescent="0.3">
      <c r="L1363" s="2">
        <v>1358</v>
      </c>
      <c r="M1363" s="1">
        <f t="shared" si="170"/>
        <v>156982557600</v>
      </c>
      <c r="N1363">
        <v>1.0049999999999999</v>
      </c>
      <c r="O1363" s="1">
        <f>SUM($M$5:M1363)</f>
        <v>31171151604000</v>
      </c>
      <c r="P1363" s="1">
        <f t="shared" si="171"/>
        <v>1314728919.9000001</v>
      </c>
      <c r="Q1363">
        <f>SUM($P$5:P1363)</f>
        <v>261077913093.22012</v>
      </c>
      <c r="R1363">
        <f t="shared" si="172"/>
        <v>0.50612596395599141</v>
      </c>
      <c r="Z1363" s="2">
        <v>1358</v>
      </c>
      <c r="AA1363" s="1">
        <f t="shared" si="174"/>
        <v>36000000</v>
      </c>
      <c r="AB1363">
        <f t="shared" si="173"/>
        <v>36</v>
      </c>
      <c r="AC1363" s="1">
        <f>SUM($AA$5:AA1363)</f>
        <v>25782991900</v>
      </c>
    </row>
    <row r="1364" spans="12:29" x14ac:dyDescent="0.3">
      <c r="L1364" s="2">
        <v>1359</v>
      </c>
      <c r="M1364" s="1">
        <f t="shared" si="170"/>
        <v>157767470400</v>
      </c>
      <c r="N1364">
        <v>1.0049999999999999</v>
      </c>
      <c r="O1364" s="1">
        <f>SUM($M$5:M1364)</f>
        <v>31328919074400</v>
      </c>
      <c r="P1364" s="1">
        <f t="shared" si="171"/>
        <v>1321302564.5999999</v>
      </c>
      <c r="Q1364">
        <f>SUM($P$5:P1364)</f>
        <v>262399215657.82013</v>
      </c>
      <c r="R1364">
        <f t="shared" si="172"/>
        <v>0.5060951150349603</v>
      </c>
      <c r="Z1364" s="2">
        <v>1359</v>
      </c>
      <c r="AA1364" s="1">
        <f t="shared" si="174"/>
        <v>36000000</v>
      </c>
      <c r="AB1364">
        <f t="shared" si="173"/>
        <v>36</v>
      </c>
      <c r="AC1364" s="1">
        <f>SUM($AA$5:AA1364)</f>
        <v>25818991900</v>
      </c>
    </row>
    <row r="1365" spans="12:29" x14ac:dyDescent="0.3">
      <c r="L1365" s="2">
        <v>1360</v>
      </c>
      <c r="M1365" s="1">
        <f t="shared" si="170"/>
        <v>158556307800</v>
      </c>
      <c r="N1365">
        <v>1.0049999999999999</v>
      </c>
      <c r="O1365" s="1">
        <f>SUM($M$5:M1365)</f>
        <v>31487475382200</v>
      </c>
      <c r="P1365" s="1">
        <f t="shared" si="171"/>
        <v>1327909077.8299999</v>
      </c>
      <c r="Q1365">
        <f>SUM($P$5:P1365)</f>
        <v>263727124735.65012</v>
      </c>
      <c r="R1365">
        <f t="shared" si="172"/>
        <v>0.50606442344005975</v>
      </c>
      <c r="Z1365" s="2">
        <v>1360</v>
      </c>
      <c r="AA1365" s="1">
        <f t="shared" si="174"/>
        <v>36000000</v>
      </c>
      <c r="AB1365">
        <f t="shared" si="173"/>
        <v>36</v>
      </c>
      <c r="AC1365" s="1">
        <f>SUM($AA$5:AA1365)</f>
        <v>25854991900</v>
      </c>
    </row>
    <row r="1366" spans="12:29" x14ac:dyDescent="0.3">
      <c r="L1366" s="2">
        <v>1361</v>
      </c>
      <c r="M1366" s="1">
        <f t="shared" si="170"/>
        <v>159349089400</v>
      </c>
      <c r="N1366">
        <v>1.0049999999999999</v>
      </c>
      <c r="O1366" s="1">
        <f>SUM($M$5:M1366)</f>
        <v>31646824471600</v>
      </c>
      <c r="P1366" s="1">
        <f t="shared" si="171"/>
        <v>1334548623.73</v>
      </c>
      <c r="Q1366">
        <f>SUM($P$5:P1366)</f>
        <v>265061673359.38013</v>
      </c>
      <c r="R1366">
        <f t="shared" si="172"/>
        <v>0.50603388827285434</v>
      </c>
      <c r="Z1366" s="2">
        <v>1361</v>
      </c>
      <c r="AA1366" s="1">
        <f t="shared" si="174"/>
        <v>37000000</v>
      </c>
      <c r="AB1366">
        <f t="shared" si="173"/>
        <v>37</v>
      </c>
      <c r="AC1366" s="1">
        <f>SUM($AA$5:AA1366)</f>
        <v>25891991900</v>
      </c>
    </row>
    <row r="1367" spans="12:29" x14ac:dyDescent="0.3">
      <c r="L1367" s="2">
        <v>1362</v>
      </c>
      <c r="M1367" s="1">
        <f t="shared" si="170"/>
        <v>160145834900</v>
      </c>
      <c r="N1367">
        <v>1.0049999999999999</v>
      </c>
      <c r="O1367" s="1">
        <f>SUM($M$5:M1367)</f>
        <v>31806970306500</v>
      </c>
      <c r="P1367" s="1">
        <f t="shared" si="171"/>
        <v>1341221367.29</v>
      </c>
      <c r="Q1367">
        <f>SUM($P$5:P1367)</f>
        <v>266402894726.67014</v>
      </c>
      <c r="R1367">
        <f t="shared" si="172"/>
        <v>0.50600350865194021</v>
      </c>
      <c r="Z1367" s="2">
        <v>1362</v>
      </c>
      <c r="AA1367" s="1">
        <f t="shared" si="174"/>
        <v>37000000</v>
      </c>
      <c r="AB1367">
        <f t="shared" si="173"/>
        <v>37</v>
      </c>
      <c r="AC1367" s="1">
        <f>SUM($AA$5:AA1367)</f>
        <v>25928991900</v>
      </c>
    </row>
    <row r="1368" spans="12:29" x14ac:dyDescent="0.3">
      <c r="L1368" s="2">
        <v>1363</v>
      </c>
      <c r="M1368" s="1">
        <f t="shared" si="170"/>
        <v>160946564100</v>
      </c>
      <c r="N1368">
        <v>1.0049999999999999</v>
      </c>
      <c r="O1368" s="1">
        <f>SUM($M$5:M1368)</f>
        <v>31967916870600</v>
      </c>
      <c r="P1368" s="1">
        <f t="shared" si="171"/>
        <v>1347927474.3399999</v>
      </c>
      <c r="Q1368">
        <f>SUM($P$5:P1368)</f>
        <v>267750822201.01013</v>
      </c>
      <c r="R1368">
        <f t="shared" si="172"/>
        <v>0.50597328370736072</v>
      </c>
      <c r="Z1368" s="2">
        <v>1363</v>
      </c>
      <c r="AA1368" s="1">
        <f t="shared" si="174"/>
        <v>37000000</v>
      </c>
      <c r="AB1368">
        <f t="shared" si="173"/>
        <v>37</v>
      </c>
      <c r="AC1368" s="1">
        <f>SUM($AA$5:AA1368)</f>
        <v>25965991900</v>
      </c>
    </row>
    <row r="1369" spans="12:29" x14ac:dyDescent="0.3">
      <c r="L1369" s="2">
        <v>1364</v>
      </c>
      <c r="M1369" s="1">
        <f t="shared" si="170"/>
        <v>161751297000</v>
      </c>
      <c r="N1369">
        <v>1.0049999999999999</v>
      </c>
      <c r="O1369" s="1">
        <f>SUM($M$5:M1369)</f>
        <v>32129668167600</v>
      </c>
      <c r="P1369" s="1">
        <f t="shared" si="171"/>
        <v>1354667112.3799999</v>
      </c>
      <c r="Q1369">
        <f>SUM($P$5:P1369)</f>
        <v>269105489313.39014</v>
      </c>
      <c r="R1369">
        <f t="shared" si="172"/>
        <v>0.50594321288881339</v>
      </c>
      <c r="Z1369" s="2">
        <v>1364</v>
      </c>
      <c r="AA1369" s="1">
        <f t="shared" si="174"/>
        <v>37000000</v>
      </c>
      <c r="AB1369">
        <f t="shared" si="173"/>
        <v>37</v>
      </c>
      <c r="AC1369" s="1">
        <f>SUM($AA$5:AA1369)</f>
        <v>26002991900</v>
      </c>
    </row>
    <row r="1370" spans="12:29" x14ac:dyDescent="0.3">
      <c r="L1370" s="2">
        <v>1365</v>
      </c>
      <c r="M1370" s="1">
        <f t="shared" si="170"/>
        <v>162560053500</v>
      </c>
      <c r="N1370">
        <v>1.0049999999999999</v>
      </c>
      <c r="O1370" s="1">
        <f>SUM($M$5:M1370)</f>
        <v>32292228221100</v>
      </c>
      <c r="P1370" s="1">
        <f t="shared" si="171"/>
        <v>1361440448.0699999</v>
      </c>
      <c r="Q1370">
        <f>SUM($P$5:P1370)</f>
        <v>270466929761.46014</v>
      </c>
      <c r="R1370">
        <f t="shared" si="172"/>
        <v>0.50591329502183624</v>
      </c>
      <c r="Z1370" s="2">
        <v>1365</v>
      </c>
      <c r="AA1370" s="1">
        <f t="shared" si="174"/>
        <v>37000000</v>
      </c>
      <c r="AB1370">
        <f t="shared" si="173"/>
        <v>37</v>
      </c>
      <c r="AC1370" s="1">
        <f>SUM($AA$5:AA1370)</f>
        <v>26039991900</v>
      </c>
    </row>
    <row r="1371" spans="12:29" x14ac:dyDescent="0.3">
      <c r="L1371" s="2">
        <v>1366</v>
      </c>
      <c r="M1371" s="1">
        <f t="shared" ref="M1371:M1434" si="175">ROUNDUP((M1370)*N1371,-2)</f>
        <v>163372853800</v>
      </c>
      <c r="N1371">
        <v>1.0049999999999999</v>
      </c>
      <c r="O1371" s="1">
        <f>SUM($M$5:M1371)</f>
        <v>32455601074900</v>
      </c>
      <c r="P1371" s="1">
        <f t="shared" ref="P1371:P1434" si="176">IF(L1371&lt;=$A$27,ROUNDUP(M1371*N1371/$B$26,2),IF(L1371&lt;=$A$28,ROUNDUP(M1371*N1371/$B$27,2),IF(L1371&lt;=$A$29,ROUNDUP(M1371*N1371/$B$28,2),IF(L1371&lt;=$A$30,ROUNDUP(M1371*N1371/$B$29,2),IF(L1371&lt;=$A$31,ROUNDUP(M1371*N1371/$B$30,2),ROUNDUP(M1371*N1371/$B$31,2))))))</f>
        <v>1368247650.5799999</v>
      </c>
      <c r="Q1371">
        <f>SUM($P$5:P1371)</f>
        <v>271835177412.04013</v>
      </c>
      <c r="R1371">
        <f t="shared" ref="R1371:R1434" si="177">(Q1371-Q1370)*100/Q1370</f>
        <v>0.50588352956375127</v>
      </c>
      <c r="Z1371" s="2">
        <v>1366</v>
      </c>
      <c r="AA1371" s="1">
        <f t="shared" si="174"/>
        <v>37000000</v>
      </c>
      <c r="AB1371">
        <f t="shared" si="173"/>
        <v>37</v>
      </c>
      <c r="AC1371" s="1">
        <f>SUM($AA$5:AA1371)</f>
        <v>26076991900</v>
      </c>
    </row>
    <row r="1372" spans="12:29" x14ac:dyDescent="0.3">
      <c r="L1372" s="2">
        <v>1367</v>
      </c>
      <c r="M1372" s="1">
        <f t="shared" si="175"/>
        <v>164189718100</v>
      </c>
      <c r="N1372">
        <v>1.0049999999999999</v>
      </c>
      <c r="O1372" s="1">
        <f>SUM($M$5:M1372)</f>
        <v>32619790793000</v>
      </c>
      <c r="P1372" s="1">
        <f t="shared" si="176"/>
        <v>1375088889.0899999</v>
      </c>
      <c r="Q1372">
        <f>SUM($P$5:P1372)</f>
        <v>273210266301.13013</v>
      </c>
      <c r="R1372">
        <f t="shared" si="177"/>
        <v>0.5058539156636358</v>
      </c>
      <c r="Z1372" s="2">
        <v>1367</v>
      </c>
      <c r="AA1372" s="1">
        <f t="shared" si="174"/>
        <v>37000000</v>
      </c>
      <c r="AB1372">
        <f t="shared" si="173"/>
        <v>37</v>
      </c>
      <c r="AC1372" s="1">
        <f>SUM($AA$5:AA1372)</f>
        <v>26113991900</v>
      </c>
    </row>
    <row r="1373" spans="12:29" x14ac:dyDescent="0.3">
      <c r="L1373" s="2">
        <v>1368</v>
      </c>
      <c r="M1373" s="1">
        <f t="shared" si="175"/>
        <v>165010666700</v>
      </c>
      <c r="N1373">
        <v>1.0049999999999999</v>
      </c>
      <c r="O1373" s="1">
        <f>SUM($M$5:M1373)</f>
        <v>32784801459700</v>
      </c>
      <c r="P1373" s="1">
        <f t="shared" si="176"/>
        <v>1381964333.6199999</v>
      </c>
      <c r="Q1373">
        <f>SUM($P$5:P1373)</f>
        <v>274592230634.75012</v>
      </c>
      <c r="R1373">
        <f t="shared" si="177"/>
        <v>0.5058244524738339</v>
      </c>
      <c r="Z1373" s="2">
        <v>1368</v>
      </c>
      <c r="AA1373" s="1">
        <f t="shared" si="174"/>
        <v>37000000</v>
      </c>
      <c r="AB1373">
        <f t="shared" si="173"/>
        <v>37</v>
      </c>
      <c r="AC1373" s="1">
        <f>SUM($AA$5:AA1373)</f>
        <v>26150991900</v>
      </c>
    </row>
    <row r="1374" spans="12:29" x14ac:dyDescent="0.3">
      <c r="L1374" s="2">
        <v>1369</v>
      </c>
      <c r="M1374" s="1">
        <f t="shared" si="175"/>
        <v>165835720100</v>
      </c>
      <c r="N1374">
        <v>1.0049999999999999</v>
      </c>
      <c r="O1374" s="1">
        <f>SUM($M$5:M1374)</f>
        <v>32950637179800</v>
      </c>
      <c r="P1374" s="1">
        <f t="shared" si="176"/>
        <v>1388874155.8399999</v>
      </c>
      <c r="Q1374">
        <f>SUM($P$5:P1374)</f>
        <v>275981104790.59015</v>
      </c>
      <c r="R1374">
        <f t="shared" si="177"/>
        <v>0.50579513944349097</v>
      </c>
      <c r="Z1374" s="2">
        <v>1369</v>
      </c>
      <c r="AA1374" s="1">
        <f t="shared" si="174"/>
        <v>37000000</v>
      </c>
      <c r="AB1374">
        <f t="shared" si="173"/>
        <v>37</v>
      </c>
      <c r="AC1374" s="1">
        <f>SUM($AA$5:AA1374)</f>
        <v>26187991900</v>
      </c>
    </row>
    <row r="1375" spans="12:29" x14ac:dyDescent="0.3">
      <c r="L1375" s="2">
        <v>1370</v>
      </c>
      <c r="M1375" s="1">
        <f t="shared" si="175"/>
        <v>166664898800</v>
      </c>
      <c r="N1375">
        <v>1.0049999999999999</v>
      </c>
      <c r="O1375" s="1">
        <f>SUM($M$5:M1375)</f>
        <v>33117302078600</v>
      </c>
      <c r="P1375" s="1">
        <f t="shared" si="176"/>
        <v>1395818527.45</v>
      </c>
      <c r="Q1375">
        <f>SUM($P$5:P1375)</f>
        <v>277376923318.04016</v>
      </c>
      <c r="R1375">
        <f t="shared" si="177"/>
        <v>0.50576597572110449</v>
      </c>
      <c r="Z1375" s="2">
        <v>1370</v>
      </c>
      <c r="AA1375" s="1">
        <f t="shared" si="174"/>
        <v>37000000</v>
      </c>
      <c r="AB1375">
        <f t="shared" ref="AB1375:AB1438" si="178">AB1335+1</f>
        <v>37</v>
      </c>
      <c r="AC1375" s="1">
        <f>SUM($AA$5:AA1375)</f>
        <v>26224991900</v>
      </c>
    </row>
    <row r="1376" spans="12:29" x14ac:dyDescent="0.3">
      <c r="L1376" s="2">
        <v>1371</v>
      </c>
      <c r="M1376" s="1">
        <f t="shared" si="175"/>
        <v>167498223300</v>
      </c>
      <c r="N1376">
        <v>1.0049999999999999</v>
      </c>
      <c r="O1376" s="1">
        <f>SUM($M$5:M1376)</f>
        <v>33284800301900</v>
      </c>
      <c r="P1376" s="1">
        <f t="shared" si="176"/>
        <v>1402797620.1400001</v>
      </c>
      <c r="Q1376">
        <f>SUM($P$5:P1376)</f>
        <v>278779720938.18018</v>
      </c>
      <c r="R1376">
        <f t="shared" si="177"/>
        <v>0.50573696014775105</v>
      </c>
      <c r="Z1376" s="2">
        <v>1371</v>
      </c>
      <c r="AA1376" s="1">
        <f t="shared" si="174"/>
        <v>37000000</v>
      </c>
      <c r="AB1376">
        <f t="shared" si="178"/>
        <v>37</v>
      </c>
      <c r="AC1376" s="1">
        <f>SUM($AA$5:AA1376)</f>
        <v>26261991900</v>
      </c>
    </row>
    <row r="1377" spans="12:29" x14ac:dyDescent="0.3">
      <c r="L1377" s="2">
        <v>1372</v>
      </c>
      <c r="M1377" s="1">
        <f t="shared" si="175"/>
        <v>168335714500</v>
      </c>
      <c r="N1377">
        <v>1.0049999999999999</v>
      </c>
      <c r="O1377" s="1">
        <f>SUM($M$5:M1377)</f>
        <v>33453136016400</v>
      </c>
      <c r="P1377" s="1">
        <f t="shared" si="176"/>
        <v>1409811608.9400001</v>
      </c>
      <c r="Q1377">
        <f>SUM($P$5:P1377)</f>
        <v>280189532547.12018</v>
      </c>
      <c r="R1377">
        <f t="shared" si="177"/>
        <v>0.5057080924665357</v>
      </c>
      <c r="Z1377" s="2">
        <v>1372</v>
      </c>
      <c r="AA1377" s="1">
        <f t="shared" si="174"/>
        <v>37000000</v>
      </c>
      <c r="AB1377">
        <f t="shared" si="178"/>
        <v>37</v>
      </c>
      <c r="AC1377" s="1">
        <f>SUM($AA$5:AA1377)</f>
        <v>26298991900</v>
      </c>
    </row>
    <row r="1378" spans="12:29" x14ac:dyDescent="0.3">
      <c r="L1378" s="2">
        <v>1373</v>
      </c>
      <c r="M1378" s="1">
        <f t="shared" si="175"/>
        <v>169177393100</v>
      </c>
      <c r="N1378">
        <v>1.0049999999999999</v>
      </c>
      <c r="O1378" s="1">
        <f>SUM($M$5:M1378)</f>
        <v>33622313409500</v>
      </c>
      <c r="P1378" s="1">
        <f t="shared" si="176"/>
        <v>1416860667.22</v>
      </c>
      <c r="Q1378">
        <f>SUM($P$5:P1378)</f>
        <v>281606393214.34015</v>
      </c>
      <c r="R1378">
        <f t="shared" si="177"/>
        <v>0.50567937150960263</v>
      </c>
      <c r="Z1378" s="2">
        <v>1373</v>
      </c>
      <c r="AA1378" s="1">
        <f t="shared" si="174"/>
        <v>37000000</v>
      </c>
      <c r="AB1378">
        <f t="shared" si="178"/>
        <v>37</v>
      </c>
      <c r="AC1378" s="1">
        <f>SUM($AA$5:AA1378)</f>
        <v>26335991900</v>
      </c>
    </row>
    <row r="1379" spans="12:29" x14ac:dyDescent="0.3">
      <c r="L1379" s="2">
        <v>1374</v>
      </c>
      <c r="M1379" s="1">
        <f t="shared" si="175"/>
        <v>170023280100</v>
      </c>
      <c r="N1379">
        <v>1.0049999999999999</v>
      </c>
      <c r="O1379" s="1">
        <f>SUM($M$5:M1379)</f>
        <v>33792336689600</v>
      </c>
      <c r="P1379" s="1">
        <f t="shared" si="176"/>
        <v>1423944970.8399999</v>
      </c>
      <c r="Q1379">
        <f>SUM($P$5:P1379)</f>
        <v>283030338185.18018</v>
      </c>
      <c r="R1379">
        <f t="shared" si="177"/>
        <v>0.50565079669772062</v>
      </c>
      <c r="Z1379" s="2">
        <v>1374</v>
      </c>
      <c r="AA1379" s="1">
        <f t="shared" si="174"/>
        <v>37000000</v>
      </c>
      <c r="AB1379">
        <f t="shared" si="178"/>
        <v>37</v>
      </c>
      <c r="AC1379" s="1">
        <f>SUM($AA$5:AA1379)</f>
        <v>26372991900</v>
      </c>
    </row>
    <row r="1380" spans="12:29" x14ac:dyDescent="0.3">
      <c r="L1380" s="2">
        <v>1375</v>
      </c>
      <c r="M1380" s="1">
        <f t="shared" si="175"/>
        <v>170873396600</v>
      </c>
      <c r="N1380">
        <v>1.0049999999999999</v>
      </c>
      <c r="O1380" s="1">
        <f>SUM($M$5:M1380)</f>
        <v>33963210086200</v>
      </c>
      <c r="P1380" s="1">
        <f t="shared" si="176"/>
        <v>1431064696.53</v>
      </c>
      <c r="Q1380">
        <f>SUM($P$5:P1380)</f>
        <v>284461402881.71021</v>
      </c>
      <c r="R1380">
        <f t="shared" si="177"/>
        <v>0.50562236744872091</v>
      </c>
      <c r="Z1380" s="2">
        <v>1375</v>
      </c>
      <c r="AA1380" s="1">
        <f t="shared" si="174"/>
        <v>37000000</v>
      </c>
      <c r="AB1380">
        <f t="shared" si="178"/>
        <v>37</v>
      </c>
      <c r="AC1380" s="1">
        <f>SUM($AA$5:AA1380)</f>
        <v>26409991900</v>
      </c>
    </row>
    <row r="1381" spans="12:29" x14ac:dyDescent="0.3">
      <c r="L1381" s="2">
        <v>1376</v>
      </c>
      <c r="M1381" s="1">
        <f t="shared" si="175"/>
        <v>171727763600</v>
      </c>
      <c r="N1381">
        <v>1.0049999999999999</v>
      </c>
      <c r="O1381" s="1">
        <f>SUM($M$5:M1381)</f>
        <v>34134937849800</v>
      </c>
      <c r="P1381" s="1">
        <f t="shared" si="176"/>
        <v>1438220020.1500001</v>
      </c>
      <c r="Q1381">
        <f>SUM($P$5:P1381)</f>
        <v>285899622901.86023</v>
      </c>
      <c r="R1381">
        <f t="shared" si="177"/>
        <v>0.50559408256454763</v>
      </c>
      <c r="Z1381" s="2">
        <v>1376</v>
      </c>
      <c r="AA1381" s="1">
        <f t="shared" si="174"/>
        <v>37000000</v>
      </c>
      <c r="AB1381">
        <f t="shared" si="178"/>
        <v>37</v>
      </c>
      <c r="AC1381" s="1">
        <f>SUM($AA$5:AA1381)</f>
        <v>26446991900</v>
      </c>
    </row>
    <row r="1382" spans="12:29" x14ac:dyDescent="0.3">
      <c r="L1382" s="2">
        <v>1377</v>
      </c>
      <c r="M1382" s="1">
        <f t="shared" si="175"/>
        <v>172586402500</v>
      </c>
      <c r="N1382">
        <v>1.0049999999999999</v>
      </c>
      <c r="O1382" s="1">
        <f>SUM($M$5:M1382)</f>
        <v>34307524252300</v>
      </c>
      <c r="P1382" s="1">
        <f t="shared" si="176"/>
        <v>1445411120.9400001</v>
      </c>
      <c r="Q1382">
        <f>SUM($P$5:P1382)</f>
        <v>287345034022.80023</v>
      </c>
      <c r="R1382">
        <f t="shared" si="177"/>
        <v>0.50556594173478975</v>
      </c>
      <c r="Z1382" s="2">
        <v>1377</v>
      </c>
      <c r="AA1382" s="1">
        <f t="shared" si="174"/>
        <v>37000000</v>
      </c>
      <c r="AB1382">
        <f t="shared" si="178"/>
        <v>37</v>
      </c>
      <c r="AC1382" s="1">
        <f>SUM($AA$5:AA1382)</f>
        <v>26483991900</v>
      </c>
    </row>
    <row r="1383" spans="12:29" x14ac:dyDescent="0.3">
      <c r="L1383" s="2">
        <v>1378</v>
      </c>
      <c r="M1383" s="1">
        <f t="shared" si="175"/>
        <v>173449334600</v>
      </c>
      <c r="N1383">
        <v>1.0049999999999999</v>
      </c>
      <c r="O1383" s="1">
        <f>SUM($M$5:M1383)</f>
        <v>34480973586900</v>
      </c>
      <c r="P1383" s="1">
        <f t="shared" si="176"/>
        <v>1452638177.28</v>
      </c>
      <c r="Q1383">
        <f>SUM($P$5:P1383)</f>
        <v>288797672200.08026</v>
      </c>
      <c r="R1383">
        <f t="shared" si="177"/>
        <v>0.50553794403308372</v>
      </c>
      <c r="Z1383" s="2">
        <v>1378</v>
      </c>
      <c r="AA1383" s="1">
        <f t="shared" si="174"/>
        <v>37000000</v>
      </c>
      <c r="AB1383">
        <f t="shared" si="178"/>
        <v>37</v>
      </c>
      <c r="AC1383" s="1">
        <f>SUM($AA$5:AA1383)</f>
        <v>26520991900</v>
      </c>
    </row>
    <row r="1384" spans="12:29" x14ac:dyDescent="0.3">
      <c r="L1384" s="2">
        <v>1379</v>
      </c>
      <c r="M1384" s="1">
        <f t="shared" si="175"/>
        <v>174316581300</v>
      </c>
      <c r="N1384">
        <v>1.0049999999999999</v>
      </c>
      <c r="O1384" s="1">
        <f>SUM($M$5:M1384)</f>
        <v>34655290168200</v>
      </c>
      <c r="P1384" s="1">
        <f t="shared" si="176"/>
        <v>1459901368.3900001</v>
      </c>
      <c r="Q1384">
        <f>SUM($P$5:P1384)</f>
        <v>290257573568.47028</v>
      </c>
      <c r="R1384">
        <f t="shared" si="177"/>
        <v>0.50551008852266255</v>
      </c>
      <c r="Z1384" s="2">
        <v>1379</v>
      </c>
      <c r="AA1384" s="1">
        <f t="shared" si="174"/>
        <v>37000000</v>
      </c>
      <c r="AB1384">
        <f t="shared" si="178"/>
        <v>37</v>
      </c>
      <c r="AC1384" s="1">
        <f>SUM($AA$5:AA1384)</f>
        <v>26557991900</v>
      </c>
    </row>
    <row r="1385" spans="12:29" x14ac:dyDescent="0.3">
      <c r="L1385" s="2">
        <v>1380</v>
      </c>
      <c r="M1385" s="1">
        <f t="shared" si="175"/>
        <v>175188164300</v>
      </c>
      <c r="N1385">
        <v>1.0049999999999999</v>
      </c>
      <c r="O1385" s="1">
        <f>SUM($M$5:M1385)</f>
        <v>34830478332500</v>
      </c>
      <c r="P1385" s="1">
        <f t="shared" si="176"/>
        <v>1467200876.02</v>
      </c>
      <c r="Q1385">
        <f>SUM($P$5:P1385)</f>
        <v>291724774444.4903</v>
      </c>
      <c r="R1385">
        <f t="shared" si="177"/>
        <v>0.50548237483764202</v>
      </c>
      <c r="Z1385" s="2">
        <v>1380</v>
      </c>
      <c r="AA1385" s="1">
        <f t="shared" si="174"/>
        <v>37000000</v>
      </c>
      <c r="AB1385">
        <f t="shared" si="178"/>
        <v>37</v>
      </c>
      <c r="AC1385" s="1">
        <f>SUM($AA$5:AA1385)</f>
        <v>26594991900</v>
      </c>
    </row>
    <row r="1386" spans="12:29" x14ac:dyDescent="0.3">
      <c r="L1386" s="2">
        <v>1381</v>
      </c>
      <c r="M1386" s="1">
        <f t="shared" si="175"/>
        <v>176064105200</v>
      </c>
      <c r="N1386">
        <v>1.0049999999999999</v>
      </c>
      <c r="O1386" s="1">
        <f>SUM($M$5:M1386)</f>
        <v>35006542437700</v>
      </c>
      <c r="P1386" s="1">
        <f t="shared" si="176"/>
        <v>1474536881.05</v>
      </c>
      <c r="Q1386">
        <f>SUM($P$5:P1386)</f>
        <v>293199311325.54028</v>
      </c>
      <c r="R1386">
        <f t="shared" si="177"/>
        <v>0.50545480199884918</v>
      </c>
      <c r="Z1386" s="2">
        <v>1381</v>
      </c>
      <c r="AA1386" s="1">
        <f t="shared" si="174"/>
        <v>37000000</v>
      </c>
      <c r="AB1386">
        <f t="shared" si="178"/>
        <v>37</v>
      </c>
      <c r="AC1386" s="1">
        <f>SUM($AA$5:AA1386)</f>
        <v>26631991900</v>
      </c>
    </row>
    <row r="1387" spans="12:29" x14ac:dyDescent="0.3">
      <c r="L1387" s="2">
        <v>1382</v>
      </c>
      <c r="M1387" s="1">
        <f t="shared" si="175"/>
        <v>176944425800</v>
      </c>
      <c r="N1387">
        <v>1.0049999999999999</v>
      </c>
      <c r="O1387" s="1">
        <f>SUM($M$5:M1387)</f>
        <v>35183486863500</v>
      </c>
      <c r="P1387" s="1">
        <f t="shared" si="176"/>
        <v>1481909566.0799999</v>
      </c>
      <c r="Q1387">
        <f>SUM($P$5:P1387)</f>
        <v>294681220891.6203</v>
      </c>
      <c r="R1387">
        <f t="shared" si="177"/>
        <v>0.50542736931419574</v>
      </c>
      <c r="Z1387" s="2">
        <v>1382</v>
      </c>
      <c r="AA1387" s="1">
        <f t="shared" si="174"/>
        <v>37000000</v>
      </c>
      <c r="AB1387">
        <f t="shared" si="178"/>
        <v>37</v>
      </c>
      <c r="AC1387" s="1">
        <f>SUM($AA$5:AA1387)</f>
        <v>26668991900</v>
      </c>
    </row>
    <row r="1388" spans="12:29" x14ac:dyDescent="0.3">
      <c r="L1388" s="2">
        <v>1383</v>
      </c>
      <c r="M1388" s="1">
        <f t="shared" si="175"/>
        <v>177829148000</v>
      </c>
      <c r="N1388">
        <v>1.0049999999999999</v>
      </c>
      <c r="O1388" s="1">
        <f>SUM($M$5:M1388)</f>
        <v>35361316011500</v>
      </c>
      <c r="P1388" s="1">
        <f t="shared" si="176"/>
        <v>1489319114.5</v>
      </c>
      <c r="Q1388">
        <f>SUM($P$5:P1388)</f>
        <v>296170540006.1203</v>
      </c>
      <c r="R1388">
        <f t="shared" si="177"/>
        <v>0.50540007605294646</v>
      </c>
      <c r="Z1388" s="2">
        <v>1383</v>
      </c>
      <c r="AA1388" s="1">
        <f t="shared" si="174"/>
        <v>37000000</v>
      </c>
      <c r="AB1388">
        <f t="shared" si="178"/>
        <v>37</v>
      </c>
      <c r="AC1388" s="1">
        <f>SUM($AA$5:AA1388)</f>
        <v>26705991900</v>
      </c>
    </row>
    <row r="1389" spans="12:29" x14ac:dyDescent="0.3">
      <c r="L1389" s="2">
        <v>1384</v>
      </c>
      <c r="M1389" s="1">
        <f t="shared" si="175"/>
        <v>178718293800</v>
      </c>
      <c r="N1389">
        <v>1.0049999999999999</v>
      </c>
      <c r="O1389" s="1">
        <f>SUM($M$5:M1389)</f>
        <v>35540034305300</v>
      </c>
      <c r="P1389" s="1">
        <f t="shared" si="176"/>
        <v>1496765710.5799999</v>
      </c>
      <c r="Q1389">
        <f>SUM($P$5:P1389)</f>
        <v>297667305716.70032</v>
      </c>
      <c r="R1389">
        <f t="shared" si="177"/>
        <v>0.50537292147594648</v>
      </c>
      <c r="Z1389" s="2">
        <v>1384</v>
      </c>
      <c r="AA1389" s="1">
        <f t="shared" si="174"/>
        <v>37000000</v>
      </c>
      <c r="AB1389">
        <f t="shared" si="178"/>
        <v>37</v>
      </c>
      <c r="AC1389" s="1">
        <f>SUM($AA$5:AA1389)</f>
        <v>26742991900</v>
      </c>
    </row>
    <row r="1390" spans="12:29" x14ac:dyDescent="0.3">
      <c r="L1390" s="2">
        <v>1385</v>
      </c>
      <c r="M1390" s="1">
        <f t="shared" si="175"/>
        <v>179611885300</v>
      </c>
      <c r="N1390">
        <v>1.0049999999999999</v>
      </c>
      <c r="O1390" s="1">
        <f>SUM($M$5:M1390)</f>
        <v>35719646190600</v>
      </c>
      <c r="P1390" s="1">
        <f t="shared" si="176"/>
        <v>1504249539.3900001</v>
      </c>
      <c r="Q1390">
        <f>SUM($P$5:P1390)</f>
        <v>299171555256.09033</v>
      </c>
      <c r="R1390">
        <f t="shared" si="177"/>
        <v>0.50534590480744901</v>
      </c>
      <c r="Z1390" s="2">
        <v>1385</v>
      </c>
      <c r="AA1390" s="1">
        <f t="shared" si="174"/>
        <v>37000000</v>
      </c>
      <c r="AB1390">
        <f t="shared" si="178"/>
        <v>37</v>
      </c>
      <c r="AC1390" s="1">
        <f>SUM($AA$5:AA1390)</f>
        <v>26779991900</v>
      </c>
    </row>
    <row r="1391" spans="12:29" x14ac:dyDescent="0.3">
      <c r="L1391" s="2">
        <v>1386</v>
      </c>
      <c r="M1391" s="1">
        <f t="shared" si="175"/>
        <v>180509944800</v>
      </c>
      <c r="N1391">
        <v>1.0049999999999999</v>
      </c>
      <c r="O1391" s="1">
        <f>SUM($M$5:M1391)</f>
        <v>35900156135400</v>
      </c>
      <c r="P1391" s="1">
        <f t="shared" si="176"/>
        <v>1511770787.7</v>
      </c>
      <c r="Q1391">
        <f>SUM($P$5:P1391)</f>
        <v>300683326043.79034</v>
      </c>
      <c r="R1391">
        <f t="shared" si="177"/>
        <v>0.50531902553567931</v>
      </c>
      <c r="Z1391" s="2">
        <v>1386</v>
      </c>
      <c r="AA1391" s="1">
        <f t="shared" si="174"/>
        <v>37000000</v>
      </c>
      <c r="AB1391">
        <f t="shared" si="178"/>
        <v>37</v>
      </c>
      <c r="AC1391" s="1">
        <f>SUM($AA$5:AA1391)</f>
        <v>26816991900</v>
      </c>
    </row>
    <row r="1392" spans="12:29" x14ac:dyDescent="0.3">
      <c r="L1392" s="2">
        <v>1387</v>
      </c>
      <c r="M1392" s="1">
        <f t="shared" si="175"/>
        <v>181412494600</v>
      </c>
      <c r="N1392">
        <v>1.0049999999999999</v>
      </c>
      <c r="O1392" s="1">
        <f>SUM($M$5:M1392)</f>
        <v>36081568630000</v>
      </c>
      <c r="P1392" s="1">
        <f t="shared" si="176"/>
        <v>1519329642.28</v>
      </c>
      <c r="Q1392">
        <f>SUM($P$5:P1392)</f>
        <v>302202655686.07037</v>
      </c>
      <c r="R1392">
        <f t="shared" si="177"/>
        <v>0.50529228283804473</v>
      </c>
      <c r="Z1392" s="2">
        <v>1387</v>
      </c>
      <c r="AA1392" s="1">
        <f t="shared" si="174"/>
        <v>37000000</v>
      </c>
      <c r="AB1392">
        <f t="shared" si="178"/>
        <v>37</v>
      </c>
      <c r="AC1392" s="1">
        <f>SUM($AA$5:AA1392)</f>
        <v>26853991900</v>
      </c>
    </row>
    <row r="1393" spans="12:29" x14ac:dyDescent="0.3">
      <c r="L1393" s="2">
        <v>1388</v>
      </c>
      <c r="M1393" s="1">
        <f t="shared" si="175"/>
        <v>182319557100</v>
      </c>
      <c r="N1393">
        <v>1.0049999999999999</v>
      </c>
      <c r="O1393" s="1">
        <f>SUM($M$5:M1393)</f>
        <v>36263888187100</v>
      </c>
      <c r="P1393" s="1">
        <f t="shared" si="176"/>
        <v>1526926290.72</v>
      </c>
      <c r="Q1393">
        <f>SUM($P$5:P1393)</f>
        <v>303729581976.79034</v>
      </c>
      <c r="R1393">
        <f t="shared" si="177"/>
        <v>0.5052656758602907</v>
      </c>
      <c r="Z1393" s="2">
        <v>1388</v>
      </c>
      <c r="AA1393" s="1">
        <f t="shared" si="174"/>
        <v>37000000</v>
      </c>
      <c r="AB1393">
        <f t="shared" si="178"/>
        <v>37</v>
      </c>
      <c r="AC1393" s="1">
        <f>SUM($AA$5:AA1393)</f>
        <v>26890991900</v>
      </c>
    </row>
    <row r="1394" spans="12:29" x14ac:dyDescent="0.3">
      <c r="L1394" s="2">
        <v>1389</v>
      </c>
      <c r="M1394" s="1">
        <f t="shared" si="175"/>
        <v>183231154900</v>
      </c>
      <c r="N1394">
        <v>1.0049999999999999</v>
      </c>
      <c r="O1394" s="1">
        <f>SUM($M$5:M1394)</f>
        <v>36447119342000</v>
      </c>
      <c r="P1394" s="1">
        <f t="shared" si="176"/>
        <v>1534560922.29</v>
      </c>
      <c r="Q1394">
        <f>SUM($P$5:P1394)</f>
        <v>305264142899.08032</v>
      </c>
      <c r="R1394">
        <f t="shared" si="177"/>
        <v>0.50523920399931355</v>
      </c>
      <c r="Z1394" s="2">
        <v>1389</v>
      </c>
      <c r="AA1394" s="1">
        <f t="shared" si="174"/>
        <v>37000000</v>
      </c>
      <c r="AB1394">
        <f t="shared" si="178"/>
        <v>37</v>
      </c>
      <c r="AC1394" s="1">
        <f>SUM($AA$5:AA1394)</f>
        <v>26927991900</v>
      </c>
    </row>
    <row r="1395" spans="12:29" x14ac:dyDescent="0.3">
      <c r="L1395" s="2">
        <v>1390</v>
      </c>
      <c r="M1395" s="1">
        <f t="shared" si="175"/>
        <v>184147310700</v>
      </c>
      <c r="N1395">
        <v>1.0049999999999999</v>
      </c>
      <c r="O1395" s="1">
        <f>SUM($M$5:M1395)</f>
        <v>36631266652700</v>
      </c>
      <c r="P1395" s="1">
        <f t="shared" si="176"/>
        <v>1542233727.1199999</v>
      </c>
      <c r="Q1395">
        <f>SUM($P$5:P1395)</f>
        <v>306806376626.20032</v>
      </c>
      <c r="R1395">
        <f t="shared" si="177"/>
        <v>0.50521286662543075</v>
      </c>
      <c r="Z1395" s="2">
        <v>1390</v>
      </c>
      <c r="AA1395" s="1">
        <f t="shared" si="174"/>
        <v>37000000</v>
      </c>
      <c r="AB1395">
        <f t="shared" si="178"/>
        <v>37</v>
      </c>
      <c r="AC1395" s="1">
        <f>SUM($AA$5:AA1395)</f>
        <v>26964991900</v>
      </c>
    </row>
    <row r="1396" spans="12:29" x14ac:dyDescent="0.3">
      <c r="L1396" s="2">
        <v>1391</v>
      </c>
      <c r="M1396" s="1">
        <f t="shared" si="175"/>
        <v>185068047300</v>
      </c>
      <c r="N1396">
        <v>1.0049999999999999</v>
      </c>
      <c r="O1396" s="1">
        <f>SUM($M$5:M1396)</f>
        <v>36816334700000</v>
      </c>
      <c r="P1396" s="1">
        <f t="shared" si="176"/>
        <v>1549944896.1400001</v>
      </c>
      <c r="Q1396">
        <f>SUM($P$5:P1396)</f>
        <v>308356321522.34033</v>
      </c>
      <c r="R1396">
        <f t="shared" si="177"/>
        <v>0.50518666306222204</v>
      </c>
      <c r="Z1396" s="2">
        <v>1391</v>
      </c>
      <c r="AA1396" s="1">
        <f t="shared" si="174"/>
        <v>37000000</v>
      </c>
      <c r="AB1396">
        <f t="shared" si="178"/>
        <v>37</v>
      </c>
      <c r="AC1396" s="1">
        <f>SUM($AA$5:AA1396)</f>
        <v>27001991900</v>
      </c>
    </row>
    <row r="1397" spans="12:29" x14ac:dyDescent="0.3">
      <c r="L1397" s="2">
        <v>1392</v>
      </c>
      <c r="M1397" s="1">
        <f t="shared" si="175"/>
        <v>185993387600</v>
      </c>
      <c r="N1397">
        <v>1.0049999999999999</v>
      </c>
      <c r="O1397" s="1">
        <f>SUM($M$5:M1397)</f>
        <v>37002328087600</v>
      </c>
      <c r="P1397" s="1">
        <f t="shared" si="176"/>
        <v>1557694621.1500001</v>
      </c>
      <c r="Q1397">
        <f>SUM($P$5:P1397)</f>
        <v>309914016143.49036</v>
      </c>
      <c r="R1397">
        <f t="shared" si="177"/>
        <v>0.50516059260914803</v>
      </c>
      <c r="Z1397" s="2">
        <v>1392</v>
      </c>
      <c r="AA1397" s="1">
        <f t="shared" si="174"/>
        <v>37000000</v>
      </c>
      <c r="AB1397">
        <f t="shared" si="178"/>
        <v>37</v>
      </c>
      <c r="AC1397" s="1">
        <f>SUM($AA$5:AA1397)</f>
        <v>27038991900</v>
      </c>
    </row>
    <row r="1398" spans="12:29" x14ac:dyDescent="0.3">
      <c r="L1398" s="2">
        <v>1393</v>
      </c>
      <c r="M1398" s="1">
        <f t="shared" si="175"/>
        <v>186923354600</v>
      </c>
      <c r="N1398">
        <v>1.0049999999999999</v>
      </c>
      <c r="O1398" s="1">
        <f>SUM($M$5:M1398)</f>
        <v>37189251442200</v>
      </c>
      <c r="P1398" s="1">
        <f t="shared" si="176"/>
        <v>1565483094.78</v>
      </c>
      <c r="Q1398">
        <f>SUM($P$5:P1398)</f>
        <v>311479499238.27039</v>
      </c>
      <c r="R1398">
        <f t="shared" si="177"/>
        <v>0.50513465452792228</v>
      </c>
      <c r="Z1398" s="2">
        <v>1393</v>
      </c>
      <c r="AA1398" s="1">
        <f t="shared" si="174"/>
        <v>37000000</v>
      </c>
      <c r="AB1398">
        <f t="shared" si="178"/>
        <v>37</v>
      </c>
      <c r="AC1398" s="1">
        <f>SUM($AA$5:AA1398)</f>
        <v>27075991900</v>
      </c>
    </row>
    <row r="1399" spans="12:29" x14ac:dyDescent="0.3">
      <c r="L1399" s="2">
        <v>1394</v>
      </c>
      <c r="M1399" s="1">
        <f t="shared" si="175"/>
        <v>187857971400</v>
      </c>
      <c r="N1399">
        <v>1.0049999999999999</v>
      </c>
      <c r="O1399" s="1">
        <f>SUM($M$5:M1399)</f>
        <v>37377109413600</v>
      </c>
      <c r="P1399" s="1">
        <f t="shared" si="176"/>
        <v>1573310510.48</v>
      </c>
      <c r="Q1399">
        <f>SUM($P$5:P1399)</f>
        <v>313052809748.75037</v>
      </c>
      <c r="R1399">
        <f t="shared" si="177"/>
        <v>0.50510884803897016</v>
      </c>
      <c r="Z1399" s="2">
        <v>1394</v>
      </c>
      <c r="AA1399" s="1">
        <f t="shared" si="174"/>
        <v>37000000</v>
      </c>
      <c r="AB1399">
        <f t="shared" si="178"/>
        <v>37</v>
      </c>
      <c r="AC1399" s="1">
        <f>SUM($AA$5:AA1399)</f>
        <v>27112991900</v>
      </c>
    </row>
    <row r="1400" spans="12:29" x14ac:dyDescent="0.3">
      <c r="L1400" s="2">
        <v>1395</v>
      </c>
      <c r="M1400" s="1">
        <f t="shared" si="175"/>
        <v>188797261300</v>
      </c>
      <c r="N1400">
        <v>1.0049999999999999</v>
      </c>
      <c r="O1400" s="1">
        <f>SUM($M$5:M1400)</f>
        <v>37565906674900</v>
      </c>
      <c r="P1400" s="1">
        <f t="shared" si="176"/>
        <v>1581177063.3900001</v>
      </c>
      <c r="Q1400">
        <f>SUM($P$5:P1400)</f>
        <v>314633986812.14038</v>
      </c>
      <c r="R1400">
        <f t="shared" si="177"/>
        <v>0.5050831725992283</v>
      </c>
      <c r="Z1400" s="2">
        <v>1395</v>
      </c>
      <c r="AA1400" s="1">
        <f t="shared" si="174"/>
        <v>37000000</v>
      </c>
      <c r="AB1400">
        <f t="shared" si="178"/>
        <v>37</v>
      </c>
      <c r="AC1400" s="1">
        <f>SUM($AA$5:AA1400)</f>
        <v>27149991900</v>
      </c>
    </row>
    <row r="1401" spans="12:29" x14ac:dyDescent="0.3">
      <c r="L1401" s="2">
        <v>1396</v>
      </c>
      <c r="M1401" s="1">
        <f t="shared" si="175"/>
        <v>189741247700</v>
      </c>
      <c r="N1401">
        <v>1.0049999999999999</v>
      </c>
      <c r="O1401" s="1">
        <f>SUM($M$5:M1401)</f>
        <v>37755647922600</v>
      </c>
      <c r="P1401" s="1">
        <f t="shared" si="176"/>
        <v>1589082949.49</v>
      </c>
      <c r="Q1401">
        <f>SUM($P$5:P1401)</f>
        <v>316223069761.63037</v>
      </c>
      <c r="R1401">
        <f t="shared" si="177"/>
        <v>0.50505762762329598</v>
      </c>
      <c r="Z1401" s="2">
        <v>1396</v>
      </c>
      <c r="AA1401" s="1">
        <f t="shared" si="174"/>
        <v>37000000</v>
      </c>
      <c r="AB1401">
        <f t="shared" si="178"/>
        <v>37</v>
      </c>
      <c r="AC1401" s="1">
        <f>SUM($AA$5:AA1401)</f>
        <v>27186991900</v>
      </c>
    </row>
    <row r="1402" spans="12:29" x14ac:dyDescent="0.3">
      <c r="L1402" s="2">
        <v>1397</v>
      </c>
      <c r="M1402" s="1">
        <f t="shared" si="175"/>
        <v>190689954000</v>
      </c>
      <c r="N1402">
        <v>1.0049999999999999</v>
      </c>
      <c r="O1402" s="1">
        <f>SUM($M$5:M1402)</f>
        <v>37946337876600</v>
      </c>
      <c r="P1402" s="1">
        <f t="shared" si="176"/>
        <v>1597028364.75</v>
      </c>
      <c r="Q1402">
        <f>SUM($P$5:P1402)</f>
        <v>317820098126.38037</v>
      </c>
      <c r="R1402">
        <f t="shared" si="177"/>
        <v>0.50503221221457484</v>
      </c>
      <c r="Z1402" s="2">
        <v>1397</v>
      </c>
      <c r="AA1402" s="1">
        <f t="shared" si="174"/>
        <v>37000000</v>
      </c>
      <c r="AB1402">
        <f t="shared" si="178"/>
        <v>37</v>
      </c>
      <c r="AC1402" s="1">
        <f>SUM($AA$5:AA1402)</f>
        <v>27223991900</v>
      </c>
    </row>
    <row r="1403" spans="12:29" x14ac:dyDescent="0.3">
      <c r="L1403" s="2">
        <v>1398</v>
      </c>
      <c r="M1403" s="1">
        <f t="shared" si="175"/>
        <v>191643403800</v>
      </c>
      <c r="N1403">
        <v>1.0049999999999999</v>
      </c>
      <c r="O1403" s="1">
        <f>SUM($M$5:M1403)</f>
        <v>38137981280400</v>
      </c>
      <c r="P1403" s="1">
        <f t="shared" si="176"/>
        <v>1605013506.8299999</v>
      </c>
      <c r="Q1403">
        <f>SUM($P$5:P1403)</f>
        <v>319425111633.21039</v>
      </c>
      <c r="R1403">
        <f t="shared" si="177"/>
        <v>0.50500692570794803</v>
      </c>
      <c r="Z1403" s="2">
        <v>1398</v>
      </c>
      <c r="AA1403" s="1">
        <f t="shared" si="174"/>
        <v>37000000</v>
      </c>
      <c r="AB1403">
        <f t="shared" si="178"/>
        <v>37</v>
      </c>
      <c r="AC1403" s="1">
        <f>SUM($AA$5:AA1403)</f>
        <v>27260991900</v>
      </c>
    </row>
    <row r="1404" spans="12:29" x14ac:dyDescent="0.3">
      <c r="L1404" s="2">
        <v>1399</v>
      </c>
      <c r="M1404" s="1">
        <f t="shared" si="175"/>
        <v>192601620900</v>
      </c>
      <c r="N1404">
        <v>1.0049999999999999</v>
      </c>
      <c r="O1404" s="1">
        <f>SUM($M$5:M1404)</f>
        <v>38330582901300</v>
      </c>
      <c r="P1404" s="1">
        <f t="shared" si="176"/>
        <v>1613038575.04</v>
      </c>
      <c r="Q1404">
        <f>SUM($P$5:P1404)</f>
        <v>321038150208.25037</v>
      </c>
      <c r="R1404">
        <f t="shared" si="177"/>
        <v>0.50498176764893765</v>
      </c>
      <c r="Z1404" s="2">
        <v>1399</v>
      </c>
      <c r="AA1404" s="1">
        <f t="shared" si="174"/>
        <v>37000000</v>
      </c>
      <c r="AB1404">
        <f t="shared" si="178"/>
        <v>37</v>
      </c>
      <c r="AC1404" s="1">
        <f>SUM($AA$5:AA1404)</f>
        <v>27297991900</v>
      </c>
    </row>
    <row r="1405" spans="12:29" x14ac:dyDescent="0.3">
      <c r="L1405" s="2">
        <v>1400</v>
      </c>
      <c r="M1405" s="1">
        <f t="shared" si="175"/>
        <v>193564629100</v>
      </c>
      <c r="N1405">
        <v>1.0049999999999999</v>
      </c>
      <c r="O1405" s="1">
        <f>SUM($M$5:M1405)</f>
        <v>38524147530400</v>
      </c>
      <c r="P1405" s="1">
        <f t="shared" si="176"/>
        <v>1621103768.72</v>
      </c>
      <c r="Q1405">
        <f>SUM($P$5:P1405)</f>
        <v>322659253976.97034</v>
      </c>
      <c r="R1405">
        <f t="shared" si="177"/>
        <v>0.50495673728134693</v>
      </c>
      <c r="Z1405" s="2">
        <v>1400</v>
      </c>
      <c r="AA1405" s="1">
        <f t="shared" si="174"/>
        <v>37000000</v>
      </c>
      <c r="AB1405">
        <f t="shared" si="178"/>
        <v>37</v>
      </c>
      <c r="AC1405" s="1">
        <f>SUM($AA$5:AA1405)</f>
        <v>27334991900</v>
      </c>
    </row>
    <row r="1406" spans="12:29" x14ac:dyDescent="0.3">
      <c r="L1406" s="2">
        <v>1401</v>
      </c>
      <c r="M1406" s="1">
        <f t="shared" si="175"/>
        <v>194532452300</v>
      </c>
      <c r="N1406">
        <v>1.0049999999999999</v>
      </c>
      <c r="O1406" s="1">
        <f>SUM($M$5:M1406)</f>
        <v>38718679982700</v>
      </c>
      <c r="P1406" s="1">
        <f t="shared" si="176"/>
        <v>1629209288.02</v>
      </c>
      <c r="Q1406">
        <f>SUM($P$5:P1406)</f>
        <v>324288463264.99036</v>
      </c>
      <c r="R1406">
        <f t="shared" si="177"/>
        <v>0.50493183379649897</v>
      </c>
      <c r="Z1406" s="2">
        <v>1401</v>
      </c>
      <c r="AA1406" s="1">
        <f t="shared" si="174"/>
        <v>38000000</v>
      </c>
      <c r="AB1406">
        <f t="shared" si="178"/>
        <v>38</v>
      </c>
      <c r="AC1406" s="1">
        <f>SUM($AA$5:AA1406)</f>
        <v>27372991900</v>
      </c>
    </row>
    <row r="1407" spans="12:29" x14ac:dyDescent="0.3">
      <c r="L1407" s="2">
        <v>1402</v>
      </c>
      <c r="M1407" s="1">
        <f t="shared" si="175"/>
        <v>195505114600</v>
      </c>
      <c r="N1407">
        <v>1.0049999999999999</v>
      </c>
      <c r="O1407" s="1">
        <f>SUM($M$5:M1407)</f>
        <v>38914185097300</v>
      </c>
      <c r="P1407" s="1">
        <f t="shared" si="176"/>
        <v>1637355334.78</v>
      </c>
      <c r="Q1407">
        <f>SUM($P$5:P1407)</f>
        <v>325925818599.77039</v>
      </c>
      <c r="R1407">
        <f t="shared" si="177"/>
        <v>0.50490705660474711</v>
      </c>
      <c r="Z1407" s="2">
        <v>1402</v>
      </c>
      <c r="AA1407" s="1">
        <f t="shared" si="174"/>
        <v>38000000</v>
      </c>
      <c r="AB1407">
        <f t="shared" si="178"/>
        <v>38</v>
      </c>
      <c r="AC1407" s="1">
        <f>SUM($AA$5:AA1407)</f>
        <v>27410991900</v>
      </c>
    </row>
    <row r="1408" spans="12:29" x14ac:dyDescent="0.3">
      <c r="L1408" s="2">
        <v>1403</v>
      </c>
      <c r="M1408" s="1">
        <f t="shared" si="175"/>
        <v>196482640200</v>
      </c>
      <c r="N1408">
        <v>1.0049999999999999</v>
      </c>
      <c r="O1408" s="1">
        <f>SUM($M$5:M1408)</f>
        <v>39110667737500</v>
      </c>
      <c r="P1408" s="1">
        <f t="shared" si="176"/>
        <v>1645542111.6800001</v>
      </c>
      <c r="Q1408">
        <f>SUM($P$5:P1408)</f>
        <v>327571360711.45038</v>
      </c>
      <c r="R1408">
        <f t="shared" si="177"/>
        <v>0.50488240506674364</v>
      </c>
      <c r="Z1408" s="2">
        <v>1403</v>
      </c>
      <c r="AA1408" s="1">
        <f t="shared" si="174"/>
        <v>38000000</v>
      </c>
      <c r="AB1408">
        <f t="shared" si="178"/>
        <v>38</v>
      </c>
      <c r="AC1408" s="1">
        <f>SUM($AA$5:AA1408)</f>
        <v>27448991900</v>
      </c>
    </row>
    <row r="1409" spans="12:29" x14ac:dyDescent="0.3">
      <c r="L1409" s="2">
        <v>1404</v>
      </c>
      <c r="M1409" s="1">
        <f t="shared" si="175"/>
        <v>197465053500</v>
      </c>
      <c r="N1409">
        <v>1.0049999999999999</v>
      </c>
      <c r="O1409" s="1">
        <f>SUM($M$5:M1409)</f>
        <v>39308132791000</v>
      </c>
      <c r="P1409" s="1">
        <f t="shared" si="176"/>
        <v>1653769823.0699999</v>
      </c>
      <c r="Q1409">
        <f>SUM($P$5:P1409)</f>
        <v>329225130534.52039</v>
      </c>
      <c r="R1409">
        <f t="shared" si="177"/>
        <v>0.50485787874684585</v>
      </c>
      <c r="Z1409" s="2">
        <v>1404</v>
      </c>
      <c r="AA1409" s="1">
        <f t="shared" si="174"/>
        <v>38000000</v>
      </c>
      <c r="AB1409">
        <f t="shared" si="178"/>
        <v>38</v>
      </c>
      <c r="AC1409" s="1">
        <f>SUM($AA$5:AA1409)</f>
        <v>27486991900</v>
      </c>
    </row>
    <row r="1410" spans="12:29" x14ac:dyDescent="0.3">
      <c r="L1410" s="2">
        <v>1405</v>
      </c>
      <c r="M1410" s="1">
        <f t="shared" si="175"/>
        <v>198452378800</v>
      </c>
      <c r="N1410">
        <v>1.0049999999999999</v>
      </c>
      <c r="O1410" s="1">
        <f>SUM($M$5:M1410)</f>
        <v>39506585169800</v>
      </c>
      <c r="P1410" s="1">
        <f t="shared" si="176"/>
        <v>1662038672.45</v>
      </c>
      <c r="Q1410">
        <f>SUM($P$5:P1410)</f>
        <v>330887169206.9704</v>
      </c>
      <c r="R1410">
        <f t="shared" si="177"/>
        <v>0.50483347664000444</v>
      </c>
      <c r="Z1410" s="2">
        <v>1405</v>
      </c>
      <c r="AA1410" s="1">
        <f t="shared" si="174"/>
        <v>38000000</v>
      </c>
      <c r="AB1410">
        <f t="shared" si="178"/>
        <v>38</v>
      </c>
      <c r="AC1410" s="1">
        <f>SUM($AA$5:AA1410)</f>
        <v>27524991900</v>
      </c>
    </row>
    <row r="1411" spans="12:29" x14ac:dyDescent="0.3">
      <c r="L1411" s="2">
        <v>1406</v>
      </c>
      <c r="M1411" s="1">
        <f t="shared" si="175"/>
        <v>199444640700</v>
      </c>
      <c r="N1411">
        <v>1.0049999999999999</v>
      </c>
      <c r="O1411" s="1">
        <f>SUM($M$5:M1411)</f>
        <v>39706029810500</v>
      </c>
      <c r="P1411" s="1">
        <f t="shared" si="176"/>
        <v>1670348865.8699999</v>
      </c>
      <c r="Q1411">
        <f>SUM($P$5:P1411)</f>
        <v>332557518072.84039</v>
      </c>
      <c r="R1411">
        <f t="shared" si="177"/>
        <v>0.50480919821499315</v>
      </c>
      <c r="Z1411" s="2">
        <v>1406</v>
      </c>
      <c r="AA1411" s="1">
        <f t="shared" si="174"/>
        <v>38000000</v>
      </c>
      <c r="AB1411">
        <f t="shared" si="178"/>
        <v>38</v>
      </c>
      <c r="AC1411" s="1">
        <f>SUM($AA$5:AA1411)</f>
        <v>27562991900</v>
      </c>
    </row>
    <row r="1412" spans="12:29" x14ac:dyDescent="0.3">
      <c r="L1412" s="2">
        <v>1407</v>
      </c>
      <c r="M1412" s="1">
        <f t="shared" si="175"/>
        <v>200441864000</v>
      </c>
      <c r="N1412">
        <v>1.0049999999999999</v>
      </c>
      <c r="O1412" s="1">
        <f>SUM($M$5:M1412)</f>
        <v>39906471674500</v>
      </c>
      <c r="P1412" s="1">
        <f t="shared" si="176"/>
        <v>1678700611</v>
      </c>
      <c r="Q1412">
        <f>SUM($P$5:P1412)</f>
        <v>334236218683.84039</v>
      </c>
      <c r="R1412">
        <f t="shared" si="177"/>
        <v>0.50478504311916128</v>
      </c>
      <c r="Z1412" s="2">
        <v>1407</v>
      </c>
      <c r="AA1412" s="1">
        <f t="shared" si="174"/>
        <v>38000000</v>
      </c>
      <c r="AB1412">
        <f t="shared" si="178"/>
        <v>38</v>
      </c>
      <c r="AC1412" s="1">
        <f>SUM($AA$5:AA1412)</f>
        <v>27600991900</v>
      </c>
    </row>
    <row r="1413" spans="12:29" x14ac:dyDescent="0.3">
      <c r="L1413" s="2">
        <v>1408</v>
      </c>
      <c r="M1413" s="1">
        <f t="shared" si="175"/>
        <v>201444073400</v>
      </c>
      <c r="N1413">
        <v>1.0049999999999999</v>
      </c>
      <c r="O1413" s="1">
        <f>SUM($M$5:M1413)</f>
        <v>40107915747900</v>
      </c>
      <c r="P1413" s="1">
        <f t="shared" si="176"/>
        <v>1687094114.73</v>
      </c>
      <c r="Q1413">
        <f>SUM($P$5:P1413)</f>
        <v>335923312798.57037</v>
      </c>
      <c r="R1413">
        <f t="shared" si="177"/>
        <v>0.50476101045345745</v>
      </c>
      <c r="Z1413" s="2">
        <v>1408</v>
      </c>
      <c r="AA1413" s="1">
        <f t="shared" si="174"/>
        <v>38000000</v>
      </c>
      <c r="AB1413">
        <f t="shared" si="178"/>
        <v>38</v>
      </c>
      <c r="AC1413" s="1">
        <f>SUM($AA$5:AA1413)</f>
        <v>27638991900</v>
      </c>
    </row>
    <row r="1414" spans="12:29" x14ac:dyDescent="0.3">
      <c r="L1414" s="2">
        <v>1409</v>
      </c>
      <c r="M1414" s="1">
        <f t="shared" si="175"/>
        <v>202451293800</v>
      </c>
      <c r="N1414">
        <v>1.0049999999999999</v>
      </c>
      <c r="O1414" s="1">
        <f>SUM($M$5:M1414)</f>
        <v>40310367041700</v>
      </c>
      <c r="P1414" s="1">
        <f t="shared" si="176"/>
        <v>1695529585.5799999</v>
      </c>
      <c r="Q1414">
        <f>SUM($P$5:P1414)</f>
        <v>337618842384.15039</v>
      </c>
      <c r="R1414">
        <f t="shared" si="177"/>
        <v>0.50473709950482271</v>
      </c>
      <c r="Z1414" s="2">
        <v>1409</v>
      </c>
      <c r="AA1414" s="1">
        <f t="shared" si="174"/>
        <v>38000000</v>
      </c>
      <c r="AB1414">
        <f t="shared" si="178"/>
        <v>38</v>
      </c>
      <c r="AC1414" s="1">
        <f>SUM($AA$5:AA1414)</f>
        <v>27676991900</v>
      </c>
    </row>
    <row r="1415" spans="12:29" x14ac:dyDescent="0.3">
      <c r="L1415" s="2">
        <v>1410</v>
      </c>
      <c r="M1415" s="1">
        <f t="shared" si="175"/>
        <v>203463550300</v>
      </c>
      <c r="N1415">
        <v>1.0049999999999999</v>
      </c>
      <c r="O1415" s="1">
        <f>SUM($M$5:M1415)</f>
        <v>40513830592000</v>
      </c>
      <c r="P1415" s="1">
        <f t="shared" si="176"/>
        <v>1704007233.77</v>
      </c>
      <c r="Q1415">
        <f>SUM($P$5:P1415)</f>
        <v>339322849617.92041</v>
      </c>
      <c r="R1415">
        <f t="shared" si="177"/>
        <v>0.5047133097598745</v>
      </c>
      <c r="Z1415" s="2">
        <v>1410</v>
      </c>
      <c r="AA1415" s="1">
        <f t="shared" si="174"/>
        <v>38000000</v>
      </c>
      <c r="AB1415">
        <f t="shared" si="178"/>
        <v>38</v>
      </c>
      <c r="AC1415" s="1">
        <f>SUM($AA$5:AA1415)</f>
        <v>27714991900</v>
      </c>
    </row>
    <row r="1416" spans="12:29" x14ac:dyDescent="0.3">
      <c r="L1416" s="2">
        <v>1411</v>
      </c>
      <c r="M1416" s="1">
        <f t="shared" si="175"/>
        <v>204480868100</v>
      </c>
      <c r="N1416">
        <v>1.0049999999999999</v>
      </c>
      <c r="O1416" s="1">
        <f>SUM($M$5:M1416)</f>
        <v>40718311460100</v>
      </c>
      <c r="P1416" s="1">
        <f t="shared" si="176"/>
        <v>1712527270.3399999</v>
      </c>
      <c r="Q1416">
        <f>SUM($P$5:P1416)</f>
        <v>341035376888.26044</v>
      </c>
      <c r="R1416">
        <f t="shared" si="177"/>
        <v>0.50468964063821309</v>
      </c>
      <c r="Z1416" s="2">
        <v>1411</v>
      </c>
      <c r="AA1416" s="1">
        <f t="shared" si="174"/>
        <v>38000000</v>
      </c>
      <c r="AB1416">
        <f t="shared" si="178"/>
        <v>38</v>
      </c>
      <c r="AC1416" s="1">
        <f>SUM($AA$5:AA1416)</f>
        <v>27752991900</v>
      </c>
    </row>
    <row r="1417" spans="12:29" x14ac:dyDescent="0.3">
      <c r="L1417" s="2">
        <v>1412</v>
      </c>
      <c r="M1417" s="1">
        <f t="shared" si="175"/>
        <v>205503272500</v>
      </c>
      <c r="N1417">
        <v>1.0049999999999999</v>
      </c>
      <c r="O1417" s="1">
        <f>SUM($M$5:M1417)</f>
        <v>40923814732600</v>
      </c>
      <c r="P1417" s="1">
        <f t="shared" si="176"/>
        <v>1721089907.1900001</v>
      </c>
      <c r="Q1417">
        <f>SUM($P$5:P1417)</f>
        <v>342756466795.45044</v>
      </c>
      <c r="R1417">
        <f t="shared" si="177"/>
        <v>0.50466609150461073</v>
      </c>
      <c r="Z1417" s="2">
        <v>1412</v>
      </c>
      <c r="AA1417" s="1">
        <f t="shared" si="174"/>
        <v>38000000</v>
      </c>
      <c r="AB1417">
        <f t="shared" si="178"/>
        <v>38</v>
      </c>
      <c r="AC1417" s="1">
        <f>SUM($AA$5:AA1417)</f>
        <v>27790991900</v>
      </c>
    </row>
    <row r="1418" spans="12:29" x14ac:dyDescent="0.3">
      <c r="L1418" s="2">
        <v>1413</v>
      </c>
      <c r="M1418" s="1">
        <f t="shared" si="175"/>
        <v>206530788900</v>
      </c>
      <c r="N1418">
        <v>1.0049999999999999</v>
      </c>
      <c r="O1418" s="1">
        <f>SUM($M$5:M1418)</f>
        <v>41130345521500</v>
      </c>
      <c r="P1418" s="1">
        <f t="shared" si="176"/>
        <v>1729695357.04</v>
      </c>
      <c r="Q1418">
        <f>SUM($P$5:P1418)</f>
        <v>344486162152.49042</v>
      </c>
      <c r="R1418">
        <f t="shared" si="177"/>
        <v>0.50464266165756178</v>
      </c>
      <c r="Z1418" s="2">
        <v>1413</v>
      </c>
      <c r="AA1418" s="1">
        <f t="shared" si="174"/>
        <v>38000000</v>
      </c>
      <c r="AB1418">
        <f t="shared" si="178"/>
        <v>38</v>
      </c>
      <c r="AC1418" s="1">
        <f>SUM($AA$5:AA1418)</f>
        <v>27828991900</v>
      </c>
    </row>
    <row r="1419" spans="12:29" x14ac:dyDescent="0.3">
      <c r="L1419" s="2">
        <v>1414</v>
      </c>
      <c r="M1419" s="1">
        <f t="shared" si="175"/>
        <v>207563442900</v>
      </c>
      <c r="N1419">
        <v>1.0049999999999999</v>
      </c>
      <c r="O1419" s="1">
        <f>SUM($M$5:M1419)</f>
        <v>41337908964400</v>
      </c>
      <c r="P1419" s="1">
        <f t="shared" si="176"/>
        <v>1738343834.29</v>
      </c>
      <c r="Q1419">
        <f>SUM($P$5:P1419)</f>
        <v>346224505986.7804</v>
      </c>
      <c r="R1419">
        <f t="shared" si="177"/>
        <v>0.50461935057945284</v>
      </c>
      <c r="Z1419" s="2">
        <v>1414</v>
      </c>
      <c r="AA1419" s="1">
        <f t="shared" si="174"/>
        <v>38000000</v>
      </c>
      <c r="AB1419">
        <f t="shared" si="178"/>
        <v>38</v>
      </c>
      <c r="AC1419" s="1">
        <f>SUM($AA$5:AA1419)</f>
        <v>27866991900</v>
      </c>
    </row>
    <row r="1420" spans="12:29" x14ac:dyDescent="0.3">
      <c r="L1420" s="2">
        <v>1415</v>
      </c>
      <c r="M1420" s="1">
        <f t="shared" si="175"/>
        <v>208601260200</v>
      </c>
      <c r="N1420">
        <v>1.0049999999999999</v>
      </c>
      <c r="O1420" s="1">
        <f>SUM($M$5:M1420)</f>
        <v>41546510224600</v>
      </c>
      <c r="P1420" s="1">
        <f t="shared" si="176"/>
        <v>1747035554.1800001</v>
      </c>
      <c r="Q1420">
        <f>SUM($P$5:P1420)</f>
        <v>347971541540.96039</v>
      </c>
      <c r="R1420">
        <f t="shared" si="177"/>
        <v>0.50459615768697152</v>
      </c>
      <c r="Z1420" s="2">
        <v>1415</v>
      </c>
      <c r="AA1420" s="1">
        <f t="shared" si="174"/>
        <v>38000000</v>
      </c>
      <c r="AB1420">
        <f t="shared" si="178"/>
        <v>38</v>
      </c>
      <c r="AC1420" s="1">
        <f>SUM($AA$5:AA1420)</f>
        <v>27904991900</v>
      </c>
    </row>
    <row r="1421" spans="12:29" x14ac:dyDescent="0.3">
      <c r="L1421" s="2">
        <v>1416</v>
      </c>
      <c r="M1421" s="1">
        <f t="shared" si="175"/>
        <v>209644266600</v>
      </c>
      <c r="N1421">
        <v>1.0049999999999999</v>
      </c>
      <c r="O1421" s="1">
        <f>SUM($M$5:M1421)</f>
        <v>41756154491200</v>
      </c>
      <c r="P1421" s="1">
        <f t="shared" si="176"/>
        <v>1755770732.78</v>
      </c>
      <c r="Q1421">
        <f>SUM($P$5:P1421)</f>
        <v>349727312273.74042</v>
      </c>
      <c r="R1421">
        <f t="shared" si="177"/>
        <v>0.50457308232873244</v>
      </c>
      <c r="Z1421" s="2">
        <v>1416</v>
      </c>
      <c r="AA1421" s="1">
        <f t="shared" si="174"/>
        <v>38000000</v>
      </c>
      <c r="AB1421">
        <f t="shared" si="178"/>
        <v>38</v>
      </c>
      <c r="AC1421" s="1">
        <f>SUM($AA$5:AA1421)</f>
        <v>27942991900</v>
      </c>
    </row>
    <row r="1422" spans="12:29" x14ac:dyDescent="0.3">
      <c r="L1422" s="2">
        <v>1417</v>
      </c>
      <c r="M1422" s="1">
        <f t="shared" si="175"/>
        <v>210692488000</v>
      </c>
      <c r="N1422">
        <v>1.0049999999999999</v>
      </c>
      <c r="O1422" s="1">
        <f>SUM($M$5:M1422)</f>
        <v>41966846979200</v>
      </c>
      <c r="P1422" s="1">
        <f t="shared" si="176"/>
        <v>1764549587</v>
      </c>
      <c r="Q1422">
        <f>SUM($P$5:P1422)</f>
        <v>351491861860.74042</v>
      </c>
      <c r="R1422">
        <f t="shared" si="177"/>
        <v>0.50455012378868547</v>
      </c>
      <c r="Z1422" s="2">
        <v>1417</v>
      </c>
      <c r="AA1422" s="1">
        <f t="shared" si="174"/>
        <v>38000000</v>
      </c>
      <c r="AB1422">
        <f t="shared" si="178"/>
        <v>38</v>
      </c>
      <c r="AC1422" s="1">
        <f>SUM($AA$5:AA1422)</f>
        <v>27980991900</v>
      </c>
    </row>
    <row r="1423" spans="12:29" x14ac:dyDescent="0.3">
      <c r="L1423" s="2">
        <v>1418</v>
      </c>
      <c r="M1423" s="1">
        <f t="shared" si="175"/>
        <v>211745950500</v>
      </c>
      <c r="N1423">
        <v>1.0049999999999999</v>
      </c>
      <c r="O1423" s="1">
        <f>SUM($M$5:M1423)</f>
        <v>42178592929700</v>
      </c>
      <c r="P1423" s="1">
        <f t="shared" si="176"/>
        <v>1773372335.4400001</v>
      </c>
      <c r="Q1423">
        <f>SUM($P$5:P1423)</f>
        <v>353265234196.18042</v>
      </c>
      <c r="R1423">
        <f t="shared" si="177"/>
        <v>0.50452728152852799</v>
      </c>
      <c r="Z1423" s="2">
        <v>1418</v>
      </c>
      <c r="AA1423" s="1">
        <f t="shared" si="174"/>
        <v>38000000</v>
      </c>
      <c r="AB1423">
        <f t="shared" si="178"/>
        <v>38</v>
      </c>
      <c r="AC1423" s="1">
        <f>SUM($AA$5:AA1423)</f>
        <v>28018991900</v>
      </c>
    </row>
    <row r="1424" spans="12:29" x14ac:dyDescent="0.3">
      <c r="L1424" s="2">
        <v>1419</v>
      </c>
      <c r="M1424" s="1">
        <f t="shared" si="175"/>
        <v>212804680300</v>
      </c>
      <c r="N1424">
        <v>1.0049999999999999</v>
      </c>
      <c r="O1424" s="1">
        <f>SUM($M$5:M1424)</f>
        <v>42391397610000</v>
      </c>
      <c r="P1424" s="1">
        <f t="shared" si="176"/>
        <v>1782239197.52</v>
      </c>
      <c r="Q1424">
        <f>SUM($P$5:P1424)</f>
        <v>355047473393.70044</v>
      </c>
      <c r="R1424">
        <f t="shared" si="177"/>
        <v>0.50450455493457369</v>
      </c>
      <c r="Z1424" s="2">
        <v>1419</v>
      </c>
      <c r="AA1424" s="1">
        <f t="shared" si="174"/>
        <v>38000000</v>
      </c>
      <c r="AB1424">
        <f t="shared" si="178"/>
        <v>38</v>
      </c>
      <c r="AC1424" s="1">
        <f>SUM($AA$5:AA1424)</f>
        <v>28056991900</v>
      </c>
    </row>
    <row r="1425" spans="12:29" x14ac:dyDescent="0.3">
      <c r="L1425" s="2">
        <v>1420</v>
      </c>
      <c r="M1425" s="1">
        <f t="shared" si="175"/>
        <v>213868703800</v>
      </c>
      <c r="N1425">
        <v>1.0049999999999999</v>
      </c>
      <c r="O1425" s="1">
        <f>SUM($M$5:M1425)</f>
        <v>42605266313800</v>
      </c>
      <c r="P1425" s="1">
        <f t="shared" si="176"/>
        <v>1791150394.3299999</v>
      </c>
      <c r="Q1425">
        <f>SUM($P$5:P1425)</f>
        <v>356838623788.03046</v>
      </c>
      <c r="R1425">
        <f t="shared" si="177"/>
        <v>0.50448194355797304</v>
      </c>
      <c r="Z1425" s="2">
        <v>1420</v>
      </c>
      <c r="AA1425" s="1">
        <f t="shared" si="174"/>
        <v>38000000</v>
      </c>
      <c r="AB1425">
        <f t="shared" si="178"/>
        <v>38</v>
      </c>
      <c r="AC1425" s="1">
        <f>SUM($AA$5:AA1425)</f>
        <v>28094991900</v>
      </c>
    </row>
    <row r="1426" spans="12:29" x14ac:dyDescent="0.3">
      <c r="L1426" s="2">
        <v>1421</v>
      </c>
      <c r="M1426" s="1">
        <f t="shared" si="175"/>
        <v>214938047400</v>
      </c>
      <c r="N1426">
        <v>1.0049999999999999</v>
      </c>
      <c r="O1426" s="1">
        <f>SUM($M$5:M1426)</f>
        <v>42820204361200</v>
      </c>
      <c r="P1426" s="1">
        <f t="shared" si="176"/>
        <v>1800106146.98</v>
      </c>
      <c r="Q1426">
        <f>SUM($P$5:P1426)</f>
        <v>358638729935.01044</v>
      </c>
      <c r="R1426">
        <f t="shared" si="177"/>
        <v>0.50445944664591036</v>
      </c>
      <c r="Z1426" s="2">
        <v>1421</v>
      </c>
      <c r="AA1426" s="1">
        <f t="shared" ref="AA1426:AA1489" si="179">$AA$86*AB1426</f>
        <v>38000000</v>
      </c>
      <c r="AB1426">
        <f t="shared" si="178"/>
        <v>38</v>
      </c>
      <c r="AC1426" s="1">
        <f>SUM($AA$5:AA1426)</f>
        <v>28132991900</v>
      </c>
    </row>
    <row r="1427" spans="12:29" x14ac:dyDescent="0.3">
      <c r="L1427" s="2">
        <v>1422</v>
      </c>
      <c r="M1427" s="1">
        <f t="shared" si="175"/>
        <v>216012737700</v>
      </c>
      <c r="N1427">
        <v>1.0049999999999999</v>
      </c>
      <c r="O1427" s="1">
        <f>SUM($M$5:M1427)</f>
        <v>43036217098900</v>
      </c>
      <c r="P1427" s="1">
        <f t="shared" si="176"/>
        <v>1809106678.24</v>
      </c>
      <c r="Q1427">
        <f>SUM($P$5:P1427)</f>
        <v>360447836613.25043</v>
      </c>
      <c r="R1427">
        <f t="shared" si="177"/>
        <v>0.50443706360654961</v>
      </c>
      <c r="Z1427" s="2">
        <v>1422</v>
      </c>
      <c r="AA1427" s="1">
        <f t="shared" si="179"/>
        <v>38000000</v>
      </c>
      <c r="AB1427">
        <f t="shared" si="178"/>
        <v>38</v>
      </c>
      <c r="AC1427" s="1">
        <f>SUM($AA$5:AA1427)</f>
        <v>28170991900</v>
      </c>
    </row>
    <row r="1428" spans="12:29" x14ac:dyDescent="0.3">
      <c r="L1428" s="2">
        <v>1423</v>
      </c>
      <c r="M1428" s="1">
        <f t="shared" si="175"/>
        <v>217092801400</v>
      </c>
      <c r="N1428">
        <v>1.0049999999999999</v>
      </c>
      <c r="O1428" s="1">
        <f>SUM($M$5:M1428)</f>
        <v>43253309900300</v>
      </c>
      <c r="P1428" s="1">
        <f t="shared" si="176"/>
        <v>1818152211.73</v>
      </c>
      <c r="Q1428">
        <f>SUM($P$5:P1428)</f>
        <v>362265988824.98041</v>
      </c>
      <c r="R1428">
        <f t="shared" si="177"/>
        <v>0.50441479377799747</v>
      </c>
      <c r="Z1428" s="2">
        <v>1423</v>
      </c>
      <c r="AA1428" s="1">
        <f t="shared" si="179"/>
        <v>38000000</v>
      </c>
      <c r="AB1428">
        <f t="shared" si="178"/>
        <v>38</v>
      </c>
      <c r="AC1428" s="1">
        <f>SUM($AA$5:AA1428)</f>
        <v>28208991900</v>
      </c>
    </row>
    <row r="1429" spans="12:29" x14ac:dyDescent="0.3">
      <c r="L1429" s="2">
        <v>1424</v>
      </c>
      <c r="M1429" s="1">
        <f t="shared" si="175"/>
        <v>218178265500</v>
      </c>
      <c r="N1429">
        <v>1.0049999999999999</v>
      </c>
      <c r="O1429" s="1">
        <f>SUM($M$5:M1429)</f>
        <v>43471488165800</v>
      </c>
      <c r="P1429" s="1">
        <f t="shared" si="176"/>
        <v>1827242973.5699999</v>
      </c>
      <c r="Q1429">
        <f>SUM($P$5:P1429)</f>
        <v>364093231798.55042</v>
      </c>
      <c r="R1429">
        <f t="shared" si="177"/>
        <v>0.50439263688449465</v>
      </c>
      <c r="Z1429" s="2">
        <v>1424</v>
      </c>
      <c r="AA1429" s="1">
        <f t="shared" si="179"/>
        <v>38000000</v>
      </c>
      <c r="AB1429">
        <f t="shared" si="178"/>
        <v>38</v>
      </c>
      <c r="AC1429" s="1">
        <f>SUM($AA$5:AA1429)</f>
        <v>28246991900</v>
      </c>
    </row>
    <row r="1430" spans="12:29" x14ac:dyDescent="0.3">
      <c r="L1430" s="2">
        <v>1425</v>
      </c>
      <c r="M1430" s="1">
        <f t="shared" si="175"/>
        <v>219269156900</v>
      </c>
      <c r="N1430">
        <v>1.0049999999999999</v>
      </c>
      <c r="O1430" s="1">
        <f>SUM($M$5:M1430)</f>
        <v>43690757322700</v>
      </c>
      <c r="P1430" s="1">
        <f t="shared" si="176"/>
        <v>1836379189.04</v>
      </c>
      <c r="Q1430">
        <f>SUM($P$5:P1430)</f>
        <v>365929610987.59039</v>
      </c>
      <c r="R1430">
        <f t="shared" si="177"/>
        <v>0.5043705921059336</v>
      </c>
      <c r="Z1430" s="2">
        <v>1425</v>
      </c>
      <c r="AA1430" s="1">
        <f t="shared" si="179"/>
        <v>38000000</v>
      </c>
      <c r="AB1430">
        <f t="shared" si="178"/>
        <v>38</v>
      </c>
      <c r="AC1430" s="1">
        <f>SUM($AA$5:AA1430)</f>
        <v>28284991900</v>
      </c>
    </row>
    <row r="1431" spans="12:29" x14ac:dyDescent="0.3">
      <c r="L1431" s="2">
        <v>1426</v>
      </c>
      <c r="M1431" s="1">
        <f t="shared" si="175"/>
        <v>220365502700</v>
      </c>
      <c r="N1431">
        <v>1.0049999999999999</v>
      </c>
      <c r="O1431" s="1">
        <f>SUM($M$5:M1431)</f>
        <v>43911122825400</v>
      </c>
      <c r="P1431" s="1">
        <f t="shared" si="176"/>
        <v>1845561085.1199999</v>
      </c>
      <c r="Q1431">
        <f>SUM($P$5:P1431)</f>
        <v>367775172072.71039</v>
      </c>
      <c r="R1431">
        <f t="shared" si="177"/>
        <v>0.50434865878688973</v>
      </c>
      <c r="Z1431" s="2">
        <v>1426</v>
      </c>
      <c r="AA1431" s="1">
        <f t="shared" si="179"/>
        <v>38000000</v>
      </c>
      <c r="AB1431">
        <f t="shared" si="178"/>
        <v>38</v>
      </c>
      <c r="AC1431" s="1">
        <f>SUM($AA$5:AA1431)</f>
        <v>28322991900</v>
      </c>
    </row>
    <row r="1432" spans="12:29" x14ac:dyDescent="0.3">
      <c r="L1432" s="2">
        <v>1427</v>
      </c>
      <c r="M1432" s="1">
        <f t="shared" si="175"/>
        <v>221467330300</v>
      </c>
      <c r="N1432">
        <v>1.0049999999999999</v>
      </c>
      <c r="O1432" s="1">
        <f>SUM($M$5:M1432)</f>
        <v>44132590155700</v>
      </c>
      <c r="P1432" s="1">
        <f t="shared" si="176"/>
        <v>1854788891.27</v>
      </c>
      <c r="Q1432">
        <f>SUM($P$5:P1432)</f>
        <v>369629960963.98041</v>
      </c>
      <c r="R1432">
        <f t="shared" si="177"/>
        <v>0.50432683664228473</v>
      </c>
      <c r="Z1432" s="2">
        <v>1427</v>
      </c>
      <c r="AA1432" s="1">
        <f t="shared" si="179"/>
        <v>38000000</v>
      </c>
      <c r="AB1432">
        <f t="shared" si="178"/>
        <v>38</v>
      </c>
      <c r="AC1432" s="1">
        <f>SUM($AA$5:AA1432)</f>
        <v>28360991900</v>
      </c>
    </row>
    <row r="1433" spans="12:29" x14ac:dyDescent="0.3">
      <c r="L1433" s="2">
        <v>1428</v>
      </c>
      <c r="M1433" s="1">
        <f t="shared" si="175"/>
        <v>222574667000</v>
      </c>
      <c r="N1433">
        <v>1.0049999999999999</v>
      </c>
      <c r="O1433" s="1">
        <f>SUM($M$5:M1433)</f>
        <v>44355164822700</v>
      </c>
      <c r="P1433" s="1">
        <f t="shared" si="176"/>
        <v>1864062836.1299999</v>
      </c>
      <c r="Q1433">
        <f>SUM($P$5:P1433)</f>
        <v>371494023800.11041</v>
      </c>
      <c r="R1433">
        <f t="shared" si="177"/>
        <v>0.50430512485205536</v>
      </c>
      <c r="Z1433" s="2">
        <v>1428</v>
      </c>
      <c r="AA1433" s="1">
        <f t="shared" si="179"/>
        <v>38000000</v>
      </c>
      <c r="AB1433">
        <f t="shared" si="178"/>
        <v>38</v>
      </c>
      <c r="AC1433" s="1">
        <f>SUM($AA$5:AA1433)</f>
        <v>28398991900</v>
      </c>
    </row>
    <row r="1434" spans="12:29" x14ac:dyDescent="0.3">
      <c r="L1434" s="2">
        <v>1429</v>
      </c>
      <c r="M1434" s="1">
        <f t="shared" si="175"/>
        <v>223687540400</v>
      </c>
      <c r="N1434">
        <v>1.0049999999999999</v>
      </c>
      <c r="O1434" s="1">
        <f>SUM($M$5:M1434)</f>
        <v>44578852363100</v>
      </c>
      <c r="P1434" s="1">
        <f t="shared" si="176"/>
        <v>1873383150.8499999</v>
      </c>
      <c r="Q1434">
        <f>SUM($P$5:P1434)</f>
        <v>373367406950.96039</v>
      </c>
      <c r="R1434">
        <f t="shared" si="177"/>
        <v>0.50428352297209111</v>
      </c>
      <c r="Z1434" s="2">
        <v>1429</v>
      </c>
      <c r="AA1434" s="1">
        <f t="shared" si="179"/>
        <v>38000000</v>
      </c>
      <c r="AB1434">
        <f t="shared" si="178"/>
        <v>38</v>
      </c>
      <c r="AC1434" s="1">
        <f>SUM($AA$5:AA1434)</f>
        <v>28436991900</v>
      </c>
    </row>
    <row r="1435" spans="12:29" x14ac:dyDescent="0.3">
      <c r="L1435" s="2">
        <v>1430</v>
      </c>
      <c r="M1435" s="1">
        <f t="shared" ref="M1435:M1498" si="180">ROUNDUP((M1434)*N1435,-2)</f>
        <v>224805978200</v>
      </c>
      <c r="N1435">
        <v>1.0049999999999999</v>
      </c>
      <c r="O1435" s="1">
        <f>SUM($M$5:M1435)</f>
        <v>44803658341300</v>
      </c>
      <c r="P1435" s="1">
        <f t="shared" ref="P1435:P1498" si="181">IF(L1435&lt;=$A$27,ROUNDUP(M1435*N1435/$B$26,2),IF(L1435&lt;=$A$28,ROUNDUP(M1435*N1435/$B$27,2),IF(L1435&lt;=$A$29,ROUNDUP(M1435*N1435/$B$28,2),IF(L1435&lt;=$A$30,ROUNDUP(M1435*N1435/$B$29,2),IF(L1435&lt;=$A$31,ROUNDUP(M1435*N1435/$B$30,2),ROUNDUP(M1435*N1435/$B$31,2))))))</f>
        <v>1882750067.4300001</v>
      </c>
      <c r="Q1435">
        <f>SUM($P$5:P1435)</f>
        <v>375250157018.39038</v>
      </c>
      <c r="R1435">
        <f t="shared" ref="R1435:R1498" si="182">(Q1435-Q1434)*100/Q1434</f>
        <v>0.50426203047693474</v>
      </c>
      <c r="Z1435" s="2">
        <v>1430</v>
      </c>
      <c r="AA1435" s="1">
        <f t="shared" si="179"/>
        <v>38000000</v>
      </c>
      <c r="AB1435">
        <f t="shared" si="178"/>
        <v>38</v>
      </c>
      <c r="AC1435" s="1">
        <f>SUM($AA$5:AA1435)</f>
        <v>28474991900</v>
      </c>
    </row>
    <row r="1436" spans="12:29" x14ac:dyDescent="0.3">
      <c r="L1436" s="2">
        <v>1431</v>
      </c>
      <c r="M1436" s="1">
        <f t="shared" si="180"/>
        <v>225930008100</v>
      </c>
      <c r="N1436">
        <v>1.0049999999999999</v>
      </c>
      <c r="O1436" s="1">
        <f>SUM($M$5:M1436)</f>
        <v>45029588349400</v>
      </c>
      <c r="P1436" s="1">
        <f t="shared" si="181"/>
        <v>1892163817.8399999</v>
      </c>
      <c r="Q1436">
        <f>SUM($P$5:P1436)</f>
        <v>377142320836.23041</v>
      </c>
      <c r="R1436">
        <f t="shared" si="182"/>
        <v>0.50424064652617717</v>
      </c>
      <c r="Z1436" s="2">
        <v>1431</v>
      </c>
      <c r="AA1436" s="1">
        <f t="shared" si="179"/>
        <v>38000000</v>
      </c>
      <c r="AB1436">
        <f t="shared" si="178"/>
        <v>38</v>
      </c>
      <c r="AC1436" s="1">
        <f>SUM($AA$5:AA1436)</f>
        <v>28512991900</v>
      </c>
    </row>
    <row r="1437" spans="12:29" x14ac:dyDescent="0.3">
      <c r="L1437" s="2">
        <v>1432</v>
      </c>
      <c r="M1437" s="1">
        <f t="shared" si="180"/>
        <v>227059658200</v>
      </c>
      <c r="N1437">
        <v>1.0049999999999999</v>
      </c>
      <c r="O1437" s="1">
        <f>SUM($M$5:M1437)</f>
        <v>45256648007600</v>
      </c>
      <c r="P1437" s="1">
        <f t="shared" si="181"/>
        <v>1901624637.4300001</v>
      </c>
      <c r="Q1437">
        <f>SUM($P$5:P1437)</f>
        <v>379043945473.6604</v>
      </c>
      <c r="R1437">
        <f t="shared" si="182"/>
        <v>0.50421937087663804</v>
      </c>
      <c r="Z1437" s="2">
        <v>1432</v>
      </c>
      <c r="AA1437" s="1">
        <f t="shared" si="179"/>
        <v>38000000</v>
      </c>
      <c r="AB1437">
        <f t="shared" si="178"/>
        <v>38</v>
      </c>
      <c r="AC1437" s="1">
        <f>SUM($AA$5:AA1437)</f>
        <v>28550991900</v>
      </c>
    </row>
    <row r="1438" spans="12:29" x14ac:dyDescent="0.3">
      <c r="L1438" s="2">
        <v>1433</v>
      </c>
      <c r="M1438" s="1">
        <f t="shared" si="180"/>
        <v>228194956500</v>
      </c>
      <c r="N1438">
        <v>1.0049999999999999</v>
      </c>
      <c r="O1438" s="1">
        <f>SUM($M$5:M1438)</f>
        <v>45484842964100</v>
      </c>
      <c r="P1438" s="1">
        <f t="shared" si="181"/>
        <v>1911132760.6900001</v>
      </c>
      <c r="Q1438">
        <f>SUM($P$5:P1438)</f>
        <v>380955078234.3504</v>
      </c>
      <c r="R1438">
        <f t="shared" si="182"/>
        <v>0.50419820274449056</v>
      </c>
      <c r="Z1438" s="2">
        <v>1433</v>
      </c>
      <c r="AA1438" s="1">
        <f t="shared" si="179"/>
        <v>38000000</v>
      </c>
      <c r="AB1438">
        <f t="shared" si="178"/>
        <v>38</v>
      </c>
      <c r="AC1438" s="1">
        <f>SUM($AA$5:AA1438)</f>
        <v>28588991900</v>
      </c>
    </row>
    <row r="1439" spans="12:29" x14ac:dyDescent="0.3">
      <c r="L1439" s="2">
        <v>1434</v>
      </c>
      <c r="M1439" s="1">
        <f t="shared" si="180"/>
        <v>229335931300</v>
      </c>
      <c r="N1439">
        <v>1.0049999999999999</v>
      </c>
      <c r="O1439" s="1">
        <f>SUM($M$5:M1439)</f>
        <v>45714178895400</v>
      </c>
      <c r="P1439" s="1">
        <f t="shared" si="181"/>
        <v>1920688424.6400001</v>
      </c>
      <c r="Q1439">
        <f>SUM($P$5:P1439)</f>
        <v>382875766658.99042</v>
      </c>
      <c r="R1439">
        <f t="shared" si="182"/>
        <v>0.50417714170973027</v>
      </c>
      <c r="Z1439" s="2">
        <v>1434</v>
      </c>
      <c r="AA1439" s="1">
        <f t="shared" si="179"/>
        <v>38000000</v>
      </c>
      <c r="AB1439">
        <f t="shared" ref="AB1439:AB1502" si="183">AB1399+1</f>
        <v>38</v>
      </c>
      <c r="AC1439" s="1">
        <f>SUM($AA$5:AA1439)</f>
        <v>28626991900</v>
      </c>
    </row>
    <row r="1440" spans="12:29" x14ac:dyDescent="0.3">
      <c r="L1440" s="2">
        <v>1435</v>
      </c>
      <c r="M1440" s="1">
        <f t="shared" si="180"/>
        <v>230482611000</v>
      </c>
      <c r="N1440">
        <v>1.0049999999999999</v>
      </c>
      <c r="O1440" s="1">
        <f>SUM($M$5:M1440)</f>
        <v>45944661506400</v>
      </c>
      <c r="P1440" s="1">
        <f t="shared" si="181"/>
        <v>1930291867.1299999</v>
      </c>
      <c r="Q1440">
        <f>SUM($P$5:P1440)</f>
        <v>384806058526.12042</v>
      </c>
      <c r="R1440">
        <f t="shared" si="182"/>
        <v>0.50415618725988098</v>
      </c>
      <c r="Z1440" s="2">
        <v>1435</v>
      </c>
      <c r="AA1440" s="1">
        <f t="shared" si="179"/>
        <v>38000000</v>
      </c>
      <c r="AB1440">
        <f t="shared" si="183"/>
        <v>38</v>
      </c>
      <c r="AC1440" s="1">
        <f>SUM($AA$5:AA1440)</f>
        <v>28664991900</v>
      </c>
    </row>
    <row r="1441" spans="12:29" x14ac:dyDescent="0.3">
      <c r="L1441" s="2">
        <v>1436</v>
      </c>
      <c r="M1441" s="1">
        <f t="shared" si="180"/>
        <v>231635024100</v>
      </c>
      <c r="N1441">
        <v>1.0049999999999999</v>
      </c>
      <c r="O1441" s="1">
        <f>SUM($M$5:M1441)</f>
        <v>46176296530500</v>
      </c>
      <c r="P1441" s="1">
        <f t="shared" si="181"/>
        <v>1939943326.8399999</v>
      </c>
      <c r="Q1441">
        <f>SUM($P$5:P1441)</f>
        <v>386746001852.96045</v>
      </c>
      <c r="R1441">
        <f t="shared" si="182"/>
        <v>0.50413533879127959</v>
      </c>
      <c r="Z1441" s="2">
        <v>1436</v>
      </c>
      <c r="AA1441" s="1">
        <f t="shared" si="179"/>
        <v>38000000</v>
      </c>
      <c r="AB1441">
        <f t="shared" si="183"/>
        <v>38</v>
      </c>
      <c r="AC1441" s="1">
        <f>SUM($AA$5:AA1441)</f>
        <v>28702991900</v>
      </c>
    </row>
    <row r="1442" spans="12:29" x14ac:dyDescent="0.3">
      <c r="L1442" s="2">
        <v>1437</v>
      </c>
      <c r="M1442" s="1">
        <f t="shared" si="180"/>
        <v>232793199300</v>
      </c>
      <c r="N1442">
        <v>1.0049999999999999</v>
      </c>
      <c r="O1442" s="1">
        <f>SUM($M$5:M1442)</f>
        <v>46409089729800</v>
      </c>
      <c r="P1442" s="1">
        <f t="shared" si="181"/>
        <v>1949643044.1400001</v>
      </c>
      <c r="Q1442">
        <f>SUM($P$5:P1442)</f>
        <v>388695644897.10046</v>
      </c>
      <c r="R1442">
        <f t="shared" si="182"/>
        <v>0.50411459583265772</v>
      </c>
      <c r="Z1442" s="2">
        <v>1437</v>
      </c>
      <c r="AA1442" s="1">
        <f t="shared" si="179"/>
        <v>38000000</v>
      </c>
      <c r="AB1442">
        <f t="shared" si="183"/>
        <v>38</v>
      </c>
      <c r="AC1442" s="1">
        <f>SUM($AA$5:AA1442)</f>
        <v>28740991900</v>
      </c>
    </row>
    <row r="1443" spans="12:29" x14ac:dyDescent="0.3">
      <c r="L1443" s="2">
        <v>1438</v>
      </c>
      <c r="M1443" s="1">
        <f t="shared" si="180"/>
        <v>233957165300</v>
      </c>
      <c r="N1443">
        <v>1.0049999999999999</v>
      </c>
      <c r="O1443" s="1">
        <f>SUM($M$5:M1443)</f>
        <v>46643046895100</v>
      </c>
      <c r="P1443" s="1">
        <f t="shared" si="181"/>
        <v>1959391259.3900001</v>
      </c>
      <c r="Q1443">
        <f>SUM($P$5:P1443)</f>
        <v>390655036156.49048</v>
      </c>
      <c r="R1443">
        <f t="shared" si="182"/>
        <v>0.50409395760241282</v>
      </c>
      <c r="Z1443" s="2">
        <v>1438</v>
      </c>
      <c r="AA1443" s="1">
        <f t="shared" si="179"/>
        <v>38000000</v>
      </c>
      <c r="AB1443">
        <f t="shared" si="183"/>
        <v>38</v>
      </c>
      <c r="AC1443" s="1">
        <f>SUM($AA$5:AA1443)</f>
        <v>28778991900</v>
      </c>
    </row>
    <row r="1444" spans="12:29" x14ac:dyDescent="0.3">
      <c r="L1444" s="2">
        <v>1439</v>
      </c>
      <c r="M1444" s="1">
        <f t="shared" si="180"/>
        <v>235126951200</v>
      </c>
      <c r="N1444">
        <v>1.0049999999999999</v>
      </c>
      <c r="O1444" s="1">
        <f>SUM($M$5:M1444)</f>
        <v>46878173846300</v>
      </c>
      <c r="P1444" s="1">
        <f t="shared" si="181"/>
        <v>1969188216.3</v>
      </c>
      <c r="Q1444">
        <f>SUM($P$5:P1444)</f>
        <v>392624224372.79047</v>
      </c>
      <c r="R1444">
        <f t="shared" si="182"/>
        <v>0.50407342387649667</v>
      </c>
      <c r="Z1444" s="2">
        <v>1439</v>
      </c>
      <c r="AA1444" s="1">
        <f t="shared" si="179"/>
        <v>38000000</v>
      </c>
      <c r="AB1444">
        <f t="shared" si="183"/>
        <v>38</v>
      </c>
      <c r="AC1444" s="1">
        <f>SUM($AA$5:AA1444)</f>
        <v>28816991900</v>
      </c>
    </row>
    <row r="1445" spans="12:29" x14ac:dyDescent="0.3">
      <c r="L1445" s="2">
        <v>1440</v>
      </c>
      <c r="M1445" s="1">
        <f t="shared" si="180"/>
        <v>236302586000</v>
      </c>
      <c r="N1445">
        <v>1.0049999999999999</v>
      </c>
      <c r="O1445" s="1">
        <f>SUM($M$5:M1445)</f>
        <v>47114476432300</v>
      </c>
      <c r="P1445" s="1">
        <f t="shared" si="181"/>
        <v>1979034157.75</v>
      </c>
      <c r="Q1445">
        <f>SUM($P$5:P1445)</f>
        <v>394603258530.54047</v>
      </c>
      <c r="R1445">
        <f t="shared" si="182"/>
        <v>0.5040529939056787</v>
      </c>
      <c r="Z1445" s="2">
        <v>1440</v>
      </c>
      <c r="AA1445" s="1">
        <f t="shared" si="179"/>
        <v>38000000</v>
      </c>
      <c r="AB1445">
        <f t="shared" si="183"/>
        <v>38</v>
      </c>
      <c r="AC1445" s="1">
        <f>SUM($AA$5:AA1445)</f>
        <v>28854991900</v>
      </c>
    </row>
    <row r="1446" spans="12:29" x14ac:dyDescent="0.3">
      <c r="L1446" s="2">
        <v>1441</v>
      </c>
      <c r="M1446" s="1">
        <f t="shared" si="180"/>
        <v>237484099000</v>
      </c>
      <c r="N1446">
        <v>1.0049999999999999</v>
      </c>
      <c r="O1446" s="1">
        <f>SUM($M$5:M1446)</f>
        <v>47351960531300</v>
      </c>
      <c r="P1446" s="1">
        <f t="shared" si="181"/>
        <v>1988929329.1299999</v>
      </c>
      <c r="Q1446">
        <f>SUM($P$5:P1446)</f>
        <v>396592187859.67047</v>
      </c>
      <c r="R1446">
        <f t="shared" si="182"/>
        <v>0.50403266727612972</v>
      </c>
      <c r="Z1446" s="2">
        <v>1441</v>
      </c>
      <c r="AA1446" s="1">
        <f t="shared" si="179"/>
        <v>39000000</v>
      </c>
      <c r="AB1446">
        <f t="shared" si="183"/>
        <v>39</v>
      </c>
      <c r="AC1446" s="1">
        <f>SUM($AA$5:AA1446)</f>
        <v>28893991900</v>
      </c>
    </row>
    <row r="1447" spans="12:29" x14ac:dyDescent="0.3">
      <c r="L1447" s="2">
        <v>1442</v>
      </c>
      <c r="M1447" s="1">
        <f t="shared" si="180"/>
        <v>238671519500</v>
      </c>
      <c r="N1447">
        <v>1.0049999999999999</v>
      </c>
      <c r="O1447" s="1">
        <f>SUM($M$5:M1447)</f>
        <v>47590632050800</v>
      </c>
      <c r="P1447" s="1">
        <f t="shared" si="181"/>
        <v>1998873975.8199999</v>
      </c>
      <c r="Q1447">
        <f>SUM($P$5:P1447)</f>
        <v>398591061835.49048</v>
      </c>
      <c r="R1447">
        <f t="shared" si="182"/>
        <v>0.50401244326257022</v>
      </c>
      <c r="Z1447" s="2">
        <v>1442</v>
      </c>
      <c r="AA1447" s="1">
        <f t="shared" si="179"/>
        <v>39000000</v>
      </c>
      <c r="AB1447">
        <f t="shared" si="183"/>
        <v>39</v>
      </c>
      <c r="AC1447" s="1">
        <f>SUM($AA$5:AA1447)</f>
        <v>28932991900</v>
      </c>
    </row>
    <row r="1448" spans="12:29" x14ac:dyDescent="0.3">
      <c r="L1448" s="2">
        <v>1443</v>
      </c>
      <c r="M1448" s="1">
        <f t="shared" si="180"/>
        <v>239864877100</v>
      </c>
      <c r="N1448">
        <v>1.0049999999999999</v>
      </c>
      <c r="O1448" s="1">
        <f>SUM($M$5:M1448)</f>
        <v>47830496927900</v>
      </c>
      <c r="P1448" s="1">
        <f t="shared" si="181"/>
        <v>2008868345.72</v>
      </c>
      <c r="Q1448">
        <f>SUM($P$5:P1448)</f>
        <v>400599930181.21045</v>
      </c>
      <c r="R1448">
        <f t="shared" si="182"/>
        <v>0.50399232147084272</v>
      </c>
      <c r="Z1448" s="2">
        <v>1443</v>
      </c>
      <c r="AA1448" s="1">
        <f t="shared" si="179"/>
        <v>39000000</v>
      </c>
      <c r="AB1448">
        <f t="shared" si="183"/>
        <v>39</v>
      </c>
      <c r="AC1448" s="1">
        <f>SUM($AA$5:AA1448)</f>
        <v>28971991900</v>
      </c>
    </row>
    <row r="1449" spans="12:29" x14ac:dyDescent="0.3">
      <c r="L1449" s="2">
        <v>1444</v>
      </c>
      <c r="M1449" s="1">
        <f t="shared" si="180"/>
        <v>241064201500</v>
      </c>
      <c r="N1449">
        <v>1.0049999999999999</v>
      </c>
      <c r="O1449" s="1">
        <f>SUM($M$5:M1449)</f>
        <v>48071561129400</v>
      </c>
      <c r="P1449" s="1">
        <f t="shared" si="181"/>
        <v>2018912687.5699999</v>
      </c>
      <c r="Q1449">
        <f>SUM($P$5:P1449)</f>
        <v>402618842868.78046</v>
      </c>
      <c r="R1449">
        <f t="shared" si="182"/>
        <v>0.50397230140723115</v>
      </c>
      <c r="Z1449" s="2">
        <v>1444</v>
      </c>
      <c r="AA1449" s="1">
        <f t="shared" si="179"/>
        <v>39000000</v>
      </c>
      <c r="AB1449">
        <f t="shared" si="183"/>
        <v>39</v>
      </c>
      <c r="AC1449" s="1">
        <f>SUM($AA$5:AA1449)</f>
        <v>29010991900</v>
      </c>
    </row>
    <row r="1450" spans="12:29" x14ac:dyDescent="0.3">
      <c r="L1450" s="2">
        <v>1445</v>
      </c>
      <c r="M1450" s="1">
        <f t="shared" si="180"/>
        <v>242269522600</v>
      </c>
      <c r="N1450">
        <v>1.0049999999999999</v>
      </c>
      <c r="O1450" s="1">
        <f>SUM($M$5:M1450)</f>
        <v>48313830652000</v>
      </c>
      <c r="P1450" s="1">
        <f t="shared" si="181"/>
        <v>2029007251.78</v>
      </c>
      <c r="Q1450">
        <f>SUM($P$5:P1450)</f>
        <v>404647850120.56049</v>
      </c>
      <c r="R1450">
        <f t="shared" si="182"/>
        <v>0.50395238268600195</v>
      </c>
      <c r="Z1450" s="2">
        <v>1445</v>
      </c>
      <c r="AA1450" s="1">
        <f t="shared" si="179"/>
        <v>39000000</v>
      </c>
      <c r="AB1450">
        <f t="shared" si="183"/>
        <v>39</v>
      </c>
      <c r="AC1450" s="1">
        <f>SUM($AA$5:AA1450)</f>
        <v>29049991900</v>
      </c>
    </row>
    <row r="1451" spans="12:29" x14ac:dyDescent="0.3">
      <c r="L1451" s="2">
        <v>1446</v>
      </c>
      <c r="M1451" s="1">
        <f t="shared" si="180"/>
        <v>243480870300</v>
      </c>
      <c r="N1451">
        <v>1.0049999999999999</v>
      </c>
      <c r="O1451" s="1">
        <f>SUM($M$5:M1451)</f>
        <v>48557311522300</v>
      </c>
      <c r="P1451" s="1">
        <f t="shared" si="181"/>
        <v>2039152288.77</v>
      </c>
      <c r="Q1451">
        <f>SUM($P$5:P1451)</f>
        <v>406687002409.33051</v>
      </c>
      <c r="R1451">
        <f t="shared" si="182"/>
        <v>0.50393256461451008</v>
      </c>
      <c r="Z1451" s="2">
        <v>1446</v>
      </c>
      <c r="AA1451" s="1">
        <f t="shared" si="179"/>
        <v>39000000</v>
      </c>
      <c r="AB1451">
        <f t="shared" si="183"/>
        <v>39</v>
      </c>
      <c r="AC1451" s="1">
        <f>SUM($AA$5:AA1451)</f>
        <v>29088991900</v>
      </c>
    </row>
    <row r="1452" spans="12:29" x14ac:dyDescent="0.3">
      <c r="L1452" s="2">
        <v>1447</v>
      </c>
      <c r="M1452" s="1">
        <f t="shared" si="180"/>
        <v>244698274700</v>
      </c>
      <c r="N1452">
        <v>1.0049999999999999</v>
      </c>
      <c r="O1452" s="1">
        <f>SUM($M$5:M1452)</f>
        <v>48802009797000</v>
      </c>
      <c r="P1452" s="1">
        <f t="shared" si="181"/>
        <v>2049348050.6199999</v>
      </c>
      <c r="Q1452">
        <f>SUM($P$5:P1452)</f>
        <v>408736350459.9505</v>
      </c>
      <c r="R1452">
        <f t="shared" si="182"/>
        <v>0.50391284660662106</v>
      </c>
      <c r="Z1452" s="2">
        <v>1447</v>
      </c>
      <c r="AA1452" s="1">
        <f t="shared" si="179"/>
        <v>39000000</v>
      </c>
      <c r="AB1452">
        <f t="shared" si="183"/>
        <v>39</v>
      </c>
      <c r="AC1452" s="1">
        <f>SUM($AA$5:AA1452)</f>
        <v>29127991900</v>
      </c>
    </row>
    <row r="1453" spans="12:29" x14ac:dyDescent="0.3">
      <c r="L1453" s="2">
        <v>1448</v>
      </c>
      <c r="M1453" s="1">
        <f t="shared" si="180"/>
        <v>245921766100</v>
      </c>
      <c r="N1453">
        <v>1.0049999999999999</v>
      </c>
      <c r="O1453" s="1">
        <f>SUM($M$5:M1453)</f>
        <v>49047931563100</v>
      </c>
      <c r="P1453" s="1">
        <f t="shared" si="181"/>
        <v>2059594791.0899999</v>
      </c>
      <c r="Q1453">
        <f>SUM($P$5:P1453)</f>
        <v>410795945251.04053</v>
      </c>
      <c r="R1453">
        <f t="shared" si="182"/>
        <v>0.50389322818300042</v>
      </c>
      <c r="Z1453" s="2">
        <v>1448</v>
      </c>
      <c r="AA1453" s="1">
        <f t="shared" si="179"/>
        <v>39000000</v>
      </c>
      <c r="AB1453">
        <f t="shared" si="183"/>
        <v>39</v>
      </c>
      <c r="AC1453" s="1">
        <f>SUM($AA$5:AA1453)</f>
        <v>29166991900</v>
      </c>
    </row>
    <row r="1454" spans="12:29" x14ac:dyDescent="0.3">
      <c r="L1454" s="2">
        <v>1449</v>
      </c>
      <c r="M1454" s="1">
        <f t="shared" si="180"/>
        <v>247151375000</v>
      </c>
      <c r="N1454">
        <v>1.0049999999999999</v>
      </c>
      <c r="O1454" s="1">
        <f>SUM($M$5:M1454)</f>
        <v>49295082938100</v>
      </c>
      <c r="P1454" s="1">
        <f t="shared" si="181"/>
        <v>2069892765.6299999</v>
      </c>
      <c r="Q1454">
        <f>SUM($P$5:P1454)</f>
        <v>412865838016.67053</v>
      </c>
      <c r="R1454">
        <f t="shared" si="182"/>
        <v>0.50387370896883554</v>
      </c>
      <c r="Z1454" s="2">
        <v>1449</v>
      </c>
      <c r="AA1454" s="1">
        <f t="shared" si="179"/>
        <v>39000000</v>
      </c>
      <c r="AB1454">
        <f t="shared" si="183"/>
        <v>39</v>
      </c>
      <c r="AC1454" s="1">
        <f>SUM($AA$5:AA1454)</f>
        <v>29205991900</v>
      </c>
    </row>
    <row r="1455" spans="12:29" x14ac:dyDescent="0.3">
      <c r="L1455" s="2">
        <v>1450</v>
      </c>
      <c r="M1455" s="1">
        <f t="shared" si="180"/>
        <v>248387131900</v>
      </c>
      <c r="N1455">
        <v>1.0049999999999999</v>
      </c>
      <c r="O1455" s="1">
        <f>SUM($M$5:M1455)</f>
        <v>49543470070000</v>
      </c>
      <c r="P1455" s="1">
        <f t="shared" si="181"/>
        <v>2080242229.6700001</v>
      </c>
      <c r="Q1455">
        <f>SUM($P$5:P1455)</f>
        <v>414946080246.34052</v>
      </c>
      <c r="R1455">
        <f t="shared" si="182"/>
        <v>0.50385428827511458</v>
      </c>
      <c r="Z1455" s="2">
        <v>1450</v>
      </c>
      <c r="AA1455" s="1">
        <f t="shared" si="179"/>
        <v>39000000</v>
      </c>
      <c r="AB1455">
        <f t="shared" si="183"/>
        <v>39</v>
      </c>
      <c r="AC1455" s="1">
        <f>SUM($AA$5:AA1455)</f>
        <v>29244991900</v>
      </c>
    </row>
    <row r="1456" spans="12:29" x14ac:dyDescent="0.3">
      <c r="L1456" s="2">
        <v>1451</v>
      </c>
      <c r="M1456" s="1">
        <f t="shared" si="180"/>
        <v>249629067600</v>
      </c>
      <c r="N1456">
        <v>1.0049999999999999</v>
      </c>
      <c r="O1456" s="1">
        <f>SUM($M$5:M1456)</f>
        <v>49793099137600</v>
      </c>
      <c r="P1456" s="1">
        <f t="shared" si="181"/>
        <v>2090643441.1500001</v>
      </c>
      <c r="Q1456">
        <f>SUM($P$5:P1456)</f>
        <v>417036723687.49054</v>
      </c>
      <c r="R1456">
        <f t="shared" si="182"/>
        <v>0.50383496571623831</v>
      </c>
      <c r="Z1456" s="2">
        <v>1451</v>
      </c>
      <c r="AA1456" s="1">
        <f t="shared" si="179"/>
        <v>39000000</v>
      </c>
      <c r="AB1456">
        <f t="shared" si="183"/>
        <v>39</v>
      </c>
      <c r="AC1456" s="1">
        <f>SUM($AA$5:AA1456)</f>
        <v>29283991900</v>
      </c>
    </row>
    <row r="1457" spans="12:29" x14ac:dyDescent="0.3">
      <c r="L1457" s="2">
        <v>1452</v>
      </c>
      <c r="M1457" s="1">
        <f t="shared" si="180"/>
        <v>250877213000</v>
      </c>
      <c r="N1457">
        <v>1.0049999999999999</v>
      </c>
      <c r="O1457" s="1">
        <f>SUM($M$5:M1457)</f>
        <v>50043976350600</v>
      </c>
      <c r="P1457" s="1">
        <f t="shared" si="181"/>
        <v>2101096658.8799999</v>
      </c>
      <c r="Q1457">
        <f>SUM($P$5:P1457)</f>
        <v>419137820346.37054</v>
      </c>
      <c r="R1457">
        <f t="shared" si="182"/>
        <v>0.50381574080619262</v>
      </c>
      <c r="Z1457" s="2">
        <v>1452</v>
      </c>
      <c r="AA1457" s="1">
        <f t="shared" si="179"/>
        <v>39000000</v>
      </c>
      <c r="AB1457">
        <f t="shared" si="183"/>
        <v>39</v>
      </c>
      <c r="AC1457" s="1">
        <f>SUM($AA$5:AA1457)</f>
        <v>29322991900</v>
      </c>
    </row>
    <row r="1458" spans="12:29" x14ac:dyDescent="0.3">
      <c r="L1458" s="2">
        <v>1453</v>
      </c>
      <c r="M1458" s="1">
        <f t="shared" si="180"/>
        <v>252131599100</v>
      </c>
      <c r="N1458">
        <v>1.0049999999999999</v>
      </c>
      <c r="O1458" s="1">
        <f>SUM($M$5:M1458)</f>
        <v>50296107949700</v>
      </c>
      <c r="P1458" s="1">
        <f t="shared" si="181"/>
        <v>2111602142.47</v>
      </c>
      <c r="Q1458">
        <f>SUM($P$5:P1458)</f>
        <v>421249422488.84052</v>
      </c>
      <c r="R1458">
        <f t="shared" si="182"/>
        <v>0.50379661294343892</v>
      </c>
      <c r="Z1458" s="2">
        <v>1453</v>
      </c>
      <c r="AA1458" s="1">
        <f t="shared" si="179"/>
        <v>39000000</v>
      </c>
      <c r="AB1458">
        <f t="shared" si="183"/>
        <v>39</v>
      </c>
      <c r="AC1458" s="1">
        <f>SUM($AA$5:AA1458)</f>
        <v>29361991900</v>
      </c>
    </row>
    <row r="1459" spans="12:29" x14ac:dyDescent="0.3">
      <c r="L1459" s="2">
        <v>1454</v>
      </c>
      <c r="M1459" s="1">
        <f t="shared" si="180"/>
        <v>253392257100</v>
      </c>
      <c r="N1459">
        <v>1.0049999999999999</v>
      </c>
      <c r="O1459" s="1">
        <f>SUM($M$5:M1459)</f>
        <v>50549500206800</v>
      </c>
      <c r="P1459" s="1">
        <f t="shared" si="181"/>
        <v>2122160153.22</v>
      </c>
      <c r="Q1459">
        <f>SUM($P$5:P1459)</f>
        <v>423371582642.06049</v>
      </c>
      <c r="R1459">
        <f t="shared" si="182"/>
        <v>0.50377758162414799</v>
      </c>
      <c r="Z1459" s="2">
        <v>1454</v>
      </c>
      <c r="AA1459" s="1">
        <f t="shared" si="179"/>
        <v>39000000</v>
      </c>
      <c r="AB1459">
        <f t="shared" si="183"/>
        <v>39</v>
      </c>
      <c r="AC1459" s="1">
        <f>SUM($AA$5:AA1459)</f>
        <v>29400991900</v>
      </c>
    </row>
    <row r="1460" spans="12:29" x14ac:dyDescent="0.3">
      <c r="L1460" s="2">
        <v>1455</v>
      </c>
      <c r="M1460" s="1">
        <f t="shared" si="180"/>
        <v>254659218400</v>
      </c>
      <c r="N1460">
        <v>1.0049999999999999</v>
      </c>
      <c r="O1460" s="1">
        <f>SUM($M$5:M1460)</f>
        <v>50804159425200</v>
      </c>
      <c r="P1460" s="1">
        <f t="shared" si="181"/>
        <v>2132770954.0999999</v>
      </c>
      <c r="Q1460">
        <f>SUM($P$5:P1460)</f>
        <v>425504353596.16046</v>
      </c>
      <c r="R1460">
        <f t="shared" si="182"/>
        <v>0.50375864643308543</v>
      </c>
      <c r="Z1460" s="2">
        <v>1455</v>
      </c>
      <c r="AA1460" s="1">
        <f t="shared" si="179"/>
        <v>39000000</v>
      </c>
      <c r="AB1460">
        <f t="shared" si="183"/>
        <v>39</v>
      </c>
      <c r="AC1460" s="1">
        <f>SUM($AA$5:AA1460)</f>
        <v>29439991900</v>
      </c>
    </row>
    <row r="1461" spans="12:29" x14ac:dyDescent="0.3">
      <c r="L1461" s="2">
        <v>1456</v>
      </c>
      <c r="M1461" s="1">
        <f t="shared" si="180"/>
        <v>255932514500</v>
      </c>
      <c r="N1461">
        <v>1.0049999999999999</v>
      </c>
      <c r="O1461" s="1">
        <f>SUM($M$5:M1461)</f>
        <v>51060091939700</v>
      </c>
      <c r="P1461" s="1">
        <f t="shared" si="181"/>
        <v>2143434808.9400001</v>
      </c>
      <c r="Q1461">
        <f>SUM($P$5:P1461)</f>
        <v>427647788405.10046</v>
      </c>
      <c r="R1461">
        <f t="shared" si="182"/>
        <v>0.50373980684914521</v>
      </c>
      <c r="Z1461" s="2">
        <v>1456</v>
      </c>
      <c r="AA1461" s="1">
        <f t="shared" si="179"/>
        <v>39000000</v>
      </c>
      <c r="AB1461">
        <f t="shared" si="183"/>
        <v>39</v>
      </c>
      <c r="AC1461" s="1">
        <f>SUM($AA$5:AA1461)</f>
        <v>29478991900</v>
      </c>
    </row>
    <row r="1462" spans="12:29" x14ac:dyDescent="0.3">
      <c r="L1462" s="2">
        <v>1457</v>
      </c>
      <c r="M1462" s="1">
        <f t="shared" si="180"/>
        <v>257212177100</v>
      </c>
      <c r="N1462">
        <v>1.0049999999999999</v>
      </c>
      <c r="O1462" s="1">
        <f>SUM($M$5:M1462)</f>
        <v>51317304116800</v>
      </c>
      <c r="P1462" s="1">
        <f t="shared" si="181"/>
        <v>2154151983.2200003</v>
      </c>
      <c r="Q1462">
        <f>SUM($P$5:P1462)</f>
        <v>429801940388.32043</v>
      </c>
      <c r="R1462">
        <f t="shared" si="182"/>
        <v>0.50372106243173043</v>
      </c>
      <c r="Z1462" s="2">
        <v>1457</v>
      </c>
      <c r="AA1462" s="1">
        <f t="shared" si="179"/>
        <v>39000000</v>
      </c>
      <c r="AB1462">
        <f t="shared" si="183"/>
        <v>39</v>
      </c>
      <c r="AC1462" s="1">
        <f>SUM($AA$5:AA1462)</f>
        <v>29517991900</v>
      </c>
    </row>
    <row r="1463" spans="12:29" x14ac:dyDescent="0.3">
      <c r="L1463" s="2">
        <v>1458</v>
      </c>
      <c r="M1463" s="1">
        <f t="shared" si="180"/>
        <v>258498238000</v>
      </c>
      <c r="N1463">
        <v>1.0049999999999999</v>
      </c>
      <c r="O1463" s="1">
        <f>SUM($M$5:M1463)</f>
        <v>51575802354800</v>
      </c>
      <c r="P1463" s="1">
        <f t="shared" si="181"/>
        <v>2164922743.25</v>
      </c>
      <c r="Q1463">
        <f>SUM($P$5:P1463)</f>
        <v>431966863131.57043</v>
      </c>
      <c r="R1463">
        <f t="shared" si="182"/>
        <v>0.50370241262615534</v>
      </c>
      <c r="Z1463" s="2">
        <v>1458</v>
      </c>
      <c r="AA1463" s="1">
        <f t="shared" si="179"/>
        <v>39000000</v>
      </c>
      <c r="AB1463">
        <f t="shared" si="183"/>
        <v>39</v>
      </c>
      <c r="AC1463" s="1">
        <f>SUM($AA$5:AA1463)</f>
        <v>29556991900</v>
      </c>
    </row>
    <row r="1464" spans="12:29" x14ac:dyDescent="0.3">
      <c r="L1464" s="2">
        <v>1459</v>
      </c>
      <c r="M1464" s="1">
        <f t="shared" si="180"/>
        <v>259790729200</v>
      </c>
      <c r="N1464">
        <v>1.0049999999999999</v>
      </c>
      <c r="O1464" s="1">
        <f>SUM($M$5:M1464)</f>
        <v>51835593084000</v>
      </c>
      <c r="P1464" s="1">
        <f t="shared" si="181"/>
        <v>2175747357.0500002</v>
      </c>
      <c r="Q1464">
        <f>SUM($P$5:P1464)</f>
        <v>434142610488.62042</v>
      </c>
      <c r="R1464">
        <f t="shared" si="182"/>
        <v>0.50368385696920659</v>
      </c>
      <c r="Z1464" s="2">
        <v>1459</v>
      </c>
      <c r="AA1464" s="1">
        <f t="shared" si="179"/>
        <v>39000000</v>
      </c>
      <c r="AB1464">
        <f t="shared" si="183"/>
        <v>39</v>
      </c>
      <c r="AC1464" s="1">
        <f>SUM($AA$5:AA1464)</f>
        <v>29595991900</v>
      </c>
    </row>
    <row r="1465" spans="12:29" x14ac:dyDescent="0.3">
      <c r="L1465" s="2">
        <v>1460</v>
      </c>
      <c r="M1465" s="1">
        <f t="shared" si="180"/>
        <v>261089682900</v>
      </c>
      <c r="N1465">
        <v>1.0049999999999999</v>
      </c>
      <c r="O1465" s="1">
        <f>SUM($M$5:M1465)</f>
        <v>52096682766900</v>
      </c>
      <c r="P1465" s="1">
        <f t="shared" si="181"/>
        <v>2186626094.2900004</v>
      </c>
      <c r="Q1465">
        <f>SUM($P$5:P1465)</f>
        <v>436329236582.9104</v>
      </c>
      <c r="R1465">
        <f t="shared" si="182"/>
        <v>0.50366539507121078</v>
      </c>
      <c r="Z1465" s="2">
        <v>1460</v>
      </c>
      <c r="AA1465" s="1">
        <f t="shared" si="179"/>
        <v>39000000</v>
      </c>
      <c r="AB1465">
        <f t="shared" si="183"/>
        <v>39</v>
      </c>
      <c r="AC1465" s="1">
        <f>SUM($AA$5:AA1465)</f>
        <v>29634991900</v>
      </c>
    </row>
    <row r="1466" spans="12:29" x14ac:dyDescent="0.3">
      <c r="L1466" s="2">
        <v>1461</v>
      </c>
      <c r="M1466" s="1">
        <f t="shared" si="180"/>
        <v>262395131400</v>
      </c>
      <c r="N1466">
        <v>1.0049999999999999</v>
      </c>
      <c r="O1466" s="1">
        <f>SUM($M$5:M1466)</f>
        <v>52359077898300</v>
      </c>
      <c r="P1466" s="1">
        <f t="shared" si="181"/>
        <v>2197559225.48</v>
      </c>
      <c r="Q1466">
        <f>SUM($P$5:P1466)</f>
        <v>438526795808.39038</v>
      </c>
      <c r="R1466">
        <f t="shared" si="182"/>
        <v>0.50364702642666137</v>
      </c>
      <c r="Z1466" s="2">
        <v>1461</v>
      </c>
      <c r="AA1466" s="1">
        <f t="shared" si="179"/>
        <v>39000000</v>
      </c>
      <c r="AB1466">
        <f t="shared" si="183"/>
        <v>39</v>
      </c>
      <c r="AC1466" s="1">
        <f>SUM($AA$5:AA1466)</f>
        <v>29673991900</v>
      </c>
    </row>
    <row r="1467" spans="12:29" x14ac:dyDescent="0.3">
      <c r="L1467" s="2">
        <v>1462</v>
      </c>
      <c r="M1467" s="1">
        <f t="shared" si="180"/>
        <v>263707107100</v>
      </c>
      <c r="N1467">
        <v>1.0049999999999999</v>
      </c>
      <c r="O1467" s="1">
        <f>SUM($M$5:M1467)</f>
        <v>52622785005400</v>
      </c>
      <c r="P1467" s="1">
        <f t="shared" si="181"/>
        <v>2208547021.9700003</v>
      </c>
      <c r="Q1467">
        <f>SUM($P$5:P1467)</f>
        <v>440735342830.36035</v>
      </c>
      <c r="R1467">
        <f t="shared" si="182"/>
        <v>0.50362875041619393</v>
      </c>
      <c r="Z1467" s="2">
        <v>1462</v>
      </c>
      <c r="AA1467" s="1">
        <f t="shared" si="179"/>
        <v>39000000</v>
      </c>
      <c r="AB1467">
        <f t="shared" si="183"/>
        <v>39</v>
      </c>
      <c r="AC1467" s="1">
        <f>SUM($AA$5:AA1467)</f>
        <v>29712991900</v>
      </c>
    </row>
    <row r="1468" spans="12:29" x14ac:dyDescent="0.3">
      <c r="L1468" s="2">
        <v>1463</v>
      </c>
      <c r="M1468" s="1">
        <f t="shared" si="180"/>
        <v>265025642700</v>
      </c>
      <c r="N1468">
        <v>1.0049999999999999</v>
      </c>
      <c r="O1468" s="1">
        <f>SUM($M$5:M1468)</f>
        <v>52887810648100</v>
      </c>
      <c r="P1468" s="1">
        <f t="shared" si="181"/>
        <v>2219589757.6200004</v>
      </c>
      <c r="Q1468">
        <f>SUM($P$5:P1468)</f>
        <v>442954932587.98035</v>
      </c>
      <c r="R1468">
        <f t="shared" si="182"/>
        <v>0.50361056668748216</v>
      </c>
      <c r="Z1468" s="2">
        <v>1463</v>
      </c>
      <c r="AA1468" s="1">
        <f t="shared" si="179"/>
        <v>39000000</v>
      </c>
      <c r="AB1468">
        <f t="shared" si="183"/>
        <v>39</v>
      </c>
      <c r="AC1468" s="1">
        <f>SUM($AA$5:AA1468)</f>
        <v>29751991900</v>
      </c>
    </row>
    <row r="1469" spans="12:29" x14ac:dyDescent="0.3">
      <c r="L1469" s="2">
        <v>1464</v>
      </c>
      <c r="M1469" s="1">
        <f t="shared" si="180"/>
        <v>266350771000</v>
      </c>
      <c r="N1469">
        <v>1.0049999999999999</v>
      </c>
      <c r="O1469" s="1">
        <f>SUM($M$5:M1469)</f>
        <v>53154161419100</v>
      </c>
      <c r="P1469" s="1">
        <f t="shared" si="181"/>
        <v>2230687707.1300001</v>
      </c>
      <c r="Q1469">
        <f>SUM($P$5:P1469)</f>
        <v>445185620295.11035</v>
      </c>
      <c r="R1469">
        <f t="shared" si="182"/>
        <v>0.50359247476873792</v>
      </c>
      <c r="Z1469" s="2">
        <v>1464</v>
      </c>
      <c r="AA1469" s="1">
        <f t="shared" si="179"/>
        <v>39000000</v>
      </c>
      <c r="AB1469">
        <f t="shared" si="183"/>
        <v>39</v>
      </c>
      <c r="AC1469" s="1">
        <f>SUM($AA$5:AA1469)</f>
        <v>29790991900</v>
      </c>
    </row>
    <row r="1470" spans="12:29" x14ac:dyDescent="0.3">
      <c r="L1470" s="2">
        <v>1465</v>
      </c>
      <c r="M1470" s="1">
        <f t="shared" si="180"/>
        <v>267682524900</v>
      </c>
      <c r="N1470">
        <v>1.0049999999999999</v>
      </c>
      <c r="O1470" s="1">
        <f>SUM($M$5:M1470)</f>
        <v>53421843944000</v>
      </c>
      <c r="P1470" s="1">
        <f t="shared" si="181"/>
        <v>2241841146.0400004</v>
      </c>
      <c r="Q1470">
        <f>SUM($P$5:P1470)</f>
        <v>447427461441.15033</v>
      </c>
      <c r="R1470">
        <f t="shared" si="182"/>
        <v>0.50357447407081068</v>
      </c>
      <c r="Z1470" s="2">
        <v>1465</v>
      </c>
      <c r="AA1470" s="1">
        <f t="shared" si="179"/>
        <v>39000000</v>
      </c>
      <c r="AB1470">
        <f t="shared" si="183"/>
        <v>39</v>
      </c>
      <c r="AC1470" s="1">
        <f>SUM($AA$5:AA1470)</f>
        <v>29829991900</v>
      </c>
    </row>
    <row r="1471" spans="12:29" x14ac:dyDescent="0.3">
      <c r="L1471" s="2">
        <v>1466</v>
      </c>
      <c r="M1471" s="1">
        <f t="shared" si="180"/>
        <v>269020937600</v>
      </c>
      <c r="N1471">
        <v>1.0049999999999999</v>
      </c>
      <c r="O1471" s="1">
        <f>SUM($M$5:M1471)</f>
        <v>53690864881600</v>
      </c>
      <c r="P1471" s="1">
        <f t="shared" si="181"/>
        <v>2253050352.4000001</v>
      </c>
      <c r="Q1471">
        <f>SUM($P$5:P1471)</f>
        <v>449680511793.55035</v>
      </c>
      <c r="R1471">
        <f t="shared" si="182"/>
        <v>0.50355656426251028</v>
      </c>
      <c r="Z1471" s="2">
        <v>1466</v>
      </c>
      <c r="AA1471" s="1">
        <f t="shared" si="179"/>
        <v>39000000</v>
      </c>
      <c r="AB1471">
        <f t="shared" si="183"/>
        <v>39</v>
      </c>
      <c r="AC1471" s="1">
        <f>SUM($AA$5:AA1471)</f>
        <v>29868991900</v>
      </c>
    </row>
    <row r="1472" spans="12:29" x14ac:dyDescent="0.3">
      <c r="L1472" s="2">
        <v>1467</v>
      </c>
      <c r="M1472" s="1">
        <f t="shared" si="180"/>
        <v>270366042300</v>
      </c>
      <c r="N1472">
        <v>1.0049999999999999</v>
      </c>
      <c r="O1472" s="1">
        <f>SUM($M$5:M1472)</f>
        <v>53961230923900</v>
      </c>
      <c r="P1472" s="1">
        <f t="shared" si="181"/>
        <v>2264315604.2700005</v>
      </c>
      <c r="Q1472">
        <f>SUM($P$5:P1472)</f>
        <v>451944827397.82037</v>
      </c>
      <c r="R1472">
        <f t="shared" si="182"/>
        <v>0.50353874470539062</v>
      </c>
      <c r="Z1472" s="2">
        <v>1467</v>
      </c>
      <c r="AA1472" s="1">
        <f t="shared" si="179"/>
        <v>39000000</v>
      </c>
      <c r="AB1472">
        <f t="shared" si="183"/>
        <v>39</v>
      </c>
      <c r="AC1472" s="1">
        <f>SUM($AA$5:AA1472)</f>
        <v>29907991900</v>
      </c>
    </row>
    <row r="1473" spans="12:29" x14ac:dyDescent="0.3">
      <c r="L1473" s="2">
        <v>1468</v>
      </c>
      <c r="M1473" s="1">
        <f t="shared" si="180"/>
        <v>271717872600</v>
      </c>
      <c r="N1473">
        <v>1.0049999999999999</v>
      </c>
      <c r="O1473" s="1">
        <f>SUM($M$5:M1473)</f>
        <v>54232948796500</v>
      </c>
      <c r="P1473" s="1">
        <f t="shared" si="181"/>
        <v>2275637183.0300002</v>
      </c>
      <c r="Q1473">
        <f>SUM($P$5:P1473)</f>
        <v>454220464580.8504</v>
      </c>
      <c r="R1473">
        <f t="shared" si="182"/>
        <v>0.50352101519394532</v>
      </c>
      <c r="Z1473" s="2">
        <v>1468</v>
      </c>
      <c r="AA1473" s="1">
        <f t="shared" si="179"/>
        <v>39000000</v>
      </c>
      <c r="AB1473">
        <f t="shared" si="183"/>
        <v>39</v>
      </c>
      <c r="AC1473" s="1">
        <f>SUM($AA$5:AA1473)</f>
        <v>29946991900</v>
      </c>
    </row>
    <row r="1474" spans="12:29" x14ac:dyDescent="0.3">
      <c r="L1474" s="2">
        <v>1469</v>
      </c>
      <c r="M1474" s="1">
        <f t="shared" si="180"/>
        <v>273076462000</v>
      </c>
      <c r="N1474">
        <v>1.0049999999999999</v>
      </c>
      <c r="O1474" s="1">
        <f>SUM($M$5:M1474)</f>
        <v>54506025258500</v>
      </c>
      <c r="P1474" s="1">
        <f t="shared" si="181"/>
        <v>2287015369.25</v>
      </c>
      <c r="Q1474">
        <f>SUM($P$5:P1474)</f>
        <v>456507479950.1004</v>
      </c>
      <c r="R1474">
        <f t="shared" si="182"/>
        <v>0.50350337503186526</v>
      </c>
      <c r="Z1474" s="2">
        <v>1469</v>
      </c>
      <c r="AA1474" s="1">
        <f t="shared" si="179"/>
        <v>39000000</v>
      </c>
      <c r="AB1474">
        <f t="shared" si="183"/>
        <v>39</v>
      </c>
      <c r="AC1474" s="1">
        <f>SUM($AA$5:AA1474)</f>
        <v>29985991900</v>
      </c>
    </row>
    <row r="1475" spans="12:29" x14ac:dyDescent="0.3">
      <c r="L1475" s="2">
        <v>1470</v>
      </c>
      <c r="M1475" s="1">
        <f t="shared" si="180"/>
        <v>274441844400</v>
      </c>
      <c r="N1475">
        <v>1.0049999999999999</v>
      </c>
      <c r="O1475" s="1">
        <f>SUM($M$5:M1475)</f>
        <v>54780467102900</v>
      </c>
      <c r="P1475" s="1">
        <f t="shared" si="181"/>
        <v>2298450446.8499999</v>
      </c>
      <c r="Q1475">
        <f>SUM($P$5:P1475)</f>
        <v>458805930396.95038</v>
      </c>
      <c r="R1475">
        <f t="shared" si="182"/>
        <v>0.50348582395653474</v>
      </c>
      <c r="Z1475" s="2">
        <v>1470</v>
      </c>
      <c r="AA1475" s="1">
        <f t="shared" si="179"/>
        <v>39000000</v>
      </c>
      <c r="AB1475">
        <f t="shared" si="183"/>
        <v>39</v>
      </c>
      <c r="AC1475" s="1">
        <f>SUM($AA$5:AA1475)</f>
        <v>30024991900</v>
      </c>
    </row>
    <row r="1476" spans="12:29" x14ac:dyDescent="0.3">
      <c r="L1476" s="2">
        <v>1471</v>
      </c>
      <c r="M1476" s="1">
        <f t="shared" si="180"/>
        <v>275814053700</v>
      </c>
      <c r="N1476">
        <v>1.0049999999999999</v>
      </c>
      <c r="O1476" s="1">
        <f>SUM($M$5:M1476)</f>
        <v>55056281156600</v>
      </c>
      <c r="P1476" s="1">
        <f t="shared" si="181"/>
        <v>2309942699.7400002</v>
      </c>
      <c r="Q1476">
        <f>SUM($P$5:P1476)</f>
        <v>461115873096.69037</v>
      </c>
      <c r="R1476">
        <f t="shared" si="182"/>
        <v>0.50346836139224938</v>
      </c>
      <c r="Z1476" s="2">
        <v>1471</v>
      </c>
      <c r="AA1476" s="1">
        <f t="shared" si="179"/>
        <v>39000000</v>
      </c>
      <c r="AB1476">
        <f t="shared" si="183"/>
        <v>39</v>
      </c>
      <c r="AC1476" s="1">
        <f>SUM($AA$5:AA1476)</f>
        <v>30063991900</v>
      </c>
    </row>
    <row r="1477" spans="12:29" x14ac:dyDescent="0.3">
      <c r="L1477" s="2">
        <v>1472</v>
      </c>
      <c r="M1477" s="1">
        <f t="shared" si="180"/>
        <v>277193124000</v>
      </c>
      <c r="N1477">
        <v>1.0049999999999999</v>
      </c>
      <c r="O1477" s="1">
        <f>SUM($M$5:M1477)</f>
        <v>55333474280600</v>
      </c>
      <c r="P1477" s="1">
        <f t="shared" si="181"/>
        <v>2321492413.5</v>
      </c>
      <c r="Q1477">
        <f>SUM($P$5:P1477)</f>
        <v>463437365510.19037</v>
      </c>
      <c r="R1477">
        <f t="shared" si="182"/>
        <v>0.50345098682239708</v>
      </c>
      <c r="Z1477" s="2">
        <v>1472</v>
      </c>
      <c r="AA1477" s="1">
        <f t="shared" si="179"/>
        <v>39000000</v>
      </c>
      <c r="AB1477">
        <f t="shared" si="183"/>
        <v>39</v>
      </c>
      <c r="AC1477" s="1">
        <f>SUM($AA$5:AA1477)</f>
        <v>30102991900</v>
      </c>
    </row>
    <row r="1478" spans="12:29" x14ac:dyDescent="0.3">
      <c r="L1478" s="2">
        <v>1473</v>
      </c>
      <c r="M1478" s="1">
        <f t="shared" si="180"/>
        <v>278579089700</v>
      </c>
      <c r="N1478">
        <v>1.0049999999999999</v>
      </c>
      <c r="O1478" s="1">
        <f>SUM($M$5:M1478)</f>
        <v>55612053370300</v>
      </c>
      <c r="P1478" s="1">
        <f t="shared" si="181"/>
        <v>2333099876.2400002</v>
      </c>
      <c r="Q1478">
        <f>SUM($P$5:P1478)</f>
        <v>465770465386.43036</v>
      </c>
      <c r="R1478">
        <f t="shared" si="182"/>
        <v>0.50343369997184406</v>
      </c>
      <c r="Z1478" s="2">
        <v>1473</v>
      </c>
      <c r="AA1478" s="1">
        <f t="shared" si="179"/>
        <v>39000000</v>
      </c>
      <c r="AB1478">
        <f t="shared" si="183"/>
        <v>39</v>
      </c>
      <c r="AC1478" s="1">
        <f>SUM($AA$5:AA1478)</f>
        <v>30141991900</v>
      </c>
    </row>
    <row r="1479" spans="12:29" x14ac:dyDescent="0.3">
      <c r="L1479" s="2">
        <v>1474</v>
      </c>
      <c r="M1479" s="1">
        <f t="shared" si="180"/>
        <v>279971985200</v>
      </c>
      <c r="N1479">
        <v>1.0049999999999999</v>
      </c>
      <c r="O1479" s="1">
        <f>SUM($M$5:M1479)</f>
        <v>55892025355500</v>
      </c>
      <c r="P1479" s="1">
        <f t="shared" si="181"/>
        <v>2344765376.0500002</v>
      </c>
      <c r="Q1479">
        <f>SUM($P$5:P1479)</f>
        <v>468115230762.48035</v>
      </c>
      <c r="R1479">
        <f t="shared" si="182"/>
        <v>0.50341650025074769</v>
      </c>
      <c r="Z1479" s="2">
        <v>1474</v>
      </c>
      <c r="AA1479" s="1">
        <f t="shared" si="179"/>
        <v>39000000</v>
      </c>
      <c r="AB1479">
        <f t="shared" si="183"/>
        <v>39</v>
      </c>
      <c r="AC1479" s="1">
        <f>SUM($AA$5:AA1479)</f>
        <v>30180991900</v>
      </c>
    </row>
    <row r="1480" spans="12:29" x14ac:dyDescent="0.3">
      <c r="L1480" s="2">
        <v>1475</v>
      </c>
      <c r="M1480" s="1">
        <f t="shared" si="180"/>
        <v>281371845200</v>
      </c>
      <c r="N1480">
        <v>1.0049999999999999</v>
      </c>
      <c r="O1480" s="1">
        <f>SUM($M$5:M1480)</f>
        <v>56173397200700</v>
      </c>
      <c r="P1480" s="1">
        <f t="shared" si="181"/>
        <v>2356489203.5500002</v>
      </c>
      <c r="Q1480">
        <f>SUM($P$5:P1480)</f>
        <v>470471719966.03033</v>
      </c>
      <c r="R1480">
        <f t="shared" si="182"/>
        <v>0.50339938730719491</v>
      </c>
      <c r="Z1480" s="2">
        <v>1475</v>
      </c>
      <c r="AA1480" s="1">
        <f t="shared" si="179"/>
        <v>39000000</v>
      </c>
      <c r="AB1480">
        <f t="shared" si="183"/>
        <v>39</v>
      </c>
      <c r="AC1480" s="1">
        <f>SUM($AA$5:AA1480)</f>
        <v>30219991900</v>
      </c>
    </row>
    <row r="1481" spans="12:29" x14ac:dyDescent="0.3">
      <c r="L1481" s="2">
        <v>1476</v>
      </c>
      <c r="M1481" s="1">
        <f t="shared" si="180"/>
        <v>282778704500</v>
      </c>
      <c r="N1481">
        <v>1.0049999999999999</v>
      </c>
      <c r="O1481" s="1">
        <f>SUM($M$5:M1481)</f>
        <v>56456175905200</v>
      </c>
      <c r="P1481" s="1">
        <f t="shared" si="181"/>
        <v>2368271650.1900001</v>
      </c>
      <c r="Q1481">
        <f>SUM($P$5:P1481)</f>
        <v>472839991616.22034</v>
      </c>
      <c r="R1481">
        <f t="shared" si="182"/>
        <v>0.50338236065729935</v>
      </c>
      <c r="Z1481" s="2">
        <v>1476</v>
      </c>
      <c r="AA1481" s="1">
        <f t="shared" si="179"/>
        <v>39000000</v>
      </c>
      <c r="AB1481">
        <f t="shared" si="183"/>
        <v>39</v>
      </c>
      <c r="AC1481" s="1">
        <f>SUM($AA$5:AA1481)</f>
        <v>30258991900</v>
      </c>
    </row>
    <row r="1482" spans="12:29" x14ac:dyDescent="0.3">
      <c r="L1482" s="2">
        <v>1477</v>
      </c>
      <c r="M1482" s="1">
        <f t="shared" si="180"/>
        <v>284192598100</v>
      </c>
      <c r="N1482">
        <v>1.0049999999999999</v>
      </c>
      <c r="O1482" s="1">
        <f>SUM($M$5:M1482)</f>
        <v>56740368503300</v>
      </c>
      <c r="P1482" s="1">
        <f t="shared" si="181"/>
        <v>2380113009.0900002</v>
      </c>
      <c r="Q1482">
        <f>SUM($P$5:P1482)</f>
        <v>475220104625.31036</v>
      </c>
      <c r="R1482">
        <f t="shared" si="182"/>
        <v>0.50336541986529793</v>
      </c>
      <c r="Z1482" s="2">
        <v>1477</v>
      </c>
      <c r="AA1482" s="1">
        <f t="shared" si="179"/>
        <v>39000000</v>
      </c>
      <c r="AB1482">
        <f t="shared" si="183"/>
        <v>39</v>
      </c>
      <c r="AC1482" s="1">
        <f>SUM($AA$5:AA1482)</f>
        <v>30297991900</v>
      </c>
    </row>
    <row r="1483" spans="12:29" x14ac:dyDescent="0.3">
      <c r="L1483" s="2">
        <v>1478</v>
      </c>
      <c r="M1483" s="1">
        <f t="shared" si="180"/>
        <v>285613561100</v>
      </c>
      <c r="N1483">
        <v>1.0049999999999999</v>
      </c>
      <c r="O1483" s="1">
        <f>SUM($M$5:M1483)</f>
        <v>57025982064400</v>
      </c>
      <c r="P1483" s="1">
        <f t="shared" si="181"/>
        <v>2392013574.2200003</v>
      </c>
      <c r="Q1483">
        <f>SUM($P$5:P1483)</f>
        <v>477612118199.53033</v>
      </c>
      <c r="R1483">
        <f t="shared" si="182"/>
        <v>0.50334856436807651</v>
      </c>
      <c r="Z1483" s="2">
        <v>1478</v>
      </c>
      <c r="AA1483" s="1">
        <f t="shared" si="179"/>
        <v>39000000</v>
      </c>
      <c r="AB1483">
        <f t="shared" si="183"/>
        <v>39</v>
      </c>
      <c r="AC1483" s="1">
        <f>SUM($AA$5:AA1483)</f>
        <v>30336991900</v>
      </c>
    </row>
    <row r="1484" spans="12:29" x14ac:dyDescent="0.3">
      <c r="L1484" s="2">
        <v>1479</v>
      </c>
      <c r="M1484" s="1">
        <f t="shared" si="180"/>
        <v>287041629000</v>
      </c>
      <c r="N1484">
        <v>1.0049999999999999</v>
      </c>
      <c r="O1484" s="1">
        <f>SUM($M$5:M1484)</f>
        <v>57313023693400</v>
      </c>
      <c r="P1484" s="1">
        <f t="shared" si="181"/>
        <v>2403973642.8800001</v>
      </c>
      <c r="Q1484">
        <f>SUM($P$5:P1484)</f>
        <v>480016091842.41034</v>
      </c>
      <c r="R1484">
        <f t="shared" si="182"/>
        <v>0.50333179399684014</v>
      </c>
      <c r="Z1484" s="2">
        <v>1479</v>
      </c>
      <c r="AA1484" s="1">
        <f t="shared" si="179"/>
        <v>39000000</v>
      </c>
      <c r="AB1484">
        <f t="shared" si="183"/>
        <v>39</v>
      </c>
      <c r="AC1484" s="1">
        <f>SUM($AA$5:AA1484)</f>
        <v>30375991900</v>
      </c>
    </row>
    <row r="1485" spans="12:29" x14ac:dyDescent="0.3">
      <c r="L1485" s="2">
        <v>1480</v>
      </c>
      <c r="M1485" s="1">
        <f t="shared" si="180"/>
        <v>288476837200</v>
      </c>
      <c r="N1485">
        <v>1.0049999999999999</v>
      </c>
      <c r="O1485" s="1">
        <f>SUM($M$5:M1485)</f>
        <v>57601500530600</v>
      </c>
      <c r="P1485" s="1">
        <f t="shared" si="181"/>
        <v>2415993511.5500002</v>
      </c>
      <c r="Q1485">
        <f>SUM($P$5:P1485)</f>
        <v>482432085353.96033</v>
      </c>
      <c r="R1485">
        <f t="shared" si="182"/>
        <v>0.50331510809915936</v>
      </c>
      <c r="Z1485" s="2">
        <v>1480</v>
      </c>
      <c r="AA1485" s="1">
        <f t="shared" si="179"/>
        <v>39000000</v>
      </c>
      <c r="AB1485">
        <f t="shared" si="183"/>
        <v>39</v>
      </c>
      <c r="AC1485" s="1">
        <f>SUM($AA$5:AA1485)</f>
        <v>30414991900</v>
      </c>
    </row>
    <row r="1486" spans="12:29" x14ac:dyDescent="0.3">
      <c r="L1486" s="2">
        <v>1481</v>
      </c>
      <c r="M1486" s="1">
        <f t="shared" si="180"/>
        <v>289919221400</v>
      </c>
      <c r="N1486">
        <v>1.0049999999999999</v>
      </c>
      <c r="O1486" s="1">
        <f>SUM($M$5:M1486)</f>
        <v>57891419752000</v>
      </c>
      <c r="P1486" s="1">
        <f t="shared" si="181"/>
        <v>2428073479.23</v>
      </c>
      <c r="Q1486">
        <f>SUM($P$5:P1486)</f>
        <v>484860158833.19031</v>
      </c>
      <c r="R1486">
        <f t="shared" si="182"/>
        <v>0.50329850624435635</v>
      </c>
      <c r="Z1486" s="2">
        <v>1481</v>
      </c>
      <c r="AA1486" s="1">
        <f t="shared" si="179"/>
        <v>40000000</v>
      </c>
      <c r="AB1486">
        <f t="shared" si="183"/>
        <v>40</v>
      </c>
      <c r="AC1486" s="1">
        <f>SUM($AA$5:AA1486)</f>
        <v>30454991900</v>
      </c>
    </row>
    <row r="1487" spans="12:29" x14ac:dyDescent="0.3">
      <c r="L1487" s="2">
        <v>1482</v>
      </c>
      <c r="M1487" s="1">
        <f t="shared" si="180"/>
        <v>291368817600</v>
      </c>
      <c r="N1487">
        <v>1.0049999999999999</v>
      </c>
      <c r="O1487" s="1">
        <f>SUM($M$5:M1487)</f>
        <v>58182788569600</v>
      </c>
      <c r="P1487" s="1">
        <f t="shared" si="181"/>
        <v>2440213847.4000001</v>
      </c>
      <c r="Q1487">
        <f>SUM($P$5:P1487)</f>
        <v>487300372680.59033</v>
      </c>
      <c r="R1487">
        <f t="shared" si="182"/>
        <v>0.50328198820714976</v>
      </c>
      <c r="Z1487" s="2">
        <v>1482</v>
      </c>
      <c r="AA1487" s="1">
        <f t="shared" si="179"/>
        <v>40000000</v>
      </c>
      <c r="AB1487">
        <f t="shared" si="183"/>
        <v>40</v>
      </c>
      <c r="AC1487" s="1">
        <f>SUM($AA$5:AA1487)</f>
        <v>30494991900</v>
      </c>
    </row>
    <row r="1488" spans="12:29" x14ac:dyDescent="0.3">
      <c r="L1488" s="2">
        <v>1483</v>
      </c>
      <c r="M1488" s="1">
        <f t="shared" si="180"/>
        <v>292825661700</v>
      </c>
      <c r="N1488">
        <v>1.0049999999999999</v>
      </c>
      <c r="O1488" s="1">
        <f>SUM($M$5:M1488)</f>
        <v>58475614231300</v>
      </c>
      <c r="P1488" s="1">
        <f t="shared" si="181"/>
        <v>2452414916.7400002</v>
      </c>
      <c r="Q1488">
        <f>SUM($P$5:P1488)</f>
        <v>489752787597.33032</v>
      </c>
      <c r="R1488">
        <f t="shared" si="182"/>
        <v>0.50326555328687772</v>
      </c>
      <c r="Z1488" s="2">
        <v>1483</v>
      </c>
      <c r="AA1488" s="1">
        <f t="shared" si="179"/>
        <v>40000000</v>
      </c>
      <c r="AB1488">
        <f t="shared" si="183"/>
        <v>40</v>
      </c>
      <c r="AC1488" s="1">
        <f>SUM($AA$5:AA1488)</f>
        <v>30534991900</v>
      </c>
    </row>
    <row r="1489" spans="12:29" x14ac:dyDescent="0.3">
      <c r="L1489" s="2">
        <v>1484</v>
      </c>
      <c r="M1489" s="1">
        <f t="shared" si="180"/>
        <v>294289790100</v>
      </c>
      <c r="N1489">
        <v>1.0049999999999999</v>
      </c>
      <c r="O1489" s="1">
        <f>SUM($M$5:M1489)</f>
        <v>58769904021400</v>
      </c>
      <c r="P1489" s="1">
        <f t="shared" si="181"/>
        <v>2464676992.0900002</v>
      </c>
      <c r="Q1489">
        <f>SUM($P$5:P1489)</f>
        <v>492217464589.42035</v>
      </c>
      <c r="R1489">
        <f t="shared" si="182"/>
        <v>0.50324920133307316</v>
      </c>
      <c r="Z1489" s="2">
        <v>1484</v>
      </c>
      <c r="AA1489" s="1">
        <f t="shared" si="179"/>
        <v>40000000</v>
      </c>
      <c r="AB1489">
        <f t="shared" si="183"/>
        <v>40</v>
      </c>
      <c r="AC1489" s="1">
        <f>SUM($AA$5:AA1489)</f>
        <v>30574991900</v>
      </c>
    </row>
    <row r="1490" spans="12:29" x14ac:dyDescent="0.3">
      <c r="L1490" s="2">
        <v>1485</v>
      </c>
      <c r="M1490" s="1">
        <f t="shared" si="180"/>
        <v>295761239100</v>
      </c>
      <c r="N1490">
        <v>1.0049999999999999</v>
      </c>
      <c r="O1490" s="1">
        <f>SUM($M$5:M1490)</f>
        <v>59065665260500</v>
      </c>
      <c r="P1490" s="1">
        <f t="shared" si="181"/>
        <v>2477000377.4700003</v>
      </c>
      <c r="Q1490">
        <f>SUM($P$5:P1490)</f>
        <v>494694464966.89032</v>
      </c>
      <c r="R1490">
        <f t="shared" si="182"/>
        <v>0.5032329317156885</v>
      </c>
      <c r="Z1490" s="2">
        <v>1485</v>
      </c>
      <c r="AA1490" s="1">
        <f t="shared" ref="AA1490:AA1532" si="184">$AA$86*AB1490</f>
        <v>40000000</v>
      </c>
      <c r="AB1490">
        <f t="shared" si="183"/>
        <v>40</v>
      </c>
      <c r="AC1490" s="1">
        <f>SUM($AA$5:AA1490)</f>
        <v>30614991900</v>
      </c>
    </row>
    <row r="1491" spans="12:29" x14ac:dyDescent="0.3">
      <c r="L1491" s="2">
        <v>1486</v>
      </c>
      <c r="M1491" s="1">
        <f t="shared" si="180"/>
        <v>297240045300</v>
      </c>
      <c r="N1491">
        <v>1.0049999999999999</v>
      </c>
      <c r="O1491" s="1">
        <f>SUM($M$5:M1491)</f>
        <v>59362905305800</v>
      </c>
      <c r="P1491" s="1">
        <f t="shared" si="181"/>
        <v>2489385379.3900003</v>
      </c>
      <c r="Q1491">
        <f>SUM($P$5:P1491)</f>
        <v>497183850346.28033</v>
      </c>
      <c r="R1491">
        <f t="shared" si="182"/>
        <v>0.50321674400715766</v>
      </c>
      <c r="Z1491" s="2">
        <v>1486</v>
      </c>
      <c r="AA1491" s="1">
        <f t="shared" si="184"/>
        <v>40000000</v>
      </c>
      <c r="AB1491">
        <f t="shared" si="183"/>
        <v>40</v>
      </c>
      <c r="AC1491" s="1">
        <f>SUM($AA$5:AA1491)</f>
        <v>30654991900</v>
      </c>
    </row>
    <row r="1492" spans="12:29" x14ac:dyDescent="0.3">
      <c r="L1492" s="2">
        <v>1487</v>
      </c>
      <c r="M1492" s="1">
        <f t="shared" si="180"/>
        <v>298726245600</v>
      </c>
      <c r="N1492">
        <v>1.0049999999999999</v>
      </c>
      <c r="O1492" s="1">
        <f>SUM($M$5:M1492)</f>
        <v>59661631551400</v>
      </c>
      <c r="P1492" s="1">
        <f t="shared" si="181"/>
        <v>2501832306.9000001</v>
      </c>
      <c r="Q1492">
        <f>SUM($P$5:P1492)</f>
        <v>499685682653.18036</v>
      </c>
      <c r="R1492">
        <f t="shared" si="182"/>
        <v>0.50320063798482983</v>
      </c>
      <c r="Z1492" s="2">
        <v>1487</v>
      </c>
      <c r="AA1492" s="1">
        <f t="shared" si="184"/>
        <v>40000000</v>
      </c>
      <c r="AB1492">
        <f t="shared" si="183"/>
        <v>40</v>
      </c>
      <c r="AC1492" s="1">
        <f>SUM($AA$5:AA1492)</f>
        <v>30694991900</v>
      </c>
    </row>
    <row r="1493" spans="12:29" x14ac:dyDescent="0.3">
      <c r="L1493" s="2">
        <v>1488</v>
      </c>
      <c r="M1493" s="1">
        <f t="shared" si="180"/>
        <v>300219876900</v>
      </c>
      <c r="N1493">
        <v>1.0049999999999999</v>
      </c>
      <c r="O1493" s="1">
        <f>SUM($M$5:M1493)</f>
        <v>59961851428300</v>
      </c>
      <c r="P1493" s="1">
        <f t="shared" si="181"/>
        <v>2514341469.0400004</v>
      </c>
      <c r="Q1493">
        <f>SUM($P$5:P1493)</f>
        <v>502200024122.22034</v>
      </c>
      <c r="R1493">
        <f t="shared" si="182"/>
        <v>0.50318461311310392</v>
      </c>
      <c r="Z1493" s="2">
        <v>1488</v>
      </c>
      <c r="AA1493" s="1">
        <f t="shared" si="184"/>
        <v>40000000</v>
      </c>
      <c r="AB1493">
        <f t="shared" si="183"/>
        <v>40</v>
      </c>
      <c r="AC1493" s="1">
        <f>SUM($AA$5:AA1493)</f>
        <v>30734991900</v>
      </c>
    </row>
    <row r="1494" spans="12:29" x14ac:dyDescent="0.3">
      <c r="L1494" s="2">
        <v>1489</v>
      </c>
      <c r="M1494" s="1">
        <f t="shared" si="180"/>
        <v>301720976300</v>
      </c>
      <c r="N1494">
        <v>1.0049999999999999</v>
      </c>
      <c r="O1494" s="1">
        <f>SUM($M$5:M1494)</f>
        <v>60263572404600</v>
      </c>
      <c r="P1494" s="1">
        <f t="shared" si="181"/>
        <v>2526913176.5200005</v>
      </c>
      <c r="Q1494">
        <f>SUM($P$5:P1494)</f>
        <v>504726937298.74036</v>
      </c>
      <c r="R1494">
        <f t="shared" si="182"/>
        <v>0.50316866888581535</v>
      </c>
      <c r="Z1494" s="2">
        <v>1489</v>
      </c>
      <c r="AA1494" s="1">
        <f t="shared" si="184"/>
        <v>40000000</v>
      </c>
      <c r="AB1494">
        <f t="shared" si="183"/>
        <v>40</v>
      </c>
      <c r="AC1494" s="1">
        <f>SUM($AA$5:AA1494)</f>
        <v>30774991900</v>
      </c>
    </row>
    <row r="1495" spans="12:29" x14ac:dyDescent="0.3">
      <c r="L1495" s="2">
        <v>1490</v>
      </c>
      <c r="M1495" s="1">
        <f t="shared" si="180"/>
        <v>303229581200</v>
      </c>
      <c r="N1495">
        <v>1.0049999999999999</v>
      </c>
      <c r="O1495" s="1">
        <f>SUM($M$5:M1495)</f>
        <v>60566801985800</v>
      </c>
      <c r="P1495" s="1">
        <f t="shared" si="181"/>
        <v>2539547742.5500002</v>
      </c>
      <c r="Q1495">
        <f>SUM($P$5:P1495)</f>
        <v>507266485041.29034</v>
      </c>
      <c r="R1495">
        <f t="shared" si="182"/>
        <v>0.50315280498826775</v>
      </c>
      <c r="Z1495" s="2">
        <v>1490</v>
      </c>
      <c r="AA1495" s="1">
        <f t="shared" si="184"/>
        <v>40000000</v>
      </c>
      <c r="AB1495">
        <f t="shared" si="183"/>
        <v>40</v>
      </c>
      <c r="AC1495" s="1">
        <f>SUM($AA$5:AA1495)</f>
        <v>30814991900</v>
      </c>
    </row>
    <row r="1496" spans="12:29" x14ac:dyDescent="0.3">
      <c r="L1496" s="2">
        <v>1491</v>
      </c>
      <c r="M1496" s="1">
        <f t="shared" si="180"/>
        <v>304745729200</v>
      </c>
      <c r="N1496">
        <v>1.0049999999999999</v>
      </c>
      <c r="O1496" s="1">
        <f>SUM($M$5:M1496)</f>
        <v>60871547715000</v>
      </c>
      <c r="P1496" s="1">
        <f t="shared" si="181"/>
        <v>2552245482.0500002</v>
      </c>
      <c r="Q1496">
        <f>SUM($P$5:P1496)</f>
        <v>509818730523.34033</v>
      </c>
      <c r="R1496">
        <f t="shared" si="182"/>
        <v>0.50313702113441239</v>
      </c>
      <c r="Z1496" s="2">
        <v>1491</v>
      </c>
      <c r="AA1496" s="1">
        <f t="shared" si="184"/>
        <v>40000000</v>
      </c>
      <c r="AB1496">
        <f t="shared" si="183"/>
        <v>40</v>
      </c>
      <c r="AC1496" s="1">
        <f>SUM($AA$5:AA1496)</f>
        <v>30854991900</v>
      </c>
    </row>
    <row r="1497" spans="12:29" x14ac:dyDescent="0.3">
      <c r="L1497" s="2">
        <v>1492</v>
      </c>
      <c r="M1497" s="1">
        <f t="shared" si="180"/>
        <v>306269457900</v>
      </c>
      <c r="N1497">
        <v>1.0049999999999999</v>
      </c>
      <c r="O1497" s="1">
        <f>SUM($M$5:M1497)</f>
        <v>61177817172900</v>
      </c>
      <c r="P1497" s="1">
        <f t="shared" si="181"/>
        <v>2565006709.9200001</v>
      </c>
      <c r="Q1497">
        <f>SUM($P$5:P1497)</f>
        <v>512383737233.26031</v>
      </c>
      <c r="R1497">
        <f t="shared" si="182"/>
        <v>0.50312131672505367</v>
      </c>
      <c r="Z1497" s="2">
        <v>1492</v>
      </c>
      <c r="AA1497" s="1">
        <f t="shared" si="184"/>
        <v>40000000</v>
      </c>
      <c r="AB1497">
        <f t="shared" si="183"/>
        <v>40</v>
      </c>
      <c r="AC1497" s="1">
        <f>SUM($AA$5:AA1497)</f>
        <v>30894991900</v>
      </c>
    </row>
    <row r="1498" spans="12:29" x14ac:dyDescent="0.3">
      <c r="L1498" s="2">
        <v>1493</v>
      </c>
      <c r="M1498" s="1">
        <f t="shared" si="180"/>
        <v>307800805200</v>
      </c>
      <c r="N1498">
        <v>1.0049999999999999</v>
      </c>
      <c r="O1498" s="1">
        <f>SUM($M$5:M1498)</f>
        <v>61485617978100</v>
      </c>
      <c r="P1498" s="1">
        <f t="shared" si="181"/>
        <v>2577831743.5500002</v>
      </c>
      <c r="Q1498">
        <f>SUM($P$5:P1498)</f>
        <v>514961568976.8103</v>
      </c>
      <c r="R1498">
        <f t="shared" si="182"/>
        <v>0.50310569134563332</v>
      </c>
      <c r="Z1498" s="2">
        <v>1493</v>
      </c>
      <c r="AA1498" s="1">
        <f t="shared" si="184"/>
        <v>40000000</v>
      </c>
      <c r="AB1498">
        <f t="shared" si="183"/>
        <v>40</v>
      </c>
      <c r="AC1498" s="1">
        <f>SUM($AA$5:AA1498)</f>
        <v>30934991900</v>
      </c>
    </row>
    <row r="1499" spans="12:29" x14ac:dyDescent="0.3">
      <c r="L1499" s="2">
        <v>1494</v>
      </c>
      <c r="M1499" s="1">
        <f t="shared" ref="M1499:M1538" si="185">ROUNDUP((M1498)*N1499,-2)</f>
        <v>309339809300</v>
      </c>
      <c r="N1499">
        <v>1.0049999999999999</v>
      </c>
      <c r="O1499" s="1">
        <f>SUM($M$5:M1499)</f>
        <v>61794957787400</v>
      </c>
      <c r="P1499" s="1">
        <f t="shared" ref="P1499:P1538" si="186">IF(L1499&lt;=$A$27,ROUNDUP(M1499*N1499/$B$26,2),IF(L1499&lt;=$A$28,ROUNDUP(M1499*N1499/$B$27,2),IF(L1499&lt;=$A$29,ROUNDUP(M1499*N1499/$B$28,2),IF(L1499&lt;=$A$30,ROUNDUP(M1499*N1499/$B$29,2),IF(L1499&lt;=$A$31,ROUNDUP(M1499*N1499/$B$30,2),ROUNDUP(M1499*N1499/$B$31,2))))))</f>
        <v>2590720902.8900003</v>
      </c>
      <c r="Q1499">
        <f>SUM($P$5:P1499)</f>
        <v>517552289879.70032</v>
      </c>
      <c r="R1499">
        <f t="shared" ref="R1499:R1538" si="187">(Q1499-Q1498)*100/Q1498</f>
        <v>0.50309014477285774</v>
      </c>
      <c r="Z1499" s="2">
        <v>1494</v>
      </c>
      <c r="AA1499" s="1">
        <f t="shared" si="184"/>
        <v>40000000</v>
      </c>
      <c r="AB1499">
        <f t="shared" si="183"/>
        <v>40</v>
      </c>
      <c r="AC1499" s="1">
        <f>SUM($AA$5:AA1499)</f>
        <v>30974991900</v>
      </c>
    </row>
    <row r="1500" spans="12:29" x14ac:dyDescent="0.3">
      <c r="L1500" s="2">
        <v>1495</v>
      </c>
      <c r="M1500" s="1">
        <f t="shared" si="185"/>
        <v>310886508400</v>
      </c>
      <c r="N1500">
        <v>1.0049999999999999</v>
      </c>
      <c r="O1500" s="1">
        <f>SUM($M$5:M1500)</f>
        <v>62105844295800</v>
      </c>
      <c r="P1500" s="1">
        <f t="shared" si="186"/>
        <v>2603674507.8499999</v>
      </c>
      <c r="Q1500">
        <f>SUM($P$5:P1500)</f>
        <v>520155964387.55029</v>
      </c>
      <c r="R1500">
        <f t="shared" si="187"/>
        <v>0.50307467646509163</v>
      </c>
      <c r="Z1500" s="2">
        <v>1495</v>
      </c>
      <c r="AA1500" s="1">
        <f t="shared" si="184"/>
        <v>40000000</v>
      </c>
      <c r="AB1500">
        <f t="shared" si="183"/>
        <v>40</v>
      </c>
      <c r="AC1500" s="1">
        <f>SUM($AA$5:AA1500)</f>
        <v>31014991900</v>
      </c>
    </row>
    <row r="1501" spans="12:29" x14ac:dyDescent="0.3">
      <c r="L1501" s="2">
        <v>1496</v>
      </c>
      <c r="M1501" s="1">
        <f t="shared" si="185"/>
        <v>312440941000</v>
      </c>
      <c r="N1501">
        <v>1.0049999999999999</v>
      </c>
      <c r="O1501" s="1">
        <f>SUM($M$5:M1501)</f>
        <v>62418285236800</v>
      </c>
      <c r="P1501" s="1">
        <f t="shared" si="186"/>
        <v>2616692880.8800001</v>
      </c>
      <c r="Q1501">
        <f>SUM($P$5:P1501)</f>
        <v>522772657268.4303</v>
      </c>
      <c r="R1501">
        <f t="shared" si="187"/>
        <v>0.50305928606643779</v>
      </c>
      <c r="Z1501" s="2">
        <v>1496</v>
      </c>
      <c r="AA1501" s="1">
        <f t="shared" si="184"/>
        <v>40000000</v>
      </c>
      <c r="AB1501">
        <f t="shared" si="183"/>
        <v>40</v>
      </c>
      <c r="AC1501" s="1">
        <f>SUM($AA$5:AA1501)</f>
        <v>31054991900</v>
      </c>
    </row>
    <row r="1502" spans="12:29" x14ac:dyDescent="0.3">
      <c r="L1502" s="2">
        <v>1497</v>
      </c>
      <c r="M1502" s="1">
        <f t="shared" si="185"/>
        <v>314003145800</v>
      </c>
      <c r="N1502">
        <v>1.0049999999999999</v>
      </c>
      <c r="O1502" s="1">
        <f>SUM($M$5:M1502)</f>
        <v>62732288382600</v>
      </c>
      <c r="P1502" s="1">
        <f t="shared" si="186"/>
        <v>2629776346.0800004</v>
      </c>
      <c r="Q1502">
        <f>SUM($P$5:P1502)</f>
        <v>525402433614.51031</v>
      </c>
      <c r="R1502">
        <f t="shared" si="187"/>
        <v>0.50304397322939842</v>
      </c>
      <c r="Z1502" s="2">
        <v>1497</v>
      </c>
      <c r="AA1502" s="1">
        <f t="shared" si="184"/>
        <v>40000000</v>
      </c>
      <c r="AB1502">
        <f t="shared" si="183"/>
        <v>40</v>
      </c>
      <c r="AC1502" s="1">
        <f>SUM($AA$5:AA1502)</f>
        <v>31094991900</v>
      </c>
    </row>
    <row r="1503" spans="12:29" x14ac:dyDescent="0.3">
      <c r="L1503" s="2">
        <v>1498</v>
      </c>
      <c r="M1503" s="1">
        <f t="shared" si="185"/>
        <v>315573161600</v>
      </c>
      <c r="N1503">
        <v>1.0049999999999999</v>
      </c>
      <c r="O1503" s="1">
        <f>SUM($M$5:M1503)</f>
        <v>63047861544200</v>
      </c>
      <c r="P1503" s="1">
        <f t="shared" si="186"/>
        <v>2642925228.4000001</v>
      </c>
      <c r="Q1503">
        <f>SUM($P$5:P1503)</f>
        <v>528045358842.91034</v>
      </c>
      <c r="R1503">
        <f t="shared" si="187"/>
        <v>0.50302873746092092</v>
      </c>
      <c r="Z1503" s="2">
        <v>1498</v>
      </c>
      <c r="AA1503" s="1">
        <f t="shared" si="184"/>
        <v>40000000</v>
      </c>
      <c r="AB1503">
        <f t="shared" ref="AB1503:AB1532" si="188">AB1463+1</f>
        <v>40</v>
      </c>
      <c r="AC1503" s="1">
        <f>SUM($AA$5:AA1503)</f>
        <v>31134991900</v>
      </c>
    </row>
    <row r="1504" spans="12:29" x14ac:dyDescent="0.3">
      <c r="L1504" s="2">
        <v>1499</v>
      </c>
      <c r="M1504" s="1">
        <f t="shared" si="185"/>
        <v>317151027500</v>
      </c>
      <c r="N1504">
        <v>1.0049999999999999</v>
      </c>
      <c r="O1504" s="1">
        <f>SUM($M$5:M1504)</f>
        <v>63365012571700</v>
      </c>
      <c r="P1504" s="1">
        <f t="shared" si="186"/>
        <v>2656139855.3200002</v>
      </c>
      <c r="Q1504">
        <f>SUM($P$5:P1504)</f>
        <v>530701498698.23035</v>
      </c>
      <c r="R1504">
        <f t="shared" si="187"/>
        <v>0.50301357844339845</v>
      </c>
      <c r="Z1504" s="2">
        <v>1499</v>
      </c>
      <c r="AA1504" s="1">
        <f t="shared" si="184"/>
        <v>40000000</v>
      </c>
      <c r="AB1504">
        <f t="shared" si="188"/>
        <v>40</v>
      </c>
      <c r="AC1504" s="1">
        <f>SUM($AA$5:AA1504)</f>
        <v>31174991900</v>
      </c>
    </row>
    <row r="1505" spans="12:29" x14ac:dyDescent="0.3">
      <c r="L1505" s="2">
        <v>1500</v>
      </c>
      <c r="M1505" s="1">
        <f t="shared" si="185"/>
        <v>318736782700</v>
      </c>
      <c r="N1505">
        <v>1.0049999999999999</v>
      </c>
      <c r="O1505" s="1">
        <f>SUM($M$5:M1505)</f>
        <v>63683749354400</v>
      </c>
      <c r="P1505" s="1">
        <f t="shared" si="186"/>
        <v>2669420555.1200004</v>
      </c>
      <c r="Q1505">
        <f>SUM($P$5:P1505)</f>
        <v>533370919253.35034</v>
      </c>
      <c r="R1505">
        <f t="shared" si="187"/>
        <v>0.50299849570198629</v>
      </c>
      <c r="Z1505" s="2">
        <v>1500</v>
      </c>
      <c r="AA1505" s="1">
        <f t="shared" si="184"/>
        <v>40000000</v>
      </c>
      <c r="AB1505">
        <f t="shared" si="188"/>
        <v>40</v>
      </c>
      <c r="AC1505" s="1">
        <f>SUM($AA$5:AA1505)</f>
        <v>31214991900</v>
      </c>
    </row>
    <row r="1506" spans="12:29" x14ac:dyDescent="0.3">
      <c r="L1506" s="2">
        <v>1501</v>
      </c>
      <c r="M1506" s="1">
        <f t="shared" si="185"/>
        <v>320330466700</v>
      </c>
      <c r="N1506">
        <v>1.0049999999999999</v>
      </c>
      <c r="O1506" s="1">
        <f>SUM($M$5:M1506)</f>
        <v>64004079821100</v>
      </c>
      <c r="P1506" s="1">
        <f t="shared" si="186"/>
        <v>2682767658.6200004</v>
      </c>
      <c r="Q1506">
        <f>SUM($P$5:P1506)</f>
        <v>536053686911.97034</v>
      </c>
      <c r="R1506">
        <f t="shared" si="187"/>
        <v>0.50298348893402733</v>
      </c>
      <c r="Z1506" s="2">
        <v>1501</v>
      </c>
      <c r="AA1506" s="1">
        <f t="shared" si="184"/>
        <v>40000000</v>
      </c>
      <c r="AB1506">
        <f t="shared" si="188"/>
        <v>40</v>
      </c>
      <c r="AC1506" s="1">
        <f>SUM($AA$5:AA1506)</f>
        <v>31254991900</v>
      </c>
    </row>
    <row r="1507" spans="12:29" x14ac:dyDescent="0.3">
      <c r="L1507" s="2">
        <v>1502</v>
      </c>
      <c r="M1507" s="1">
        <f t="shared" si="185"/>
        <v>321932119100</v>
      </c>
      <c r="N1507">
        <v>1.0049999999999999</v>
      </c>
      <c r="O1507" s="1">
        <f>SUM($M$5:M1507)</f>
        <v>64326011940200</v>
      </c>
      <c r="P1507" s="1">
        <f t="shared" si="186"/>
        <v>2696181497.4700003</v>
      </c>
      <c r="Q1507">
        <f>SUM($P$5:P1507)</f>
        <v>538749868409.44031</v>
      </c>
      <c r="R1507">
        <f t="shared" si="187"/>
        <v>0.50296855768342696</v>
      </c>
      <c r="Z1507" s="2">
        <v>1502</v>
      </c>
      <c r="AA1507" s="1">
        <f t="shared" si="184"/>
        <v>40000000</v>
      </c>
      <c r="AB1507">
        <f t="shared" si="188"/>
        <v>40</v>
      </c>
      <c r="AC1507" s="1">
        <f>SUM($AA$5:AA1507)</f>
        <v>31294991900</v>
      </c>
    </row>
    <row r="1508" spans="12:29" x14ac:dyDescent="0.3">
      <c r="L1508" s="2">
        <v>1503</v>
      </c>
      <c r="M1508" s="1">
        <f t="shared" si="185"/>
        <v>323541779700</v>
      </c>
      <c r="N1508">
        <v>1.0049999999999999</v>
      </c>
      <c r="O1508" s="1">
        <f>SUM($M$5:M1508)</f>
        <v>64649553719900</v>
      </c>
      <c r="P1508" s="1">
        <f t="shared" si="186"/>
        <v>2709662404.9900002</v>
      </c>
      <c r="Q1508">
        <f>SUM($P$5:P1508)</f>
        <v>541459530814.4303</v>
      </c>
      <c r="R1508">
        <f t="shared" si="187"/>
        <v>0.50295370149969021</v>
      </c>
      <c r="Z1508" s="2">
        <v>1503</v>
      </c>
      <c r="AA1508" s="1">
        <f t="shared" si="184"/>
        <v>40000000</v>
      </c>
      <c r="AB1508">
        <f t="shared" si="188"/>
        <v>40</v>
      </c>
      <c r="AC1508" s="1">
        <f>SUM($AA$5:AA1508)</f>
        <v>31334991900</v>
      </c>
    </row>
    <row r="1509" spans="12:29" x14ac:dyDescent="0.3">
      <c r="L1509" s="2">
        <v>1504</v>
      </c>
      <c r="M1509" s="1">
        <f t="shared" si="185"/>
        <v>325159488600</v>
      </c>
      <c r="N1509">
        <v>1.0049999999999999</v>
      </c>
      <c r="O1509" s="1">
        <f>SUM($M$5:M1509)</f>
        <v>64974713208500</v>
      </c>
      <c r="P1509" s="1">
        <f t="shared" si="186"/>
        <v>2723210717.0300002</v>
      </c>
      <c r="Q1509">
        <f>SUM($P$5:P1509)</f>
        <v>544182741531.46033</v>
      </c>
      <c r="R1509">
        <f t="shared" si="187"/>
        <v>0.50293892009508856</v>
      </c>
      <c r="Z1509" s="2">
        <v>1504</v>
      </c>
      <c r="AA1509" s="1">
        <f t="shared" si="184"/>
        <v>40000000</v>
      </c>
      <c r="AB1509">
        <f t="shared" si="188"/>
        <v>40</v>
      </c>
      <c r="AC1509" s="1">
        <f>SUM($AA$5:AA1509)</f>
        <v>31374991900</v>
      </c>
    </row>
    <row r="1510" spans="12:29" x14ac:dyDescent="0.3">
      <c r="L1510" s="2">
        <v>1505</v>
      </c>
      <c r="M1510" s="1">
        <f t="shared" si="185"/>
        <v>326785286100</v>
      </c>
      <c r="N1510">
        <v>1.0049999999999999</v>
      </c>
      <c r="O1510" s="1">
        <f>SUM($M$5:M1510)</f>
        <v>65301498494600</v>
      </c>
      <c r="P1510" s="1">
        <f t="shared" si="186"/>
        <v>2736826771.0900002</v>
      </c>
      <c r="Q1510">
        <f>SUM($P$5:P1510)</f>
        <v>546919568302.55035</v>
      </c>
      <c r="R1510">
        <f t="shared" si="187"/>
        <v>0.50292421317661451</v>
      </c>
      <c r="Z1510" s="2">
        <v>1505</v>
      </c>
      <c r="AA1510" s="1">
        <f t="shared" si="184"/>
        <v>40000000</v>
      </c>
      <c r="AB1510">
        <f t="shared" si="188"/>
        <v>40</v>
      </c>
      <c r="AC1510" s="1">
        <f>SUM($AA$5:AA1510)</f>
        <v>31414991900</v>
      </c>
    </row>
    <row r="1511" spans="12:29" x14ac:dyDescent="0.3">
      <c r="L1511" s="2">
        <v>1506</v>
      </c>
      <c r="M1511" s="1">
        <f t="shared" si="185"/>
        <v>328419212600</v>
      </c>
      <c r="N1511">
        <v>1.0049999999999999</v>
      </c>
      <c r="O1511" s="1">
        <f>SUM($M$5:M1511)</f>
        <v>65629917707200</v>
      </c>
      <c r="P1511" s="1">
        <f t="shared" si="186"/>
        <v>2750510905.5300002</v>
      </c>
      <c r="Q1511">
        <f>SUM($P$5:P1511)</f>
        <v>549670079208.08038</v>
      </c>
      <c r="R1511">
        <f t="shared" si="187"/>
        <v>0.50290958030020139</v>
      </c>
      <c r="Z1511" s="2">
        <v>1506</v>
      </c>
      <c r="AA1511" s="1">
        <f t="shared" si="184"/>
        <v>40000000</v>
      </c>
      <c r="AB1511">
        <f t="shared" si="188"/>
        <v>40</v>
      </c>
      <c r="AC1511" s="1">
        <f>SUM($AA$5:AA1511)</f>
        <v>31454991900</v>
      </c>
    </row>
    <row r="1512" spans="12:29" x14ac:dyDescent="0.3">
      <c r="L1512" s="2">
        <v>1507</v>
      </c>
      <c r="M1512" s="1">
        <f t="shared" si="185"/>
        <v>330061308700</v>
      </c>
      <c r="N1512">
        <v>1.0049999999999999</v>
      </c>
      <c r="O1512" s="1">
        <f>SUM($M$5:M1512)</f>
        <v>65959979015900</v>
      </c>
      <c r="P1512" s="1">
        <f t="shared" si="186"/>
        <v>2764263460.3700004</v>
      </c>
      <c r="Q1512">
        <f>SUM($P$5:P1512)</f>
        <v>552434342668.45044</v>
      </c>
      <c r="R1512">
        <f t="shared" si="187"/>
        <v>0.50289502101925954</v>
      </c>
      <c r="Z1512" s="2">
        <v>1507</v>
      </c>
      <c r="AA1512" s="1">
        <f t="shared" si="184"/>
        <v>40000000</v>
      </c>
      <c r="AB1512">
        <f t="shared" si="188"/>
        <v>40</v>
      </c>
      <c r="AC1512" s="1">
        <f>SUM($AA$5:AA1512)</f>
        <v>31494991900</v>
      </c>
    </row>
    <row r="1513" spans="12:29" x14ac:dyDescent="0.3">
      <c r="L1513" s="2">
        <v>1508</v>
      </c>
      <c r="M1513" s="1">
        <f t="shared" si="185"/>
        <v>331711615300</v>
      </c>
      <c r="N1513">
        <v>1.0049999999999999</v>
      </c>
      <c r="O1513" s="1">
        <f>SUM($M$5:M1513)</f>
        <v>66291690631200</v>
      </c>
      <c r="P1513" s="1">
        <f t="shared" si="186"/>
        <v>2778084778.1400003</v>
      </c>
      <c r="Q1513">
        <f>SUM($P$5:P1513)</f>
        <v>555212427446.59045</v>
      </c>
      <c r="R1513">
        <f t="shared" si="187"/>
        <v>0.5028805350371407</v>
      </c>
      <c r="Z1513" s="2">
        <v>1508</v>
      </c>
      <c r="AA1513" s="1">
        <f t="shared" si="184"/>
        <v>40000000</v>
      </c>
      <c r="AB1513">
        <f t="shared" si="188"/>
        <v>40</v>
      </c>
      <c r="AC1513" s="1">
        <f>SUM($AA$5:AA1513)</f>
        <v>31534991900</v>
      </c>
    </row>
    <row r="1514" spans="12:29" x14ac:dyDescent="0.3">
      <c r="L1514" s="2">
        <v>1509</v>
      </c>
      <c r="M1514" s="1">
        <f t="shared" si="185"/>
        <v>333370173400</v>
      </c>
      <c r="N1514">
        <v>1.0049999999999999</v>
      </c>
      <c r="O1514" s="1">
        <f>SUM($M$5:M1514)</f>
        <v>66625060804600</v>
      </c>
      <c r="P1514" s="1">
        <f t="shared" si="186"/>
        <v>2791975202.23</v>
      </c>
      <c r="Q1514">
        <f>SUM($P$5:P1514)</f>
        <v>558004402648.82043</v>
      </c>
      <c r="R1514">
        <f t="shared" si="187"/>
        <v>0.50286612190404523</v>
      </c>
      <c r="Z1514" s="2">
        <v>1509</v>
      </c>
      <c r="AA1514" s="1">
        <f t="shared" si="184"/>
        <v>40000000</v>
      </c>
      <c r="AB1514">
        <f t="shared" si="188"/>
        <v>40</v>
      </c>
      <c r="AC1514" s="1">
        <f>SUM($AA$5:AA1514)</f>
        <v>31574991900</v>
      </c>
    </row>
    <row r="1515" spans="12:29" x14ac:dyDescent="0.3">
      <c r="L1515" s="2">
        <v>1510</v>
      </c>
      <c r="M1515" s="1">
        <f t="shared" si="185"/>
        <v>335037024300</v>
      </c>
      <c r="N1515">
        <v>1.0049999999999999</v>
      </c>
      <c r="O1515" s="1">
        <f>SUM($M$5:M1515)</f>
        <v>66960097828900</v>
      </c>
      <c r="P1515" s="1">
        <f t="shared" si="186"/>
        <v>2805935078.5200005</v>
      </c>
      <c r="Q1515">
        <f>SUM($P$5:P1515)</f>
        <v>560810337727.34045</v>
      </c>
      <c r="R1515">
        <f t="shared" si="187"/>
        <v>0.50285178131218655</v>
      </c>
      <c r="Z1515" s="2">
        <v>1510</v>
      </c>
      <c r="AA1515" s="1">
        <f t="shared" si="184"/>
        <v>40000000</v>
      </c>
      <c r="AB1515">
        <f t="shared" si="188"/>
        <v>40</v>
      </c>
      <c r="AC1515" s="1">
        <f>SUM($AA$5:AA1515)</f>
        <v>31614991900</v>
      </c>
    </row>
    <row r="1516" spans="12:29" x14ac:dyDescent="0.3">
      <c r="L1516" s="2">
        <v>1511</v>
      </c>
      <c r="M1516" s="1">
        <f t="shared" si="185"/>
        <v>336712209500</v>
      </c>
      <c r="N1516">
        <v>1.0049999999999999</v>
      </c>
      <c r="O1516" s="1">
        <f>SUM($M$5:M1516)</f>
        <v>67296810038400</v>
      </c>
      <c r="P1516" s="1">
        <f t="shared" si="186"/>
        <v>2819964754.5700002</v>
      </c>
      <c r="Q1516">
        <f>SUM($P$5:P1516)</f>
        <v>563630302481.9104</v>
      </c>
      <c r="R1516">
        <f t="shared" si="187"/>
        <v>0.5028375129455942</v>
      </c>
      <c r="Z1516" s="2">
        <v>1511</v>
      </c>
      <c r="AA1516" s="1">
        <f t="shared" si="184"/>
        <v>40000000</v>
      </c>
      <c r="AB1516">
        <f t="shared" si="188"/>
        <v>40</v>
      </c>
      <c r="AC1516" s="1">
        <f>SUM($AA$5:AA1516)</f>
        <v>31654991900</v>
      </c>
    </row>
    <row r="1517" spans="12:29" x14ac:dyDescent="0.3">
      <c r="L1517" s="2">
        <v>1512</v>
      </c>
      <c r="M1517" s="1">
        <f t="shared" si="185"/>
        <v>338395770600</v>
      </c>
      <c r="N1517">
        <v>1.0049999999999999</v>
      </c>
      <c r="O1517" s="1">
        <f>SUM($M$5:M1517)</f>
        <v>67635205809000</v>
      </c>
      <c r="P1517" s="1">
        <f t="shared" si="186"/>
        <v>2834064578.7800002</v>
      </c>
      <c r="Q1517">
        <f>SUM($P$5:P1517)</f>
        <v>566464367060.69043</v>
      </c>
      <c r="R1517">
        <f t="shared" si="187"/>
        <v>0.5028233163299427</v>
      </c>
      <c r="Z1517" s="2">
        <v>1512</v>
      </c>
      <c r="AA1517" s="1">
        <f t="shared" si="184"/>
        <v>40000000</v>
      </c>
      <c r="AB1517">
        <f t="shared" si="188"/>
        <v>40</v>
      </c>
      <c r="AC1517" s="1">
        <f>SUM($AA$5:AA1517)</f>
        <v>31694991900</v>
      </c>
    </row>
    <row r="1518" spans="12:29" x14ac:dyDescent="0.3">
      <c r="L1518" s="2">
        <v>1513</v>
      </c>
      <c r="M1518" s="1">
        <f t="shared" si="185"/>
        <v>340087749500</v>
      </c>
      <c r="N1518">
        <v>1.0049999999999999</v>
      </c>
      <c r="O1518" s="1">
        <f>SUM($M$5:M1518)</f>
        <v>67975293558500</v>
      </c>
      <c r="P1518" s="1">
        <f t="shared" si="186"/>
        <v>2848234902.0700002</v>
      </c>
      <c r="Q1518">
        <f>SUM($P$5:P1518)</f>
        <v>569312601962.76038</v>
      </c>
      <c r="R1518">
        <f t="shared" si="187"/>
        <v>0.50280919113219158</v>
      </c>
      <c r="Z1518" s="2">
        <v>1513</v>
      </c>
      <c r="AA1518" s="1">
        <f t="shared" si="184"/>
        <v>40000000</v>
      </c>
      <c r="AB1518">
        <f t="shared" si="188"/>
        <v>40</v>
      </c>
      <c r="AC1518" s="1">
        <f>SUM($AA$5:AA1518)</f>
        <v>31734991900</v>
      </c>
    </row>
    <row r="1519" spans="12:29" x14ac:dyDescent="0.3">
      <c r="L1519" s="2">
        <v>1514</v>
      </c>
      <c r="M1519" s="1">
        <f t="shared" si="185"/>
        <v>341788188300</v>
      </c>
      <c r="N1519">
        <v>1.0049999999999999</v>
      </c>
      <c r="O1519" s="1">
        <f>SUM($M$5:M1519)</f>
        <v>68317081746800</v>
      </c>
      <c r="P1519" s="1">
        <f t="shared" si="186"/>
        <v>2862476077.0200005</v>
      </c>
      <c r="Q1519">
        <f>SUM($P$5:P1519)</f>
        <v>572175078039.7804</v>
      </c>
      <c r="R1519">
        <f t="shared" si="187"/>
        <v>0.50279513700405642</v>
      </c>
      <c r="Z1519" s="2">
        <v>1514</v>
      </c>
      <c r="AA1519" s="1">
        <f t="shared" si="184"/>
        <v>40000000</v>
      </c>
      <c r="AB1519">
        <f t="shared" si="188"/>
        <v>40</v>
      </c>
      <c r="AC1519" s="1">
        <f>SUM($AA$5:AA1519)</f>
        <v>31774991900</v>
      </c>
    </row>
    <row r="1520" spans="12:29" x14ac:dyDescent="0.3">
      <c r="L1520" s="2">
        <v>1515</v>
      </c>
      <c r="M1520" s="1">
        <f t="shared" si="185"/>
        <v>343497129300</v>
      </c>
      <c r="N1520">
        <v>1.0049999999999999</v>
      </c>
      <c r="O1520" s="1">
        <f>SUM($M$5:M1520)</f>
        <v>68660578876100</v>
      </c>
      <c r="P1520" s="1">
        <f t="shared" si="186"/>
        <v>2876788457.8900003</v>
      </c>
      <c r="Q1520">
        <f>SUM($P$5:P1520)</f>
        <v>575051866497.67041</v>
      </c>
      <c r="R1520">
        <f t="shared" si="187"/>
        <v>0.50278115358425424</v>
      </c>
      <c r="Z1520" s="2">
        <v>1515</v>
      </c>
      <c r="AA1520" s="1">
        <f t="shared" si="184"/>
        <v>40000000</v>
      </c>
      <c r="AB1520">
        <f t="shared" si="188"/>
        <v>40</v>
      </c>
      <c r="AC1520" s="1">
        <f>SUM($AA$5:AA1520)</f>
        <v>31814991900</v>
      </c>
    </row>
    <row r="1521" spans="12:29" x14ac:dyDescent="0.3">
      <c r="L1521" s="2">
        <v>1516</v>
      </c>
      <c r="M1521" s="1">
        <f t="shared" si="185"/>
        <v>345214615000</v>
      </c>
      <c r="N1521">
        <v>1.0049999999999999</v>
      </c>
      <c r="O1521" s="1">
        <f>SUM($M$5:M1521)</f>
        <v>69005793491100</v>
      </c>
      <c r="P1521" s="1">
        <f t="shared" si="186"/>
        <v>2891172400.6300001</v>
      </c>
      <c r="Q1521">
        <f>SUM($P$5:P1521)</f>
        <v>577943038898.30042</v>
      </c>
      <c r="R1521">
        <f t="shared" si="187"/>
        <v>0.50276724049929111</v>
      </c>
      <c r="Z1521" s="2">
        <v>1516</v>
      </c>
      <c r="AA1521" s="1">
        <f t="shared" si="184"/>
        <v>40000000</v>
      </c>
      <c r="AB1521">
        <f t="shared" si="188"/>
        <v>40</v>
      </c>
      <c r="AC1521" s="1">
        <f>SUM($AA$5:AA1521)</f>
        <v>31854991900</v>
      </c>
    </row>
    <row r="1522" spans="12:29" x14ac:dyDescent="0.3">
      <c r="L1522" s="2">
        <v>1517</v>
      </c>
      <c r="M1522" s="1">
        <f t="shared" si="185"/>
        <v>346940688100</v>
      </c>
      <c r="N1522">
        <v>1.0049999999999999</v>
      </c>
      <c r="O1522" s="1">
        <f>SUM($M$5:M1522)</f>
        <v>69352734179200</v>
      </c>
      <c r="P1522" s="1">
        <f t="shared" si="186"/>
        <v>2905628262.8400002</v>
      </c>
      <c r="Q1522">
        <f>SUM($P$5:P1522)</f>
        <v>580848667161.14038</v>
      </c>
      <c r="R1522">
        <f t="shared" si="187"/>
        <v>0.50275339735535152</v>
      </c>
      <c r="Z1522" s="2">
        <v>1517</v>
      </c>
      <c r="AA1522" s="1">
        <f t="shared" si="184"/>
        <v>40000000</v>
      </c>
      <c r="AB1522">
        <f t="shared" si="188"/>
        <v>40</v>
      </c>
      <c r="AC1522" s="1">
        <f>SUM($AA$5:AA1522)</f>
        <v>31894991900</v>
      </c>
    </row>
    <row r="1523" spans="12:29" x14ac:dyDescent="0.3">
      <c r="L1523" s="2">
        <v>1518</v>
      </c>
      <c r="M1523" s="1">
        <f t="shared" si="185"/>
        <v>348675391600</v>
      </c>
      <c r="N1523">
        <v>1.0049999999999999</v>
      </c>
      <c r="O1523" s="1">
        <f>SUM($M$5:M1523)</f>
        <v>69701409570800</v>
      </c>
      <c r="P1523" s="1">
        <f t="shared" si="186"/>
        <v>2920156404.6500001</v>
      </c>
      <c r="Q1523">
        <f>SUM($P$5:P1523)</f>
        <v>583768823565.79041</v>
      </c>
      <c r="R1523">
        <f t="shared" si="187"/>
        <v>0.50273962388897209</v>
      </c>
      <c r="Z1523" s="2">
        <v>1518</v>
      </c>
      <c r="AA1523" s="1">
        <f t="shared" si="184"/>
        <v>40000000</v>
      </c>
      <c r="AB1523">
        <f t="shared" si="188"/>
        <v>40</v>
      </c>
      <c r="AC1523" s="1">
        <f>SUM($AA$5:AA1523)</f>
        <v>31934991900</v>
      </c>
    </row>
    <row r="1524" spans="12:29" x14ac:dyDescent="0.3">
      <c r="L1524" s="2">
        <v>1519</v>
      </c>
      <c r="M1524" s="1">
        <f t="shared" si="185"/>
        <v>350418768600</v>
      </c>
      <c r="N1524">
        <v>1.0049999999999999</v>
      </c>
      <c r="O1524" s="1">
        <f>SUM($M$5:M1524)</f>
        <v>70051828339400</v>
      </c>
      <c r="P1524" s="1">
        <f t="shared" si="186"/>
        <v>2934757187.0300002</v>
      </c>
      <c r="Q1524">
        <f>SUM($P$5:P1524)</f>
        <v>586703580752.82043</v>
      </c>
      <c r="R1524">
        <f t="shared" si="187"/>
        <v>0.50272591967208469</v>
      </c>
      <c r="Z1524" s="2">
        <v>1519</v>
      </c>
      <c r="AA1524" s="1">
        <f t="shared" si="184"/>
        <v>40000000</v>
      </c>
      <c r="AB1524">
        <f t="shared" si="188"/>
        <v>40</v>
      </c>
      <c r="AC1524" s="1">
        <f>SUM($AA$5:AA1524)</f>
        <v>31974991900</v>
      </c>
    </row>
    <row r="1525" spans="12:29" x14ac:dyDescent="0.3">
      <c r="L1525" s="2">
        <v>1520</v>
      </c>
      <c r="M1525" s="1">
        <f t="shared" si="185"/>
        <v>352170862500</v>
      </c>
      <c r="N1525">
        <v>1.0049999999999999</v>
      </c>
      <c r="O1525" s="1">
        <f>SUM($M$5:M1525)</f>
        <v>70403999201900</v>
      </c>
      <c r="P1525" s="1">
        <f t="shared" si="186"/>
        <v>2949430973.4400001</v>
      </c>
      <c r="Q1525">
        <f>SUM($P$5:P1525)</f>
        <v>589653011726.26038</v>
      </c>
      <c r="R1525">
        <f t="shared" si="187"/>
        <v>0.5027122843967341</v>
      </c>
      <c r="Z1525" s="2">
        <v>1520</v>
      </c>
      <c r="AA1525" s="1">
        <f t="shared" si="184"/>
        <v>40000000</v>
      </c>
      <c r="AB1525">
        <f t="shared" si="188"/>
        <v>40</v>
      </c>
      <c r="AC1525" s="1">
        <f>SUM($AA$5:AA1525)</f>
        <v>32014991900</v>
      </c>
    </row>
    <row r="1526" spans="12:29" x14ac:dyDescent="0.3">
      <c r="L1526" s="2">
        <v>1521</v>
      </c>
      <c r="M1526" s="1">
        <f t="shared" si="185"/>
        <v>353931716900</v>
      </c>
      <c r="N1526">
        <v>1.0049999999999999</v>
      </c>
      <c r="O1526" s="1">
        <f>SUM($M$5:M1526)</f>
        <v>70757930918800</v>
      </c>
      <c r="P1526" s="1">
        <f t="shared" si="186"/>
        <v>2964178129.0400004</v>
      </c>
      <c r="Q1526">
        <f>SUM($P$5:P1526)</f>
        <v>592617189855.30042</v>
      </c>
      <c r="R1526">
        <f t="shared" si="187"/>
        <v>0.50269871773607167</v>
      </c>
      <c r="Z1526" s="2">
        <v>1521</v>
      </c>
      <c r="AA1526" s="1">
        <f t="shared" si="184"/>
        <v>41000000</v>
      </c>
      <c r="AB1526">
        <f t="shared" si="188"/>
        <v>41</v>
      </c>
      <c r="AC1526" s="1">
        <f>SUM($AA$5:AA1526)</f>
        <v>32055991900</v>
      </c>
    </row>
    <row r="1527" spans="12:29" x14ac:dyDescent="0.3">
      <c r="L1527" s="2">
        <v>1522</v>
      </c>
      <c r="M1527" s="1">
        <f t="shared" si="185"/>
        <v>355701375500</v>
      </c>
      <c r="N1527">
        <v>1.0049999999999999</v>
      </c>
      <c r="O1527" s="1">
        <f>SUM($M$5:M1527)</f>
        <v>71113632294300</v>
      </c>
      <c r="P1527" s="1">
        <f t="shared" si="186"/>
        <v>2978999019.8200002</v>
      </c>
      <c r="Q1527">
        <f>SUM($P$5:P1527)</f>
        <v>595596188875.12036</v>
      </c>
      <c r="R1527">
        <f t="shared" si="187"/>
        <v>0.50268521919644782</v>
      </c>
      <c r="Z1527" s="2">
        <v>1522</v>
      </c>
      <c r="AA1527" s="1">
        <f t="shared" si="184"/>
        <v>41000000</v>
      </c>
      <c r="AB1527">
        <f t="shared" si="188"/>
        <v>41</v>
      </c>
      <c r="AC1527" s="1">
        <f>SUM($AA$5:AA1527)</f>
        <v>32096991900</v>
      </c>
    </row>
    <row r="1528" spans="12:29" x14ac:dyDescent="0.3">
      <c r="L1528" s="2">
        <v>1523</v>
      </c>
      <c r="M1528" s="1">
        <f t="shared" si="185"/>
        <v>357479882400</v>
      </c>
      <c r="N1528">
        <v>1.0049999999999999</v>
      </c>
      <c r="O1528" s="1">
        <f>SUM($M$5:M1528)</f>
        <v>71471112176700</v>
      </c>
      <c r="P1528" s="1">
        <f t="shared" si="186"/>
        <v>2993894015.0999999</v>
      </c>
      <c r="Q1528">
        <f>SUM($P$5:P1528)</f>
        <v>598590082890.22034</v>
      </c>
      <c r="R1528">
        <f t="shared" si="187"/>
        <v>0.50267178854089511</v>
      </c>
      <c r="Z1528" s="2">
        <v>1523</v>
      </c>
      <c r="AA1528" s="1">
        <f t="shared" si="184"/>
        <v>41000000</v>
      </c>
      <c r="AB1528">
        <f t="shared" si="188"/>
        <v>41</v>
      </c>
      <c r="AC1528" s="1">
        <f>SUM($AA$5:AA1528)</f>
        <v>32137991900</v>
      </c>
    </row>
    <row r="1529" spans="12:29" x14ac:dyDescent="0.3">
      <c r="L1529" s="2">
        <v>1524</v>
      </c>
      <c r="M1529" s="1">
        <f t="shared" si="185"/>
        <v>359267281900</v>
      </c>
      <c r="N1529">
        <v>1.0049999999999999</v>
      </c>
      <c r="O1529" s="1">
        <f>SUM($M$5:M1529)</f>
        <v>71830379458600</v>
      </c>
      <c r="P1529" s="1">
        <f t="shared" si="186"/>
        <v>3008863485.9200001</v>
      </c>
      <c r="Q1529">
        <f>SUM($P$5:P1529)</f>
        <v>601598946376.14038</v>
      </c>
      <c r="R1529">
        <f t="shared" si="187"/>
        <v>0.50265842551084505</v>
      </c>
      <c r="Z1529" s="2">
        <v>1524</v>
      </c>
      <c r="AA1529" s="1">
        <f t="shared" si="184"/>
        <v>41000000</v>
      </c>
      <c r="AB1529">
        <f t="shared" si="188"/>
        <v>41</v>
      </c>
      <c r="AC1529" s="1">
        <f>SUM($AA$5:AA1529)</f>
        <v>32178991900</v>
      </c>
    </row>
    <row r="1530" spans="12:29" x14ac:dyDescent="0.3">
      <c r="L1530" s="2">
        <v>1525</v>
      </c>
      <c r="M1530" s="1">
        <f t="shared" si="185"/>
        <v>361063618400</v>
      </c>
      <c r="N1530">
        <v>1.0049999999999999</v>
      </c>
      <c r="O1530" s="1">
        <f>SUM($M$5:M1530)</f>
        <v>72191443077000</v>
      </c>
      <c r="P1530" s="1">
        <f t="shared" si="186"/>
        <v>3023907804.0999999</v>
      </c>
      <c r="Q1530">
        <f>SUM($P$5:P1530)</f>
        <v>604622854180.24036</v>
      </c>
      <c r="R1530">
        <f t="shared" si="187"/>
        <v>0.50264512966904773</v>
      </c>
      <c r="Z1530" s="2">
        <v>1525</v>
      </c>
      <c r="AA1530" s="1">
        <f t="shared" si="184"/>
        <v>41000000</v>
      </c>
      <c r="AB1530">
        <f t="shared" si="188"/>
        <v>41</v>
      </c>
      <c r="AC1530" s="1">
        <f>SUM($AA$5:AA1530)</f>
        <v>32219991900</v>
      </c>
    </row>
    <row r="1531" spans="12:29" x14ac:dyDescent="0.3">
      <c r="L1531" s="2">
        <v>1526</v>
      </c>
      <c r="M1531" s="1">
        <f t="shared" si="185"/>
        <v>362868936500</v>
      </c>
      <c r="N1531">
        <v>1.0049999999999999</v>
      </c>
      <c r="O1531" s="1">
        <f>SUM($M$5:M1531)</f>
        <v>72554312013500</v>
      </c>
      <c r="P1531" s="1">
        <f t="shared" si="186"/>
        <v>3039027343.1900001</v>
      </c>
      <c r="Q1531">
        <f>SUM($P$5:P1531)</f>
        <v>607661881523.4303</v>
      </c>
      <c r="R1531">
        <f t="shared" si="187"/>
        <v>0.50263190056060891</v>
      </c>
      <c r="Z1531" s="2">
        <v>1526</v>
      </c>
      <c r="AA1531" s="1">
        <f t="shared" si="184"/>
        <v>41000000</v>
      </c>
      <c r="AB1531">
        <f t="shared" si="188"/>
        <v>41</v>
      </c>
      <c r="AC1531" s="1">
        <f>SUM($AA$5:AA1531)</f>
        <v>32260991900</v>
      </c>
    </row>
    <row r="1532" spans="12:29" x14ac:dyDescent="0.3">
      <c r="L1532" s="2">
        <v>1527</v>
      </c>
      <c r="M1532" s="1">
        <f t="shared" si="185"/>
        <v>364683281200</v>
      </c>
      <c r="N1532">
        <v>1.0049999999999999</v>
      </c>
      <c r="O1532" s="1">
        <f>SUM($M$5:M1532)</f>
        <v>72918995294700</v>
      </c>
      <c r="P1532" s="1">
        <f t="shared" si="186"/>
        <v>3054222480.0500002</v>
      </c>
      <c r="Q1532">
        <f>SUM($P$5:P1532)</f>
        <v>610716104003.48035</v>
      </c>
      <c r="R1532">
        <f t="shared" si="187"/>
        <v>0.50261873797201206</v>
      </c>
      <c r="Z1532" s="2">
        <v>1527</v>
      </c>
      <c r="AA1532" s="1">
        <f t="shared" si="184"/>
        <v>41000000</v>
      </c>
      <c r="AB1532">
        <f t="shared" si="188"/>
        <v>41</v>
      </c>
      <c r="AC1532" s="1">
        <f>SUM($AA$5:AA1532)</f>
        <v>32301991900</v>
      </c>
    </row>
    <row r="1533" spans="12:29" x14ac:dyDescent="0.3">
      <c r="L1533" s="2">
        <v>1528</v>
      </c>
      <c r="M1533" s="1">
        <f t="shared" si="185"/>
        <v>366506697700</v>
      </c>
      <c r="N1533">
        <v>1.0049999999999999</v>
      </c>
      <c r="O1533" s="1">
        <f>SUM($M$5:M1533)</f>
        <v>73285501992400</v>
      </c>
      <c r="P1533" s="1">
        <f t="shared" si="186"/>
        <v>3069493593.2400002</v>
      </c>
      <c r="Q1533">
        <f>SUM($P$5:P1533)</f>
        <v>613785597596.72034</v>
      </c>
      <c r="R1533">
        <f t="shared" si="187"/>
        <v>0.50260564165874655</v>
      </c>
    </row>
    <row r="1534" spans="12:29" x14ac:dyDescent="0.3">
      <c r="L1534" s="2">
        <v>1529</v>
      </c>
      <c r="M1534" s="1">
        <f t="shared" si="185"/>
        <v>368339231200</v>
      </c>
      <c r="N1534">
        <v>1.0049999999999999</v>
      </c>
      <c r="O1534" s="1">
        <f>SUM($M$5:M1534)</f>
        <v>73653841223600</v>
      </c>
      <c r="P1534" s="1">
        <f t="shared" si="186"/>
        <v>3084841061.3000002</v>
      </c>
      <c r="Q1534">
        <f>SUM($P$5:P1534)</f>
        <v>616870438658.02039</v>
      </c>
      <c r="R1534">
        <f t="shared" si="187"/>
        <v>0.50259261106463804</v>
      </c>
    </row>
    <row r="1535" spans="12:29" x14ac:dyDescent="0.3">
      <c r="L1535" s="2">
        <v>1530</v>
      </c>
      <c r="M1535" s="1">
        <f t="shared" si="185"/>
        <v>370180927400</v>
      </c>
      <c r="N1535">
        <v>1.0049999999999999</v>
      </c>
      <c r="O1535" s="1">
        <f>SUM($M$5:M1535)</f>
        <v>74024022151000</v>
      </c>
      <c r="P1535" s="1">
        <f t="shared" si="186"/>
        <v>3100265266.98</v>
      </c>
      <c r="Q1535">
        <f>SUM($P$5:P1535)</f>
        <v>619970703925.00037</v>
      </c>
      <c r="R1535">
        <f t="shared" si="187"/>
        <v>0.50257964601521465</v>
      </c>
    </row>
    <row r="1536" spans="12:29" x14ac:dyDescent="0.3">
      <c r="L1536" s="2">
        <v>1531</v>
      </c>
      <c r="M1536" s="1">
        <f t="shared" si="185"/>
        <v>372031832100</v>
      </c>
      <c r="N1536">
        <v>1.0049999999999999</v>
      </c>
      <c r="O1536" s="1">
        <f>SUM($M$5:M1536)</f>
        <v>74396053983100</v>
      </c>
      <c r="P1536" s="1">
        <f t="shared" si="186"/>
        <v>3115766593.8400002</v>
      </c>
      <c r="Q1536">
        <f>SUM($P$5:P1536)</f>
        <v>623086470518.84033</v>
      </c>
      <c r="R1536">
        <f t="shared" si="187"/>
        <v>0.50256674615658758</v>
      </c>
    </row>
    <row r="1537" spans="12:18" x14ac:dyDescent="0.3">
      <c r="L1537" s="2">
        <v>1532</v>
      </c>
      <c r="M1537" s="1">
        <f t="shared" si="185"/>
        <v>373891991300</v>
      </c>
      <c r="N1537">
        <v>1.0049999999999999</v>
      </c>
      <c r="O1537" s="1">
        <f>SUM($M$5:M1537)</f>
        <v>74769945974400</v>
      </c>
      <c r="P1537" s="1">
        <f t="shared" si="186"/>
        <v>3131345427.1400003</v>
      </c>
      <c r="Q1537">
        <f>SUM($P$5:P1537)</f>
        <v>626217815945.98035</v>
      </c>
      <c r="R1537">
        <f t="shared" si="187"/>
        <v>0.50255391110202763</v>
      </c>
    </row>
    <row r="1538" spans="12:18" x14ac:dyDescent="0.3">
      <c r="L1538" s="2">
        <v>1533</v>
      </c>
      <c r="M1538" s="1">
        <f t="shared" si="185"/>
        <v>375761451300</v>
      </c>
      <c r="N1538">
        <v>1.0049999999999999</v>
      </c>
      <c r="O1538" s="1">
        <f>SUM($M$5:M1538)</f>
        <v>75145707425700</v>
      </c>
      <c r="P1538" s="1">
        <f t="shared" si="186"/>
        <v>3147002154.6400003</v>
      </c>
      <c r="Q1538">
        <f>SUM($P$5:P1538)</f>
        <v>629364818100.62036</v>
      </c>
      <c r="R1538">
        <f t="shared" si="187"/>
        <v>0.50254114055922761</v>
      </c>
    </row>
  </sheetData>
  <mergeCells count="4">
    <mergeCell ref="A4:D4"/>
    <mergeCell ref="A10:D10"/>
    <mergeCell ref="A17:D17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257D-541B-42BC-9621-10FB1B767C19}">
  <dimension ref="B1:AC155"/>
  <sheetViews>
    <sheetView topLeftCell="A125" workbookViewId="0">
      <selection activeCell="C156" sqref="C156"/>
    </sheetView>
  </sheetViews>
  <sheetFormatPr defaultRowHeight="16.5" x14ac:dyDescent="0.3"/>
  <cols>
    <col min="3" max="3" width="17.25" bestFit="1" customWidth="1"/>
    <col min="4" max="8" width="9.25" bestFit="1" customWidth="1"/>
    <col min="9" max="10" width="9.5" bestFit="1" customWidth="1"/>
    <col min="11" max="11" width="10.5" bestFit="1" customWidth="1"/>
    <col min="12" max="12" width="11.625" bestFit="1" customWidth="1"/>
    <col min="13" max="13" width="12.75" bestFit="1" customWidth="1"/>
    <col min="14" max="14" width="13.75" bestFit="1" customWidth="1"/>
    <col min="15" max="18" width="9.25" bestFit="1" customWidth="1"/>
    <col min="24" max="24" width="11.625" bestFit="1" customWidth="1"/>
  </cols>
  <sheetData>
    <row r="1" spans="2:29" x14ac:dyDescent="0.3">
      <c r="E1">
        <f>E4/D4</f>
        <v>9</v>
      </c>
      <c r="F1">
        <f t="shared" ref="F1:R1" si="0">F4/E4</f>
        <v>9</v>
      </c>
      <c r="G1">
        <f t="shared" si="0"/>
        <v>9</v>
      </c>
      <c r="H1">
        <f t="shared" si="0"/>
        <v>9</v>
      </c>
      <c r="I1">
        <f t="shared" si="0"/>
        <v>9</v>
      </c>
      <c r="J1">
        <f t="shared" si="0"/>
        <v>9</v>
      </c>
      <c r="K1">
        <f t="shared" si="0"/>
        <v>9</v>
      </c>
      <c r="L1">
        <f t="shared" si="0"/>
        <v>9</v>
      </c>
      <c r="M1">
        <f t="shared" si="0"/>
        <v>1.9745987156605957</v>
      </c>
      <c r="N1">
        <f t="shared" si="0"/>
        <v>1.1176470588235294</v>
      </c>
      <c r="O1">
        <f t="shared" si="0"/>
        <v>1.1052631578947369</v>
      </c>
      <c r="P1">
        <f t="shared" si="0"/>
        <v>1.0952380952380953</v>
      </c>
      <c r="Q1">
        <f t="shared" si="0"/>
        <v>1.0869565217391304</v>
      </c>
      <c r="R1">
        <f t="shared" si="0"/>
        <v>1.08</v>
      </c>
    </row>
    <row r="2" spans="2:29" x14ac:dyDescent="0.3">
      <c r="L2" t="s">
        <v>101</v>
      </c>
      <c r="M2" t="s">
        <v>104</v>
      </c>
      <c r="N2" t="s">
        <v>105</v>
      </c>
    </row>
    <row r="3" spans="2:29" x14ac:dyDescent="0.3">
      <c r="C3">
        <v>5</v>
      </c>
      <c r="D3" t="s">
        <v>40</v>
      </c>
      <c r="I3" s="10"/>
      <c r="L3" s="13">
        <f>L85</f>
        <v>845588677212021.75</v>
      </c>
      <c r="M3" s="10">
        <f>O117</f>
        <v>5838170646000001</v>
      </c>
      <c r="N3" s="13">
        <f>Q135</f>
        <v>9131060900000002</v>
      </c>
      <c r="O3" s="10"/>
      <c r="P3" s="10"/>
    </row>
    <row r="4" spans="2:29" x14ac:dyDescent="0.3">
      <c r="D4" s="11">
        <v>2000</v>
      </c>
      <c r="E4" s="11">
        <f>D4*9</f>
        <v>18000</v>
      </c>
      <c r="F4" s="11">
        <f t="shared" ref="F4:L4" si="1">E4*9</f>
        <v>162000</v>
      </c>
      <c r="G4" s="11">
        <f t="shared" si="1"/>
        <v>1458000</v>
      </c>
      <c r="H4" s="11">
        <f t="shared" si="1"/>
        <v>13122000</v>
      </c>
      <c r="I4" s="11">
        <f t="shared" si="1"/>
        <v>118098000</v>
      </c>
      <c r="J4" s="11">
        <f t="shared" si="1"/>
        <v>1062882000</v>
      </c>
      <c r="K4" s="11">
        <f t="shared" si="1"/>
        <v>9565938000</v>
      </c>
      <c r="L4" s="11">
        <f t="shared" si="1"/>
        <v>86093442000</v>
      </c>
      <c r="M4" s="11">
        <v>170000000000</v>
      </c>
      <c r="N4" s="11">
        <v>190000000000</v>
      </c>
      <c r="O4" s="11">
        <v>210000000000</v>
      </c>
      <c r="P4" s="11">
        <v>230000000000</v>
      </c>
      <c r="Q4" s="11">
        <v>250000000000</v>
      </c>
      <c r="R4" s="11">
        <v>270000000000</v>
      </c>
      <c r="W4" t="s">
        <v>41</v>
      </c>
      <c r="Z4" s="15" t="s">
        <v>66</v>
      </c>
      <c r="AA4" s="15"/>
      <c r="AB4" s="16"/>
      <c r="AC4" s="16"/>
    </row>
    <row r="5" spans="2:29" ht="17.25" thickBot="1" x14ac:dyDescent="0.35">
      <c r="B5" s="2" t="s">
        <v>0</v>
      </c>
      <c r="C5" t="s">
        <v>39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V5" t="s">
        <v>42</v>
      </c>
      <c r="W5">
        <v>2000000000</v>
      </c>
      <c r="X5" s="14">
        <f>W5*250</f>
        <v>500000000000</v>
      </c>
      <c r="Z5" s="17" t="s">
        <v>67</v>
      </c>
      <c r="AA5" s="17" t="s">
        <v>68</v>
      </c>
      <c r="AB5" s="17"/>
      <c r="AC5" s="17"/>
    </row>
    <row r="6" spans="2:29" ht="17.25" thickTop="1" x14ac:dyDescent="0.3">
      <c r="B6" s="2">
        <v>0</v>
      </c>
      <c r="C6">
        <f>balance!Q5</f>
        <v>50</v>
      </c>
      <c r="D6" s="10">
        <f>$D$4*(100+C6)/100</f>
        <v>3000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V6" t="s">
        <v>43</v>
      </c>
      <c r="W6">
        <v>2150000000</v>
      </c>
      <c r="X6" s="14">
        <f t="shared" ref="X6:X28" si="2">W6*250</f>
        <v>537500000000</v>
      </c>
      <c r="Z6" s="18" t="s">
        <v>69</v>
      </c>
      <c r="AA6" s="18">
        <v>4</v>
      </c>
      <c r="AB6" s="19">
        <f>POWER(10,AA6)</f>
        <v>10000</v>
      </c>
      <c r="AC6" s="19" t="str">
        <f>RIGHT(AB6,AA6)</f>
        <v>0000</v>
      </c>
    </row>
    <row r="7" spans="2:29" x14ac:dyDescent="0.3">
      <c r="B7" s="2">
        <v>1</v>
      </c>
      <c r="C7">
        <f>balance!Q6</f>
        <v>155.11000000000001</v>
      </c>
      <c r="D7" s="10">
        <f t="shared" ref="D7:D14" si="3">$D$4*(100+C7)/100</f>
        <v>5102.2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V7" t="s">
        <v>44</v>
      </c>
      <c r="W7">
        <v>2300000000</v>
      </c>
      <c r="X7" s="14">
        <f t="shared" si="2"/>
        <v>575000000000</v>
      </c>
      <c r="Z7" s="18" t="s">
        <v>70</v>
      </c>
      <c r="AA7" s="18">
        <v>8</v>
      </c>
      <c r="AB7" s="19">
        <f t="shared" ref="AB7:AB37" si="4">POWER(10,AA7)</f>
        <v>100000000</v>
      </c>
      <c r="AC7" s="19" t="str">
        <f t="shared" ref="AC7:AC37" si="5">RIGHT(AB7,AA7)</f>
        <v>00000000</v>
      </c>
    </row>
    <row r="8" spans="2:29" x14ac:dyDescent="0.3">
      <c r="B8" s="2">
        <v>2</v>
      </c>
      <c r="C8">
        <f>balance!Q7</f>
        <v>315.43</v>
      </c>
      <c r="D8" s="10">
        <f t="shared" si="3"/>
        <v>8308.6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V8" t="s">
        <v>45</v>
      </c>
      <c r="W8">
        <v>2450000000</v>
      </c>
      <c r="X8" s="14">
        <f t="shared" si="2"/>
        <v>612500000000</v>
      </c>
      <c r="Z8" s="18" t="s">
        <v>71</v>
      </c>
      <c r="AA8" s="18">
        <v>12</v>
      </c>
      <c r="AB8" s="19">
        <f t="shared" si="4"/>
        <v>1000000000000</v>
      </c>
      <c r="AC8" s="19" t="str">
        <f t="shared" si="5"/>
        <v>000000000000</v>
      </c>
    </row>
    <row r="9" spans="2:29" x14ac:dyDescent="0.3">
      <c r="B9" s="2">
        <v>3</v>
      </c>
      <c r="C9">
        <f>balance!Q8</f>
        <v>531.07999999999993</v>
      </c>
      <c r="D9" s="10">
        <f t="shared" si="3"/>
        <v>12621.599999999999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V9" t="s">
        <v>46</v>
      </c>
      <c r="W9">
        <v>2600000000</v>
      </c>
      <c r="X9" s="14">
        <f t="shared" si="2"/>
        <v>650000000000</v>
      </c>
      <c r="Z9" s="18" t="s">
        <v>72</v>
      </c>
      <c r="AA9" s="18">
        <v>16</v>
      </c>
      <c r="AB9" s="19">
        <f t="shared" si="4"/>
        <v>1E+16</v>
      </c>
      <c r="AC9" s="19" t="str">
        <f t="shared" si="5"/>
        <v>0000000000000000</v>
      </c>
    </row>
    <row r="10" spans="2:29" x14ac:dyDescent="0.3">
      <c r="B10" s="2">
        <v>4</v>
      </c>
      <c r="C10">
        <f>balance!Q9</f>
        <v>802.15999999999985</v>
      </c>
      <c r="D10" s="10">
        <f t="shared" si="3"/>
        <v>18043.199999999997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V10" t="s">
        <v>47</v>
      </c>
      <c r="W10">
        <v>2800000000</v>
      </c>
      <c r="X10" s="14">
        <f t="shared" si="2"/>
        <v>700000000000</v>
      </c>
      <c r="Z10" s="18" t="s">
        <v>73</v>
      </c>
      <c r="AA10" s="18">
        <v>20</v>
      </c>
      <c r="AB10" s="19">
        <f t="shared" si="4"/>
        <v>1E+20</v>
      </c>
      <c r="AC10" s="19" t="str">
        <f t="shared" si="5"/>
        <v>1E+20</v>
      </c>
    </row>
    <row r="11" spans="2:29" x14ac:dyDescent="0.3">
      <c r="B11" s="2">
        <v>5</v>
      </c>
      <c r="C11">
        <f>balance!Q10</f>
        <v>1128.79</v>
      </c>
      <c r="D11" s="10">
        <f t="shared" si="3"/>
        <v>24575.8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V11" t="s">
        <v>48</v>
      </c>
      <c r="W11">
        <v>3000000000</v>
      </c>
      <c r="X11" s="14">
        <f t="shared" si="2"/>
        <v>750000000000</v>
      </c>
      <c r="Z11" s="18" t="s">
        <v>74</v>
      </c>
      <c r="AA11" s="18">
        <v>24</v>
      </c>
      <c r="AB11" s="19">
        <f t="shared" si="4"/>
        <v>9.9999999999999998E+23</v>
      </c>
      <c r="AC11" s="19" t="str">
        <f t="shared" si="5"/>
        <v>1E+24</v>
      </c>
    </row>
    <row r="12" spans="2:29" x14ac:dyDescent="0.3">
      <c r="B12" s="2">
        <v>6</v>
      </c>
      <c r="C12">
        <f>balance!Q11</f>
        <v>1511.07</v>
      </c>
      <c r="D12" s="10">
        <f t="shared" si="3"/>
        <v>32221.4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V12" t="s">
        <v>49</v>
      </c>
      <c r="W12">
        <v>3200000000</v>
      </c>
      <c r="X12" s="14">
        <f t="shared" si="2"/>
        <v>800000000000</v>
      </c>
      <c r="Z12" s="18" t="s">
        <v>75</v>
      </c>
      <c r="AA12" s="18">
        <v>28</v>
      </c>
      <c r="AB12" s="19">
        <f t="shared" si="4"/>
        <v>9.9999999999999996E+27</v>
      </c>
      <c r="AC12" s="19" t="str">
        <f t="shared" si="5"/>
        <v>1E+28</v>
      </c>
    </row>
    <row r="13" spans="2:29" x14ac:dyDescent="0.3">
      <c r="B13" s="2">
        <v>7</v>
      </c>
      <c r="C13">
        <f>balance!Q12</f>
        <v>1949.12</v>
      </c>
      <c r="D13" s="10">
        <f t="shared" si="3"/>
        <v>40982.400000000001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V13" t="s">
        <v>50</v>
      </c>
      <c r="W13">
        <v>3400000000</v>
      </c>
      <c r="X13" s="14">
        <f t="shared" si="2"/>
        <v>850000000000</v>
      </c>
      <c r="Z13" s="18" t="s">
        <v>76</v>
      </c>
      <c r="AA13" s="18">
        <v>32</v>
      </c>
      <c r="AB13" s="19">
        <f t="shared" si="4"/>
        <v>1.0000000000000001E+32</v>
      </c>
      <c r="AC13" s="19" t="str">
        <f t="shared" si="5"/>
        <v>1E+32</v>
      </c>
    </row>
    <row r="14" spans="2:29" x14ac:dyDescent="0.3">
      <c r="B14" s="2">
        <v>8</v>
      </c>
      <c r="C14">
        <f>balance!Q13</f>
        <v>2443.04</v>
      </c>
      <c r="D14" s="10">
        <f t="shared" si="3"/>
        <v>50860.800000000003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V14" t="s">
        <v>51</v>
      </c>
      <c r="W14">
        <v>3600000000</v>
      </c>
      <c r="X14" s="14">
        <f t="shared" si="2"/>
        <v>900000000000</v>
      </c>
      <c r="Z14" s="18" t="s">
        <v>77</v>
      </c>
      <c r="AA14" s="18">
        <v>36</v>
      </c>
      <c r="AB14" s="19">
        <f t="shared" si="4"/>
        <v>1E+36</v>
      </c>
      <c r="AC14" s="19" t="str">
        <f t="shared" si="5"/>
        <v>1E+36</v>
      </c>
    </row>
    <row r="15" spans="2:29" x14ac:dyDescent="0.3">
      <c r="B15" s="2">
        <v>9</v>
      </c>
      <c r="C15">
        <f>balance!Q14</f>
        <v>2992.95</v>
      </c>
      <c r="D15" s="12"/>
      <c r="E15" s="10">
        <f>$E$4*(100+C15)/100</f>
        <v>556731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V15" t="s">
        <v>52</v>
      </c>
      <c r="W15">
        <v>3800000000</v>
      </c>
      <c r="X15" s="14">
        <f t="shared" si="2"/>
        <v>950000000000</v>
      </c>
      <c r="Z15" s="18" t="s">
        <v>78</v>
      </c>
      <c r="AA15" s="18">
        <v>40</v>
      </c>
      <c r="AB15" s="19">
        <f t="shared" si="4"/>
        <v>1E+40</v>
      </c>
      <c r="AC15" s="19" t="str">
        <f t="shared" si="5"/>
        <v>1E+40</v>
      </c>
    </row>
    <row r="16" spans="2:29" x14ac:dyDescent="0.3">
      <c r="B16" s="2">
        <v>10</v>
      </c>
      <c r="C16">
        <f>balance!Q15</f>
        <v>3604</v>
      </c>
      <c r="D16" s="12"/>
      <c r="E16" s="10">
        <f t="shared" ref="E16:E24" si="6">$E$4*(100+C16)/100</f>
        <v>666720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V16" t="s">
        <v>53</v>
      </c>
      <c r="W16">
        <v>4400000000</v>
      </c>
      <c r="X16" s="14">
        <f t="shared" si="2"/>
        <v>1100000000000</v>
      </c>
      <c r="Z16" s="18" t="s">
        <v>79</v>
      </c>
      <c r="AA16" s="18">
        <v>44</v>
      </c>
      <c r="AB16" s="19">
        <f t="shared" si="4"/>
        <v>1.0000000000000001E+44</v>
      </c>
      <c r="AC16" s="19" t="str">
        <f t="shared" si="5"/>
        <v>1E+44</v>
      </c>
    </row>
    <row r="17" spans="2:29" x14ac:dyDescent="0.3">
      <c r="B17" s="2">
        <v>11</v>
      </c>
      <c r="C17">
        <f>balance!Q16</f>
        <v>4276.32</v>
      </c>
      <c r="D17" s="12"/>
      <c r="E17" s="10">
        <f t="shared" si="6"/>
        <v>787737.59999999998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V17" t="s">
        <v>54</v>
      </c>
      <c r="W17">
        <v>4800000000</v>
      </c>
      <c r="X17" s="14">
        <f t="shared" si="2"/>
        <v>1200000000000</v>
      </c>
      <c r="Z17" s="18" t="s">
        <v>80</v>
      </c>
      <c r="AA17" s="18">
        <v>48</v>
      </c>
      <c r="AB17" s="19">
        <f t="shared" si="4"/>
        <v>1E+48</v>
      </c>
      <c r="AC17" s="19" t="str">
        <f t="shared" si="5"/>
        <v>1E+48</v>
      </c>
    </row>
    <row r="18" spans="2:29" x14ac:dyDescent="0.3">
      <c r="B18" s="2">
        <v>12</v>
      </c>
      <c r="C18">
        <f>balance!Q17</f>
        <v>5010.0199999999995</v>
      </c>
      <c r="D18" s="12"/>
      <c r="E18" s="10">
        <f t="shared" si="6"/>
        <v>919803.59999999986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V18" t="s">
        <v>55</v>
      </c>
      <c r="W18">
        <v>5200000000</v>
      </c>
      <c r="X18" s="14">
        <f t="shared" si="2"/>
        <v>1300000000000</v>
      </c>
      <c r="Z18" s="18" t="s">
        <v>81</v>
      </c>
      <c r="AA18" s="18">
        <v>52</v>
      </c>
      <c r="AB18" s="19">
        <f t="shared" si="4"/>
        <v>9.9999999999999999E+51</v>
      </c>
      <c r="AC18" s="19" t="str">
        <f t="shared" si="5"/>
        <v>1E+52</v>
      </c>
    </row>
    <row r="19" spans="2:29" x14ac:dyDescent="0.3">
      <c r="B19" s="2">
        <v>13</v>
      </c>
      <c r="C19">
        <f>balance!Q18</f>
        <v>5810.2899999999991</v>
      </c>
      <c r="D19" s="12"/>
      <c r="E19" s="10">
        <f t="shared" si="6"/>
        <v>1063852.2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V19" t="s">
        <v>56</v>
      </c>
      <c r="W19">
        <v>5600000000</v>
      </c>
      <c r="X19" s="14">
        <f t="shared" si="2"/>
        <v>1400000000000</v>
      </c>
      <c r="Z19" s="18" t="s">
        <v>82</v>
      </c>
      <c r="AA19" s="18">
        <v>56</v>
      </c>
      <c r="AB19" s="19">
        <f t="shared" si="4"/>
        <v>1.0000000000000001E+56</v>
      </c>
      <c r="AC19" s="19" t="str">
        <f t="shared" si="5"/>
        <v>1E+56</v>
      </c>
    </row>
    <row r="20" spans="2:29" x14ac:dyDescent="0.3">
      <c r="B20" s="2">
        <v>14</v>
      </c>
      <c r="C20">
        <f>balance!Q19</f>
        <v>6677.2599999999993</v>
      </c>
      <c r="D20" s="12"/>
      <c r="E20" s="10">
        <f t="shared" si="6"/>
        <v>1219906.7999999998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V20" t="s">
        <v>57</v>
      </c>
      <c r="W20">
        <v>6000000000</v>
      </c>
      <c r="X20" s="14">
        <f t="shared" si="2"/>
        <v>1500000000000</v>
      </c>
      <c r="Z20" s="18" t="s">
        <v>83</v>
      </c>
      <c r="AA20" s="18">
        <v>60</v>
      </c>
      <c r="AB20" s="19">
        <f t="shared" si="4"/>
        <v>9.9999999999999995E+59</v>
      </c>
      <c r="AC20" s="19" t="str">
        <f t="shared" si="5"/>
        <v>1E+60</v>
      </c>
    </row>
    <row r="21" spans="2:29" x14ac:dyDescent="0.3">
      <c r="B21" s="2">
        <v>15</v>
      </c>
      <c r="C21">
        <f>balance!Q20</f>
        <v>7611.0599999999995</v>
      </c>
      <c r="D21" s="12"/>
      <c r="E21" s="10">
        <f t="shared" si="6"/>
        <v>1387990.8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V21" t="s">
        <v>58</v>
      </c>
      <c r="W21">
        <v>12000000000</v>
      </c>
      <c r="X21" s="14">
        <f t="shared" si="2"/>
        <v>3000000000000</v>
      </c>
      <c r="Z21" s="18" t="s">
        <v>84</v>
      </c>
      <c r="AA21" s="18">
        <v>64</v>
      </c>
      <c r="AB21" s="19">
        <f t="shared" si="4"/>
        <v>1E+64</v>
      </c>
      <c r="AC21" s="19" t="str">
        <f t="shared" si="5"/>
        <v>1E+64</v>
      </c>
    </row>
    <row r="22" spans="2:29" x14ac:dyDescent="0.3">
      <c r="B22" s="2">
        <v>16</v>
      </c>
      <c r="C22">
        <f>balance!Q21</f>
        <v>8616.9</v>
      </c>
      <c r="D22" s="12"/>
      <c r="E22" s="10">
        <f t="shared" si="6"/>
        <v>1569042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V22" t="s">
        <v>59</v>
      </c>
      <c r="W22">
        <v>16000000000</v>
      </c>
      <c r="X22" s="14">
        <f t="shared" si="2"/>
        <v>4000000000000</v>
      </c>
      <c r="Z22" s="18" t="s">
        <v>85</v>
      </c>
      <c r="AA22" s="18">
        <v>68</v>
      </c>
      <c r="AB22" s="19">
        <f t="shared" si="4"/>
        <v>9.9999999999999995E+67</v>
      </c>
      <c r="AC22" s="19" t="str">
        <f t="shared" si="5"/>
        <v>1E+68</v>
      </c>
    </row>
    <row r="23" spans="2:29" x14ac:dyDescent="0.3">
      <c r="B23" s="2">
        <v>17</v>
      </c>
      <c r="C23">
        <f>balance!Q22</f>
        <v>9694.92</v>
      </c>
      <c r="D23" s="12"/>
      <c r="E23" s="10">
        <f t="shared" si="6"/>
        <v>1763085.6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V23" t="s">
        <v>60</v>
      </c>
      <c r="W23">
        <v>20000000000</v>
      </c>
      <c r="X23" s="14">
        <f t="shared" si="2"/>
        <v>5000000000000</v>
      </c>
      <c r="Z23" s="18" t="s">
        <v>86</v>
      </c>
      <c r="AA23" s="18">
        <v>72</v>
      </c>
      <c r="AB23" s="19">
        <f t="shared" si="4"/>
        <v>9.9999999999999994E+71</v>
      </c>
      <c r="AC23" s="19" t="str">
        <f t="shared" si="5"/>
        <v>1E+72</v>
      </c>
    </row>
    <row r="24" spans="2:29" x14ac:dyDescent="0.3">
      <c r="B24" s="2">
        <v>18</v>
      </c>
      <c r="C24">
        <f>balance!Q23</f>
        <v>10845.26</v>
      </c>
      <c r="D24" s="12"/>
      <c r="E24" s="10">
        <f t="shared" si="6"/>
        <v>1970146.8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V24" t="s">
        <v>61</v>
      </c>
      <c r="W24">
        <v>24000000000</v>
      </c>
      <c r="X24" s="14">
        <f t="shared" si="2"/>
        <v>6000000000000</v>
      </c>
      <c r="Z24" s="18" t="s">
        <v>87</v>
      </c>
      <c r="AA24" s="18">
        <v>76</v>
      </c>
      <c r="AB24" s="19">
        <f t="shared" si="4"/>
        <v>1E+76</v>
      </c>
      <c r="AC24" s="19" t="str">
        <f t="shared" si="5"/>
        <v>1E+76</v>
      </c>
    </row>
    <row r="25" spans="2:29" x14ac:dyDescent="0.3">
      <c r="B25" s="2">
        <v>19</v>
      </c>
      <c r="C25">
        <f>balance!Q24</f>
        <v>12073.16</v>
      </c>
      <c r="D25" s="12"/>
      <c r="E25" s="12"/>
      <c r="F25" s="10">
        <f>$F$4*(100+C25)/100</f>
        <v>19720519.199999999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V25" t="s">
        <v>62</v>
      </c>
      <c r="W25">
        <v>32000000000</v>
      </c>
      <c r="X25" s="14">
        <f t="shared" si="2"/>
        <v>8000000000000</v>
      </c>
      <c r="Z25" s="18" t="s">
        <v>88</v>
      </c>
      <c r="AA25" s="18">
        <v>80</v>
      </c>
      <c r="AB25" s="19">
        <f t="shared" si="4"/>
        <v>1E+80</v>
      </c>
      <c r="AC25" s="19" t="str">
        <f t="shared" si="5"/>
        <v>1E+80</v>
      </c>
    </row>
    <row r="26" spans="2:29" x14ac:dyDescent="0.3">
      <c r="B26" s="2">
        <v>20</v>
      </c>
      <c r="C26">
        <f>balance!Q25</f>
        <v>13383.86</v>
      </c>
      <c r="D26" s="12"/>
      <c r="E26" s="12"/>
      <c r="F26" s="10">
        <f t="shared" ref="F26:F34" si="7">$F$4*(100+C26)/100</f>
        <v>21843853.199999999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V26" t="s">
        <v>63</v>
      </c>
      <c r="W26">
        <v>46000000000</v>
      </c>
      <c r="X26" s="14">
        <f t="shared" si="2"/>
        <v>11500000000000</v>
      </c>
      <c r="Z26" s="18" t="s">
        <v>89</v>
      </c>
      <c r="AA26" s="18">
        <v>84</v>
      </c>
      <c r="AB26" s="19">
        <f t="shared" si="4"/>
        <v>1.0000000000000001E+84</v>
      </c>
      <c r="AC26" s="19" t="str">
        <f t="shared" si="5"/>
        <v>1E+84</v>
      </c>
    </row>
    <row r="27" spans="2:29" x14ac:dyDescent="0.3">
      <c r="B27" s="2">
        <v>21</v>
      </c>
      <c r="C27">
        <f>balance!Q26</f>
        <v>14777.53</v>
      </c>
      <c r="D27" s="12"/>
      <c r="E27" s="12"/>
      <c r="F27" s="10">
        <f t="shared" si="7"/>
        <v>24101598.600000001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V27" t="s">
        <v>64</v>
      </c>
      <c r="W27">
        <v>62000000000</v>
      </c>
      <c r="X27" s="14">
        <f t="shared" si="2"/>
        <v>15500000000000</v>
      </c>
      <c r="Z27" s="18" t="s">
        <v>90</v>
      </c>
      <c r="AA27" s="18">
        <v>88</v>
      </c>
      <c r="AB27" s="19">
        <f t="shared" si="4"/>
        <v>9.9999999999999996E+87</v>
      </c>
      <c r="AC27" s="19" t="str">
        <f t="shared" si="5"/>
        <v>1E+88</v>
      </c>
    </row>
    <row r="28" spans="2:29" x14ac:dyDescent="0.3">
      <c r="B28" s="2">
        <v>22</v>
      </c>
      <c r="C28">
        <f>balance!Q27</f>
        <v>16259.43</v>
      </c>
      <c r="D28" s="12"/>
      <c r="E28" s="12"/>
      <c r="F28" s="10">
        <f t="shared" si="7"/>
        <v>26502276.600000001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V28" t="s">
        <v>65</v>
      </c>
      <c r="W28">
        <v>82000000000</v>
      </c>
      <c r="X28" s="14">
        <f t="shared" si="2"/>
        <v>20500000000000</v>
      </c>
      <c r="Z28" s="18" t="s">
        <v>91</v>
      </c>
      <c r="AA28" s="18">
        <v>92</v>
      </c>
      <c r="AB28" s="19">
        <f t="shared" si="4"/>
        <v>1E+92</v>
      </c>
      <c r="AC28" s="19" t="str">
        <f t="shared" si="5"/>
        <v>1E+92</v>
      </c>
    </row>
    <row r="29" spans="2:29" x14ac:dyDescent="0.3">
      <c r="B29" s="2">
        <v>23</v>
      </c>
      <c r="C29">
        <f>balance!Q28</f>
        <v>17829.740000000002</v>
      </c>
      <c r="D29" s="12"/>
      <c r="E29" s="12"/>
      <c r="F29" s="10">
        <f t="shared" si="7"/>
        <v>29046178.800000004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Z29" s="18" t="s">
        <v>92</v>
      </c>
      <c r="AA29" s="18">
        <v>96</v>
      </c>
      <c r="AB29" s="19">
        <f t="shared" si="4"/>
        <v>1E+96</v>
      </c>
      <c r="AC29" s="19" t="str">
        <f t="shared" si="5"/>
        <v>1E+96</v>
      </c>
    </row>
    <row r="30" spans="2:29" x14ac:dyDescent="0.3">
      <c r="B30" s="2">
        <v>24</v>
      </c>
      <c r="C30">
        <f>balance!Q29</f>
        <v>19493.740000000002</v>
      </c>
      <c r="D30" s="12"/>
      <c r="E30" s="12"/>
      <c r="F30" s="10">
        <f t="shared" si="7"/>
        <v>31741858.800000004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Z30" s="18" t="s">
        <v>93</v>
      </c>
      <c r="AA30" s="18">
        <v>100</v>
      </c>
      <c r="AB30" s="19">
        <f t="shared" si="4"/>
        <v>1E+100</v>
      </c>
      <c r="AC30" s="19" t="str">
        <f t="shared" si="5"/>
        <v>1E+100</v>
      </c>
    </row>
    <row r="31" spans="2:29" x14ac:dyDescent="0.3">
      <c r="B31" s="2">
        <v>25</v>
      </c>
      <c r="C31">
        <f>balance!Q30</f>
        <v>21256.74</v>
      </c>
      <c r="D31" s="12"/>
      <c r="E31" s="12"/>
      <c r="F31" s="10">
        <f t="shared" si="7"/>
        <v>34597918.800000004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Z31" s="18" t="s">
        <v>94</v>
      </c>
      <c r="AA31" s="18">
        <v>104</v>
      </c>
      <c r="AB31" s="19">
        <f t="shared" si="4"/>
        <v>1E+104</v>
      </c>
      <c r="AC31" s="19" t="str">
        <f t="shared" si="5"/>
        <v>1E+104</v>
      </c>
    </row>
    <row r="32" spans="2:29" x14ac:dyDescent="0.3">
      <c r="B32" s="2">
        <v>26</v>
      </c>
      <c r="C32">
        <f>balance!Q31</f>
        <v>23124.06</v>
      </c>
      <c r="D32" s="12"/>
      <c r="E32" s="12"/>
      <c r="F32" s="10">
        <f t="shared" si="7"/>
        <v>37622977.200000003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Z32" s="18" t="s">
        <v>95</v>
      </c>
      <c r="AA32" s="18">
        <v>108</v>
      </c>
      <c r="AB32" s="19">
        <f t="shared" si="4"/>
        <v>1E+108</v>
      </c>
      <c r="AC32" s="19" t="str">
        <f t="shared" si="5"/>
        <v>1E+108</v>
      </c>
    </row>
    <row r="33" spans="2:29" x14ac:dyDescent="0.3">
      <c r="B33" s="2">
        <v>27</v>
      </c>
      <c r="C33">
        <f>balance!Q32</f>
        <v>25101.040000000001</v>
      </c>
      <c r="D33" s="12"/>
      <c r="E33" s="12"/>
      <c r="F33" s="10">
        <f t="shared" si="7"/>
        <v>40825684.799999997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Z33" s="18" t="s">
        <v>96</v>
      </c>
      <c r="AA33" s="18">
        <v>112</v>
      </c>
      <c r="AB33" s="19">
        <f t="shared" si="4"/>
        <v>9.9999999999999993E+111</v>
      </c>
      <c r="AC33" s="19" t="str">
        <f t="shared" si="5"/>
        <v>1E+112</v>
      </c>
    </row>
    <row r="34" spans="2:29" x14ac:dyDescent="0.3">
      <c r="B34" s="2">
        <v>28</v>
      </c>
      <c r="C34">
        <f>balance!Q33</f>
        <v>27193.02</v>
      </c>
      <c r="D34" s="12"/>
      <c r="E34" s="12"/>
      <c r="F34" s="10">
        <f t="shared" si="7"/>
        <v>44214692.399999999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Z34" s="18" t="s">
        <v>97</v>
      </c>
      <c r="AA34" s="18">
        <v>116</v>
      </c>
      <c r="AB34" s="19">
        <f t="shared" si="4"/>
        <v>1E+116</v>
      </c>
      <c r="AC34" s="19" t="str">
        <f t="shared" si="5"/>
        <v>1E+116</v>
      </c>
    </row>
    <row r="35" spans="2:29" x14ac:dyDescent="0.3">
      <c r="B35" s="2">
        <v>29</v>
      </c>
      <c r="C35">
        <f>balance!Q34</f>
        <v>29405.370000000003</v>
      </c>
      <c r="D35" s="12"/>
      <c r="E35" s="12"/>
      <c r="F35" s="12"/>
      <c r="G35" s="10">
        <f>$G$4*(100+C35)/100</f>
        <v>430188294.60000008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Z35" s="18" t="s">
        <v>98</v>
      </c>
      <c r="AA35" s="18">
        <v>120</v>
      </c>
      <c r="AB35" s="19">
        <f t="shared" si="4"/>
        <v>9.9999999999999998E+119</v>
      </c>
      <c r="AC35" s="19" t="str">
        <f t="shared" si="5"/>
        <v>1E+120</v>
      </c>
    </row>
    <row r="36" spans="2:29" x14ac:dyDescent="0.3">
      <c r="B36" s="2">
        <v>30</v>
      </c>
      <c r="C36">
        <f>balance!Q35</f>
        <v>31743.47</v>
      </c>
      <c r="D36" s="12"/>
      <c r="E36" s="12"/>
      <c r="F36" s="12"/>
      <c r="G36" s="10">
        <f t="shared" ref="G36:G44" si="8">$G$4*(100+C36)/100</f>
        <v>464277792.60000002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Z36" s="18" t="s">
        <v>99</v>
      </c>
      <c r="AA36" s="18">
        <v>124</v>
      </c>
      <c r="AB36" s="19">
        <f t="shared" si="4"/>
        <v>9.9999999999999995E+123</v>
      </c>
      <c r="AC36" s="19" t="str">
        <f t="shared" si="5"/>
        <v>1E+124</v>
      </c>
    </row>
    <row r="37" spans="2:29" x14ac:dyDescent="0.3">
      <c r="B37" s="2">
        <v>31</v>
      </c>
      <c r="C37">
        <f>balance!Q36</f>
        <v>35035.800000000003</v>
      </c>
      <c r="D37" s="12"/>
      <c r="E37" s="12"/>
      <c r="F37" s="12"/>
      <c r="G37" s="10">
        <f t="shared" si="8"/>
        <v>512279964.00000006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Z37" s="18" t="s">
        <v>100</v>
      </c>
      <c r="AA37" s="18">
        <v>128</v>
      </c>
      <c r="AB37" s="19">
        <f t="shared" si="4"/>
        <v>1.0000000000000001E+128</v>
      </c>
      <c r="AC37" s="19" t="str">
        <f t="shared" si="5"/>
        <v>1E+128</v>
      </c>
    </row>
    <row r="38" spans="2:29" x14ac:dyDescent="0.3">
      <c r="B38" s="2">
        <v>32</v>
      </c>
      <c r="C38">
        <f>balance!Q37</f>
        <v>38510.200000000004</v>
      </c>
      <c r="D38" s="12"/>
      <c r="E38" s="12"/>
      <c r="F38" s="12"/>
      <c r="G38" s="10">
        <f t="shared" si="8"/>
        <v>562936716.00000012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2:29" x14ac:dyDescent="0.3">
      <c r="B39" s="2">
        <v>33</v>
      </c>
      <c r="C39">
        <f>balance!Q38</f>
        <v>42173.91</v>
      </c>
      <c r="D39" s="12"/>
      <c r="E39" s="12"/>
      <c r="F39" s="12"/>
      <c r="G39" s="10">
        <f t="shared" si="8"/>
        <v>616353607.80000007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2:29" x14ac:dyDescent="0.3">
      <c r="B40" s="2">
        <v>34</v>
      </c>
      <c r="C40">
        <f>balance!Q39</f>
        <v>46041.070000000007</v>
      </c>
      <c r="D40" s="12"/>
      <c r="E40" s="12"/>
      <c r="F40" s="12"/>
      <c r="G40" s="10">
        <f t="shared" si="8"/>
        <v>672736800.60000002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2:29" x14ac:dyDescent="0.3">
      <c r="B41" s="2">
        <v>35</v>
      </c>
      <c r="C41">
        <f>balance!Q40</f>
        <v>50118.970000000008</v>
      </c>
      <c r="D41" s="12"/>
      <c r="E41" s="12"/>
      <c r="F41" s="12"/>
      <c r="G41" s="10">
        <f t="shared" si="8"/>
        <v>732192582.60000014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2:29" x14ac:dyDescent="0.3">
      <c r="B42" s="2">
        <v>36</v>
      </c>
      <c r="C42">
        <f>balance!Q41</f>
        <v>54421.830000000009</v>
      </c>
      <c r="D42" s="12"/>
      <c r="E42" s="12"/>
      <c r="F42" s="12"/>
      <c r="G42" s="10">
        <f t="shared" si="8"/>
        <v>794928281.4000001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2:29" x14ac:dyDescent="0.3">
      <c r="B43" s="2">
        <v>37</v>
      </c>
      <c r="C43">
        <f>balance!Q42</f>
        <v>58963.890000000007</v>
      </c>
      <c r="D43" s="12"/>
      <c r="E43" s="12"/>
      <c r="F43" s="12"/>
      <c r="G43" s="10">
        <f t="shared" si="8"/>
        <v>861151516.20000017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2:29" x14ac:dyDescent="0.3">
      <c r="B44" s="2">
        <v>38</v>
      </c>
      <c r="C44">
        <f>balance!Q43</f>
        <v>63759.450000000004</v>
      </c>
      <c r="D44" s="12"/>
      <c r="E44" s="12"/>
      <c r="F44" s="12"/>
      <c r="G44" s="10">
        <f t="shared" si="8"/>
        <v>931070781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2:29" x14ac:dyDescent="0.3">
      <c r="B45" s="2">
        <v>39</v>
      </c>
      <c r="C45">
        <f>balance!Q44</f>
        <v>68822.850000000006</v>
      </c>
      <c r="D45" s="12"/>
      <c r="E45" s="12"/>
      <c r="F45" s="12"/>
      <c r="G45" s="12"/>
      <c r="H45" s="10">
        <f>$H$4*(100+C45)/100</f>
        <v>9044056377.0000019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2:29" x14ac:dyDescent="0.3">
      <c r="B46" s="2">
        <v>40</v>
      </c>
      <c r="C46">
        <f>balance!Q45</f>
        <v>74168.450000000012</v>
      </c>
      <c r="D46" s="12"/>
      <c r="E46" s="12"/>
      <c r="F46" s="12"/>
      <c r="G46" s="12"/>
      <c r="H46" s="10">
        <f t="shared" ref="H46:H54" si="9">$H$4*(100+C46)/100</f>
        <v>9745506009.0000019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2:29" x14ac:dyDescent="0.3">
      <c r="B47" s="2">
        <v>41</v>
      </c>
      <c r="C47">
        <f>balance!Q46</f>
        <v>79817.610000000015</v>
      </c>
      <c r="D47" s="12"/>
      <c r="E47" s="12"/>
      <c r="F47" s="12"/>
      <c r="G47" s="12"/>
      <c r="H47" s="10">
        <f t="shared" si="9"/>
        <v>10486788784.200003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2:29" x14ac:dyDescent="0.3">
      <c r="B48" s="2">
        <v>42</v>
      </c>
      <c r="C48">
        <f>balance!Q47</f>
        <v>85784.800000000017</v>
      </c>
      <c r="D48" s="12"/>
      <c r="E48" s="12"/>
      <c r="F48" s="12"/>
      <c r="G48" s="12"/>
      <c r="H48" s="10">
        <f t="shared" si="9"/>
        <v>11269803456.000002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2:18" x14ac:dyDescent="0.3">
      <c r="B49" s="2">
        <v>43</v>
      </c>
      <c r="C49">
        <f>balance!Q48</f>
        <v>92091.48000000001</v>
      </c>
      <c r="D49" s="12"/>
      <c r="E49" s="12"/>
      <c r="F49" s="12"/>
      <c r="G49" s="12"/>
      <c r="H49" s="10">
        <f t="shared" si="9"/>
        <v>12097366005.600002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2:18" x14ac:dyDescent="0.3">
      <c r="B50" s="2">
        <v>44</v>
      </c>
      <c r="C50">
        <f>balance!Q49</f>
        <v>98759.16</v>
      </c>
      <c r="D50" s="12"/>
      <c r="E50" s="12"/>
      <c r="F50" s="12"/>
      <c r="G50" s="12"/>
      <c r="H50" s="10">
        <f t="shared" si="9"/>
        <v>12972298975.200001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2:18" x14ac:dyDescent="0.3">
      <c r="B51" s="2">
        <v>45</v>
      </c>
      <c r="C51">
        <f>balance!Q50</f>
        <v>105809.43000000001</v>
      </c>
      <c r="D51" s="12"/>
      <c r="E51" s="12"/>
      <c r="F51" s="12"/>
      <c r="G51" s="12"/>
      <c r="H51" s="10">
        <f t="shared" si="9"/>
        <v>13897435404.6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2:18" x14ac:dyDescent="0.3">
      <c r="B52" s="2">
        <v>46</v>
      </c>
      <c r="C52">
        <f>balance!Q51</f>
        <v>113270.90000000001</v>
      </c>
      <c r="D52" s="12"/>
      <c r="E52" s="12"/>
      <c r="F52" s="12"/>
      <c r="G52" s="12"/>
      <c r="H52" s="10">
        <f t="shared" si="9"/>
        <v>14876529498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2:18" x14ac:dyDescent="0.3">
      <c r="B53" s="2">
        <v>47</v>
      </c>
      <c r="C53">
        <f>balance!Q52</f>
        <v>121165.28000000001</v>
      </c>
      <c r="D53" s="12"/>
      <c r="E53" s="12"/>
      <c r="F53" s="12"/>
      <c r="G53" s="12"/>
      <c r="H53" s="10">
        <f t="shared" si="9"/>
        <v>15912430041.600002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2:18" x14ac:dyDescent="0.3">
      <c r="B54" s="2">
        <v>48</v>
      </c>
      <c r="C54">
        <f>balance!Q53</f>
        <v>129521.34000000001</v>
      </c>
      <c r="D54" s="12"/>
      <c r="E54" s="12"/>
      <c r="F54" s="12"/>
      <c r="G54" s="12"/>
      <c r="H54" s="10">
        <f t="shared" si="9"/>
        <v>17008912234.800003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2:18" x14ac:dyDescent="0.3">
      <c r="B55" s="2">
        <v>49</v>
      </c>
      <c r="C55">
        <f>balance!Q54</f>
        <v>138374.90000000002</v>
      </c>
      <c r="D55" s="12"/>
      <c r="E55" s="12"/>
      <c r="F55" s="12"/>
      <c r="G55" s="12"/>
      <c r="H55" s="12"/>
      <c r="I55" s="10">
        <f>$I$4*(100+C55)/100</f>
        <v>163536087402.00003</v>
      </c>
      <c r="J55" s="12"/>
      <c r="K55" s="12"/>
      <c r="L55" s="12"/>
      <c r="M55" s="12"/>
      <c r="N55" s="12"/>
      <c r="O55" s="12"/>
      <c r="P55" s="12"/>
      <c r="Q55" s="12"/>
      <c r="R55" s="12"/>
    </row>
    <row r="56" spans="2:18" x14ac:dyDescent="0.3">
      <c r="B56" s="2">
        <v>50</v>
      </c>
      <c r="C56">
        <f>balance!Q55</f>
        <v>147754.90000000002</v>
      </c>
      <c r="D56" s="12"/>
      <c r="E56" s="12"/>
      <c r="F56" s="12"/>
      <c r="G56" s="12"/>
      <c r="H56" s="12"/>
      <c r="I56" s="10">
        <f>$I$4*(100+C56)/100</f>
        <v>174613679802.00003</v>
      </c>
      <c r="J56" s="12"/>
      <c r="K56" s="12"/>
      <c r="L56" s="12"/>
      <c r="M56" s="12"/>
      <c r="N56" s="12"/>
      <c r="O56" s="12"/>
      <c r="P56" s="12"/>
      <c r="Q56" s="12"/>
      <c r="R56" s="12"/>
    </row>
    <row r="57" spans="2:18" x14ac:dyDescent="0.3">
      <c r="B57" s="2">
        <v>51</v>
      </c>
      <c r="C57">
        <f>balance!Q56</f>
        <v>157697.36000000002</v>
      </c>
      <c r="D57" s="12"/>
      <c r="E57" s="12"/>
      <c r="F57" s="12"/>
      <c r="G57" s="12"/>
      <c r="H57" s="12"/>
      <c r="I57" s="10">
        <f t="shared" ref="I57:I64" si="10">$I$4*(100+C57)/100</f>
        <v>186355526212.79999</v>
      </c>
      <c r="J57" s="12"/>
      <c r="K57" s="12"/>
      <c r="L57" s="12"/>
      <c r="M57" s="12"/>
      <c r="N57" s="12"/>
      <c r="O57" s="12"/>
      <c r="P57" s="12"/>
      <c r="Q57" s="12"/>
      <c r="R57" s="12"/>
    </row>
    <row r="58" spans="2:18" x14ac:dyDescent="0.3">
      <c r="B58" s="2">
        <v>52</v>
      </c>
      <c r="C58">
        <f>balance!Q57</f>
        <v>168245.42</v>
      </c>
      <c r="D58" s="12"/>
      <c r="E58" s="12"/>
      <c r="F58" s="12"/>
      <c r="G58" s="12"/>
      <c r="H58" s="12"/>
      <c r="I58" s="10">
        <f t="shared" si="10"/>
        <v>198812574111.60001</v>
      </c>
      <c r="J58" s="12"/>
      <c r="K58" s="12"/>
      <c r="L58" s="12"/>
      <c r="M58" s="12"/>
      <c r="N58" s="12"/>
      <c r="O58" s="12"/>
      <c r="P58" s="12"/>
      <c r="Q58" s="12"/>
      <c r="R58" s="12"/>
    </row>
    <row r="59" spans="2:18" x14ac:dyDescent="0.3">
      <c r="B59" s="2">
        <v>53</v>
      </c>
      <c r="C59">
        <f>balance!Q58</f>
        <v>179442.32</v>
      </c>
      <c r="D59" s="12"/>
      <c r="E59" s="12"/>
      <c r="F59" s="12"/>
      <c r="G59" s="12"/>
      <c r="H59" s="12"/>
      <c r="I59" s="10">
        <f t="shared" si="10"/>
        <v>212035889073.60001</v>
      </c>
      <c r="J59" s="12"/>
      <c r="K59" s="12"/>
      <c r="L59" s="12"/>
      <c r="M59" s="12"/>
      <c r="N59" s="12"/>
      <c r="O59" s="12"/>
      <c r="P59" s="12"/>
      <c r="Q59" s="12"/>
      <c r="R59" s="12"/>
    </row>
    <row r="60" spans="2:18" x14ac:dyDescent="0.3">
      <c r="B60" s="2">
        <v>54</v>
      </c>
      <c r="C60">
        <f>balance!Q59</f>
        <v>191331.44</v>
      </c>
      <c r="D60" s="12"/>
      <c r="E60" s="12"/>
      <c r="F60" s="12"/>
      <c r="G60" s="12"/>
      <c r="H60" s="12"/>
      <c r="I60" s="10">
        <f t="shared" si="10"/>
        <v>226076702011.20001</v>
      </c>
      <c r="J60" s="12"/>
      <c r="K60" s="12"/>
      <c r="L60" s="12"/>
      <c r="M60" s="12"/>
      <c r="N60" s="12"/>
      <c r="O60" s="12"/>
      <c r="P60" s="12"/>
      <c r="Q60" s="12"/>
      <c r="R60" s="12"/>
    </row>
    <row r="61" spans="2:18" x14ac:dyDescent="0.3">
      <c r="B61" s="2">
        <v>55</v>
      </c>
      <c r="C61">
        <f>balance!Q60</f>
        <v>203963.31</v>
      </c>
      <c r="D61" s="12"/>
      <c r="E61" s="12"/>
      <c r="F61" s="12"/>
      <c r="G61" s="12"/>
      <c r="H61" s="12"/>
      <c r="I61" s="10">
        <f t="shared" si="10"/>
        <v>240994687843.79999</v>
      </c>
      <c r="J61" s="12"/>
      <c r="K61" s="12"/>
      <c r="L61" s="12"/>
      <c r="M61" s="12"/>
      <c r="N61" s="12"/>
      <c r="O61" s="12"/>
      <c r="P61" s="12"/>
      <c r="Q61" s="12"/>
      <c r="R61" s="12"/>
    </row>
    <row r="62" spans="2:18" x14ac:dyDescent="0.3">
      <c r="B62" s="2">
        <v>56</v>
      </c>
      <c r="C62">
        <f>balance!Q61</f>
        <v>217395.63</v>
      </c>
      <c r="D62" s="12"/>
      <c r="E62" s="12"/>
      <c r="F62" s="12"/>
      <c r="G62" s="12"/>
      <c r="H62" s="12"/>
      <c r="I62" s="10">
        <f t="shared" si="10"/>
        <v>256857989117.39999</v>
      </c>
      <c r="J62" s="12"/>
      <c r="K62" s="12"/>
      <c r="L62" s="12"/>
      <c r="M62" s="12"/>
      <c r="N62" s="12"/>
      <c r="O62" s="12"/>
      <c r="P62" s="12"/>
      <c r="Q62" s="12"/>
      <c r="R62" s="12"/>
    </row>
    <row r="63" spans="2:18" x14ac:dyDescent="0.3">
      <c r="B63" s="2">
        <v>57</v>
      </c>
      <c r="C63">
        <f>balance!Q62</f>
        <v>231686.27000000002</v>
      </c>
      <c r="D63" s="12"/>
      <c r="E63" s="12"/>
      <c r="F63" s="12"/>
      <c r="G63" s="12"/>
      <c r="H63" s="12"/>
      <c r="I63" s="10">
        <f t="shared" si="10"/>
        <v>273734949144.60004</v>
      </c>
      <c r="J63" s="12"/>
      <c r="K63" s="12"/>
      <c r="L63" s="12"/>
      <c r="M63" s="12"/>
      <c r="N63" s="12"/>
      <c r="O63" s="12"/>
      <c r="P63" s="12"/>
      <c r="Q63" s="12"/>
      <c r="R63" s="12"/>
    </row>
    <row r="64" spans="2:18" x14ac:dyDescent="0.3">
      <c r="B64" s="2">
        <v>58</v>
      </c>
      <c r="C64">
        <f>balance!Q63</f>
        <v>246900.31000000003</v>
      </c>
      <c r="D64" s="12"/>
      <c r="E64" s="12"/>
      <c r="F64" s="12"/>
      <c r="G64" s="12"/>
      <c r="H64" s="12"/>
      <c r="I64" s="10">
        <f t="shared" si="10"/>
        <v>291702426103.80005</v>
      </c>
      <c r="J64" s="12"/>
      <c r="K64" s="12"/>
      <c r="L64" s="12"/>
      <c r="M64" s="12"/>
      <c r="N64" s="12"/>
      <c r="O64" s="12"/>
      <c r="P64" s="12"/>
      <c r="Q64" s="12"/>
      <c r="R64" s="12"/>
    </row>
    <row r="65" spans="2:18" x14ac:dyDescent="0.3">
      <c r="B65" s="2">
        <v>59</v>
      </c>
      <c r="C65">
        <f>balance!Q64</f>
        <v>263103.01</v>
      </c>
      <c r="D65" s="12"/>
      <c r="E65" s="12"/>
      <c r="F65" s="12"/>
      <c r="G65" s="12"/>
      <c r="H65" s="12"/>
      <c r="I65" s="12"/>
      <c r="J65" s="10">
        <f>$J$4*(100+C65)/100</f>
        <v>2797537416748.2002</v>
      </c>
      <c r="K65" s="12"/>
      <c r="L65" s="12"/>
      <c r="M65" s="12"/>
      <c r="N65" s="12"/>
      <c r="O65" s="12"/>
      <c r="P65" s="12"/>
      <c r="Q65" s="12"/>
      <c r="R65" s="12"/>
    </row>
    <row r="66" spans="2:18" x14ac:dyDescent="0.3">
      <c r="B66" s="2">
        <v>60</v>
      </c>
      <c r="C66">
        <f>balance!Q65</f>
        <v>280373.95</v>
      </c>
      <c r="D66" s="12"/>
      <c r="E66" s="12"/>
      <c r="F66" s="12"/>
      <c r="G66" s="12"/>
      <c r="H66" s="12"/>
      <c r="I66" s="12"/>
      <c r="J66" s="10">
        <f t="shared" ref="J66:J74" si="11">$J$4*(100+C66)/100</f>
        <v>2981107129239</v>
      </c>
      <c r="K66" s="12"/>
      <c r="L66" s="12"/>
      <c r="M66" s="12"/>
      <c r="N66" s="12"/>
      <c r="O66" s="12"/>
      <c r="P66" s="12"/>
      <c r="Q66" s="12"/>
      <c r="R66" s="12"/>
    </row>
    <row r="67" spans="2:18" x14ac:dyDescent="0.3">
      <c r="B67" s="2">
        <v>61</v>
      </c>
      <c r="C67">
        <f>balance!Q66</f>
        <v>298792.91000000003</v>
      </c>
      <c r="D67" s="12"/>
      <c r="E67" s="12"/>
      <c r="F67" s="12"/>
      <c r="G67" s="12"/>
      <c r="H67" s="12"/>
      <c r="I67" s="12"/>
      <c r="J67" s="10">
        <f t="shared" si="11"/>
        <v>3176878939666.2007</v>
      </c>
      <c r="K67" s="12"/>
      <c r="L67" s="12"/>
      <c r="M67" s="12"/>
      <c r="N67" s="12"/>
      <c r="O67" s="12"/>
      <c r="P67" s="12"/>
      <c r="Q67" s="12"/>
      <c r="R67" s="12"/>
    </row>
    <row r="68" spans="2:18" x14ac:dyDescent="0.3">
      <c r="B68" s="2">
        <v>62</v>
      </c>
      <c r="C68">
        <f>balance!Q67</f>
        <v>318454.07</v>
      </c>
      <c r="D68" s="12"/>
      <c r="E68" s="12"/>
      <c r="F68" s="12"/>
      <c r="G68" s="12"/>
      <c r="H68" s="12"/>
      <c r="I68" s="12"/>
      <c r="J68" s="10">
        <f t="shared" si="11"/>
        <v>3385853870297.3999</v>
      </c>
      <c r="K68" s="12"/>
      <c r="L68" s="12"/>
      <c r="M68" s="12"/>
      <c r="N68" s="12"/>
      <c r="O68" s="12"/>
      <c r="P68" s="12"/>
      <c r="Q68" s="12"/>
      <c r="R68" s="12"/>
    </row>
    <row r="69" spans="2:18" x14ac:dyDescent="0.3">
      <c r="B69" s="2">
        <v>63</v>
      </c>
      <c r="C69">
        <f>balance!Q68</f>
        <v>339451.87</v>
      </c>
      <c r="D69" s="12"/>
      <c r="E69" s="12"/>
      <c r="F69" s="12"/>
      <c r="G69" s="12"/>
      <c r="H69" s="12"/>
      <c r="I69" s="12"/>
      <c r="J69" s="10">
        <f t="shared" si="11"/>
        <v>3609035706893.3999</v>
      </c>
      <c r="K69" s="12"/>
      <c r="L69" s="12"/>
      <c r="M69" s="12"/>
      <c r="N69" s="12"/>
      <c r="O69" s="12"/>
      <c r="P69" s="12"/>
      <c r="Q69" s="12"/>
      <c r="R69" s="12"/>
    </row>
    <row r="70" spans="2:18" x14ac:dyDescent="0.3">
      <c r="B70" s="2">
        <v>64</v>
      </c>
      <c r="C70">
        <f>balance!Q69</f>
        <v>361895.18</v>
      </c>
      <c r="D70" s="12"/>
      <c r="E70" s="12"/>
      <c r="F70" s="12"/>
      <c r="G70" s="12"/>
      <c r="H70" s="12"/>
      <c r="I70" s="12"/>
      <c r="J70" s="10">
        <f t="shared" si="11"/>
        <v>3847581609087.6001</v>
      </c>
      <c r="K70" s="12"/>
      <c r="L70" s="12"/>
      <c r="M70" s="12"/>
      <c r="N70" s="12"/>
      <c r="O70" s="12"/>
      <c r="P70" s="12"/>
      <c r="Q70" s="12"/>
      <c r="R70" s="12"/>
    </row>
    <row r="71" spans="2:18" x14ac:dyDescent="0.3">
      <c r="B71" s="2">
        <v>65</v>
      </c>
      <c r="C71">
        <f>balance!Q70</f>
        <v>385900.27999999997</v>
      </c>
      <c r="D71" s="12"/>
      <c r="E71" s="12"/>
      <c r="F71" s="12"/>
      <c r="G71" s="12"/>
      <c r="H71" s="12"/>
      <c r="I71" s="12"/>
      <c r="J71" s="10">
        <f t="shared" si="11"/>
        <v>4102727496069.5996</v>
      </c>
      <c r="K71" s="12"/>
      <c r="L71" s="12"/>
      <c r="M71" s="12"/>
      <c r="N71" s="12"/>
      <c r="O71" s="12"/>
      <c r="P71" s="12"/>
      <c r="Q71" s="12"/>
      <c r="R71" s="12"/>
    </row>
    <row r="72" spans="2:18" x14ac:dyDescent="0.3">
      <c r="B72" s="2">
        <v>66</v>
      </c>
      <c r="C72">
        <f>balance!Q71</f>
        <v>411590.87999999995</v>
      </c>
      <c r="D72" s="12"/>
      <c r="E72" s="12"/>
      <c r="F72" s="12"/>
      <c r="G72" s="12"/>
      <c r="H72" s="12"/>
      <c r="I72" s="12"/>
      <c r="J72" s="10">
        <f t="shared" si="11"/>
        <v>4375788259161.5996</v>
      </c>
      <c r="K72" s="12"/>
      <c r="L72" s="12"/>
      <c r="M72" s="12"/>
      <c r="N72" s="12"/>
      <c r="O72" s="12"/>
      <c r="P72" s="12"/>
      <c r="Q72" s="12"/>
      <c r="R72" s="12"/>
    </row>
    <row r="73" spans="2:18" x14ac:dyDescent="0.3">
      <c r="B73" s="2">
        <v>67</v>
      </c>
      <c r="C73">
        <f>balance!Q72</f>
        <v>439105.25999999995</v>
      </c>
      <c r="D73" s="12"/>
      <c r="E73" s="12"/>
      <c r="F73" s="12"/>
      <c r="G73" s="12"/>
      <c r="H73" s="12"/>
      <c r="I73" s="12"/>
      <c r="J73" s="10">
        <f t="shared" si="11"/>
        <v>4668233651593.1992</v>
      </c>
      <c r="K73" s="12"/>
      <c r="L73" s="12"/>
      <c r="M73" s="12"/>
      <c r="N73" s="12"/>
      <c r="O73" s="12"/>
      <c r="P73" s="12"/>
      <c r="Q73" s="12"/>
      <c r="R73" s="12"/>
    </row>
    <row r="74" spans="2:18" x14ac:dyDescent="0.3">
      <c r="B74" s="2">
        <v>68</v>
      </c>
      <c r="C74">
        <f>balance!Q73</f>
        <v>468596.29999999993</v>
      </c>
      <c r="D74" s="12"/>
      <c r="E74" s="12"/>
      <c r="F74" s="12"/>
      <c r="G74" s="12"/>
      <c r="H74" s="12"/>
      <c r="I74" s="12"/>
      <c r="J74" s="10">
        <f t="shared" si="11"/>
        <v>4981688607365.999</v>
      </c>
      <c r="K74" s="12"/>
      <c r="L74" s="12"/>
      <c r="M74" s="12"/>
      <c r="N74" s="12"/>
      <c r="O74" s="12"/>
      <c r="P74" s="12"/>
      <c r="Q74" s="12"/>
      <c r="R74" s="12"/>
    </row>
    <row r="75" spans="2:18" x14ac:dyDescent="0.3">
      <c r="B75" s="2">
        <v>69</v>
      </c>
      <c r="C75">
        <f>balance!Q74</f>
        <v>500231.57999999996</v>
      </c>
      <c r="D75" s="12"/>
      <c r="E75" s="12"/>
      <c r="F75" s="12"/>
      <c r="G75" s="12"/>
      <c r="H75" s="12"/>
      <c r="I75" s="12"/>
      <c r="J75" s="12"/>
      <c r="K75" s="10">
        <f>$K$4*(100+C75)/100</f>
        <v>47861408737220.398</v>
      </c>
      <c r="L75" s="12"/>
      <c r="M75" s="12"/>
      <c r="N75" s="12"/>
      <c r="O75" s="12"/>
      <c r="P75" s="12"/>
      <c r="Q75" s="12"/>
      <c r="R75" s="12"/>
    </row>
    <row r="76" spans="2:18" x14ac:dyDescent="0.3">
      <c r="B76" s="2">
        <v>70</v>
      </c>
      <c r="C76">
        <f>balance!Q75</f>
        <v>534193.38</v>
      </c>
      <c r="D76" s="12"/>
      <c r="E76" s="12"/>
      <c r="F76" s="12"/>
      <c r="G76" s="12"/>
      <c r="H76" s="12"/>
      <c r="I76" s="12"/>
      <c r="J76" s="12"/>
      <c r="K76" s="10">
        <f t="shared" ref="K76:K84" si="12">$K$4*(100+C76)/100</f>
        <v>51110173468904.398</v>
      </c>
      <c r="L76" s="12"/>
      <c r="M76" s="12"/>
      <c r="N76" s="12"/>
      <c r="O76" s="12"/>
      <c r="P76" s="12"/>
      <c r="Q76" s="12"/>
      <c r="R76" s="12"/>
    </row>
    <row r="77" spans="2:18" x14ac:dyDescent="0.3">
      <c r="B77" s="2">
        <v>71</v>
      </c>
      <c r="C77">
        <f>balance!Q76</f>
        <v>570609.05000000005</v>
      </c>
      <c r="D77" s="12"/>
      <c r="E77" s="12"/>
      <c r="F77" s="12"/>
      <c r="G77" s="12"/>
      <c r="H77" s="12"/>
      <c r="I77" s="12"/>
      <c r="J77" s="12"/>
      <c r="K77" s="10">
        <f t="shared" si="12"/>
        <v>54593673883389</v>
      </c>
      <c r="L77" s="12"/>
      <c r="M77" s="12"/>
      <c r="N77" s="12"/>
      <c r="O77" s="12"/>
      <c r="P77" s="12"/>
      <c r="Q77" s="12"/>
      <c r="R77" s="12"/>
    </row>
    <row r="78" spans="2:18" x14ac:dyDescent="0.3">
      <c r="B78" s="2">
        <v>72</v>
      </c>
      <c r="C78">
        <f>balance!Q77</f>
        <v>609729.1100000001</v>
      </c>
      <c r="D78" s="12"/>
      <c r="E78" s="12"/>
      <c r="F78" s="12"/>
      <c r="G78" s="12"/>
      <c r="H78" s="12"/>
      <c r="I78" s="12"/>
      <c r="J78" s="12"/>
      <c r="K78" s="10">
        <f t="shared" si="12"/>
        <v>58335874568551.813</v>
      </c>
      <c r="L78" s="12"/>
      <c r="M78" s="12"/>
      <c r="N78" s="12"/>
      <c r="O78" s="12"/>
      <c r="P78" s="12"/>
      <c r="Q78" s="12"/>
      <c r="R78" s="12"/>
    </row>
    <row r="79" spans="2:18" x14ac:dyDescent="0.3">
      <c r="B79" s="2">
        <v>73</v>
      </c>
      <c r="C79">
        <f>balance!Q78</f>
        <v>651787.25000000012</v>
      </c>
      <c r="D79" s="12"/>
      <c r="E79" s="12"/>
      <c r="F79" s="12"/>
      <c r="G79" s="12"/>
      <c r="H79" s="12"/>
      <c r="I79" s="12"/>
      <c r="J79" s="12"/>
      <c r="K79" s="10">
        <f t="shared" si="12"/>
        <v>62359130164905.008</v>
      </c>
      <c r="L79" s="12"/>
      <c r="M79" s="12"/>
      <c r="N79" s="12"/>
      <c r="O79" s="12"/>
      <c r="P79" s="12"/>
      <c r="Q79" s="12"/>
      <c r="R79" s="12"/>
    </row>
    <row r="80" spans="2:18" x14ac:dyDescent="0.3">
      <c r="B80" s="2">
        <v>74</v>
      </c>
      <c r="C80">
        <f>balance!Q79</f>
        <v>697039.24000000011</v>
      </c>
      <c r="D80" s="12"/>
      <c r="E80" s="12"/>
      <c r="F80" s="12"/>
      <c r="G80" s="12"/>
      <c r="H80" s="12"/>
      <c r="I80" s="12"/>
      <c r="J80" s="12"/>
      <c r="K80" s="10">
        <f t="shared" si="12"/>
        <v>66687907472071.211</v>
      </c>
      <c r="L80" s="12"/>
      <c r="M80" s="12"/>
      <c r="N80" s="12"/>
      <c r="O80" s="12"/>
      <c r="P80" s="12"/>
      <c r="Q80" s="12"/>
      <c r="R80" s="12"/>
    </row>
    <row r="81" spans="2:18" x14ac:dyDescent="0.3">
      <c r="B81" s="2">
        <v>75</v>
      </c>
      <c r="C81">
        <f>balance!Q80</f>
        <v>745763.04000000015</v>
      </c>
      <c r="D81" s="12"/>
      <c r="E81" s="12"/>
      <c r="F81" s="12"/>
      <c r="G81" s="12"/>
      <c r="H81" s="12"/>
      <c r="I81" s="12"/>
      <c r="J81" s="12"/>
      <c r="K81" s="10">
        <f t="shared" si="12"/>
        <v>71348795971315.203</v>
      </c>
      <c r="L81" s="12"/>
      <c r="M81" s="12"/>
      <c r="N81" s="12"/>
      <c r="O81" s="12"/>
      <c r="P81" s="12"/>
      <c r="Q81" s="12"/>
      <c r="R81" s="12"/>
    </row>
    <row r="82" spans="2:18" x14ac:dyDescent="0.3">
      <c r="B82" s="2">
        <v>76</v>
      </c>
      <c r="C82">
        <f>balance!Q81</f>
        <v>798273.2100000002</v>
      </c>
      <c r="D82" s="12"/>
      <c r="E82" s="12"/>
      <c r="F82" s="12"/>
      <c r="G82" s="12"/>
      <c r="H82" s="12"/>
      <c r="I82" s="12"/>
      <c r="J82" s="12"/>
      <c r="K82" s="10">
        <f t="shared" si="12"/>
        <v>76371886277209.813</v>
      </c>
      <c r="L82" s="12"/>
      <c r="M82" s="12"/>
      <c r="N82" s="12"/>
      <c r="O82" s="12"/>
      <c r="P82" s="12"/>
      <c r="Q82" s="12"/>
      <c r="R82" s="12"/>
    </row>
    <row r="83" spans="2:18" x14ac:dyDescent="0.3">
      <c r="B83" s="2">
        <v>77</v>
      </c>
      <c r="C83">
        <f>balance!Q82</f>
        <v>854906.68000000017</v>
      </c>
      <c r="D83" s="12"/>
      <c r="E83" s="12"/>
      <c r="F83" s="12"/>
      <c r="G83" s="12"/>
      <c r="H83" s="12"/>
      <c r="I83" s="12"/>
      <c r="J83" s="12"/>
      <c r="K83" s="10">
        <f t="shared" si="12"/>
        <v>81789408904658.422</v>
      </c>
      <c r="L83" s="12"/>
      <c r="M83" s="12"/>
      <c r="N83" s="12"/>
      <c r="O83" s="12"/>
      <c r="P83" s="12"/>
      <c r="Q83" s="12"/>
      <c r="R83" s="12"/>
    </row>
    <row r="84" spans="2:18" x14ac:dyDescent="0.3">
      <c r="B84" s="2">
        <v>78</v>
      </c>
      <c r="C84">
        <f>balance!Q83</f>
        <v>916037.20000000019</v>
      </c>
      <c r="D84" s="12"/>
      <c r="E84" s="12"/>
      <c r="F84" s="12"/>
      <c r="G84" s="12"/>
      <c r="H84" s="12"/>
      <c r="I84" s="12"/>
      <c r="J84" s="12"/>
      <c r="K84" s="10">
        <f t="shared" si="12"/>
        <v>87637116546936.016</v>
      </c>
      <c r="L84" s="12"/>
      <c r="M84" s="12"/>
      <c r="N84" s="12"/>
      <c r="O84" s="12"/>
      <c r="P84" s="12"/>
      <c r="Q84" s="12"/>
      <c r="R84" s="12"/>
    </row>
    <row r="85" spans="2:18" x14ac:dyDescent="0.3">
      <c r="B85" s="2">
        <v>79</v>
      </c>
      <c r="C85">
        <f>balance!Q84</f>
        <v>982075.48000000021</v>
      </c>
      <c r="D85" s="12"/>
      <c r="E85" s="12"/>
      <c r="F85" s="12"/>
      <c r="G85" s="12"/>
      <c r="H85" s="12"/>
      <c r="I85" s="12"/>
      <c r="J85" s="12"/>
      <c r="K85" s="12"/>
      <c r="L85" s="13">
        <f>$L$4*(100+C85)/100</f>
        <v>845588677212021.75</v>
      </c>
      <c r="M85" s="12"/>
      <c r="N85" s="12"/>
      <c r="O85" s="12"/>
      <c r="P85" s="12"/>
      <c r="Q85" s="12"/>
      <c r="R85" s="12"/>
    </row>
    <row r="86" spans="2:18" x14ac:dyDescent="0.3">
      <c r="B86" s="2">
        <v>80</v>
      </c>
      <c r="C86">
        <f>balance!Q85</f>
        <v>1053476.5100000002</v>
      </c>
      <c r="D86" s="12"/>
      <c r="E86" s="12"/>
      <c r="F86" s="12"/>
      <c r="G86" s="12"/>
      <c r="H86" s="12"/>
      <c r="I86" s="12"/>
      <c r="J86" s="12"/>
      <c r="K86" s="12"/>
      <c r="L86" s="10">
        <f t="shared" ref="L86:L94" si="13">$L$4*(100+C86)/100</f>
        <v>907060281562474.38</v>
      </c>
      <c r="M86" s="12"/>
      <c r="N86" s="12"/>
      <c r="O86" s="12"/>
      <c r="P86" s="12"/>
      <c r="Q86" s="12"/>
      <c r="R86" s="12"/>
    </row>
    <row r="87" spans="2:18" x14ac:dyDescent="0.3">
      <c r="B87" s="2">
        <v>81</v>
      </c>
      <c r="C87">
        <f>balance!Q86</f>
        <v>1130739.7100000002</v>
      </c>
      <c r="D87" s="12"/>
      <c r="E87" s="12"/>
      <c r="F87" s="12"/>
      <c r="G87" s="12"/>
      <c r="H87" s="12"/>
      <c r="I87" s="12"/>
      <c r="J87" s="12"/>
      <c r="K87" s="12"/>
      <c r="L87" s="10">
        <f t="shared" si="13"/>
        <v>973578829841818.38</v>
      </c>
      <c r="M87" s="12"/>
      <c r="N87" s="12"/>
      <c r="O87" s="12"/>
      <c r="P87" s="12"/>
      <c r="Q87" s="12"/>
      <c r="R87" s="12"/>
    </row>
    <row r="88" spans="2:18" x14ac:dyDescent="0.3">
      <c r="B88" s="2">
        <v>82</v>
      </c>
      <c r="C88">
        <f>balance!Q87</f>
        <v>1203722.3100000003</v>
      </c>
      <c r="D88" s="12"/>
      <c r="E88" s="12"/>
      <c r="F88" s="12"/>
      <c r="G88" s="12"/>
      <c r="H88" s="12"/>
      <c r="I88" s="12"/>
      <c r="J88" s="12"/>
      <c r="K88" s="12"/>
      <c r="L88" s="10">
        <f t="shared" si="13"/>
        <v>1036412062242910.4</v>
      </c>
      <c r="M88" s="12"/>
      <c r="N88" s="12"/>
      <c r="O88" s="12"/>
      <c r="P88" s="12"/>
      <c r="Q88" s="12"/>
      <c r="R88" s="12"/>
    </row>
    <row r="89" spans="2:18" x14ac:dyDescent="0.3">
      <c r="B89" s="2">
        <v>83</v>
      </c>
      <c r="C89">
        <f>balance!Q88</f>
        <v>1277438.8500000003</v>
      </c>
      <c r="D89" s="12"/>
      <c r="E89" s="12"/>
      <c r="F89" s="12"/>
      <c r="G89" s="12"/>
      <c r="H89" s="12"/>
      <c r="I89" s="12"/>
      <c r="J89" s="12"/>
      <c r="K89" s="12"/>
      <c r="L89" s="10">
        <f t="shared" si="13"/>
        <v>1099877168852217.3</v>
      </c>
      <c r="M89" s="12"/>
      <c r="N89" s="12"/>
      <c r="O89" s="12"/>
      <c r="P89" s="12"/>
      <c r="Q89" s="12"/>
      <c r="R89" s="12"/>
    </row>
    <row r="90" spans="2:18" x14ac:dyDescent="0.3">
      <c r="B90" s="2">
        <v>84</v>
      </c>
      <c r="C90">
        <f>balance!Q89</f>
        <v>1351896.0500000003</v>
      </c>
      <c r="D90" s="12"/>
      <c r="E90" s="12"/>
      <c r="F90" s="12"/>
      <c r="G90" s="12"/>
      <c r="H90" s="12"/>
      <c r="I90" s="12"/>
      <c r="J90" s="12"/>
      <c r="K90" s="12"/>
      <c r="L90" s="10">
        <f t="shared" si="13"/>
        <v>1163979935149041.3</v>
      </c>
      <c r="M90" s="12"/>
      <c r="N90" s="12"/>
      <c r="O90" s="12"/>
      <c r="P90" s="12"/>
      <c r="Q90" s="12"/>
      <c r="R90" s="12"/>
    </row>
    <row r="91" spans="2:18" x14ac:dyDescent="0.3">
      <c r="B91" s="2">
        <v>85</v>
      </c>
      <c r="C91">
        <f>balance!Q90</f>
        <v>1427100.6500000004</v>
      </c>
      <c r="D91" s="12"/>
      <c r="E91" s="12"/>
      <c r="F91" s="12"/>
      <c r="G91" s="12"/>
      <c r="H91" s="12"/>
      <c r="I91" s="12"/>
      <c r="J91" s="12"/>
      <c r="K91" s="12"/>
      <c r="L91" s="10">
        <f t="shared" si="13"/>
        <v>1228726163831373.3</v>
      </c>
      <c r="M91" s="12"/>
      <c r="N91" s="12"/>
      <c r="O91" s="12"/>
      <c r="P91" s="12"/>
      <c r="Q91" s="12"/>
      <c r="R91" s="12"/>
    </row>
    <row r="92" spans="2:18" x14ac:dyDescent="0.3">
      <c r="B92" s="2">
        <v>86</v>
      </c>
      <c r="C92">
        <f>balance!Q91</f>
        <v>1503059.3900000004</v>
      </c>
      <c r="D92" s="12"/>
      <c r="E92" s="12"/>
      <c r="F92" s="12"/>
      <c r="G92" s="12"/>
      <c r="H92" s="12"/>
      <c r="I92" s="12"/>
      <c r="J92" s="12"/>
      <c r="K92" s="12"/>
      <c r="L92" s="10">
        <f t="shared" si="13"/>
        <v>1294121657597204.3</v>
      </c>
      <c r="M92" s="12"/>
      <c r="N92" s="12"/>
      <c r="O92" s="12"/>
      <c r="P92" s="12"/>
      <c r="Q92" s="12"/>
      <c r="R92" s="12"/>
    </row>
    <row r="93" spans="2:18" x14ac:dyDescent="0.3">
      <c r="B93" s="2">
        <v>87</v>
      </c>
      <c r="C93">
        <f>balance!Q92</f>
        <v>1579778.9900000005</v>
      </c>
      <c r="D93" s="12"/>
      <c r="E93" s="12"/>
      <c r="F93" s="12"/>
      <c r="G93" s="12"/>
      <c r="H93" s="12"/>
      <c r="I93" s="12"/>
      <c r="J93" s="12"/>
      <c r="K93" s="12"/>
      <c r="L93" s="10">
        <f t="shared" si="13"/>
        <v>1360172201925836.3</v>
      </c>
      <c r="M93" s="12"/>
      <c r="N93" s="12"/>
      <c r="O93" s="12"/>
      <c r="P93" s="12"/>
      <c r="Q93" s="12"/>
      <c r="R93" s="12"/>
    </row>
    <row r="94" spans="2:18" x14ac:dyDescent="0.3">
      <c r="B94" s="2">
        <v>88</v>
      </c>
      <c r="C94">
        <f>balance!Q93</f>
        <v>1657266.1900000004</v>
      </c>
      <c r="D94" s="12"/>
      <c r="E94" s="12"/>
      <c r="F94" s="12"/>
      <c r="G94" s="12"/>
      <c r="H94" s="12"/>
      <c r="I94" s="12"/>
      <c r="J94" s="12"/>
      <c r="K94" s="12"/>
      <c r="L94" s="10">
        <f t="shared" si="13"/>
        <v>1426883599515260.3</v>
      </c>
      <c r="M94" s="12"/>
      <c r="N94" s="12"/>
      <c r="O94" s="12"/>
      <c r="P94" s="12"/>
      <c r="Q94" s="12"/>
      <c r="R94" s="12"/>
    </row>
    <row r="95" spans="2:18" x14ac:dyDescent="0.3">
      <c r="B95" s="2">
        <v>89</v>
      </c>
      <c r="C95">
        <f>balance!Q94</f>
        <v>1735534.4600000004</v>
      </c>
      <c r="D95" s="12"/>
      <c r="E95" s="12"/>
      <c r="F95" s="12"/>
      <c r="G95" s="12"/>
      <c r="H95" s="12"/>
      <c r="I95" s="12"/>
      <c r="J95" s="12"/>
      <c r="K95" s="12"/>
      <c r="L95" s="12"/>
      <c r="M95" s="10">
        <f>$M$4*(100+C95)/100</f>
        <v>2950578582000000.5</v>
      </c>
      <c r="N95" s="12"/>
      <c r="O95" s="12"/>
      <c r="P95" s="12"/>
      <c r="Q95" s="12"/>
      <c r="R95" s="12"/>
    </row>
    <row r="96" spans="2:18" x14ac:dyDescent="0.3">
      <c r="B96" s="2">
        <v>90</v>
      </c>
      <c r="C96">
        <f>balance!Q95</f>
        <v>1814590.5300000005</v>
      </c>
      <c r="D96" s="12"/>
      <c r="E96" s="12"/>
      <c r="F96" s="12"/>
      <c r="G96" s="12"/>
      <c r="H96" s="12"/>
      <c r="I96" s="12"/>
      <c r="J96" s="12"/>
      <c r="K96" s="12"/>
      <c r="L96" s="12"/>
      <c r="M96" s="10">
        <f t="shared" ref="M96:M104" si="14">$M$4*(100+C96)/100</f>
        <v>3084973901000000.5</v>
      </c>
      <c r="N96" s="12"/>
      <c r="O96" s="12"/>
      <c r="P96" s="12"/>
      <c r="Q96" s="12"/>
      <c r="R96" s="12"/>
    </row>
    <row r="97" spans="2:18" x14ac:dyDescent="0.3">
      <c r="B97" s="2">
        <v>91</v>
      </c>
      <c r="C97">
        <f>balance!Q96</f>
        <v>1854515.8300000005</v>
      </c>
      <c r="D97" s="12"/>
      <c r="E97" s="12"/>
      <c r="F97" s="12"/>
      <c r="G97" s="12"/>
      <c r="H97" s="12"/>
      <c r="I97" s="12"/>
      <c r="J97" s="12"/>
      <c r="K97" s="12"/>
      <c r="L97" s="12"/>
      <c r="M97" s="10">
        <f t="shared" si="14"/>
        <v>3152846911000000.5</v>
      </c>
      <c r="N97" s="12"/>
      <c r="O97" s="12"/>
      <c r="P97" s="12"/>
      <c r="Q97" s="12"/>
      <c r="R97" s="12"/>
    </row>
    <row r="98" spans="2:18" x14ac:dyDescent="0.3">
      <c r="B98" s="2">
        <v>92</v>
      </c>
      <c r="C98">
        <f>balance!Q97</f>
        <v>1894841.7700000005</v>
      </c>
      <c r="D98" s="12"/>
      <c r="E98" s="12"/>
      <c r="F98" s="12"/>
      <c r="G98" s="12"/>
      <c r="H98" s="12"/>
      <c r="I98" s="12"/>
      <c r="J98" s="12"/>
      <c r="K98" s="12"/>
      <c r="L98" s="12"/>
      <c r="M98" s="10">
        <f t="shared" si="14"/>
        <v>3221401009000000.5</v>
      </c>
      <c r="N98" s="12"/>
      <c r="O98" s="12"/>
      <c r="P98" s="12"/>
      <c r="Q98" s="12"/>
      <c r="R98" s="12"/>
    </row>
    <row r="99" spans="2:18" x14ac:dyDescent="0.3">
      <c r="B99" s="2">
        <v>93</v>
      </c>
      <c r="C99">
        <f>balance!Q98</f>
        <v>1935571.7100000004</v>
      </c>
      <c r="D99" s="12"/>
      <c r="E99" s="12"/>
      <c r="F99" s="12"/>
      <c r="G99" s="12"/>
      <c r="H99" s="12"/>
      <c r="I99" s="12"/>
      <c r="J99" s="12"/>
      <c r="K99" s="12"/>
      <c r="L99" s="12"/>
      <c r="M99" s="10">
        <f t="shared" si="14"/>
        <v>3290641907000000.5</v>
      </c>
      <c r="N99" s="12"/>
      <c r="O99" s="12"/>
      <c r="P99" s="12"/>
      <c r="Q99" s="12"/>
      <c r="R99" s="12"/>
    </row>
    <row r="100" spans="2:18" x14ac:dyDescent="0.3">
      <c r="B100" s="2">
        <v>94</v>
      </c>
      <c r="C100">
        <f>balance!Q99</f>
        <v>1976709.0100000005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0">
        <f t="shared" si="14"/>
        <v>3360575317000000.5</v>
      </c>
      <c r="N100" s="12"/>
      <c r="O100" s="12"/>
      <c r="P100" s="12"/>
      <c r="Q100" s="12"/>
      <c r="R100" s="12"/>
    </row>
    <row r="101" spans="2:18" x14ac:dyDescent="0.3">
      <c r="B101" s="2">
        <v>95</v>
      </c>
      <c r="C101">
        <f>balance!Q100</f>
        <v>2018260.4100000004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0">
        <f t="shared" si="14"/>
        <v>3431212697000000.5</v>
      </c>
      <c r="N101" s="12"/>
      <c r="O101" s="12"/>
      <c r="P101" s="12"/>
      <c r="Q101" s="12"/>
      <c r="R101" s="12"/>
    </row>
    <row r="102" spans="2:18" x14ac:dyDescent="0.3">
      <c r="B102" s="2">
        <v>96</v>
      </c>
      <c r="C102">
        <f>balance!Q101</f>
        <v>2060229.2800000005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0">
        <f t="shared" si="14"/>
        <v>3502559776000000.5</v>
      </c>
      <c r="N102" s="12"/>
      <c r="O102" s="12"/>
      <c r="P102" s="12"/>
      <c r="Q102" s="12"/>
      <c r="R102" s="12"/>
    </row>
    <row r="103" spans="2:18" x14ac:dyDescent="0.3">
      <c r="B103" s="2">
        <v>97</v>
      </c>
      <c r="C103">
        <f>balance!Q102</f>
        <v>2102618.9800000004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0">
        <f t="shared" si="14"/>
        <v>3574622266000000.5</v>
      </c>
      <c r="N103" s="12"/>
      <c r="O103" s="12"/>
      <c r="P103" s="12"/>
      <c r="Q103" s="12"/>
      <c r="R103" s="12"/>
    </row>
    <row r="104" spans="2:18" x14ac:dyDescent="0.3">
      <c r="B104" s="2">
        <v>98</v>
      </c>
      <c r="C104">
        <f>balance!Q103</f>
        <v>2145432.8800000004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0">
        <f t="shared" si="14"/>
        <v>3647405896000000.5</v>
      </c>
      <c r="N104" s="12"/>
      <c r="O104" s="12"/>
      <c r="P104" s="12"/>
      <c r="Q104" s="12"/>
      <c r="R104" s="12"/>
    </row>
    <row r="105" spans="2:18" x14ac:dyDescent="0.3">
      <c r="B105" s="2">
        <v>99</v>
      </c>
      <c r="C105">
        <f>balance!Q104</f>
        <v>2188677.7200000002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0">
        <f>$N$4*(100+C105)/100</f>
        <v>4158677668000000.5</v>
      </c>
      <c r="O105" s="12"/>
      <c r="P105" s="12"/>
      <c r="Q105" s="12"/>
      <c r="R105" s="12"/>
    </row>
    <row r="106" spans="2:18" x14ac:dyDescent="0.3">
      <c r="B106" s="2">
        <v>100</v>
      </c>
      <c r="C106">
        <f>balance!Q105</f>
        <v>2232356.8600000003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0">
        <f>$N$4*(100+C106)/100</f>
        <v>4241668034000000.5</v>
      </c>
      <c r="O106" s="12"/>
      <c r="P106" s="12"/>
      <c r="Q106" s="12"/>
      <c r="R106" s="12"/>
    </row>
    <row r="107" spans="2:18" x14ac:dyDescent="0.3">
      <c r="B107" s="2">
        <v>101</v>
      </c>
      <c r="C107">
        <f>balance!Q106</f>
        <v>2277352.4600000004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0">
        <f t="shared" ref="N107:N114" si="15">$N$4*(100+C107)/100</f>
        <v>4327159674000000.5</v>
      </c>
      <c r="O107" s="12"/>
      <c r="P107" s="12"/>
      <c r="Q107" s="12"/>
      <c r="R107" s="12"/>
    </row>
    <row r="108" spans="2:18" x14ac:dyDescent="0.3">
      <c r="B108" s="2">
        <v>102</v>
      </c>
      <c r="C108">
        <f>balance!Q107</f>
        <v>2323249.0600000005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0">
        <f t="shared" si="15"/>
        <v>4414363214000001.5</v>
      </c>
      <c r="O108" s="12"/>
      <c r="P108" s="12"/>
      <c r="Q108" s="12"/>
      <c r="R108" s="12"/>
    </row>
    <row r="109" spans="2:18" x14ac:dyDescent="0.3">
      <c r="B109" s="2">
        <v>103</v>
      </c>
      <c r="C109">
        <f>balance!Q108</f>
        <v>2370063.6600000006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0">
        <f t="shared" si="15"/>
        <v>4503310954000001.5</v>
      </c>
      <c r="O109" s="12"/>
      <c r="P109" s="12"/>
      <c r="Q109" s="12"/>
      <c r="R109" s="12"/>
    </row>
    <row r="110" spans="2:18" x14ac:dyDescent="0.3">
      <c r="B110" s="2">
        <v>104</v>
      </c>
      <c r="C110">
        <f>balance!Q109</f>
        <v>2417816.6600000006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0">
        <f t="shared" si="15"/>
        <v>4594041654000001</v>
      </c>
      <c r="O110" s="12"/>
      <c r="P110" s="12"/>
      <c r="Q110" s="12"/>
      <c r="R110" s="12"/>
    </row>
    <row r="111" spans="2:18" x14ac:dyDescent="0.3">
      <c r="B111" s="2">
        <v>105</v>
      </c>
      <c r="C111">
        <f>balance!Q110</f>
        <v>2466525.0600000005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0">
        <f t="shared" si="15"/>
        <v>4686587614000001</v>
      </c>
      <c r="O111" s="12"/>
      <c r="P111" s="12"/>
      <c r="Q111" s="12"/>
      <c r="R111" s="12"/>
    </row>
    <row r="112" spans="2:18" x14ac:dyDescent="0.3">
      <c r="B112" s="2">
        <v>106</v>
      </c>
      <c r="C112">
        <f>balance!Q111</f>
        <v>2516209.2600000007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0">
        <f t="shared" si="15"/>
        <v>4780987594000001</v>
      </c>
      <c r="O112" s="12"/>
      <c r="P112" s="12"/>
      <c r="Q112" s="12"/>
      <c r="R112" s="12"/>
    </row>
    <row r="113" spans="2:18" x14ac:dyDescent="0.3">
      <c r="B113" s="2">
        <v>107</v>
      </c>
      <c r="C113">
        <f>balance!Q112</f>
        <v>2566889.6600000006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0">
        <f t="shared" si="15"/>
        <v>4877280354000001</v>
      </c>
      <c r="O113" s="12"/>
      <c r="P113" s="12"/>
      <c r="Q113" s="12"/>
      <c r="R113" s="12"/>
    </row>
    <row r="114" spans="2:18" x14ac:dyDescent="0.3">
      <c r="B114" s="2">
        <v>108</v>
      </c>
      <c r="C114">
        <f>balance!Q113</f>
        <v>2618586.6600000006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0">
        <f t="shared" si="15"/>
        <v>4975504654000001</v>
      </c>
      <c r="O114" s="12"/>
      <c r="P114" s="12"/>
      <c r="Q114" s="12"/>
      <c r="R114" s="12"/>
    </row>
    <row r="115" spans="2:18" x14ac:dyDescent="0.3">
      <c r="B115" s="2">
        <v>109</v>
      </c>
      <c r="C115">
        <f>balance!Q114</f>
        <v>2671320.6600000006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>
        <f>$O$4*(100+C115)/100</f>
        <v>5609983386000001</v>
      </c>
      <c r="P115" s="12"/>
      <c r="Q115" s="12"/>
      <c r="R115" s="12"/>
    </row>
    <row r="116" spans="2:18" x14ac:dyDescent="0.3">
      <c r="B116" s="2">
        <v>110</v>
      </c>
      <c r="C116">
        <f>balance!Q115</f>
        <v>2725112.0600000005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0">
        <f t="shared" ref="O116:O124" si="16">$O$4*(100+C116)/100</f>
        <v>5722945326000001</v>
      </c>
      <c r="P116" s="12"/>
      <c r="Q116" s="12"/>
      <c r="R116" s="12"/>
    </row>
    <row r="117" spans="2:18" x14ac:dyDescent="0.3">
      <c r="B117" s="2">
        <v>111</v>
      </c>
      <c r="C117">
        <f>balance!Q116</f>
        <v>2779981.2600000007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0">
        <f t="shared" si="16"/>
        <v>5838170646000001</v>
      </c>
      <c r="P117" s="12"/>
      <c r="Q117" s="12"/>
      <c r="R117" s="12"/>
    </row>
    <row r="118" spans="2:18" x14ac:dyDescent="0.3">
      <c r="B118" s="2">
        <v>112</v>
      </c>
      <c r="C118">
        <f>balance!Q117</f>
        <v>2835948.6600000006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0">
        <f t="shared" si="16"/>
        <v>5955702186000001</v>
      </c>
      <c r="P118" s="12"/>
      <c r="Q118" s="12"/>
      <c r="R118" s="12"/>
    </row>
    <row r="119" spans="2:18" x14ac:dyDescent="0.3">
      <c r="B119" s="2">
        <v>113</v>
      </c>
      <c r="C119">
        <f>balance!Q118</f>
        <v>2893038.0600000005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0">
        <f t="shared" si="16"/>
        <v>6075589926000001</v>
      </c>
      <c r="P119" s="12"/>
      <c r="Q119" s="12"/>
      <c r="R119" s="12"/>
    </row>
    <row r="120" spans="2:18" x14ac:dyDescent="0.3">
      <c r="B120" s="2">
        <v>114</v>
      </c>
      <c r="C120">
        <f>balance!Q119</f>
        <v>2951269.8600000003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0">
        <f t="shared" si="16"/>
        <v>6197876706000001</v>
      </c>
      <c r="P120" s="12"/>
      <c r="Q120" s="12"/>
      <c r="R120" s="12"/>
    </row>
    <row r="121" spans="2:18" x14ac:dyDescent="0.3">
      <c r="B121" s="2">
        <v>115</v>
      </c>
      <c r="C121">
        <f>balance!Q120</f>
        <v>3010667.8600000003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0">
        <f t="shared" si="16"/>
        <v>6322612506000001</v>
      </c>
      <c r="P121" s="12"/>
      <c r="Q121" s="12"/>
      <c r="R121" s="12"/>
    </row>
    <row r="122" spans="2:18" x14ac:dyDescent="0.3">
      <c r="B122" s="2">
        <v>116</v>
      </c>
      <c r="C122">
        <f>balance!Q121</f>
        <v>3071255.8600000003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0">
        <f t="shared" si="16"/>
        <v>6449847306000001</v>
      </c>
      <c r="P122" s="12"/>
      <c r="Q122" s="12"/>
      <c r="R122" s="12"/>
    </row>
    <row r="123" spans="2:18" x14ac:dyDescent="0.3">
      <c r="B123" s="2">
        <v>117</v>
      </c>
      <c r="C123">
        <f>balance!Q122</f>
        <v>3133057.66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0">
        <f t="shared" si="16"/>
        <v>6579631086000000</v>
      </c>
      <c r="P123" s="12"/>
      <c r="Q123" s="12"/>
      <c r="R123" s="12"/>
    </row>
    <row r="124" spans="2:18" x14ac:dyDescent="0.3">
      <c r="B124" s="2">
        <v>118</v>
      </c>
      <c r="C124">
        <f>balance!Q123</f>
        <v>3196097.06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0">
        <f t="shared" si="16"/>
        <v>6712013826000000</v>
      </c>
      <c r="P124" s="12"/>
      <c r="Q124" s="12"/>
      <c r="R124" s="12"/>
    </row>
    <row r="125" spans="2:18" x14ac:dyDescent="0.3">
      <c r="B125" s="2">
        <v>119</v>
      </c>
      <c r="C125">
        <f>balance!Q124</f>
        <v>3260397.86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0">
        <f>$P$4*(100+C125)/100</f>
        <v>7499145078000000</v>
      </c>
      <c r="Q125" s="12"/>
      <c r="R125" s="12"/>
    </row>
    <row r="126" spans="2:18" x14ac:dyDescent="0.3">
      <c r="B126" s="2">
        <v>120</v>
      </c>
      <c r="C126">
        <f>balance!Q125</f>
        <v>3325987.26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0">
        <f t="shared" ref="P126:P134" si="17">$P$4*(100+C126)/100</f>
        <v>7650000698000000</v>
      </c>
      <c r="Q126" s="12"/>
      <c r="R126" s="12"/>
    </row>
    <row r="127" spans="2:18" x14ac:dyDescent="0.3">
      <c r="B127" s="2">
        <v>121</v>
      </c>
      <c r="C127">
        <f>balance!Q126</f>
        <v>3359438.1599999997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0">
        <f t="shared" si="17"/>
        <v>7726937767999999</v>
      </c>
      <c r="Q127" s="12"/>
      <c r="R127" s="12"/>
    </row>
    <row r="128" spans="2:18" x14ac:dyDescent="0.3">
      <c r="B128" s="2">
        <v>122</v>
      </c>
      <c r="C128">
        <f>balance!Q127</f>
        <v>3393558.86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0">
        <f t="shared" si="17"/>
        <v>7805415378000000</v>
      </c>
      <c r="Q128" s="12"/>
      <c r="R128" s="12"/>
    </row>
    <row r="129" spans="2:18" x14ac:dyDescent="0.3">
      <c r="B129" s="2">
        <v>123</v>
      </c>
      <c r="C129">
        <f>balance!Q128</f>
        <v>3428362.96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0">
        <f t="shared" si="17"/>
        <v>7885464808000000</v>
      </c>
      <c r="Q129" s="12"/>
      <c r="R129" s="12"/>
    </row>
    <row r="130" spans="2:18" x14ac:dyDescent="0.3">
      <c r="B130" s="2">
        <v>124</v>
      </c>
      <c r="C130">
        <f>balance!Q129</f>
        <v>3463864.06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0">
        <f t="shared" si="17"/>
        <v>7967117338000000</v>
      </c>
      <c r="Q130" s="12"/>
      <c r="R130" s="12"/>
    </row>
    <row r="131" spans="2:18" x14ac:dyDescent="0.3">
      <c r="B131" s="2">
        <v>125</v>
      </c>
      <c r="C131">
        <f>balance!Q130</f>
        <v>3500075.7600000002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0">
        <f t="shared" si="17"/>
        <v>8050404248000000</v>
      </c>
      <c r="Q131" s="12"/>
      <c r="R131" s="12"/>
    </row>
    <row r="132" spans="2:18" x14ac:dyDescent="0.3">
      <c r="B132" s="2">
        <v>126</v>
      </c>
      <c r="C132">
        <f>balance!Q131</f>
        <v>3537013.3600000003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0">
        <f t="shared" si="17"/>
        <v>8135360728000001</v>
      </c>
      <c r="Q132" s="12"/>
      <c r="R132" s="12"/>
    </row>
    <row r="133" spans="2:18" x14ac:dyDescent="0.3">
      <c r="B133" s="2">
        <v>127</v>
      </c>
      <c r="C133">
        <f>balance!Q132</f>
        <v>3574690.4600000004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0">
        <f t="shared" si="17"/>
        <v>8222018058000001</v>
      </c>
      <c r="Q133" s="12"/>
      <c r="R133" s="12"/>
    </row>
    <row r="134" spans="2:18" x14ac:dyDescent="0.3">
      <c r="B134" s="2">
        <v>128</v>
      </c>
      <c r="C134">
        <f>balance!Q133</f>
        <v>3613122.3600000003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0">
        <f t="shared" si="17"/>
        <v>8310411428000001</v>
      </c>
      <c r="Q134" s="12"/>
      <c r="R134" s="12"/>
    </row>
    <row r="135" spans="2:18" x14ac:dyDescent="0.3">
      <c r="B135" s="2">
        <v>129</v>
      </c>
      <c r="C135">
        <f>balance!Q134</f>
        <v>3652324.3600000003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0">
        <f>$Q$4*(100+C135)/100</f>
        <v>9131060900000002</v>
      </c>
      <c r="R135" s="12"/>
    </row>
    <row r="136" spans="2:18" x14ac:dyDescent="0.3">
      <c r="B136" s="2">
        <v>130</v>
      </c>
      <c r="C136">
        <f>balance!Q135</f>
        <v>3692311.7600000002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0">
        <f t="shared" ref="Q136:Q144" si="18">$Q$4*(100+C136)/100</f>
        <v>9231029400000000</v>
      </c>
      <c r="R136" s="12"/>
    </row>
    <row r="137" spans="2:18" x14ac:dyDescent="0.3">
      <c r="B137" s="2">
        <v>131</v>
      </c>
      <c r="C137">
        <f>balance!Q136</f>
        <v>3733099.8600000003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3">
        <f t="shared" si="18"/>
        <v>9332999650000002</v>
      </c>
      <c r="R137" s="12"/>
    </row>
    <row r="138" spans="2:18" x14ac:dyDescent="0.3">
      <c r="B138" s="2">
        <v>132</v>
      </c>
      <c r="C138">
        <f>balance!Q137</f>
        <v>3774703.9600000004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0">
        <f t="shared" si="18"/>
        <v>9437009900000002</v>
      </c>
      <c r="R138" s="12"/>
    </row>
    <row r="139" spans="2:18" x14ac:dyDescent="0.3">
      <c r="B139" s="2">
        <v>133</v>
      </c>
      <c r="C139">
        <f>balance!Q138</f>
        <v>3817141.0600000005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0">
        <f t="shared" si="18"/>
        <v>9543102650000002</v>
      </c>
      <c r="R139" s="12"/>
    </row>
    <row r="140" spans="2:18" x14ac:dyDescent="0.3">
      <c r="B140" s="2">
        <v>134</v>
      </c>
      <c r="C140">
        <f>balance!Q139</f>
        <v>3860428.1600000006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0">
        <f t="shared" si="18"/>
        <v>9651320400000002</v>
      </c>
      <c r="R140" s="12"/>
    </row>
    <row r="141" spans="2:18" x14ac:dyDescent="0.3">
      <c r="B141" s="2">
        <v>135</v>
      </c>
      <c r="C141">
        <f>balance!Q140</f>
        <v>3904582.2600000007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0">
        <f t="shared" si="18"/>
        <v>9761705650000002</v>
      </c>
      <c r="R141" s="12"/>
    </row>
    <row r="142" spans="2:18" x14ac:dyDescent="0.3">
      <c r="B142" s="2">
        <v>136</v>
      </c>
      <c r="C142">
        <f>balance!Q141</f>
        <v>3949620.3600000008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0">
        <f t="shared" si="18"/>
        <v>9874300900000002</v>
      </c>
      <c r="R142" s="12"/>
    </row>
    <row r="143" spans="2:18" x14ac:dyDescent="0.3">
      <c r="B143" s="2">
        <v>137</v>
      </c>
      <c r="C143">
        <f>balance!Q142</f>
        <v>3995559.4600000009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0">
        <f t="shared" si="18"/>
        <v>9989148650000002</v>
      </c>
      <c r="R143" s="12"/>
    </row>
    <row r="144" spans="2:18" x14ac:dyDescent="0.3">
      <c r="B144" s="2">
        <v>138</v>
      </c>
      <c r="C144">
        <f>balance!Q143</f>
        <v>4042418.2600000007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0">
        <f t="shared" si="18"/>
        <v>1.0106295650000002E+16</v>
      </c>
      <c r="R144" s="12"/>
    </row>
    <row r="145" spans="2:18" x14ac:dyDescent="0.3">
      <c r="B145" s="2">
        <v>139</v>
      </c>
      <c r="C145">
        <f>balance!Q144</f>
        <v>4090215.4600000009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0">
        <f>$R$4*(100+C145)/100</f>
        <v>1.1043851742000002E+16</v>
      </c>
    </row>
    <row r="146" spans="2:18" x14ac:dyDescent="0.3">
      <c r="B146" s="2">
        <v>140</v>
      </c>
      <c r="C146">
        <f>balance!Q145</f>
        <v>4138969.7600000007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0">
        <f t="shared" ref="R146:R155" si="19">$R$4*(100+C146)/100</f>
        <v>1.1175488352000002E+16</v>
      </c>
    </row>
    <row r="147" spans="2:18" x14ac:dyDescent="0.3">
      <c r="B147" s="2">
        <v>141</v>
      </c>
      <c r="C147">
        <f>balance!Q146</f>
        <v>4188699.8600000008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0">
        <f t="shared" si="19"/>
        <v>1.1309759622000002E+16</v>
      </c>
    </row>
    <row r="148" spans="2:18" x14ac:dyDescent="0.3">
      <c r="B148" s="2">
        <v>142</v>
      </c>
      <c r="C148">
        <f>balance!Q147</f>
        <v>4239426.1600000011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0">
        <f t="shared" si="19"/>
        <v>1.1446720632000002E+16</v>
      </c>
    </row>
    <row r="149" spans="2:18" x14ac:dyDescent="0.3">
      <c r="B149" s="2">
        <v>143</v>
      </c>
      <c r="C149">
        <f>balance!Q148</f>
        <v>4291167.3600000013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0">
        <f t="shared" si="19"/>
        <v>1.1586421872000002E+16</v>
      </c>
    </row>
    <row r="150" spans="2:18" x14ac:dyDescent="0.3">
      <c r="B150" s="2">
        <v>144</v>
      </c>
      <c r="C150">
        <f>balance!Q149</f>
        <v>4343943.8600000013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0">
        <f t="shared" si="19"/>
        <v>1.1728918422000002E+16</v>
      </c>
    </row>
    <row r="151" spans="2:18" x14ac:dyDescent="0.3">
      <c r="B151" s="2">
        <v>145</v>
      </c>
      <c r="C151">
        <f>balance!Q150</f>
        <v>4397776.0600000015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0">
        <f t="shared" si="19"/>
        <v>1.1874265362000006E+16</v>
      </c>
    </row>
    <row r="152" spans="2:18" x14ac:dyDescent="0.3">
      <c r="B152" s="2">
        <v>146</v>
      </c>
      <c r="C152">
        <f>balance!Q151</f>
        <v>4452686.0600000015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0">
        <f t="shared" si="19"/>
        <v>1.2022522362000006E+16</v>
      </c>
    </row>
    <row r="153" spans="2:18" x14ac:dyDescent="0.3">
      <c r="B153" s="2">
        <v>147</v>
      </c>
      <c r="C153">
        <f>balance!Q152</f>
        <v>4508694.2600000016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0">
        <f t="shared" si="19"/>
        <v>1.2173744502000006E+16</v>
      </c>
    </row>
    <row r="154" spans="2:18" x14ac:dyDescent="0.3">
      <c r="B154" s="2">
        <v>148</v>
      </c>
      <c r="C154">
        <f>balance!Q153</f>
        <v>4565822.7600000016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0">
        <f t="shared" si="19"/>
        <v>1.2327991452000006E+16</v>
      </c>
    </row>
    <row r="155" spans="2:18" x14ac:dyDescent="0.3">
      <c r="B155" s="2">
        <v>149</v>
      </c>
      <c r="C155">
        <f>balance!Q154</f>
        <v>4624095.3600000013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0">
        <f t="shared" si="19"/>
        <v>1.2485327472000002E+16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Dosul</vt:lpstr>
      <vt:lpstr>balance</vt:lpstr>
      <vt:lpstr>DosulDamage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최 중범</cp:lastModifiedBy>
  <dcterms:created xsi:type="dcterms:W3CDTF">2023-04-22T04:14:39Z</dcterms:created>
  <dcterms:modified xsi:type="dcterms:W3CDTF">2024-06-24T06:35:04Z</dcterms:modified>
</cp:coreProperties>
</file>