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0C37473-6B43-464F-BC57-7CE7DA7AC651}" xr6:coauthVersionLast="47" xr6:coauthVersionMax="47" xr10:uidLastSave="{00000000-0000-0000-0000-000000000000}"/>
  <bookViews>
    <workbookView xWindow="-120" yWindow="-120" windowWidth="29040" windowHeight="1584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8" i="2" l="1"/>
  <c r="E488" i="2"/>
  <c r="G488" i="2"/>
  <c r="C489" i="2"/>
  <c r="E489" i="2"/>
  <c r="G489" i="2"/>
  <c r="C490" i="2"/>
  <c r="E490" i="2"/>
  <c r="G490" i="2"/>
  <c r="C491" i="2"/>
  <c r="E491" i="2"/>
  <c r="G491" i="2"/>
  <c r="C492" i="2"/>
  <c r="E492" i="2"/>
  <c r="G492" i="2"/>
  <c r="C493" i="2"/>
  <c r="E493" i="2"/>
  <c r="G493" i="2"/>
  <c r="C494" i="2"/>
  <c r="E494" i="2"/>
  <c r="G494" i="2"/>
  <c r="C495" i="2"/>
  <c r="E495" i="2"/>
  <c r="G495" i="2"/>
  <c r="C496" i="2"/>
  <c r="E496" i="2"/>
  <c r="G496" i="2"/>
  <c r="C497" i="2"/>
  <c r="E497" i="2"/>
  <c r="G497" i="2"/>
  <c r="C498" i="2"/>
  <c r="E498" i="2"/>
  <c r="G498" i="2"/>
  <c r="C499" i="2"/>
  <c r="E499" i="2"/>
  <c r="G499" i="2"/>
  <c r="C500" i="2"/>
  <c r="E500" i="2"/>
  <c r="G500" i="2"/>
  <c r="C501" i="2"/>
  <c r="E501" i="2"/>
  <c r="G501" i="2"/>
  <c r="C466" i="2"/>
  <c r="E466" i="2"/>
  <c r="G466" i="2"/>
  <c r="C467" i="2"/>
  <c r="E467" i="2"/>
  <c r="G467" i="2"/>
  <c r="C468" i="2"/>
  <c r="E468" i="2"/>
  <c r="G468" i="2"/>
  <c r="C469" i="2"/>
  <c r="E469" i="2"/>
  <c r="G469" i="2"/>
  <c r="C470" i="2"/>
  <c r="E470" i="2"/>
  <c r="G470" i="2"/>
  <c r="C471" i="2"/>
  <c r="E471" i="2"/>
  <c r="G471" i="2"/>
  <c r="C472" i="2"/>
  <c r="E472" i="2"/>
  <c r="G472" i="2"/>
  <c r="C473" i="2"/>
  <c r="E473" i="2"/>
  <c r="G473" i="2"/>
  <c r="C474" i="2"/>
  <c r="E474" i="2"/>
  <c r="G474" i="2"/>
  <c r="C475" i="2"/>
  <c r="E475" i="2"/>
  <c r="G475" i="2"/>
  <c r="C476" i="2"/>
  <c r="E476" i="2"/>
  <c r="G476" i="2"/>
  <c r="C477" i="2"/>
  <c r="E477" i="2"/>
  <c r="G477" i="2"/>
  <c r="C478" i="2"/>
  <c r="E478" i="2"/>
  <c r="G478" i="2"/>
  <c r="C479" i="2"/>
  <c r="E479" i="2"/>
  <c r="G479" i="2"/>
  <c r="C480" i="2"/>
  <c r="E480" i="2"/>
  <c r="G480" i="2"/>
  <c r="C481" i="2"/>
  <c r="E481" i="2"/>
  <c r="G481" i="2"/>
  <c r="C482" i="2"/>
  <c r="E482" i="2"/>
  <c r="G482" i="2"/>
  <c r="C483" i="2"/>
  <c r="E483" i="2"/>
  <c r="G483" i="2"/>
  <c r="C484" i="2"/>
  <c r="E484" i="2"/>
  <c r="G484" i="2"/>
  <c r="C485" i="2"/>
  <c r="E485" i="2"/>
  <c r="G485" i="2"/>
  <c r="C486" i="2"/>
  <c r="E486" i="2"/>
  <c r="G486" i="2"/>
  <c r="C487" i="2"/>
  <c r="E487" i="2"/>
  <c r="G487" i="2"/>
  <c r="C402" i="2"/>
  <c r="E402" i="2"/>
  <c r="G402" i="2"/>
  <c r="C403" i="2"/>
  <c r="E403" i="2"/>
  <c r="G403" i="2"/>
  <c r="C404" i="2"/>
  <c r="E404" i="2"/>
  <c r="G404" i="2"/>
  <c r="C405" i="2"/>
  <c r="E405" i="2"/>
  <c r="G405" i="2"/>
  <c r="C406" i="2"/>
  <c r="E406" i="2"/>
  <c r="G406" i="2"/>
  <c r="C407" i="2"/>
  <c r="E407" i="2"/>
  <c r="G407" i="2"/>
  <c r="C408" i="2"/>
  <c r="E408" i="2"/>
  <c r="G408" i="2"/>
  <c r="C409" i="2"/>
  <c r="E409" i="2"/>
  <c r="G409" i="2"/>
  <c r="C410" i="2"/>
  <c r="E410" i="2"/>
  <c r="G410" i="2"/>
  <c r="C411" i="2"/>
  <c r="E411" i="2"/>
  <c r="G411" i="2"/>
  <c r="C412" i="2"/>
  <c r="E412" i="2"/>
  <c r="G412" i="2"/>
  <c r="C413" i="2"/>
  <c r="E413" i="2"/>
  <c r="G413" i="2"/>
  <c r="C414" i="2"/>
  <c r="E414" i="2"/>
  <c r="G414" i="2"/>
  <c r="C415" i="2"/>
  <c r="E415" i="2"/>
  <c r="G415" i="2"/>
  <c r="C416" i="2"/>
  <c r="E416" i="2"/>
  <c r="G416" i="2"/>
  <c r="C417" i="2"/>
  <c r="E417" i="2"/>
  <c r="G417" i="2"/>
  <c r="C418" i="2"/>
  <c r="E418" i="2"/>
  <c r="G418" i="2"/>
  <c r="C419" i="2"/>
  <c r="E419" i="2"/>
  <c r="G419" i="2"/>
  <c r="C420" i="2"/>
  <c r="E420" i="2"/>
  <c r="G420" i="2"/>
  <c r="C421" i="2"/>
  <c r="E421" i="2"/>
  <c r="G421" i="2"/>
  <c r="C422" i="2"/>
  <c r="E422" i="2"/>
  <c r="G422" i="2"/>
  <c r="C423" i="2"/>
  <c r="E423" i="2"/>
  <c r="G423" i="2"/>
  <c r="C424" i="2"/>
  <c r="E424" i="2"/>
  <c r="G424" i="2"/>
  <c r="C425" i="2"/>
  <c r="E425" i="2"/>
  <c r="G425" i="2"/>
  <c r="C426" i="2"/>
  <c r="E426" i="2"/>
  <c r="G426" i="2"/>
  <c r="C427" i="2"/>
  <c r="E427" i="2"/>
  <c r="G427" i="2"/>
  <c r="C428" i="2"/>
  <c r="E428" i="2"/>
  <c r="G428" i="2"/>
  <c r="C429" i="2"/>
  <c r="E429" i="2"/>
  <c r="G429" i="2"/>
  <c r="C430" i="2"/>
  <c r="E430" i="2"/>
  <c r="G430" i="2"/>
  <c r="C431" i="2"/>
  <c r="E431" i="2"/>
  <c r="G431" i="2"/>
  <c r="C432" i="2"/>
  <c r="E432" i="2"/>
  <c r="G432" i="2"/>
  <c r="C433" i="2"/>
  <c r="E433" i="2"/>
  <c r="G433" i="2"/>
  <c r="C434" i="2"/>
  <c r="E434" i="2"/>
  <c r="G434" i="2"/>
  <c r="C435" i="2"/>
  <c r="E435" i="2"/>
  <c r="G435" i="2"/>
  <c r="C436" i="2"/>
  <c r="E436" i="2"/>
  <c r="G436" i="2"/>
  <c r="C437" i="2"/>
  <c r="E437" i="2"/>
  <c r="G437" i="2"/>
  <c r="C438" i="2"/>
  <c r="E438" i="2"/>
  <c r="G438" i="2"/>
  <c r="C439" i="2"/>
  <c r="E439" i="2"/>
  <c r="G439" i="2"/>
  <c r="C440" i="2"/>
  <c r="E440" i="2"/>
  <c r="G440" i="2"/>
  <c r="C441" i="2"/>
  <c r="E441" i="2"/>
  <c r="G441" i="2"/>
  <c r="C442" i="2"/>
  <c r="E442" i="2"/>
  <c r="G442" i="2"/>
  <c r="C443" i="2"/>
  <c r="E443" i="2"/>
  <c r="G443" i="2"/>
  <c r="C444" i="2"/>
  <c r="E444" i="2"/>
  <c r="G444" i="2"/>
  <c r="C445" i="2"/>
  <c r="E445" i="2"/>
  <c r="G445" i="2"/>
  <c r="C446" i="2"/>
  <c r="E446" i="2"/>
  <c r="G446" i="2"/>
  <c r="C447" i="2"/>
  <c r="E447" i="2"/>
  <c r="G447" i="2"/>
  <c r="C448" i="2"/>
  <c r="E448" i="2"/>
  <c r="G448" i="2"/>
  <c r="C449" i="2"/>
  <c r="E449" i="2"/>
  <c r="G449" i="2"/>
  <c r="C450" i="2"/>
  <c r="E450" i="2"/>
  <c r="G450" i="2"/>
  <c r="C451" i="2"/>
  <c r="E451" i="2"/>
  <c r="G451" i="2"/>
  <c r="C452" i="2"/>
  <c r="E452" i="2"/>
  <c r="G452" i="2"/>
  <c r="C453" i="2"/>
  <c r="E453" i="2"/>
  <c r="G453" i="2"/>
  <c r="C454" i="2"/>
  <c r="E454" i="2"/>
  <c r="G454" i="2"/>
  <c r="C455" i="2"/>
  <c r="E455" i="2"/>
  <c r="G455" i="2"/>
  <c r="C456" i="2"/>
  <c r="E456" i="2"/>
  <c r="G456" i="2"/>
  <c r="C457" i="2"/>
  <c r="E457" i="2"/>
  <c r="G457" i="2"/>
  <c r="C458" i="2"/>
  <c r="E458" i="2"/>
  <c r="G458" i="2"/>
  <c r="C459" i="2"/>
  <c r="E459" i="2"/>
  <c r="G459" i="2"/>
  <c r="C460" i="2"/>
  <c r="E460" i="2"/>
  <c r="G460" i="2"/>
  <c r="C461" i="2"/>
  <c r="E461" i="2"/>
  <c r="G461" i="2"/>
  <c r="C462" i="2"/>
  <c r="E462" i="2"/>
  <c r="G462" i="2"/>
  <c r="C463" i="2"/>
  <c r="E463" i="2"/>
  <c r="G463" i="2"/>
  <c r="C464" i="2"/>
  <c r="E464" i="2"/>
  <c r="G464" i="2"/>
  <c r="C465" i="2"/>
  <c r="E465" i="2"/>
  <c r="G465" i="2"/>
  <c r="G312" i="2"/>
  <c r="G324" i="2"/>
  <c r="G336" i="2"/>
  <c r="G348" i="2"/>
  <c r="G354" i="2"/>
  <c r="G360" i="2"/>
  <c r="G366" i="2"/>
  <c r="G372" i="2"/>
  <c r="G378" i="2"/>
  <c r="G384" i="2"/>
  <c r="G390" i="2"/>
  <c r="G396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  <c r="G401" i="2"/>
  <c r="G400" i="2"/>
  <c r="G399" i="2"/>
  <c r="G398" i="2"/>
  <c r="G397" i="2"/>
  <c r="G395" i="2"/>
  <c r="G394" i="2"/>
  <c r="G393" i="2"/>
  <c r="G392" i="2"/>
  <c r="G391" i="2"/>
  <c r="G389" i="2"/>
  <c r="G388" i="2"/>
  <c r="G387" i="2"/>
  <c r="G386" i="2"/>
  <c r="G385" i="2"/>
  <c r="G383" i="2"/>
  <c r="G382" i="2"/>
  <c r="G381" i="2"/>
  <c r="G380" i="2"/>
  <c r="G379" i="2"/>
  <c r="G377" i="2"/>
  <c r="G376" i="2"/>
  <c r="G375" i="2"/>
  <c r="G374" i="2"/>
  <c r="G373" i="2"/>
  <c r="G371" i="2"/>
  <c r="G370" i="2"/>
  <c r="G369" i="2"/>
  <c r="G368" i="2"/>
  <c r="G367" i="2"/>
  <c r="G365" i="2"/>
  <c r="G364" i="2"/>
  <c r="G363" i="2"/>
  <c r="G362" i="2"/>
  <c r="G361" i="2"/>
  <c r="G359" i="2"/>
  <c r="G358" i="2"/>
  <c r="G357" i="2"/>
  <c r="G356" i="2"/>
  <c r="G355" i="2"/>
  <c r="G353" i="2"/>
  <c r="G352" i="2"/>
  <c r="G351" i="2"/>
  <c r="G350" i="2"/>
  <c r="G349" i="2"/>
  <c r="G347" i="2"/>
  <c r="G346" i="2"/>
  <c r="G345" i="2"/>
  <c r="G344" i="2"/>
  <c r="G343" i="2"/>
  <c r="G342" i="2"/>
  <c r="G341" i="2"/>
  <c r="G340" i="2"/>
  <c r="G339" i="2"/>
  <c r="G338" i="2"/>
  <c r="G337" i="2"/>
  <c r="G335" i="2"/>
  <c r="G334" i="2"/>
  <c r="G333" i="2"/>
  <c r="G332" i="2"/>
  <c r="G331" i="2"/>
  <c r="G330" i="2"/>
  <c r="G329" i="2"/>
  <c r="G328" i="2"/>
  <c r="G327" i="2"/>
  <c r="G326" i="2"/>
  <c r="G325" i="2"/>
  <c r="G323" i="2"/>
  <c r="G322" i="2"/>
  <c r="G321" i="2"/>
  <c r="G320" i="2"/>
  <c r="G319" i="2"/>
  <c r="G318" i="2"/>
  <c r="G317" i="2"/>
  <c r="G316" i="2"/>
  <c r="G315" i="2"/>
  <c r="G314" i="2"/>
  <c r="G313" i="2"/>
  <c r="G311" i="2"/>
  <c r="G310" i="2"/>
  <c r="G309" i="2"/>
  <c r="G308" i="2"/>
  <c r="G307" i="2"/>
  <c r="G306" i="2"/>
  <c r="G305" i="2"/>
  <c r="G304" i="2"/>
  <c r="G303" i="2"/>
  <c r="G302" i="2"/>
  <c r="AB167" i="1"/>
  <c r="AB207" i="1" s="1"/>
  <c r="AB247" i="1" s="1"/>
  <c r="AB287" i="1" s="1"/>
  <c r="AB327" i="1" s="1"/>
  <c r="AB367" i="1" s="1"/>
  <c r="AB407" i="1" s="1"/>
  <c r="AB168" i="1"/>
  <c r="AB208" i="1" s="1"/>
  <c r="AB248" i="1" s="1"/>
  <c r="AB288" i="1" s="1"/>
  <c r="AB328" i="1" s="1"/>
  <c r="AB368" i="1" s="1"/>
  <c r="AB408" i="1" s="1"/>
  <c r="AB169" i="1"/>
  <c r="AB209" i="1" s="1"/>
  <c r="AB249" i="1" s="1"/>
  <c r="AB289" i="1" s="1"/>
  <c r="AB329" i="1" s="1"/>
  <c r="AB369" i="1" s="1"/>
  <c r="AB409" i="1" s="1"/>
  <c r="AB170" i="1"/>
  <c r="AA170" i="1" s="1"/>
  <c r="C167" i="2" s="1"/>
  <c r="AB171" i="1"/>
  <c r="AB172" i="1"/>
  <c r="AB173" i="1"/>
  <c r="AB213" i="1" s="1"/>
  <c r="AB253" i="1" s="1"/>
  <c r="AB293" i="1" s="1"/>
  <c r="AB333" i="1" s="1"/>
  <c r="AB373" i="1" s="1"/>
  <c r="AB413" i="1" s="1"/>
  <c r="AB174" i="1"/>
  <c r="AB214" i="1" s="1"/>
  <c r="AB254" i="1" s="1"/>
  <c r="AB294" i="1" s="1"/>
  <c r="AB334" i="1" s="1"/>
  <c r="AB374" i="1" s="1"/>
  <c r="AB414" i="1" s="1"/>
  <c r="AB175" i="1"/>
  <c r="AB215" i="1" s="1"/>
  <c r="AB255" i="1" s="1"/>
  <c r="AB295" i="1" s="1"/>
  <c r="AB335" i="1" s="1"/>
  <c r="AB375" i="1" s="1"/>
  <c r="AB415" i="1" s="1"/>
  <c r="AB176" i="1"/>
  <c r="AB216" i="1" s="1"/>
  <c r="AB256" i="1" s="1"/>
  <c r="AB296" i="1" s="1"/>
  <c r="AB336" i="1" s="1"/>
  <c r="AB376" i="1" s="1"/>
  <c r="AB416" i="1" s="1"/>
  <c r="AB177" i="1"/>
  <c r="AB217" i="1" s="1"/>
  <c r="AB257" i="1" s="1"/>
  <c r="AB297" i="1" s="1"/>
  <c r="AB337" i="1" s="1"/>
  <c r="AB377" i="1" s="1"/>
  <c r="AB417" i="1" s="1"/>
  <c r="AB178" i="1"/>
  <c r="AB218" i="1" s="1"/>
  <c r="AB258" i="1" s="1"/>
  <c r="AB298" i="1" s="1"/>
  <c r="AB338" i="1" s="1"/>
  <c r="AB378" i="1" s="1"/>
  <c r="AB418" i="1" s="1"/>
  <c r="AB179" i="1"/>
  <c r="AB219" i="1" s="1"/>
  <c r="AB259" i="1" s="1"/>
  <c r="AB299" i="1" s="1"/>
  <c r="AB339" i="1" s="1"/>
  <c r="AB379" i="1" s="1"/>
  <c r="AB419" i="1" s="1"/>
  <c r="AB180" i="1"/>
  <c r="AB220" i="1" s="1"/>
  <c r="AB181" i="1"/>
  <c r="AA181" i="1" s="1"/>
  <c r="C178" i="2" s="1"/>
  <c r="AB182" i="1"/>
  <c r="AB222" i="1" s="1"/>
  <c r="AB183" i="1"/>
  <c r="AA183" i="1" s="1"/>
  <c r="C180" i="2" s="1"/>
  <c r="AB184" i="1"/>
  <c r="AB185" i="1"/>
  <c r="AB186" i="1"/>
  <c r="AA186" i="1" s="1"/>
  <c r="C183" i="2" s="1"/>
  <c r="AB187" i="1"/>
  <c r="AB227" i="1" s="1"/>
  <c r="AB188" i="1"/>
  <c r="AB228" i="1" s="1"/>
  <c r="AB268" i="1" s="1"/>
  <c r="AB308" i="1" s="1"/>
  <c r="AB348" i="1" s="1"/>
  <c r="AB388" i="1" s="1"/>
  <c r="AB428" i="1" s="1"/>
  <c r="AB189" i="1"/>
  <c r="AB229" i="1" s="1"/>
  <c r="AB190" i="1"/>
  <c r="AB230" i="1" s="1"/>
  <c r="AB191" i="1"/>
  <c r="AB231" i="1" s="1"/>
  <c r="AB271" i="1" s="1"/>
  <c r="AB311" i="1" s="1"/>
  <c r="AB351" i="1" s="1"/>
  <c r="AB391" i="1" s="1"/>
  <c r="AB431" i="1" s="1"/>
  <c r="AB192" i="1"/>
  <c r="AB232" i="1" s="1"/>
  <c r="AB272" i="1" s="1"/>
  <c r="AB312" i="1" s="1"/>
  <c r="AB193" i="1"/>
  <c r="AA193" i="1" s="1"/>
  <c r="C190" i="2" s="1"/>
  <c r="AB194" i="1"/>
  <c r="AB234" i="1" s="1"/>
  <c r="AB274" i="1" s="1"/>
  <c r="AB195" i="1"/>
  <c r="AB196" i="1"/>
  <c r="AA196" i="1" s="1"/>
  <c r="C193" i="2" s="1"/>
  <c r="AB197" i="1"/>
  <c r="AB198" i="1"/>
  <c r="AB238" i="1" s="1"/>
  <c r="AB278" i="1" s="1"/>
  <c r="AB318" i="1" s="1"/>
  <c r="AB358" i="1" s="1"/>
  <c r="AB398" i="1" s="1"/>
  <c r="AB438" i="1" s="1"/>
  <c r="AB199" i="1"/>
  <c r="AB239" i="1" s="1"/>
  <c r="AB200" i="1"/>
  <c r="AB240" i="1" s="1"/>
  <c r="AB280" i="1" s="1"/>
  <c r="AB320" i="1" s="1"/>
  <c r="AB360" i="1" s="1"/>
  <c r="AB400" i="1" s="1"/>
  <c r="AB440" i="1" s="1"/>
  <c r="AB201" i="1"/>
  <c r="AB241" i="1" s="1"/>
  <c r="AB202" i="1"/>
  <c r="AB242" i="1" s="1"/>
  <c r="AB203" i="1"/>
  <c r="AB243" i="1" s="1"/>
  <c r="AB283" i="1" s="1"/>
  <c r="AB323" i="1" s="1"/>
  <c r="AB363" i="1" s="1"/>
  <c r="AB403" i="1" s="1"/>
  <c r="AB443" i="1" s="1"/>
  <c r="AB204" i="1"/>
  <c r="AB244" i="1" s="1"/>
  <c r="AB284" i="1" s="1"/>
  <c r="AB324" i="1" s="1"/>
  <c r="AA324" i="1" s="1"/>
  <c r="C321" i="2" s="1"/>
  <c r="AB205" i="1"/>
  <c r="AB245" i="1" s="1"/>
  <c r="AB210" i="1"/>
  <c r="AB211" i="1"/>
  <c r="AB251" i="1" s="1"/>
  <c r="AB291" i="1" s="1"/>
  <c r="AB331" i="1" s="1"/>
  <c r="AB371" i="1" s="1"/>
  <c r="AB411" i="1" s="1"/>
  <c r="AA411" i="1" s="1"/>
  <c r="AB212" i="1"/>
  <c r="AB252" i="1" s="1"/>
  <c r="AB292" i="1" s="1"/>
  <c r="AB332" i="1" s="1"/>
  <c r="AB372" i="1" s="1"/>
  <c r="AB412" i="1" s="1"/>
  <c r="AB223" i="1"/>
  <c r="AB263" i="1" s="1"/>
  <c r="AB303" i="1" s="1"/>
  <c r="AB343" i="1" s="1"/>
  <c r="AB383" i="1" s="1"/>
  <c r="AB423" i="1" s="1"/>
  <c r="AB224" i="1"/>
  <c r="AB264" i="1" s="1"/>
  <c r="AB304" i="1" s="1"/>
  <c r="AB344" i="1" s="1"/>
  <c r="AB384" i="1" s="1"/>
  <c r="AB424" i="1" s="1"/>
  <c r="AB225" i="1"/>
  <c r="AB265" i="1" s="1"/>
  <c r="AB305" i="1" s="1"/>
  <c r="AB345" i="1" s="1"/>
  <c r="AB385" i="1" s="1"/>
  <c r="AB425" i="1" s="1"/>
  <c r="AB235" i="1"/>
  <c r="AB275" i="1" s="1"/>
  <c r="AB315" i="1" s="1"/>
  <c r="AB355" i="1" s="1"/>
  <c r="AB395" i="1" s="1"/>
  <c r="AB435" i="1" s="1"/>
  <c r="AB237" i="1"/>
  <c r="AA172" i="1"/>
  <c r="C169" i="2" s="1"/>
  <c r="AB166" i="1"/>
  <c r="AB206" i="1" s="1"/>
  <c r="AB246" i="1" s="1"/>
  <c r="AB286" i="1" s="1"/>
  <c r="AB326" i="1" s="1"/>
  <c r="AB366" i="1" s="1"/>
  <c r="AB406" i="1" s="1"/>
  <c r="AA406" i="1" s="1"/>
  <c r="AA127" i="1"/>
  <c r="C124" i="2" s="1"/>
  <c r="AA128" i="1"/>
  <c r="C125" i="2" s="1"/>
  <c r="AA129" i="1"/>
  <c r="C126" i="2" s="1"/>
  <c r="AA130" i="1"/>
  <c r="C127" i="2" s="1"/>
  <c r="AA131" i="1"/>
  <c r="C128" i="2" s="1"/>
  <c r="AA132" i="1"/>
  <c r="C129" i="2" s="1"/>
  <c r="AA133" i="1"/>
  <c r="C130" i="2" s="1"/>
  <c r="AA134" i="1"/>
  <c r="C131" i="2" s="1"/>
  <c r="AA135" i="1"/>
  <c r="C132" i="2" s="1"/>
  <c r="AA136" i="1"/>
  <c r="C133" i="2" s="1"/>
  <c r="AA137" i="1"/>
  <c r="C134" i="2" s="1"/>
  <c r="AA138" i="1"/>
  <c r="C135" i="2" s="1"/>
  <c r="AA139" i="1"/>
  <c r="C136" i="2" s="1"/>
  <c r="AA140" i="1"/>
  <c r="C137" i="2" s="1"/>
  <c r="AA141" i="1"/>
  <c r="C138" i="2" s="1"/>
  <c r="AA142" i="1"/>
  <c r="C139" i="2" s="1"/>
  <c r="AA143" i="1"/>
  <c r="C140" i="2" s="1"/>
  <c r="AA144" i="1"/>
  <c r="C141" i="2" s="1"/>
  <c r="AA145" i="1"/>
  <c r="C142" i="2" s="1"/>
  <c r="AA146" i="1"/>
  <c r="C143" i="2" s="1"/>
  <c r="AA147" i="1"/>
  <c r="C144" i="2" s="1"/>
  <c r="AA148" i="1"/>
  <c r="C145" i="2" s="1"/>
  <c r="AA149" i="1"/>
  <c r="C146" i="2" s="1"/>
  <c r="AA150" i="1"/>
  <c r="C147" i="2" s="1"/>
  <c r="AA151" i="1"/>
  <c r="C148" i="2" s="1"/>
  <c r="AA152" i="1"/>
  <c r="C149" i="2" s="1"/>
  <c r="AA153" i="1"/>
  <c r="C150" i="2" s="1"/>
  <c r="AA154" i="1"/>
  <c r="C151" i="2" s="1"/>
  <c r="AA155" i="1"/>
  <c r="C152" i="2" s="1"/>
  <c r="AA156" i="1"/>
  <c r="C153" i="2" s="1"/>
  <c r="AA157" i="1"/>
  <c r="C154" i="2" s="1"/>
  <c r="AA158" i="1"/>
  <c r="C155" i="2" s="1"/>
  <c r="AA159" i="1"/>
  <c r="C156" i="2" s="1"/>
  <c r="AA160" i="1"/>
  <c r="C157" i="2" s="1"/>
  <c r="AA161" i="1"/>
  <c r="C158" i="2" s="1"/>
  <c r="AA162" i="1"/>
  <c r="C159" i="2" s="1"/>
  <c r="AA163" i="1"/>
  <c r="C160" i="2" s="1"/>
  <c r="AA164" i="1"/>
  <c r="C161" i="2" s="1"/>
  <c r="AA165" i="1"/>
  <c r="C162" i="2" s="1"/>
  <c r="AA166" i="1"/>
  <c r="C163" i="2" s="1"/>
  <c r="AA171" i="1"/>
  <c r="C168" i="2" s="1"/>
  <c r="AA173" i="1"/>
  <c r="C170" i="2" s="1"/>
  <c r="AA174" i="1"/>
  <c r="C171" i="2" s="1"/>
  <c r="AA184" i="1"/>
  <c r="C181" i="2" s="1"/>
  <c r="AA185" i="1"/>
  <c r="C182" i="2" s="1"/>
  <c r="AA195" i="1"/>
  <c r="C192" i="2" s="1"/>
  <c r="AA197" i="1"/>
  <c r="C194" i="2" s="1"/>
  <c r="AA126" i="1"/>
  <c r="C123" i="2" s="1"/>
  <c r="AA182" i="1"/>
  <c r="C179" i="2" s="1"/>
  <c r="AA191" i="1"/>
  <c r="C188" i="2" s="1"/>
  <c r="AA194" i="1"/>
  <c r="C191" i="2" s="1"/>
  <c r="AC5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6" i="1"/>
  <c r="AA6" i="1" s="1"/>
  <c r="F267" i="2"/>
  <c r="F277" i="2" s="1"/>
  <c r="F287" i="2" s="1"/>
  <c r="F297" i="2" s="1"/>
  <c r="F317" i="2" s="1"/>
  <c r="F327" i="2" s="1"/>
  <c r="F337" i="2" s="1"/>
  <c r="F347" i="2" s="1"/>
  <c r="F357" i="2" s="1"/>
  <c r="F367" i="2" s="1"/>
  <c r="F377" i="2" s="1"/>
  <c r="F387" i="2" s="1"/>
  <c r="F397" i="2" s="1"/>
  <c r="F417" i="2" s="1"/>
  <c r="F427" i="2" s="1"/>
  <c r="F437" i="2" s="1"/>
  <c r="F447" i="2" s="1"/>
  <c r="F457" i="2" s="1"/>
  <c r="F467" i="2" s="1"/>
  <c r="F477" i="2" s="1"/>
  <c r="F487" i="2" s="1"/>
  <c r="F497" i="2" s="1"/>
  <c r="F272" i="2"/>
  <c r="F282" i="2" s="1"/>
  <c r="F292" i="2" s="1"/>
  <c r="F302" i="2" s="1"/>
  <c r="F322" i="2" s="1"/>
  <c r="F332" i="2" s="1"/>
  <c r="F342" i="2" s="1"/>
  <c r="F352" i="2" s="1"/>
  <c r="F362" i="2" s="1"/>
  <c r="F372" i="2" s="1"/>
  <c r="F382" i="2" s="1"/>
  <c r="F392" i="2" s="1"/>
  <c r="F402" i="2" s="1"/>
  <c r="F422" i="2" s="1"/>
  <c r="F432" i="2" s="1"/>
  <c r="F442" i="2" s="1"/>
  <c r="F452" i="2" s="1"/>
  <c r="F462" i="2" s="1"/>
  <c r="F472" i="2" s="1"/>
  <c r="F482" i="2" s="1"/>
  <c r="F492" i="2" s="1"/>
  <c r="AB260" i="1" l="1"/>
  <c r="AB300" i="1" s="1"/>
  <c r="AA220" i="1"/>
  <c r="C217" i="2" s="1"/>
  <c r="AA412" i="1"/>
  <c r="AB452" i="1"/>
  <c r="AB314" i="1"/>
  <c r="AB354" i="1" s="1"/>
  <c r="AB394" i="1" s="1"/>
  <c r="AB434" i="1" s="1"/>
  <c r="AA274" i="1"/>
  <c r="C271" i="2" s="1"/>
  <c r="AB221" i="1"/>
  <c r="AA192" i="1"/>
  <c r="C189" i="2" s="1"/>
  <c r="AA180" i="1"/>
  <c r="C177" i="2" s="1"/>
  <c r="AA179" i="1"/>
  <c r="C176" i="2" s="1"/>
  <c r="AA169" i="1"/>
  <c r="C166" i="2" s="1"/>
  <c r="AB233" i="1"/>
  <c r="AB273" i="1" s="1"/>
  <c r="AB313" i="1" s="1"/>
  <c r="AA313" i="1" s="1"/>
  <c r="C310" i="2" s="1"/>
  <c r="AA198" i="1"/>
  <c r="C195" i="2" s="1"/>
  <c r="AA209" i="1"/>
  <c r="C206" i="2" s="1"/>
  <c r="AB226" i="1"/>
  <c r="AA408" i="1"/>
  <c r="AB448" i="1"/>
  <c r="AB262" i="1"/>
  <c r="AB302" i="1" s="1"/>
  <c r="AB342" i="1" s="1"/>
  <c r="AB382" i="1" s="1"/>
  <c r="AB422" i="1" s="1"/>
  <c r="AA222" i="1"/>
  <c r="C219" i="2" s="1"/>
  <c r="AA431" i="1"/>
  <c r="AB471" i="1"/>
  <c r="AA471" i="1" s="1"/>
  <c r="AA423" i="1"/>
  <c r="AB463" i="1"/>
  <c r="AB464" i="1"/>
  <c r="AA424" i="1"/>
  <c r="AA440" i="1"/>
  <c r="AB480" i="1"/>
  <c r="AA480" i="1" s="1"/>
  <c r="AA413" i="1"/>
  <c r="AB453" i="1"/>
  <c r="AA415" i="1"/>
  <c r="AB455" i="1"/>
  <c r="AA438" i="1"/>
  <c r="AB478" i="1"/>
  <c r="AA478" i="1" s="1"/>
  <c r="AB353" i="1"/>
  <c r="AB393" i="1" s="1"/>
  <c r="AB433" i="1" s="1"/>
  <c r="AB352" i="1"/>
  <c r="AB392" i="1" s="1"/>
  <c r="AB432" i="1" s="1"/>
  <c r="AA312" i="1"/>
  <c r="C309" i="2" s="1"/>
  <c r="AB451" i="1"/>
  <c r="AA289" i="1"/>
  <c r="C286" i="2" s="1"/>
  <c r="AB364" i="1"/>
  <c r="AB404" i="1" s="1"/>
  <c r="AB444" i="1" s="1"/>
  <c r="AA434" i="1"/>
  <c r="AB474" i="1"/>
  <c r="AA474" i="1" s="1"/>
  <c r="AB285" i="1"/>
  <c r="AA245" i="1"/>
  <c r="C242" i="2" s="1"/>
  <c r="AA409" i="1"/>
  <c r="AB449" i="1"/>
  <c r="AC6" i="1"/>
  <c r="AA233" i="1"/>
  <c r="C230" i="2" s="1"/>
  <c r="C3" i="2"/>
  <c r="AA414" i="1"/>
  <c r="AB454" i="1"/>
  <c r="AA443" i="1"/>
  <c r="AB483" i="1"/>
  <c r="AA483" i="1" s="1"/>
  <c r="AA407" i="1"/>
  <c r="AB447" i="1"/>
  <c r="AB279" i="1"/>
  <c r="AB319" i="1" s="1"/>
  <c r="AB359" i="1" s="1"/>
  <c r="AB399" i="1" s="1"/>
  <c r="AB439" i="1" s="1"/>
  <c r="AA210" i="1"/>
  <c r="C207" i="2" s="1"/>
  <c r="AB250" i="1"/>
  <c r="AB290" i="1" s="1"/>
  <c r="AB330" i="1" s="1"/>
  <c r="AB370" i="1" s="1"/>
  <c r="AB410" i="1" s="1"/>
  <c r="AB340" i="1"/>
  <c r="AB380" i="1" s="1"/>
  <c r="AB420" i="1" s="1"/>
  <c r="AA300" i="1"/>
  <c r="C297" i="2" s="1"/>
  <c r="AB282" i="1"/>
  <c r="AB322" i="1" s="1"/>
  <c r="AB362" i="1" s="1"/>
  <c r="AB402" i="1" s="1"/>
  <c r="AB442" i="1" s="1"/>
  <c r="AB270" i="1"/>
  <c r="AB310" i="1" s="1"/>
  <c r="AB350" i="1" s="1"/>
  <c r="AB390" i="1" s="1"/>
  <c r="AB430" i="1" s="1"/>
  <c r="AA418" i="1"/>
  <c r="AB458" i="1"/>
  <c r="AB277" i="1"/>
  <c r="AB317" i="1" s="1"/>
  <c r="AB357" i="1" s="1"/>
  <c r="AB397" i="1" s="1"/>
  <c r="AB437" i="1" s="1"/>
  <c r="AA452" i="1"/>
  <c r="AB492" i="1"/>
  <c r="AA492" i="1" s="1"/>
  <c r="AA435" i="1"/>
  <c r="AB475" i="1"/>
  <c r="AA475" i="1" s="1"/>
  <c r="AA419" i="1"/>
  <c r="AB459" i="1"/>
  <c r="AA281" i="1"/>
  <c r="C278" i="2" s="1"/>
  <c r="AB281" i="1"/>
  <c r="AB321" i="1" s="1"/>
  <c r="AB361" i="1" s="1"/>
  <c r="AB401" i="1" s="1"/>
  <c r="AB441" i="1" s="1"/>
  <c r="AB269" i="1"/>
  <c r="AB309" i="1" s="1"/>
  <c r="AB349" i="1" s="1"/>
  <c r="AB389" i="1" s="1"/>
  <c r="AB429" i="1" s="1"/>
  <c r="AA417" i="1"/>
  <c r="AB457" i="1"/>
  <c r="AA323" i="1"/>
  <c r="C320" i="2" s="1"/>
  <c r="AB267" i="1"/>
  <c r="AB307" i="1" s="1"/>
  <c r="AB347" i="1" s="1"/>
  <c r="AB387" i="1" s="1"/>
  <c r="AB427" i="1" s="1"/>
  <c r="AA266" i="1"/>
  <c r="C263" i="2" s="1"/>
  <c r="AB266" i="1"/>
  <c r="AB306" i="1" s="1"/>
  <c r="AB346" i="1" s="1"/>
  <c r="AB386" i="1" s="1"/>
  <c r="AB426" i="1" s="1"/>
  <c r="AA428" i="1"/>
  <c r="AB468" i="1"/>
  <c r="AA468" i="1" s="1"/>
  <c r="AA416" i="1"/>
  <c r="AB456" i="1"/>
  <c r="AA311" i="1"/>
  <c r="C308" i="2" s="1"/>
  <c r="AA425" i="1"/>
  <c r="AB465" i="1"/>
  <c r="AA465" i="1" s="1"/>
  <c r="AA205" i="1"/>
  <c r="C202" i="2" s="1"/>
  <c r="AB236" i="1"/>
  <c r="AB276" i="1" s="1"/>
  <c r="AB316" i="1" s="1"/>
  <c r="AB356" i="1" s="1"/>
  <c r="AB396" i="1" s="1"/>
  <c r="AB436" i="1" s="1"/>
  <c r="AA280" i="1"/>
  <c r="C277" i="2" s="1"/>
  <c r="AA268" i="1"/>
  <c r="C265" i="2" s="1"/>
  <c r="AB446" i="1"/>
  <c r="AA337" i="1"/>
  <c r="C334" i="2" s="1"/>
  <c r="AA377" i="1"/>
  <c r="C374" i="2" s="1"/>
  <c r="AA379" i="1"/>
  <c r="C376" i="2" s="1"/>
  <c r="AA339" i="1"/>
  <c r="C336" i="2" s="1"/>
  <c r="AA319" i="1"/>
  <c r="C316" i="2" s="1"/>
  <c r="AA375" i="1"/>
  <c r="C372" i="2" s="1"/>
  <c r="AA335" i="1"/>
  <c r="C332" i="2" s="1"/>
  <c r="AA308" i="1"/>
  <c r="C305" i="2" s="1"/>
  <c r="AA338" i="1"/>
  <c r="C335" i="2" s="1"/>
  <c r="AA378" i="1"/>
  <c r="C375" i="2" s="1"/>
  <c r="AA318" i="1"/>
  <c r="C315" i="2" s="1"/>
  <c r="AA306" i="1"/>
  <c r="C303" i="2" s="1"/>
  <c r="AA334" i="1"/>
  <c r="C331" i="2" s="1"/>
  <c r="AA374" i="1"/>
  <c r="C371" i="2" s="1"/>
  <c r="AA380" i="1"/>
  <c r="C377" i="2" s="1"/>
  <c r="AA340" i="1"/>
  <c r="C337" i="2" s="1"/>
  <c r="AA369" i="1"/>
  <c r="C366" i="2" s="1"/>
  <c r="AA329" i="1"/>
  <c r="C326" i="2" s="1"/>
  <c r="AA317" i="1"/>
  <c r="C314" i="2" s="1"/>
  <c r="AA345" i="1"/>
  <c r="C342" i="2" s="1"/>
  <c r="AA385" i="1"/>
  <c r="C382" i="2" s="1"/>
  <c r="AA333" i="1"/>
  <c r="C330" i="2" s="1"/>
  <c r="AA373" i="1"/>
  <c r="C370" i="2" s="1"/>
  <c r="AA368" i="1"/>
  <c r="C365" i="2" s="1"/>
  <c r="AA328" i="1"/>
  <c r="C325" i="2" s="1"/>
  <c r="AA316" i="1"/>
  <c r="C313" i="2" s="1"/>
  <c r="AA344" i="1"/>
  <c r="C341" i="2" s="1"/>
  <c r="AA384" i="1"/>
  <c r="C381" i="2" s="1"/>
  <c r="AA372" i="1"/>
  <c r="C369" i="2" s="1"/>
  <c r="AA332" i="1"/>
  <c r="C329" i="2" s="1"/>
  <c r="AA403" i="1"/>
  <c r="C400" i="2" s="1"/>
  <c r="AA363" i="1"/>
  <c r="C360" i="2" s="1"/>
  <c r="AA367" i="1"/>
  <c r="C364" i="2" s="1"/>
  <c r="AA327" i="1"/>
  <c r="C324" i="2" s="1"/>
  <c r="AA315" i="1"/>
  <c r="C312" i="2" s="1"/>
  <c r="AA383" i="1"/>
  <c r="C380" i="2" s="1"/>
  <c r="AA343" i="1"/>
  <c r="C340" i="2" s="1"/>
  <c r="AA331" i="1"/>
  <c r="C328" i="2" s="1"/>
  <c r="AA371" i="1"/>
  <c r="C368" i="2" s="1"/>
  <c r="AA320" i="1"/>
  <c r="C317" i="2" s="1"/>
  <c r="AA362" i="1"/>
  <c r="C359" i="2" s="1"/>
  <c r="AA326" i="1"/>
  <c r="C323" i="2" s="1"/>
  <c r="AA366" i="1"/>
  <c r="C363" i="2" s="1"/>
  <c r="AA314" i="1"/>
  <c r="C311" i="2" s="1"/>
  <c r="AA302" i="1"/>
  <c r="C299" i="2" s="1"/>
  <c r="AA321" i="1"/>
  <c r="C318" i="2" s="1"/>
  <c r="AA336" i="1"/>
  <c r="C333" i="2" s="1"/>
  <c r="AA376" i="1"/>
  <c r="C373" i="2" s="1"/>
  <c r="AA353" i="1"/>
  <c r="C350" i="2" s="1"/>
  <c r="AA309" i="1"/>
  <c r="C306" i="2" s="1"/>
  <c r="AA391" i="1"/>
  <c r="C388" i="2" s="1"/>
  <c r="AA351" i="1"/>
  <c r="C348" i="2" s="1"/>
  <c r="AA293" i="1"/>
  <c r="C290" i="2" s="1"/>
  <c r="AA303" i="1"/>
  <c r="C300" i="2" s="1"/>
  <c r="AA291" i="1"/>
  <c r="C288" i="2" s="1"/>
  <c r="AA404" i="1"/>
  <c r="C401" i="2" s="1"/>
  <c r="AA292" i="1"/>
  <c r="C289" i="2" s="1"/>
  <c r="AA276" i="1"/>
  <c r="C273" i="2" s="1"/>
  <c r="AA275" i="1"/>
  <c r="C272" i="2" s="1"/>
  <c r="AA294" i="1"/>
  <c r="C291" i="2" s="1"/>
  <c r="AA305" i="1"/>
  <c r="C302" i="2" s="1"/>
  <c r="AA304" i="1"/>
  <c r="C301" i="2" s="1"/>
  <c r="AA364" i="1"/>
  <c r="C361" i="2" s="1"/>
  <c r="AA297" i="1"/>
  <c r="C294" i="2" s="1"/>
  <c r="AA257" i="1"/>
  <c r="C254" i="2" s="1"/>
  <c r="AA256" i="1"/>
  <c r="AA296" i="1"/>
  <c r="C293" i="2" s="1"/>
  <c r="AA255" i="1"/>
  <c r="C252" i="2" s="1"/>
  <c r="AA295" i="1"/>
  <c r="C292" i="2" s="1"/>
  <c r="AA258" i="1"/>
  <c r="C255" i="2" s="1"/>
  <c r="AA298" i="1"/>
  <c r="C295" i="2" s="1"/>
  <c r="AA246" i="1"/>
  <c r="C243" i="2" s="1"/>
  <c r="AA286" i="1"/>
  <c r="AA206" i="1"/>
  <c r="C203" i="2" s="1"/>
  <c r="AA278" i="1"/>
  <c r="C275" i="2" s="1"/>
  <c r="AA238" i="1"/>
  <c r="C235" i="2" s="1"/>
  <c r="AA244" i="1"/>
  <c r="C241" i="2" s="1"/>
  <c r="AA284" i="1"/>
  <c r="C281" i="2" s="1"/>
  <c r="AA208" i="1"/>
  <c r="C205" i="2" s="1"/>
  <c r="AA299" i="1"/>
  <c r="C296" i="2" s="1"/>
  <c r="AA259" i="1"/>
  <c r="C256" i="2" s="1"/>
  <c r="AA283" i="1"/>
  <c r="C280" i="2" s="1"/>
  <c r="AA243" i="1"/>
  <c r="C240" i="2" s="1"/>
  <c r="AA207" i="1"/>
  <c r="C204" i="2" s="1"/>
  <c r="AA234" i="1"/>
  <c r="C231" i="2" s="1"/>
  <c r="AA219" i="1"/>
  <c r="C216" i="2" s="1"/>
  <c r="AA242" i="1"/>
  <c r="C239" i="2" s="1"/>
  <c r="AA230" i="1"/>
  <c r="C227" i="2" s="1"/>
  <c r="AA218" i="1"/>
  <c r="C215" i="2" s="1"/>
  <c r="AA254" i="1"/>
  <c r="C251" i="2" s="1"/>
  <c r="AA241" i="1"/>
  <c r="C238" i="2" s="1"/>
  <c r="AA229" i="1"/>
  <c r="C226" i="2" s="1"/>
  <c r="AA217" i="1"/>
  <c r="C214" i="2" s="1"/>
  <c r="AA265" i="1"/>
  <c r="C262" i="2" s="1"/>
  <c r="AA253" i="1"/>
  <c r="C250" i="2" s="1"/>
  <c r="AA240" i="1"/>
  <c r="C237" i="2" s="1"/>
  <c r="AA228" i="1"/>
  <c r="C225" i="2" s="1"/>
  <c r="AA216" i="1"/>
  <c r="C213" i="2" s="1"/>
  <c r="AA204" i="1"/>
  <c r="C201" i="2" s="1"/>
  <c r="AA168" i="1"/>
  <c r="C165" i="2" s="1"/>
  <c r="AA264" i="1"/>
  <c r="C261" i="2" s="1"/>
  <c r="AA252" i="1"/>
  <c r="C249" i="2" s="1"/>
  <c r="AA239" i="1"/>
  <c r="C236" i="2" s="1"/>
  <c r="AA227" i="1"/>
  <c r="C224" i="2" s="1"/>
  <c r="AA215" i="1"/>
  <c r="C212" i="2" s="1"/>
  <c r="AA203" i="1"/>
  <c r="C200" i="2" s="1"/>
  <c r="AA167" i="1"/>
  <c r="C164" i="2" s="1"/>
  <c r="AA263" i="1"/>
  <c r="C260" i="2" s="1"/>
  <c r="AA251" i="1"/>
  <c r="C248" i="2" s="1"/>
  <c r="AA226" i="1"/>
  <c r="C223" i="2" s="1"/>
  <c r="AA214" i="1"/>
  <c r="C211" i="2" s="1"/>
  <c r="AA202" i="1"/>
  <c r="C199" i="2" s="1"/>
  <c r="AA190" i="1"/>
  <c r="C187" i="2" s="1"/>
  <c r="AA178" i="1"/>
  <c r="C175" i="2" s="1"/>
  <c r="AA262" i="1"/>
  <c r="C259" i="2" s="1"/>
  <c r="AA237" i="1"/>
  <c r="C234" i="2" s="1"/>
  <c r="AA225" i="1"/>
  <c r="C222" i="2" s="1"/>
  <c r="AA213" i="1"/>
  <c r="C210" i="2" s="1"/>
  <c r="AA201" i="1"/>
  <c r="C198" i="2" s="1"/>
  <c r="AA189" i="1"/>
  <c r="C186" i="2" s="1"/>
  <c r="AA177" i="1"/>
  <c r="C174" i="2" s="1"/>
  <c r="AA249" i="1"/>
  <c r="C246" i="2" s="1"/>
  <c r="AA236" i="1"/>
  <c r="C233" i="2" s="1"/>
  <c r="AA224" i="1"/>
  <c r="C221" i="2" s="1"/>
  <c r="AA212" i="1"/>
  <c r="C209" i="2" s="1"/>
  <c r="AA200" i="1"/>
  <c r="C197" i="2" s="1"/>
  <c r="AA188" i="1"/>
  <c r="C185" i="2" s="1"/>
  <c r="AA176" i="1"/>
  <c r="C173" i="2" s="1"/>
  <c r="AA260" i="1"/>
  <c r="C257" i="2" s="1"/>
  <c r="AA235" i="1"/>
  <c r="C232" i="2" s="1"/>
  <c r="AA223" i="1"/>
  <c r="C220" i="2" s="1"/>
  <c r="AA211" i="1"/>
  <c r="C208" i="2" s="1"/>
  <c r="AA199" i="1"/>
  <c r="C196" i="2" s="1"/>
  <c r="AA187" i="1"/>
  <c r="C184" i="2" s="1"/>
  <c r="AA175" i="1"/>
  <c r="C172" i="2" s="1"/>
  <c r="AA7" i="1"/>
  <c r="F212" i="2"/>
  <c r="F222" i="2" s="1"/>
  <c r="F232" i="2" s="1"/>
  <c r="F242" i="2" s="1"/>
  <c r="F252" i="2" s="1"/>
  <c r="F217" i="2"/>
  <c r="F227" i="2"/>
  <c r="F237" i="2" s="1"/>
  <c r="F247" i="2" s="1"/>
  <c r="AA270" i="1" l="1"/>
  <c r="C267" i="2" s="1"/>
  <c r="AB261" i="1"/>
  <c r="AA221" i="1"/>
  <c r="C218" i="2" s="1"/>
  <c r="AA277" i="1"/>
  <c r="C274" i="2" s="1"/>
  <c r="AA273" i="1"/>
  <c r="C270" i="2" s="1"/>
  <c r="AA410" i="1"/>
  <c r="AB450" i="1"/>
  <c r="AA250" i="1"/>
  <c r="C247" i="2" s="1"/>
  <c r="AA310" i="1"/>
  <c r="C307" i="2" s="1"/>
  <c r="AA458" i="1"/>
  <c r="AB498" i="1"/>
  <c r="AA498" i="1" s="1"/>
  <c r="AA402" i="1"/>
  <c r="C399" i="2" s="1"/>
  <c r="AA322" i="1"/>
  <c r="C319" i="2" s="1"/>
  <c r="AA426" i="1"/>
  <c r="AB466" i="1"/>
  <c r="AA466" i="1" s="1"/>
  <c r="AA432" i="1"/>
  <c r="AB472" i="1"/>
  <c r="AA472" i="1" s="1"/>
  <c r="AA464" i="1"/>
  <c r="AB504" i="1"/>
  <c r="AA504" i="1" s="1"/>
  <c r="AA430" i="1"/>
  <c r="AB470" i="1"/>
  <c r="AA470" i="1" s="1"/>
  <c r="AA463" i="1"/>
  <c r="AB503" i="1"/>
  <c r="AA503" i="1" s="1"/>
  <c r="AA307" i="1"/>
  <c r="C304" i="2" s="1"/>
  <c r="AA457" i="1"/>
  <c r="AB497" i="1"/>
  <c r="AA497" i="1" s="1"/>
  <c r="AA282" i="1"/>
  <c r="C279" i="2" s="1"/>
  <c r="AA439" i="1"/>
  <c r="AB479" i="1"/>
  <c r="AA479" i="1" s="1"/>
  <c r="AA449" i="1"/>
  <c r="AB489" i="1"/>
  <c r="AA489" i="1" s="1"/>
  <c r="AA267" i="1"/>
  <c r="C264" i="2" s="1"/>
  <c r="AA442" i="1"/>
  <c r="AB482" i="1"/>
  <c r="AA482" i="1" s="1"/>
  <c r="AA447" i="1"/>
  <c r="AB487" i="1"/>
  <c r="AA487" i="1" s="1"/>
  <c r="AA279" i="1"/>
  <c r="C276" i="2" s="1"/>
  <c r="AA444" i="1"/>
  <c r="AB484" i="1"/>
  <c r="AA484" i="1" s="1"/>
  <c r="AA455" i="1"/>
  <c r="AB495" i="1"/>
  <c r="AA495" i="1" s="1"/>
  <c r="AA456" i="1"/>
  <c r="AB496" i="1"/>
  <c r="AA496" i="1" s="1"/>
  <c r="AA429" i="1"/>
  <c r="AB469" i="1"/>
  <c r="AA469" i="1" s="1"/>
  <c r="AA420" i="1"/>
  <c r="AB460" i="1"/>
  <c r="AA427" i="1"/>
  <c r="AB467" i="1"/>
  <c r="AA467" i="1" s="1"/>
  <c r="AA433" i="1"/>
  <c r="AB473" i="1"/>
  <c r="AA473" i="1" s="1"/>
  <c r="AA290" i="1"/>
  <c r="C287" i="2" s="1"/>
  <c r="AA390" i="1"/>
  <c r="C387" i="2" s="1"/>
  <c r="AA269" i="1"/>
  <c r="C266" i="2" s="1"/>
  <c r="AB325" i="1"/>
  <c r="AA285" i="1"/>
  <c r="C282" i="2" s="1"/>
  <c r="AA453" i="1"/>
  <c r="AB493" i="1"/>
  <c r="AA493" i="1" s="1"/>
  <c r="AA350" i="1"/>
  <c r="C347" i="2" s="1"/>
  <c r="AA441" i="1"/>
  <c r="AB481" i="1"/>
  <c r="AA481" i="1" s="1"/>
  <c r="AC7" i="1"/>
  <c r="AA422" i="1"/>
  <c r="AB462" i="1"/>
  <c r="AA8" i="1"/>
  <c r="C4" i="2"/>
  <c r="AA436" i="1"/>
  <c r="AB476" i="1"/>
  <c r="AA476" i="1" s="1"/>
  <c r="AA448" i="1"/>
  <c r="AB488" i="1"/>
  <c r="AA488" i="1" s="1"/>
  <c r="AA393" i="1"/>
  <c r="C390" i="2" s="1"/>
  <c r="AA454" i="1"/>
  <c r="AB494" i="1"/>
  <c r="AA494" i="1" s="1"/>
  <c r="AA459" i="1"/>
  <c r="AB499" i="1"/>
  <c r="AA499" i="1" s="1"/>
  <c r="AA437" i="1"/>
  <c r="AB477" i="1"/>
  <c r="AA477" i="1" s="1"/>
  <c r="AA451" i="1"/>
  <c r="AB491" i="1"/>
  <c r="AA491" i="1" s="1"/>
  <c r="AA446" i="1"/>
  <c r="AB486" i="1"/>
  <c r="AA349" i="1"/>
  <c r="C346" i="2" s="1"/>
  <c r="AA389" i="1"/>
  <c r="C386" i="2" s="1"/>
  <c r="AA394" i="1"/>
  <c r="C391" i="2" s="1"/>
  <c r="AA354" i="1"/>
  <c r="C351" i="2" s="1"/>
  <c r="AA387" i="1"/>
  <c r="C384" i="2" s="1"/>
  <c r="AA347" i="1"/>
  <c r="C344" i="2" s="1"/>
  <c r="AA395" i="1"/>
  <c r="C392" i="2" s="1"/>
  <c r="AA355" i="1"/>
  <c r="C352" i="2" s="1"/>
  <c r="AA346" i="1"/>
  <c r="C343" i="2" s="1"/>
  <c r="AA386" i="1"/>
  <c r="C383" i="2" s="1"/>
  <c r="AA392" i="1"/>
  <c r="C389" i="2" s="1"/>
  <c r="AA352" i="1"/>
  <c r="C349" i="2" s="1"/>
  <c r="AA359" i="1"/>
  <c r="C356" i="2" s="1"/>
  <c r="AA399" i="1"/>
  <c r="C396" i="2" s="1"/>
  <c r="AA361" i="1"/>
  <c r="C358" i="2" s="1"/>
  <c r="AA401" i="1"/>
  <c r="C398" i="2" s="1"/>
  <c r="AA358" i="1"/>
  <c r="C355" i="2" s="1"/>
  <c r="AA398" i="1"/>
  <c r="C395" i="2" s="1"/>
  <c r="AA360" i="1"/>
  <c r="C357" i="2" s="1"/>
  <c r="AA400" i="1"/>
  <c r="C397" i="2" s="1"/>
  <c r="AA330" i="1"/>
  <c r="C327" i="2" s="1"/>
  <c r="AA370" i="1"/>
  <c r="C367" i="2" s="1"/>
  <c r="AA357" i="1"/>
  <c r="C354" i="2" s="1"/>
  <c r="AA397" i="1"/>
  <c r="C394" i="2" s="1"/>
  <c r="AA356" i="1"/>
  <c r="C353" i="2" s="1"/>
  <c r="AA396" i="1"/>
  <c r="C393" i="2" s="1"/>
  <c r="AE257" i="1"/>
  <c r="AE260" i="1"/>
  <c r="AE258" i="1"/>
  <c r="AE259" i="1"/>
  <c r="AE256" i="1"/>
  <c r="C253" i="2"/>
  <c r="AA342" i="1"/>
  <c r="C339" i="2" s="1"/>
  <c r="AA382" i="1"/>
  <c r="C379" i="2" s="1"/>
  <c r="AA348" i="1"/>
  <c r="C345" i="2" s="1"/>
  <c r="AA388" i="1"/>
  <c r="C385" i="2" s="1"/>
  <c r="C283" i="2"/>
  <c r="AA287" i="1"/>
  <c r="AA247" i="1"/>
  <c r="C244" i="2" s="1"/>
  <c r="AA271" i="1"/>
  <c r="C268" i="2" s="1"/>
  <c r="AA231" i="1"/>
  <c r="C228" i="2" s="1"/>
  <c r="AA288" i="1"/>
  <c r="C285" i="2" s="1"/>
  <c r="AA248" i="1"/>
  <c r="C245" i="2" s="1"/>
  <c r="AA272" i="1"/>
  <c r="C269" i="2" s="1"/>
  <c r="AA232" i="1"/>
  <c r="C229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B30" i="1"/>
  <c r="B31" i="1" s="1"/>
  <c r="B29" i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AB301" i="1" l="1"/>
  <c r="AA261" i="1"/>
  <c r="AE272" i="1"/>
  <c r="AA462" i="1"/>
  <c r="AB502" i="1"/>
  <c r="AA502" i="1" s="1"/>
  <c r="AA9" i="1"/>
  <c r="C5" i="2"/>
  <c r="AC8" i="1"/>
  <c r="AA460" i="1"/>
  <c r="AB500" i="1"/>
  <c r="AA500" i="1" s="1"/>
  <c r="AB365" i="1"/>
  <c r="AA325" i="1"/>
  <c r="C322" i="2" s="1"/>
  <c r="AA450" i="1"/>
  <c r="AB490" i="1"/>
  <c r="AA490" i="1" s="1"/>
  <c r="AA486" i="1"/>
  <c r="AE285" i="1"/>
  <c r="AE282" i="1"/>
  <c r="AE273" i="1"/>
  <c r="AE276" i="1"/>
  <c r="AE279" i="1"/>
  <c r="AE275" i="1"/>
  <c r="AE281" i="1"/>
  <c r="AE284" i="1"/>
  <c r="AE278" i="1"/>
  <c r="AE283" i="1"/>
  <c r="AE286" i="1"/>
  <c r="AE271" i="1"/>
  <c r="AE274" i="1"/>
  <c r="AE280" i="1"/>
  <c r="AE293" i="1"/>
  <c r="AE277" i="1"/>
  <c r="AE294" i="1"/>
  <c r="AE299" i="1"/>
  <c r="AE298" i="1"/>
  <c r="AE292" i="1"/>
  <c r="C284" i="2"/>
  <c r="AE291" i="1"/>
  <c r="AE296" i="1"/>
  <c r="AE289" i="1"/>
  <c r="AE295" i="1"/>
  <c r="AE290" i="1"/>
  <c r="AE300" i="1"/>
  <c r="AE288" i="1"/>
  <c r="AE297" i="1"/>
  <c r="AE287" i="1"/>
  <c r="M6" i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C258" i="2" l="1"/>
  <c r="AE261" i="1"/>
  <c r="AE262" i="1"/>
  <c r="AE263" i="1"/>
  <c r="AE264" i="1"/>
  <c r="AE267" i="1"/>
  <c r="AE268" i="1"/>
  <c r="AE265" i="1"/>
  <c r="AE266" i="1"/>
  <c r="AE269" i="1"/>
  <c r="AE270" i="1"/>
  <c r="AB341" i="1"/>
  <c r="AA301" i="1"/>
  <c r="AB405" i="1"/>
  <c r="AA365" i="1"/>
  <c r="AA10" i="1"/>
  <c r="C6" i="2"/>
  <c r="M7" i="1"/>
  <c r="AC9" i="1"/>
  <c r="J1" i="3"/>
  <c r="C298" i="2" l="1"/>
  <c r="AE329" i="1"/>
  <c r="AE310" i="1"/>
  <c r="AE325" i="1"/>
  <c r="AE331" i="1"/>
  <c r="AE305" i="1"/>
  <c r="AE358" i="1"/>
  <c r="AE314" i="1"/>
  <c r="AE307" i="1"/>
  <c r="AE322" i="1"/>
  <c r="AE323" i="1"/>
  <c r="AE317" i="1"/>
  <c r="AE336" i="1"/>
  <c r="AE318" i="1"/>
  <c r="AE338" i="1"/>
  <c r="AE320" i="1"/>
  <c r="AE306" i="1"/>
  <c r="AE321" i="1"/>
  <c r="AE327" i="1"/>
  <c r="AE335" i="1"/>
  <c r="AE324" i="1"/>
  <c r="AE312" i="1"/>
  <c r="AE333" i="1"/>
  <c r="AE315" i="1"/>
  <c r="AE332" i="1"/>
  <c r="AE350" i="1"/>
  <c r="AE313" i="1"/>
  <c r="AE334" i="1"/>
  <c r="AE360" i="1"/>
  <c r="AE319" i="1"/>
  <c r="AE304" i="1"/>
  <c r="AE339" i="1"/>
  <c r="AE341" i="1"/>
  <c r="AE362" i="1"/>
  <c r="AE364" i="1"/>
  <c r="AE316" i="1"/>
  <c r="AE337" i="1"/>
  <c r="AE309" i="1"/>
  <c r="AE311" i="1"/>
  <c r="AE308" i="1"/>
  <c r="AE330" i="1"/>
  <c r="AE302" i="1"/>
  <c r="AE328" i="1"/>
  <c r="AE303" i="1"/>
  <c r="AE355" i="1"/>
  <c r="AE301" i="1"/>
  <c r="AE326" i="1"/>
  <c r="AE363" i="1"/>
  <c r="AE340" i="1"/>
  <c r="AB381" i="1"/>
  <c r="AA341" i="1"/>
  <c r="C338" i="2" s="1"/>
  <c r="AE346" i="1"/>
  <c r="AA405" i="1"/>
  <c r="AB445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C362" i="2"/>
  <c r="AE376" i="1"/>
  <c r="AE368" i="1"/>
  <c r="AE374" i="1"/>
  <c r="AE373" i="1"/>
  <c r="AE367" i="1"/>
  <c r="AE378" i="1"/>
  <c r="AE370" i="1"/>
  <c r="AE365" i="1"/>
  <c r="AE371" i="1"/>
  <c r="AE377" i="1"/>
  <c r="AE379" i="1"/>
  <c r="AE366" i="1"/>
  <c r="AE372" i="1"/>
  <c r="AE375" i="1"/>
  <c r="AE380" i="1"/>
  <c r="AE369" i="1"/>
  <c r="AA11" i="1"/>
  <c r="C7" i="2"/>
  <c r="AC10" i="1"/>
  <c r="K1" i="3"/>
  <c r="AE356" i="1" l="1"/>
  <c r="AE352" i="1"/>
  <c r="AE345" i="1"/>
  <c r="AE359" i="1"/>
  <c r="AE343" i="1"/>
  <c r="AB421" i="1"/>
  <c r="AA381" i="1"/>
  <c r="AE344" i="1"/>
  <c r="AE347" i="1"/>
  <c r="AE348" i="1"/>
  <c r="AE354" i="1"/>
  <c r="AE357" i="1"/>
  <c r="AE351" i="1"/>
  <c r="AE342" i="1"/>
  <c r="AE361" i="1"/>
  <c r="AE400" i="1"/>
  <c r="AE389" i="1"/>
  <c r="AE385" i="1"/>
  <c r="AE353" i="1"/>
  <c r="AE349" i="1"/>
  <c r="P155" i="1"/>
  <c r="M156" i="1"/>
  <c r="O155" i="1"/>
  <c r="AA445" i="1"/>
  <c r="AB485" i="1"/>
  <c r="AA485" i="1" s="1"/>
  <c r="AA12" i="1"/>
  <c r="AC12" i="1" s="1"/>
  <c r="C8" i="2"/>
  <c r="AC11" i="1"/>
  <c r="L1" i="3"/>
  <c r="P6" i="1"/>
  <c r="I5" i="1"/>
  <c r="C378" i="2" l="1"/>
  <c r="AE384" i="1"/>
  <c r="AE399" i="1"/>
  <c r="AE394" i="1"/>
  <c r="AE404" i="1"/>
  <c r="AE396" i="1"/>
  <c r="AE391" i="1"/>
  <c r="AE390" i="1"/>
  <c r="AE401" i="1"/>
  <c r="AE381" i="1"/>
  <c r="AE383" i="1"/>
  <c r="AE387" i="1"/>
  <c r="AE393" i="1"/>
  <c r="AE402" i="1"/>
  <c r="AE382" i="1"/>
  <c r="AE397" i="1"/>
  <c r="AE392" i="1"/>
  <c r="AE386" i="1"/>
  <c r="AE388" i="1"/>
  <c r="AE395" i="1"/>
  <c r="AE398" i="1"/>
  <c r="AE403" i="1"/>
  <c r="AA421" i="1"/>
  <c r="AB461" i="1"/>
  <c r="O156" i="1"/>
  <c r="P156" i="1"/>
  <c r="M157" i="1"/>
  <c r="AA13" i="1"/>
  <c r="C9" i="2"/>
  <c r="I6" i="1"/>
  <c r="G6" i="1" s="1"/>
  <c r="G5" i="1"/>
  <c r="M1" i="3"/>
  <c r="P7" i="1"/>
  <c r="I7" i="1"/>
  <c r="G7" i="1" s="1"/>
  <c r="J6" i="1"/>
  <c r="AA461" i="1" l="1"/>
  <c r="AB501" i="1"/>
  <c r="AA501" i="1" s="1"/>
  <c r="M158" i="1"/>
  <c r="P157" i="1"/>
  <c r="O157" i="1"/>
  <c r="O158" i="1"/>
  <c r="AA14" i="1"/>
  <c r="AC14" i="1" s="1"/>
  <c r="C10" i="2"/>
  <c r="AC13" i="1"/>
  <c r="N1" i="3"/>
  <c r="P8" i="1"/>
  <c r="I8" i="1"/>
  <c r="G8" i="1" s="1"/>
  <c r="J7" i="1"/>
  <c r="AA15" i="1" l="1"/>
  <c r="C11" i="2"/>
  <c r="M159" i="1"/>
  <c r="P158" i="1"/>
  <c r="O1" i="3"/>
  <c r="P9" i="1"/>
  <c r="J8" i="1"/>
  <c r="I9" i="1"/>
  <c r="G9" i="1" s="1"/>
  <c r="P159" i="1" l="1"/>
  <c r="M160" i="1"/>
  <c r="O159" i="1"/>
  <c r="O160" i="1"/>
  <c r="AA16" i="1"/>
  <c r="C12" i="2"/>
  <c r="AC15" i="1"/>
  <c r="P1" i="3"/>
  <c r="P10" i="1"/>
  <c r="J9" i="1"/>
  <c r="I10" i="1"/>
  <c r="G10" i="1" s="1"/>
  <c r="AA17" i="1" l="1"/>
  <c r="C13" i="2"/>
  <c r="AC16" i="1"/>
  <c r="M161" i="1"/>
  <c r="P160" i="1"/>
  <c r="Q1" i="3"/>
  <c r="R1" i="3"/>
  <c r="P11" i="1"/>
  <c r="J10" i="1"/>
  <c r="I11" i="1"/>
  <c r="G11" i="1" s="1"/>
  <c r="P161" i="1" l="1"/>
  <c r="M162" i="1"/>
  <c r="O161" i="1"/>
  <c r="AA18" i="1"/>
  <c r="C14" i="2"/>
  <c r="AC17" i="1"/>
  <c r="P12" i="1"/>
  <c r="J11" i="1"/>
  <c r="I12" i="1"/>
  <c r="G12" i="1" s="1"/>
  <c r="O162" i="1" l="1"/>
  <c r="M163" i="1"/>
  <c r="P162" i="1"/>
  <c r="AA19" i="1"/>
  <c r="C15" i="2"/>
  <c r="AC18" i="1"/>
  <c r="P13" i="1"/>
  <c r="J12" i="1"/>
  <c r="I13" i="1"/>
  <c r="G13" i="1" s="1"/>
  <c r="P163" i="1" l="1"/>
  <c r="M164" i="1"/>
  <c r="O163" i="1"/>
  <c r="AA20" i="1"/>
  <c r="C16" i="2"/>
  <c r="AC19" i="1"/>
  <c r="P14" i="1"/>
  <c r="J13" i="1"/>
  <c r="I14" i="1"/>
  <c r="G14" i="1" s="1"/>
  <c r="M165" i="1" l="1"/>
  <c r="P164" i="1"/>
  <c r="AA21" i="1"/>
  <c r="C17" i="2"/>
  <c r="AC20" i="1"/>
  <c r="O164" i="1"/>
  <c r="P15" i="1"/>
  <c r="J14" i="1"/>
  <c r="I15" i="1"/>
  <c r="G15" i="1" s="1"/>
  <c r="O165" i="1" l="1"/>
  <c r="AA22" i="1"/>
  <c r="C18" i="2"/>
  <c r="AC21" i="1"/>
  <c r="P165" i="1"/>
  <c r="M166" i="1"/>
  <c r="O166" i="1"/>
  <c r="P16" i="1"/>
  <c r="J15" i="1"/>
  <c r="I16" i="1"/>
  <c r="G16" i="1" s="1"/>
  <c r="AA23" i="1" l="1"/>
  <c r="C19" i="2"/>
  <c r="AC22" i="1"/>
  <c r="M167" i="1"/>
  <c r="P166" i="1"/>
  <c r="P17" i="1"/>
  <c r="J16" i="1"/>
  <c r="I17" i="1"/>
  <c r="G17" i="1" s="1"/>
  <c r="O167" i="1" l="1"/>
  <c r="M168" i="1"/>
  <c r="P167" i="1"/>
  <c r="O168" i="1"/>
  <c r="AA24" i="1"/>
  <c r="C20" i="2"/>
  <c r="AC23" i="1"/>
  <c r="P18" i="1"/>
  <c r="J17" i="1"/>
  <c r="I18" i="1"/>
  <c r="G18" i="1" s="1"/>
  <c r="P168" i="1" l="1"/>
  <c r="M169" i="1"/>
  <c r="AA25" i="1"/>
  <c r="C21" i="2"/>
  <c r="AC24" i="1"/>
  <c r="P19" i="1"/>
  <c r="J18" i="1"/>
  <c r="I19" i="1"/>
  <c r="G19" i="1" s="1"/>
  <c r="M170" i="1" l="1"/>
  <c r="O170" i="1" s="1"/>
  <c r="P169" i="1"/>
  <c r="O169" i="1"/>
  <c r="AA26" i="1"/>
  <c r="C22" i="2"/>
  <c r="AC25" i="1"/>
  <c r="P20" i="1"/>
  <c r="J19" i="1"/>
  <c r="I20" i="1"/>
  <c r="G20" i="1" s="1"/>
  <c r="M171" i="1" l="1"/>
  <c r="P170" i="1"/>
  <c r="AA27" i="1"/>
  <c r="C23" i="2"/>
  <c r="AC26" i="1"/>
  <c r="P21" i="1"/>
  <c r="J20" i="1"/>
  <c r="I21" i="1"/>
  <c r="G21" i="1" s="1"/>
  <c r="AA28" i="1" l="1"/>
  <c r="C24" i="2"/>
  <c r="AC27" i="1"/>
  <c r="P171" i="1"/>
  <c r="M172" i="1"/>
  <c r="O171" i="1"/>
  <c r="P22" i="1"/>
  <c r="J21" i="1"/>
  <c r="I22" i="1"/>
  <c r="G22" i="1" s="1"/>
  <c r="O172" i="1" l="1"/>
  <c r="M173" i="1"/>
  <c r="P172" i="1"/>
  <c r="AA29" i="1"/>
  <c r="C25" i="2"/>
  <c r="AC28" i="1"/>
  <c r="P23" i="1"/>
  <c r="J22" i="1"/>
  <c r="I23" i="1"/>
  <c r="G23" i="1" s="1"/>
  <c r="AA30" i="1" l="1"/>
  <c r="C26" i="2"/>
  <c r="AC29" i="1"/>
  <c r="M174" i="1"/>
  <c r="P173" i="1"/>
  <c r="O173" i="1"/>
  <c r="P24" i="1"/>
  <c r="J23" i="1"/>
  <c r="I24" i="1"/>
  <c r="G24" i="1" s="1"/>
  <c r="AA31" i="1" l="1"/>
  <c r="C27" i="2"/>
  <c r="AC30" i="1"/>
  <c r="M175" i="1"/>
  <c r="O175" i="1" s="1"/>
  <c r="P174" i="1"/>
  <c r="O174" i="1"/>
  <c r="P25" i="1"/>
  <c r="J24" i="1"/>
  <c r="I25" i="1"/>
  <c r="G25" i="1" s="1"/>
  <c r="P175" i="1" l="1"/>
  <c r="M176" i="1"/>
  <c r="AA32" i="1"/>
  <c r="C28" i="2"/>
  <c r="AC31" i="1"/>
  <c r="O176" i="1"/>
  <c r="P26" i="1"/>
  <c r="J25" i="1"/>
  <c r="I26" i="1"/>
  <c r="G26" i="1" s="1"/>
  <c r="M177" i="1" l="1"/>
  <c r="P176" i="1"/>
  <c r="AA33" i="1"/>
  <c r="C29" i="2"/>
  <c r="AC32" i="1"/>
  <c r="P27" i="1"/>
  <c r="J26" i="1"/>
  <c r="I27" i="1"/>
  <c r="G27" i="1" s="1"/>
  <c r="AA34" i="1" l="1"/>
  <c r="C30" i="2"/>
  <c r="AC33" i="1"/>
  <c r="M178" i="1"/>
  <c r="P177" i="1"/>
  <c r="O177" i="1"/>
  <c r="P28" i="1"/>
  <c r="J27" i="1"/>
  <c r="I28" i="1"/>
  <c r="G28" i="1" s="1"/>
  <c r="O178" i="1" l="1"/>
  <c r="P178" i="1"/>
  <c r="M179" i="1"/>
  <c r="O179" i="1"/>
  <c r="AA35" i="1"/>
  <c r="C31" i="2"/>
  <c r="AC34" i="1"/>
  <c r="P29" i="1"/>
  <c r="J28" i="1"/>
  <c r="I29" i="1"/>
  <c r="G29" i="1" s="1"/>
  <c r="AA36" i="1" l="1"/>
  <c r="C32" i="2"/>
  <c r="AC35" i="1"/>
  <c r="P179" i="1"/>
  <c r="M180" i="1"/>
  <c r="O180" i="1"/>
  <c r="P30" i="1"/>
  <c r="J29" i="1"/>
  <c r="I30" i="1"/>
  <c r="G30" i="1" s="1"/>
  <c r="M181" i="1" l="1"/>
  <c r="P180" i="1"/>
  <c r="O181" i="1"/>
  <c r="AA37" i="1"/>
  <c r="C33" i="2"/>
  <c r="AC36" i="1"/>
  <c r="P31" i="1"/>
  <c r="J30" i="1"/>
  <c r="I31" i="1"/>
  <c r="G31" i="1" s="1"/>
  <c r="AA38" i="1" l="1"/>
  <c r="C34" i="2"/>
  <c r="AC37" i="1"/>
  <c r="P181" i="1"/>
  <c r="M182" i="1"/>
  <c r="P32" i="1"/>
  <c r="J31" i="1"/>
  <c r="I32" i="1"/>
  <c r="G32" i="1" s="1"/>
  <c r="AA39" i="1" l="1"/>
  <c r="C35" i="2"/>
  <c r="AC38" i="1"/>
  <c r="P182" i="1"/>
  <c r="M183" i="1"/>
  <c r="O182" i="1"/>
  <c r="P33" i="1"/>
  <c r="J32" i="1"/>
  <c r="I33" i="1"/>
  <c r="G33" i="1" s="1"/>
  <c r="AA40" i="1" l="1"/>
  <c r="C36" i="2"/>
  <c r="AC39" i="1"/>
  <c r="M184" i="1"/>
  <c r="P183" i="1"/>
  <c r="O183" i="1"/>
  <c r="P34" i="1"/>
  <c r="J33" i="1"/>
  <c r="I34" i="1"/>
  <c r="G34" i="1" s="1"/>
  <c r="O184" i="1" l="1"/>
  <c r="P184" i="1"/>
  <c r="M185" i="1"/>
  <c r="AA41" i="1"/>
  <c r="C37" i="2"/>
  <c r="AC40" i="1"/>
  <c r="P35" i="1"/>
  <c r="J34" i="1"/>
  <c r="I35" i="1"/>
  <c r="G35" i="1" s="1"/>
  <c r="O185" i="1" l="1"/>
  <c r="AA42" i="1"/>
  <c r="C38" i="2"/>
  <c r="AC41" i="1"/>
  <c r="P185" i="1"/>
  <c r="M186" i="1"/>
  <c r="P36" i="1"/>
  <c r="J35" i="1"/>
  <c r="H35" i="1"/>
  <c r="I36" i="1"/>
  <c r="G36" i="1" s="1"/>
  <c r="M187" i="1" l="1"/>
  <c r="P186" i="1"/>
  <c r="O187" i="1"/>
  <c r="AA43" i="1"/>
  <c r="C39" i="2"/>
  <c r="AC42" i="1"/>
  <c r="O186" i="1"/>
  <c r="P37" i="1"/>
  <c r="J36" i="1"/>
  <c r="I37" i="1"/>
  <c r="G37" i="1" s="1"/>
  <c r="H36" i="1"/>
  <c r="AA44" i="1" l="1"/>
  <c r="C40" i="2"/>
  <c r="AC43" i="1"/>
  <c r="M188" i="1"/>
  <c r="P187" i="1"/>
  <c r="O188" i="1"/>
  <c r="P38" i="1"/>
  <c r="J37" i="1"/>
  <c r="H37" i="1"/>
  <c r="I38" i="1"/>
  <c r="G38" i="1" s="1"/>
  <c r="P188" i="1" l="1"/>
  <c r="M189" i="1"/>
  <c r="O189" i="1"/>
  <c r="AA45" i="1"/>
  <c r="C41" i="2"/>
  <c r="AC44" i="1"/>
  <c r="P39" i="1"/>
  <c r="J38" i="1"/>
  <c r="H38" i="1"/>
  <c r="I39" i="1"/>
  <c r="G39" i="1" s="1"/>
  <c r="AA46" i="1" l="1"/>
  <c r="C42" i="2"/>
  <c r="AC45" i="1"/>
  <c r="M190" i="1"/>
  <c r="P189" i="1"/>
  <c r="P40" i="1"/>
  <c r="J39" i="1"/>
  <c r="H39" i="1"/>
  <c r="I40" i="1"/>
  <c r="G40" i="1" s="1"/>
  <c r="M191" i="1" l="1"/>
  <c r="P190" i="1"/>
  <c r="O191" i="1"/>
  <c r="AA47" i="1"/>
  <c r="C43" i="2"/>
  <c r="AC46" i="1"/>
  <c r="O190" i="1"/>
  <c r="P41" i="1"/>
  <c r="J40" i="1"/>
  <c r="I41" i="1"/>
  <c r="G41" i="1" s="1"/>
  <c r="H40" i="1"/>
  <c r="AA48" i="1" l="1"/>
  <c r="C44" i="2"/>
  <c r="AC47" i="1"/>
  <c r="P191" i="1"/>
  <c r="M192" i="1"/>
  <c r="P42" i="1"/>
  <c r="J41" i="1"/>
  <c r="H41" i="1"/>
  <c r="I42" i="1"/>
  <c r="G42" i="1" s="1"/>
  <c r="AA49" i="1" l="1"/>
  <c r="C45" i="2"/>
  <c r="AC48" i="1"/>
  <c r="M193" i="1"/>
  <c r="P192" i="1"/>
  <c r="O192" i="1"/>
  <c r="P43" i="1"/>
  <c r="J42" i="1"/>
  <c r="H42" i="1"/>
  <c r="I43" i="1"/>
  <c r="G43" i="1" s="1"/>
  <c r="O193" i="1" l="1"/>
  <c r="M194" i="1"/>
  <c r="P193" i="1"/>
  <c r="AA50" i="1"/>
  <c r="C46" i="2"/>
  <c r="AC49" i="1"/>
  <c r="P44" i="1"/>
  <c r="J43" i="1"/>
  <c r="H43" i="1"/>
  <c r="I44" i="1"/>
  <c r="G44" i="1" s="1"/>
  <c r="AA51" i="1" l="1"/>
  <c r="C47" i="2"/>
  <c r="AC50" i="1"/>
  <c r="O194" i="1"/>
  <c r="M195" i="1"/>
  <c r="P194" i="1"/>
  <c r="P45" i="1"/>
  <c r="J44" i="1"/>
  <c r="I45" i="1"/>
  <c r="G45" i="1" s="1"/>
  <c r="H44" i="1"/>
  <c r="O195" i="1" l="1"/>
  <c r="M196" i="1"/>
  <c r="P195" i="1"/>
  <c r="AA52" i="1"/>
  <c r="C48" i="2"/>
  <c r="AC51" i="1"/>
  <c r="P46" i="1"/>
  <c r="J45" i="1"/>
  <c r="I46" i="1"/>
  <c r="G46" i="1" s="1"/>
  <c r="H45" i="1"/>
  <c r="P196" i="1" l="1"/>
  <c r="M197" i="1"/>
  <c r="O196" i="1"/>
  <c r="AA53" i="1"/>
  <c r="C49" i="2"/>
  <c r="AC52" i="1"/>
  <c r="P47" i="1"/>
  <c r="J46" i="1"/>
  <c r="H46" i="1"/>
  <c r="I47" i="1"/>
  <c r="G47" i="1" s="1"/>
  <c r="O197" i="1" l="1"/>
  <c r="M198" i="1"/>
  <c r="P197" i="1"/>
  <c r="AA54" i="1"/>
  <c r="C50" i="2"/>
  <c r="AC53" i="1"/>
  <c r="P48" i="1"/>
  <c r="J47" i="1"/>
  <c r="I48" i="1"/>
  <c r="G48" i="1" s="1"/>
  <c r="H47" i="1"/>
  <c r="AA55" i="1" l="1"/>
  <c r="C51" i="2"/>
  <c r="AC54" i="1"/>
  <c r="M199" i="1"/>
  <c r="P198" i="1"/>
  <c r="O199" i="1"/>
  <c r="O198" i="1"/>
  <c r="P49" i="1"/>
  <c r="J48" i="1"/>
  <c r="I49" i="1"/>
  <c r="G49" i="1" s="1"/>
  <c r="H48" i="1"/>
  <c r="P199" i="1" l="1"/>
  <c r="M200" i="1"/>
  <c r="O200" i="1"/>
  <c r="AA56" i="1"/>
  <c r="C52" i="2"/>
  <c r="AC55" i="1"/>
  <c r="P50" i="1"/>
  <c r="J49" i="1"/>
  <c r="I50" i="1"/>
  <c r="G50" i="1" s="1"/>
  <c r="H49" i="1"/>
  <c r="M201" i="1" l="1"/>
  <c r="P200" i="1"/>
  <c r="O201" i="1"/>
  <c r="AA57" i="1"/>
  <c r="C53" i="2"/>
  <c r="AC56" i="1"/>
  <c r="P51" i="1"/>
  <c r="J50" i="1"/>
  <c r="I51" i="1"/>
  <c r="G51" i="1" s="1"/>
  <c r="H50" i="1"/>
  <c r="M202" i="1" l="1"/>
  <c r="P201" i="1"/>
  <c r="AA58" i="1"/>
  <c r="C54" i="2"/>
  <c r="AC57" i="1"/>
  <c r="P52" i="1"/>
  <c r="J51" i="1"/>
  <c r="I52" i="1"/>
  <c r="G52" i="1" s="1"/>
  <c r="H51" i="1"/>
  <c r="P202" i="1" l="1"/>
  <c r="M203" i="1"/>
  <c r="O203" i="1"/>
  <c r="AA59" i="1"/>
  <c r="C55" i="2"/>
  <c r="AC58" i="1"/>
  <c r="O202" i="1"/>
  <c r="P53" i="1"/>
  <c r="J52" i="1"/>
  <c r="I53" i="1"/>
  <c r="G53" i="1" s="1"/>
  <c r="H52" i="1"/>
  <c r="M204" i="1" l="1"/>
  <c r="P203" i="1"/>
  <c r="O204" i="1"/>
  <c r="AA60" i="1"/>
  <c r="C56" i="2"/>
  <c r="AC59" i="1"/>
  <c r="P54" i="1"/>
  <c r="J53" i="1"/>
  <c r="I54" i="1"/>
  <c r="G54" i="1" s="1"/>
  <c r="H53" i="1"/>
  <c r="AA61" i="1" l="1"/>
  <c r="C57" i="2"/>
  <c r="AC60" i="1"/>
  <c r="M205" i="1"/>
  <c r="P204" i="1"/>
  <c r="P55" i="1"/>
  <c r="J54" i="1"/>
  <c r="I55" i="1"/>
  <c r="G55" i="1" s="1"/>
  <c r="H54" i="1"/>
  <c r="P205" i="1" l="1"/>
  <c r="M206" i="1"/>
  <c r="O205" i="1"/>
  <c r="AA62" i="1"/>
  <c r="C58" i="2"/>
  <c r="AC61" i="1"/>
  <c r="P56" i="1"/>
  <c r="J55" i="1"/>
  <c r="H55" i="1"/>
  <c r="I56" i="1"/>
  <c r="G56" i="1" s="1"/>
  <c r="M207" i="1" l="1"/>
  <c r="P206" i="1"/>
  <c r="O206" i="1"/>
  <c r="AA63" i="1"/>
  <c r="C59" i="2"/>
  <c r="AC62" i="1"/>
  <c r="P57" i="1"/>
  <c r="J56" i="1"/>
  <c r="H56" i="1"/>
  <c r="I57" i="1"/>
  <c r="G57" i="1" s="1"/>
  <c r="AA64" i="1" l="1"/>
  <c r="C60" i="2"/>
  <c r="AC63" i="1"/>
  <c r="P207" i="1"/>
  <c r="M208" i="1"/>
  <c r="O207" i="1"/>
  <c r="P58" i="1"/>
  <c r="J57" i="1"/>
  <c r="I58" i="1"/>
  <c r="G58" i="1" s="1"/>
  <c r="H57" i="1"/>
  <c r="P208" i="1" l="1"/>
  <c r="M209" i="1"/>
  <c r="O208" i="1"/>
  <c r="AA65" i="1"/>
  <c r="C61" i="2"/>
  <c r="AC64" i="1"/>
  <c r="P59" i="1"/>
  <c r="J58" i="1"/>
  <c r="H58" i="1"/>
  <c r="I59" i="1"/>
  <c r="G59" i="1" s="1"/>
  <c r="AA66" i="1" l="1"/>
  <c r="C62" i="2"/>
  <c r="AC65" i="1"/>
  <c r="M210" i="1"/>
  <c r="P209" i="1"/>
  <c r="O209" i="1"/>
  <c r="P60" i="1"/>
  <c r="J59" i="1"/>
  <c r="I60" i="1"/>
  <c r="G60" i="1" s="1"/>
  <c r="H59" i="1"/>
  <c r="P210" i="1" l="1"/>
  <c r="M211" i="1"/>
  <c r="O210" i="1"/>
  <c r="AA67" i="1"/>
  <c r="C63" i="2"/>
  <c r="AC66" i="1"/>
  <c r="P61" i="1"/>
  <c r="J60" i="1"/>
  <c r="I61" i="1"/>
  <c r="G61" i="1" s="1"/>
  <c r="H60" i="1"/>
  <c r="AA68" i="1" l="1"/>
  <c r="C64" i="2"/>
  <c r="AC67" i="1"/>
  <c r="P211" i="1"/>
  <c r="M212" i="1"/>
  <c r="O211" i="1"/>
  <c r="P62" i="1"/>
  <c r="J61" i="1"/>
  <c r="H61" i="1"/>
  <c r="I62" i="1"/>
  <c r="G62" i="1" s="1"/>
  <c r="P212" i="1" l="1"/>
  <c r="M213" i="1"/>
  <c r="O212" i="1"/>
  <c r="AA69" i="1"/>
  <c r="C65" i="2"/>
  <c r="AC68" i="1"/>
  <c r="P63" i="1"/>
  <c r="J62" i="1"/>
  <c r="H62" i="1"/>
  <c r="I63" i="1"/>
  <c r="G63" i="1" s="1"/>
  <c r="P213" i="1" l="1"/>
  <c r="M214" i="1"/>
  <c r="O213" i="1"/>
  <c r="AA70" i="1"/>
  <c r="C66" i="2"/>
  <c r="AC69" i="1"/>
  <c r="P64" i="1"/>
  <c r="J63" i="1"/>
  <c r="I64" i="1"/>
  <c r="G64" i="1" s="1"/>
  <c r="H63" i="1"/>
  <c r="M215" i="1" l="1"/>
  <c r="P214" i="1"/>
  <c r="O214" i="1"/>
  <c r="AA71" i="1"/>
  <c r="C67" i="2"/>
  <c r="AC70" i="1"/>
  <c r="P65" i="1"/>
  <c r="J64" i="1"/>
  <c r="I65" i="1"/>
  <c r="G65" i="1" s="1"/>
  <c r="H64" i="1"/>
  <c r="AA72" i="1" l="1"/>
  <c r="C68" i="2"/>
  <c r="AC71" i="1"/>
  <c r="P215" i="1"/>
  <c r="M216" i="1"/>
  <c r="O215" i="1"/>
  <c r="P66" i="1"/>
  <c r="J65" i="1"/>
  <c r="H65" i="1"/>
  <c r="I66" i="1"/>
  <c r="G66" i="1" s="1"/>
  <c r="P216" i="1" l="1"/>
  <c r="M217" i="1"/>
  <c r="O216" i="1"/>
  <c r="AA73" i="1"/>
  <c r="C69" i="2"/>
  <c r="AC72" i="1"/>
  <c r="P67" i="1"/>
  <c r="J66" i="1"/>
  <c r="H66" i="1"/>
  <c r="I67" i="1"/>
  <c r="G67" i="1" s="1"/>
  <c r="M218" i="1" l="1"/>
  <c r="P217" i="1"/>
  <c r="O217" i="1"/>
  <c r="AA74" i="1"/>
  <c r="C70" i="2"/>
  <c r="AC73" i="1"/>
  <c r="P68" i="1"/>
  <c r="J67" i="1"/>
  <c r="I68" i="1"/>
  <c r="G68" i="1" s="1"/>
  <c r="H67" i="1"/>
  <c r="AA75" i="1" l="1"/>
  <c r="C71" i="2"/>
  <c r="AC74" i="1"/>
  <c r="M219" i="1"/>
  <c r="P218" i="1"/>
  <c r="O218" i="1"/>
  <c r="P69" i="1"/>
  <c r="J68" i="1"/>
  <c r="I69" i="1"/>
  <c r="G69" i="1" s="1"/>
  <c r="H68" i="1"/>
  <c r="M220" i="1" l="1"/>
  <c r="P219" i="1"/>
  <c r="O219" i="1"/>
  <c r="AA76" i="1"/>
  <c r="C72" i="2"/>
  <c r="AC75" i="1"/>
  <c r="P70" i="1"/>
  <c r="J69" i="1"/>
  <c r="H69" i="1"/>
  <c r="I70" i="1"/>
  <c r="G70" i="1" s="1"/>
  <c r="AA77" i="1" l="1"/>
  <c r="C73" i="2"/>
  <c r="AC76" i="1"/>
  <c r="P220" i="1"/>
  <c r="M221" i="1"/>
  <c r="O220" i="1"/>
  <c r="P71" i="1"/>
  <c r="J70" i="1"/>
  <c r="I71" i="1"/>
  <c r="G71" i="1" s="1"/>
  <c r="H70" i="1"/>
  <c r="P221" i="1" l="1"/>
  <c r="M222" i="1"/>
  <c r="O221" i="1"/>
  <c r="AA78" i="1"/>
  <c r="C74" i="2"/>
  <c r="AC77" i="1"/>
  <c r="P72" i="1"/>
  <c r="J71" i="1"/>
  <c r="I72" i="1"/>
  <c r="G72" i="1" s="1"/>
  <c r="H71" i="1"/>
  <c r="AA79" i="1" l="1"/>
  <c r="C75" i="2"/>
  <c r="AC78" i="1"/>
  <c r="P222" i="1"/>
  <c r="M223" i="1"/>
  <c r="O222" i="1"/>
  <c r="P73" i="1"/>
  <c r="J72" i="1"/>
  <c r="H72" i="1"/>
  <c r="I73" i="1"/>
  <c r="G73" i="1" s="1"/>
  <c r="M224" i="1" l="1"/>
  <c r="P223" i="1"/>
  <c r="O223" i="1"/>
  <c r="AA80" i="1"/>
  <c r="C76" i="2"/>
  <c r="AC79" i="1"/>
  <c r="P74" i="1"/>
  <c r="J73" i="1"/>
  <c r="I74" i="1"/>
  <c r="G74" i="1" s="1"/>
  <c r="H73" i="1"/>
  <c r="AA81" i="1" l="1"/>
  <c r="C77" i="2"/>
  <c r="AC80" i="1"/>
  <c r="P224" i="1"/>
  <c r="M225" i="1"/>
  <c r="O224" i="1"/>
  <c r="P75" i="1"/>
  <c r="J74" i="1"/>
  <c r="I75" i="1"/>
  <c r="G75" i="1" s="1"/>
  <c r="H74" i="1"/>
  <c r="AA82" i="1" l="1"/>
  <c r="C78" i="2"/>
  <c r="AC81" i="1"/>
  <c r="M226" i="1"/>
  <c r="P225" i="1"/>
  <c r="O225" i="1"/>
  <c r="P76" i="1"/>
  <c r="J75" i="1"/>
  <c r="I76" i="1"/>
  <c r="G76" i="1" s="1"/>
  <c r="H75" i="1"/>
  <c r="M227" i="1" l="1"/>
  <c r="P226" i="1"/>
  <c r="O226" i="1"/>
  <c r="AA83" i="1"/>
  <c r="C79" i="2"/>
  <c r="AC82" i="1"/>
  <c r="P77" i="1"/>
  <c r="J76" i="1"/>
  <c r="H76" i="1"/>
  <c r="I77" i="1"/>
  <c r="G77" i="1" s="1"/>
  <c r="P227" i="1" l="1"/>
  <c r="M228" i="1"/>
  <c r="O227" i="1"/>
  <c r="AA84" i="1"/>
  <c r="C80" i="2"/>
  <c r="AC83" i="1"/>
  <c r="P78" i="1"/>
  <c r="J77" i="1"/>
  <c r="H77" i="1"/>
  <c r="I78" i="1"/>
  <c r="G78" i="1" s="1"/>
  <c r="M229" i="1" l="1"/>
  <c r="P228" i="1"/>
  <c r="O228" i="1"/>
  <c r="AA85" i="1"/>
  <c r="C81" i="2"/>
  <c r="AC84" i="1"/>
  <c r="P79" i="1"/>
  <c r="J78" i="1"/>
  <c r="I79" i="1"/>
  <c r="G79" i="1" s="1"/>
  <c r="H78" i="1"/>
  <c r="C82" i="2" l="1"/>
  <c r="AC407" i="1"/>
  <c r="AC417" i="1"/>
  <c r="AC85" i="1"/>
  <c r="AC412" i="1"/>
  <c r="AC444" i="1"/>
  <c r="AC410" i="1"/>
  <c r="AC147" i="1"/>
  <c r="AC439" i="1"/>
  <c r="AC419" i="1"/>
  <c r="AC423" i="1"/>
  <c r="AC416" i="1"/>
  <c r="AC443" i="1"/>
  <c r="AC370" i="1"/>
  <c r="AC438" i="1"/>
  <c r="AC429" i="1"/>
  <c r="AC418" i="1"/>
  <c r="AC413" i="1"/>
  <c r="AC86" i="1"/>
  <c r="AC435" i="1"/>
  <c r="AC428" i="1"/>
  <c r="AC376" i="1"/>
  <c r="AC434" i="1"/>
  <c r="AC469" i="1"/>
  <c r="AC130" i="1"/>
  <c r="AC421" i="1"/>
  <c r="AC440" i="1"/>
  <c r="AC90" i="1"/>
  <c r="AC96" i="1"/>
  <c r="AC190" i="1"/>
  <c r="AD190" i="1" s="1"/>
  <c r="G187" i="2" s="1"/>
  <c r="AC420" i="1"/>
  <c r="AC442" i="1"/>
  <c r="AC95" i="1"/>
  <c r="AC425" i="1"/>
  <c r="AC414" i="1"/>
  <c r="AC441" i="1"/>
  <c r="AC431" i="1"/>
  <c r="AC408" i="1"/>
  <c r="AC415" i="1"/>
  <c r="AC426" i="1"/>
  <c r="AC389" i="1"/>
  <c r="AC436" i="1"/>
  <c r="AC496" i="1"/>
  <c r="AC422" i="1"/>
  <c r="AC235" i="1"/>
  <c r="AC335" i="1"/>
  <c r="AC497" i="1"/>
  <c r="AC432" i="1"/>
  <c r="AC430" i="1"/>
  <c r="AC433" i="1"/>
  <c r="AC411" i="1"/>
  <c r="AC132" i="1"/>
  <c r="AC424" i="1"/>
  <c r="AC365" i="1"/>
  <c r="AC409" i="1"/>
  <c r="AC437" i="1"/>
  <c r="AC405" i="1"/>
  <c r="AC94" i="1"/>
  <c r="AC119" i="1"/>
  <c r="AC427" i="1"/>
  <c r="AC92" i="1"/>
  <c r="AC111" i="1"/>
  <c r="AC250" i="1"/>
  <c r="AC177" i="1"/>
  <c r="AD177" i="1" s="1"/>
  <c r="G174" i="2" s="1"/>
  <c r="AC393" i="1"/>
  <c r="AC357" i="1"/>
  <c r="AC396" i="1"/>
  <c r="AC312" i="1"/>
  <c r="AC131" i="1"/>
  <c r="AC475" i="1"/>
  <c r="AC308" i="1"/>
  <c r="AC315" i="1"/>
  <c r="AC378" i="1"/>
  <c r="AC406" i="1"/>
  <c r="AC255" i="1"/>
  <c r="AC195" i="1"/>
  <c r="AD195" i="1" s="1"/>
  <c r="G192" i="2" s="1"/>
  <c r="AC97" i="1"/>
  <c r="AC133" i="1"/>
  <c r="AC321" i="1"/>
  <c r="AC146" i="1"/>
  <c r="AC361" i="1"/>
  <c r="AC114" i="1"/>
  <c r="AC207" i="1"/>
  <c r="AD207" i="1" s="1"/>
  <c r="G204" i="2" s="1"/>
  <c r="AC369" i="1"/>
  <c r="AC452" i="1"/>
  <c r="AC91" i="1"/>
  <c r="AC87" i="1"/>
  <c r="AC464" i="1"/>
  <c r="AC120" i="1"/>
  <c r="AC134" i="1"/>
  <c r="AC480" i="1"/>
  <c r="AC225" i="1"/>
  <c r="AD225" i="1" s="1"/>
  <c r="G222" i="2" s="1"/>
  <c r="AC305" i="1"/>
  <c r="AC491" i="1"/>
  <c r="AC100" i="1"/>
  <c r="AC116" i="1"/>
  <c r="AC499" i="1"/>
  <c r="AC98" i="1"/>
  <c r="AC135" i="1"/>
  <c r="AC456" i="1"/>
  <c r="AC89" i="1"/>
  <c r="AC285" i="1"/>
  <c r="AC346" i="1"/>
  <c r="AC447" i="1"/>
  <c r="AC362" i="1"/>
  <c r="AC127" i="1"/>
  <c r="AC485" i="1"/>
  <c r="AC399" i="1"/>
  <c r="AC471" i="1"/>
  <c r="AC383" i="1"/>
  <c r="AC366" i="1"/>
  <c r="AC379" i="1"/>
  <c r="AC164" i="1"/>
  <c r="AD164" i="1" s="1"/>
  <c r="G161" i="2" s="1"/>
  <c r="AC199" i="1"/>
  <c r="AD199" i="1" s="1"/>
  <c r="G196" i="2" s="1"/>
  <c r="AC145" i="1"/>
  <c r="AC192" i="1"/>
  <c r="AD192" i="1" s="1"/>
  <c r="G189" i="2" s="1"/>
  <c r="AC206" i="1"/>
  <c r="AD206" i="1" s="1"/>
  <c r="G203" i="2" s="1"/>
  <c r="AC260" i="1"/>
  <c r="AC461" i="1"/>
  <c r="AC103" i="1"/>
  <c r="AC345" i="1"/>
  <c r="AC292" i="1"/>
  <c r="AC185" i="1"/>
  <c r="AD185" i="1" s="1"/>
  <c r="G182" i="2" s="1"/>
  <c r="AC493" i="1"/>
  <c r="AC390" i="1"/>
  <c r="AC123" i="1"/>
  <c r="AC254" i="1"/>
  <c r="AC445" i="1"/>
  <c r="AC503" i="1"/>
  <c r="AC200" i="1"/>
  <c r="AD200" i="1" s="1"/>
  <c r="G197" i="2" s="1"/>
  <c r="AC186" i="1"/>
  <c r="AD186" i="1" s="1"/>
  <c r="G183" i="2" s="1"/>
  <c r="AC349" i="1"/>
  <c r="AC351" i="1"/>
  <c r="AC317" i="1"/>
  <c r="AC188" i="1"/>
  <c r="AD188" i="1" s="1"/>
  <c r="G185" i="2" s="1"/>
  <c r="AC329" i="1"/>
  <c r="AC449" i="1"/>
  <c r="AC339" i="1"/>
  <c r="AC118" i="1"/>
  <c r="AC380" i="1"/>
  <c r="AC273" i="1"/>
  <c r="AC189" i="1"/>
  <c r="AD189" i="1" s="1"/>
  <c r="G186" i="2" s="1"/>
  <c r="AC209" i="1"/>
  <c r="AD209" i="1" s="1"/>
  <c r="G206" i="2" s="1"/>
  <c r="AC115" i="1"/>
  <c r="AC296" i="1"/>
  <c r="AC474" i="1"/>
  <c r="AC479" i="1"/>
  <c r="AC460" i="1"/>
  <c r="AC275" i="1"/>
  <c r="AC490" i="1"/>
  <c r="AC279" i="1"/>
  <c r="AC495" i="1"/>
  <c r="AC173" i="1"/>
  <c r="AD173" i="1" s="1"/>
  <c r="G170" i="2" s="1"/>
  <c r="AC160" i="1"/>
  <c r="AD160" i="1" s="1"/>
  <c r="G157" i="2" s="1"/>
  <c r="AC463" i="1"/>
  <c r="AC343" i="1"/>
  <c r="AC139" i="1"/>
  <c r="AC404" i="1"/>
  <c r="AC350" i="1"/>
  <c r="AC354" i="1"/>
  <c r="AC88" i="1"/>
  <c r="AC450" i="1"/>
  <c r="AC216" i="1"/>
  <c r="AD216" i="1" s="1"/>
  <c r="G213" i="2" s="1"/>
  <c r="AC459" i="1"/>
  <c r="AC267" i="1"/>
  <c r="AC391" i="1"/>
  <c r="AC141" i="1"/>
  <c r="AC371" i="1"/>
  <c r="AC174" i="1"/>
  <c r="AD174" i="1" s="1"/>
  <c r="G171" i="2" s="1"/>
  <c r="AC504" i="1"/>
  <c r="AC341" i="1"/>
  <c r="AC395" i="1"/>
  <c r="AC108" i="1"/>
  <c r="AC336" i="1"/>
  <c r="AC214" i="1"/>
  <c r="AD214" i="1" s="1"/>
  <c r="G211" i="2" s="1"/>
  <c r="AC237" i="1"/>
  <c r="AC295" i="1"/>
  <c r="AC107" i="1"/>
  <c r="AC482" i="1"/>
  <c r="AC140" i="1"/>
  <c r="AC348" i="1"/>
  <c r="AC356" i="1"/>
  <c r="AC156" i="1"/>
  <c r="AD156" i="1" s="1"/>
  <c r="G153" i="2" s="1"/>
  <c r="AC144" i="1"/>
  <c r="AC137" i="1"/>
  <c r="AC142" i="1"/>
  <c r="AC448" i="1"/>
  <c r="AC152" i="1"/>
  <c r="AC486" i="1"/>
  <c r="AC374" i="1"/>
  <c r="AC150" i="1"/>
  <c r="AC470" i="1"/>
  <c r="AC179" i="1"/>
  <c r="AD179" i="1" s="1"/>
  <c r="G176" i="2" s="1"/>
  <c r="AC316" i="1"/>
  <c r="AC364" i="1"/>
  <c r="AC487" i="1"/>
  <c r="AC382" i="1"/>
  <c r="AC110" i="1"/>
  <c r="AC484" i="1"/>
  <c r="AC168" i="1"/>
  <c r="AD168" i="1" s="1"/>
  <c r="G165" i="2" s="1"/>
  <c r="AC222" i="1"/>
  <c r="AD222" i="1" s="1"/>
  <c r="G219" i="2" s="1"/>
  <c r="AC262" i="1"/>
  <c r="AC155" i="1"/>
  <c r="AD155" i="1" s="1"/>
  <c r="G152" i="2" s="1"/>
  <c r="AC104" i="1"/>
  <c r="AC324" i="1"/>
  <c r="AC172" i="1"/>
  <c r="AD172" i="1" s="1"/>
  <c r="G169" i="2" s="1"/>
  <c r="AC212" i="1"/>
  <c r="AD212" i="1" s="1"/>
  <c r="G209" i="2" s="1"/>
  <c r="AC477" i="1"/>
  <c r="AC338" i="1"/>
  <c r="AC467" i="1"/>
  <c r="AC352" i="1"/>
  <c r="AC403" i="1"/>
  <c r="AC233" i="1"/>
  <c r="AC236" i="1"/>
  <c r="AC122" i="1"/>
  <c r="AC306" i="1"/>
  <c r="AC159" i="1"/>
  <c r="AD159" i="1" s="1"/>
  <c r="G156" i="2" s="1"/>
  <c r="AC451" i="1"/>
  <c r="AC259" i="1"/>
  <c r="AC117" i="1"/>
  <c r="AC385" i="1"/>
  <c r="AC397" i="1"/>
  <c r="AC169" i="1"/>
  <c r="AD169" i="1" s="1"/>
  <c r="G166" i="2" s="1"/>
  <c r="AC268" i="1"/>
  <c r="AC310" i="1"/>
  <c r="AC488" i="1"/>
  <c r="AC241" i="1"/>
  <c r="AC299" i="1"/>
  <c r="AC344" i="1"/>
  <c r="AC288" i="1"/>
  <c r="AC377" i="1"/>
  <c r="AC353" i="1"/>
  <c r="AC359" i="1"/>
  <c r="AC244" i="1"/>
  <c r="AC105" i="1"/>
  <c r="AC387" i="1"/>
  <c r="AC284" i="1"/>
  <c r="AC454" i="1"/>
  <c r="AC331" i="1"/>
  <c r="AC468" i="1"/>
  <c r="AC158" i="1"/>
  <c r="AD158" i="1" s="1"/>
  <c r="G155" i="2" s="1"/>
  <c r="AC246" i="1"/>
  <c r="AC245" i="1"/>
  <c r="AC309" i="1"/>
  <c r="AC220" i="1"/>
  <c r="AD220" i="1" s="1"/>
  <c r="G217" i="2" s="1"/>
  <c r="AC363" i="1"/>
  <c r="AC340" i="1"/>
  <c r="AC337" i="1"/>
  <c r="AC231" i="1"/>
  <c r="AC478" i="1"/>
  <c r="AC367" i="1"/>
  <c r="AC457" i="1"/>
  <c r="AC375" i="1"/>
  <c r="AC251" i="1"/>
  <c r="AC238" i="1"/>
  <c r="AC264" i="1"/>
  <c r="AC226" i="1"/>
  <c r="AD226" i="1" s="1"/>
  <c r="G223" i="2" s="1"/>
  <c r="AC386" i="1"/>
  <c r="AC473" i="1"/>
  <c r="AC221" i="1"/>
  <c r="AD221" i="1" s="1"/>
  <c r="G218" i="2" s="1"/>
  <c r="AC240" i="1"/>
  <c r="AC203" i="1"/>
  <c r="AD203" i="1" s="1"/>
  <c r="G200" i="2" s="1"/>
  <c r="AC293" i="1"/>
  <c r="AC320" i="1"/>
  <c r="AC501" i="1"/>
  <c r="AC286" i="1"/>
  <c r="AC153" i="1"/>
  <c r="AC215" i="1"/>
  <c r="AD215" i="1" s="1"/>
  <c r="G212" i="2" s="1"/>
  <c r="AC276" i="1"/>
  <c r="AC500" i="1"/>
  <c r="AC93" i="1"/>
  <c r="AC455" i="1"/>
  <c r="AC388" i="1"/>
  <c r="AC281" i="1"/>
  <c r="AC373" i="1"/>
  <c r="AC303" i="1"/>
  <c r="AC263" i="1"/>
  <c r="AC328" i="1"/>
  <c r="AC181" i="1"/>
  <c r="AD181" i="1" s="1"/>
  <c r="G178" i="2" s="1"/>
  <c r="AC229" i="1"/>
  <c r="AC301" i="1"/>
  <c r="AC194" i="1"/>
  <c r="AD194" i="1" s="1"/>
  <c r="G191" i="2" s="1"/>
  <c r="AC472" i="1"/>
  <c r="AC196" i="1"/>
  <c r="AD196" i="1" s="1"/>
  <c r="G193" i="2" s="1"/>
  <c r="AC266" i="1"/>
  <c r="AC248" i="1"/>
  <c r="AC462" i="1"/>
  <c r="AC157" i="1"/>
  <c r="AD157" i="1" s="1"/>
  <c r="G154" i="2" s="1"/>
  <c r="AC219" i="1"/>
  <c r="AD219" i="1" s="1"/>
  <c r="G216" i="2" s="1"/>
  <c r="AC253" i="1"/>
  <c r="AC113" i="1"/>
  <c r="AC162" i="1"/>
  <c r="AD162" i="1" s="1"/>
  <c r="G159" i="2" s="1"/>
  <c r="AC466" i="1"/>
  <c r="AC323" i="1"/>
  <c r="AC400" i="1"/>
  <c r="AC302" i="1"/>
  <c r="AC489" i="1"/>
  <c r="AC458" i="1"/>
  <c r="AC193" i="1"/>
  <c r="AD193" i="1" s="1"/>
  <c r="G190" i="2" s="1"/>
  <c r="AC326" i="1"/>
  <c r="AC334" i="1"/>
  <c r="AC494" i="1"/>
  <c r="AC198" i="1"/>
  <c r="AD198" i="1" s="1"/>
  <c r="G195" i="2" s="1"/>
  <c r="AC151" i="1"/>
  <c r="AC211" i="1"/>
  <c r="AD211" i="1" s="1"/>
  <c r="G208" i="2" s="1"/>
  <c r="AC392" i="1"/>
  <c r="AC180" i="1"/>
  <c r="AD180" i="1" s="1"/>
  <c r="G177" i="2" s="1"/>
  <c r="AC178" i="1"/>
  <c r="AD178" i="1" s="1"/>
  <c r="G175" i="2" s="1"/>
  <c r="AC261" i="1"/>
  <c r="AC183" i="1"/>
  <c r="AD183" i="1" s="1"/>
  <c r="G180" i="2" s="1"/>
  <c r="AC176" i="1"/>
  <c r="AD176" i="1" s="1"/>
  <c r="G173" i="2" s="1"/>
  <c r="AC171" i="1"/>
  <c r="AD171" i="1" s="1"/>
  <c r="G168" i="2" s="1"/>
  <c r="AC283" i="1"/>
  <c r="AC170" i="1"/>
  <c r="AD170" i="1" s="1"/>
  <c r="G167" i="2" s="1"/>
  <c r="AC234" i="1"/>
  <c r="AC208" i="1"/>
  <c r="AD208" i="1" s="1"/>
  <c r="G205" i="2" s="1"/>
  <c r="AC290" i="1"/>
  <c r="AC217" i="1"/>
  <c r="AD217" i="1" s="1"/>
  <c r="G214" i="2" s="1"/>
  <c r="AC154" i="1"/>
  <c r="AC161" i="1"/>
  <c r="AD161" i="1" s="1"/>
  <c r="G158" i="2" s="1"/>
  <c r="AC502" i="1"/>
  <c r="AC101" i="1"/>
  <c r="AC205" i="1"/>
  <c r="AD205" i="1" s="1"/>
  <c r="G202" i="2" s="1"/>
  <c r="AC311" i="1"/>
  <c r="AC218" i="1"/>
  <c r="AD218" i="1" s="1"/>
  <c r="G215" i="2" s="1"/>
  <c r="AC167" i="1"/>
  <c r="AD167" i="1" s="1"/>
  <c r="G164" i="2" s="1"/>
  <c r="AC402" i="1"/>
  <c r="AC102" i="1"/>
  <c r="AC249" i="1"/>
  <c r="AC318" i="1"/>
  <c r="AC247" i="1"/>
  <c r="AC272" i="1"/>
  <c r="AC256" i="1"/>
  <c r="AC148" i="1"/>
  <c r="AC322" i="1"/>
  <c r="AC163" i="1"/>
  <c r="AD163" i="1" s="1"/>
  <c r="G160" i="2" s="1"/>
  <c r="AC201" i="1"/>
  <c r="AD201" i="1" s="1"/>
  <c r="G198" i="2" s="1"/>
  <c r="AC280" i="1"/>
  <c r="AC277" i="1"/>
  <c r="AC394" i="1"/>
  <c r="AC252" i="1"/>
  <c r="AC187" i="1"/>
  <c r="AD187" i="1" s="1"/>
  <c r="G184" i="2" s="1"/>
  <c r="AC360" i="1"/>
  <c r="AC282" i="1"/>
  <c r="AC483" i="1"/>
  <c r="AC446" i="1"/>
  <c r="AC368" i="1"/>
  <c r="AC202" i="1"/>
  <c r="AD202" i="1" s="1"/>
  <c r="G199" i="2" s="1"/>
  <c r="AC239" i="1"/>
  <c r="AC175" i="1"/>
  <c r="AD175" i="1" s="1"/>
  <c r="G172" i="2" s="1"/>
  <c r="AC228" i="1"/>
  <c r="AD228" i="1" s="1"/>
  <c r="G225" i="2" s="1"/>
  <c r="AC381" i="1"/>
  <c r="AC269" i="1"/>
  <c r="AC121" i="1"/>
  <c r="AC304" i="1"/>
  <c r="AC453" i="1"/>
  <c r="AC476" i="1"/>
  <c r="AC109" i="1"/>
  <c r="AC243" i="1"/>
  <c r="AC182" i="1"/>
  <c r="AD182" i="1" s="1"/>
  <c r="G179" i="2" s="1"/>
  <c r="AC398" i="1"/>
  <c r="AC106" i="1"/>
  <c r="AC347" i="1"/>
  <c r="AC191" i="1"/>
  <c r="AD191" i="1" s="1"/>
  <c r="G188" i="2" s="1"/>
  <c r="AC327" i="1"/>
  <c r="AC271" i="1"/>
  <c r="AC257" i="1"/>
  <c r="AC125" i="1"/>
  <c r="AC498" i="1"/>
  <c r="AC298" i="1"/>
  <c r="AC265" i="1"/>
  <c r="AC342" i="1"/>
  <c r="AC124" i="1"/>
  <c r="AC330" i="1"/>
  <c r="AC210" i="1"/>
  <c r="AD210" i="1" s="1"/>
  <c r="G207" i="2" s="1"/>
  <c r="AC300" i="1"/>
  <c r="AC223" i="1"/>
  <c r="AD223" i="1" s="1"/>
  <c r="G220" i="2" s="1"/>
  <c r="AC372" i="1"/>
  <c r="AC278" i="1"/>
  <c r="AC197" i="1"/>
  <c r="AD197" i="1" s="1"/>
  <c r="G194" i="2" s="1"/>
  <c r="AC465" i="1"/>
  <c r="AC232" i="1"/>
  <c r="AC230" i="1"/>
  <c r="AC358" i="1"/>
  <c r="AC289" i="1"/>
  <c r="AC112" i="1"/>
  <c r="AC184" i="1"/>
  <c r="AD184" i="1" s="1"/>
  <c r="G181" i="2" s="1"/>
  <c r="AC227" i="1"/>
  <c r="AD227" i="1" s="1"/>
  <c r="G224" i="2" s="1"/>
  <c r="AC258" i="1"/>
  <c r="AC149" i="1"/>
  <c r="AC481" i="1"/>
  <c r="AC297" i="1"/>
  <c r="AC242" i="1"/>
  <c r="AC307" i="1"/>
  <c r="AC332" i="1"/>
  <c r="AC319" i="1"/>
  <c r="AC136" i="1"/>
  <c r="AC143" i="1"/>
  <c r="AC166" i="1"/>
  <c r="AD166" i="1" s="1"/>
  <c r="G163" i="2" s="1"/>
  <c r="AC492" i="1"/>
  <c r="AC270" i="1"/>
  <c r="AC165" i="1"/>
  <c r="AD165" i="1" s="1"/>
  <c r="G162" i="2" s="1"/>
  <c r="AC401" i="1"/>
  <c r="AC294" i="1"/>
  <c r="AC138" i="1"/>
  <c r="AC287" i="1"/>
  <c r="AC313" i="1"/>
  <c r="AC291" i="1"/>
  <c r="AC204" i="1"/>
  <c r="AD204" i="1" s="1"/>
  <c r="G201" i="2" s="1"/>
  <c r="AC314" i="1"/>
  <c r="AC126" i="1"/>
  <c r="AC213" i="1"/>
  <c r="AD213" i="1" s="1"/>
  <c r="G210" i="2" s="1"/>
  <c r="AC274" i="1"/>
  <c r="AC99" i="1"/>
  <c r="AC128" i="1"/>
  <c r="AC224" i="1"/>
  <c r="AD224" i="1" s="1"/>
  <c r="G221" i="2" s="1"/>
  <c r="AC355" i="1"/>
  <c r="AC384" i="1"/>
  <c r="AC333" i="1"/>
  <c r="AC129" i="1"/>
  <c r="AC325" i="1"/>
  <c r="P229" i="1"/>
  <c r="M230" i="1"/>
  <c r="O229" i="1"/>
  <c r="P80" i="1"/>
  <c r="J79" i="1"/>
  <c r="I80" i="1"/>
  <c r="G80" i="1" s="1"/>
  <c r="H79" i="1"/>
  <c r="AD229" i="1" l="1"/>
  <c r="G226" i="2" s="1"/>
  <c r="P230" i="1"/>
  <c r="M231" i="1"/>
  <c r="O230" i="1"/>
  <c r="AD230" i="1" s="1"/>
  <c r="G227" i="2" s="1"/>
  <c r="P81" i="1"/>
  <c r="J80" i="1"/>
  <c r="H80" i="1"/>
  <c r="I81" i="1"/>
  <c r="G81" i="1" s="1"/>
  <c r="P231" i="1" l="1"/>
  <c r="M232" i="1"/>
  <c r="O231" i="1"/>
  <c r="AD231" i="1" s="1"/>
  <c r="G228" i="2" s="1"/>
  <c r="P82" i="1"/>
  <c r="J81" i="1"/>
  <c r="H81" i="1"/>
  <c r="I82" i="1"/>
  <c r="G82" i="1" s="1"/>
  <c r="P232" i="1" l="1"/>
  <c r="M233" i="1"/>
  <c r="O232" i="1"/>
  <c r="AD232" i="1" s="1"/>
  <c r="G229" i="2" s="1"/>
  <c r="P83" i="1"/>
  <c r="J82" i="1"/>
  <c r="H82" i="1"/>
  <c r="I83" i="1"/>
  <c r="G83" i="1" s="1"/>
  <c r="P233" i="1" l="1"/>
  <c r="M234" i="1"/>
  <c r="O233" i="1"/>
  <c r="AD233" i="1" s="1"/>
  <c r="G230" i="2" s="1"/>
  <c r="P84" i="1"/>
  <c r="J83" i="1"/>
  <c r="I84" i="1"/>
  <c r="G84" i="1" s="1"/>
  <c r="H83" i="1"/>
  <c r="P234" i="1" l="1"/>
  <c r="M235" i="1"/>
  <c r="O234" i="1"/>
  <c r="AD234" i="1" s="1"/>
  <c r="G231" i="2" s="1"/>
  <c r="P85" i="1"/>
  <c r="J84" i="1"/>
  <c r="I85" i="1"/>
  <c r="G85" i="1" s="1"/>
  <c r="H84" i="1"/>
  <c r="P235" i="1" l="1"/>
  <c r="M236" i="1"/>
  <c r="O235" i="1"/>
  <c r="AD235" i="1" s="1"/>
  <c r="G232" i="2" s="1"/>
  <c r="P86" i="1"/>
  <c r="J85" i="1"/>
  <c r="I86" i="1"/>
  <c r="G86" i="1" s="1"/>
  <c r="H85" i="1"/>
  <c r="M237" i="1" l="1"/>
  <c r="P236" i="1"/>
  <c r="O236" i="1"/>
  <c r="AD236" i="1" s="1"/>
  <c r="G233" i="2" s="1"/>
  <c r="P87" i="1"/>
  <c r="P88" i="1"/>
  <c r="J86" i="1"/>
  <c r="H86" i="1"/>
  <c r="I87" i="1"/>
  <c r="G87" i="1" s="1"/>
  <c r="M238" i="1" l="1"/>
  <c r="P237" i="1"/>
  <c r="O237" i="1"/>
  <c r="AD237" i="1" s="1"/>
  <c r="G234" i="2" s="1"/>
  <c r="P89" i="1"/>
  <c r="J87" i="1"/>
  <c r="I88" i="1"/>
  <c r="G88" i="1" s="1"/>
  <c r="H87" i="1"/>
  <c r="M239" i="1" l="1"/>
  <c r="P238" i="1"/>
  <c r="O238" i="1"/>
  <c r="AD238" i="1" s="1"/>
  <c r="G235" i="2" s="1"/>
  <c r="P90" i="1"/>
  <c r="J88" i="1"/>
  <c r="H88" i="1"/>
  <c r="I89" i="1"/>
  <c r="G89" i="1" s="1"/>
  <c r="P239" i="1" l="1"/>
  <c r="M240" i="1"/>
  <c r="O239" i="1"/>
  <c r="AD239" i="1" s="1"/>
  <c r="G236" i="2" s="1"/>
  <c r="P91" i="1"/>
  <c r="J89" i="1"/>
  <c r="I90" i="1"/>
  <c r="G90" i="1" s="1"/>
  <c r="H89" i="1"/>
  <c r="M241" i="1" l="1"/>
  <c r="P240" i="1"/>
  <c r="O240" i="1"/>
  <c r="AD240" i="1" s="1"/>
  <c r="G237" i="2" s="1"/>
  <c r="P92" i="1"/>
  <c r="J90" i="1"/>
  <c r="I91" i="1"/>
  <c r="G91" i="1" s="1"/>
  <c r="H90" i="1"/>
  <c r="M242" i="1" l="1"/>
  <c r="P241" i="1"/>
  <c r="O241" i="1"/>
  <c r="AD241" i="1" s="1"/>
  <c r="G238" i="2" s="1"/>
  <c r="P93" i="1"/>
  <c r="J91" i="1"/>
  <c r="I92" i="1"/>
  <c r="G92" i="1" s="1"/>
  <c r="H91" i="1"/>
  <c r="P242" i="1" l="1"/>
  <c r="M243" i="1"/>
  <c r="O242" i="1"/>
  <c r="AD242" i="1" s="1"/>
  <c r="G239" i="2" s="1"/>
  <c r="P94" i="1"/>
  <c r="J92" i="1"/>
  <c r="H92" i="1"/>
  <c r="I93" i="1"/>
  <c r="G93" i="1" s="1"/>
  <c r="P243" i="1" l="1"/>
  <c r="M244" i="1"/>
  <c r="O243" i="1"/>
  <c r="AD243" i="1" s="1"/>
  <c r="G240" i="2" s="1"/>
  <c r="P95" i="1"/>
  <c r="J93" i="1"/>
  <c r="H93" i="1"/>
  <c r="I94" i="1"/>
  <c r="G94" i="1" s="1"/>
  <c r="P244" i="1" l="1"/>
  <c r="M245" i="1"/>
  <c r="O244" i="1"/>
  <c r="AD244" i="1" s="1"/>
  <c r="G241" i="2" s="1"/>
  <c r="P96" i="1"/>
  <c r="J94" i="1"/>
  <c r="I95" i="1"/>
  <c r="G95" i="1" s="1"/>
  <c r="H94" i="1"/>
  <c r="M246" i="1" l="1"/>
  <c r="P245" i="1"/>
  <c r="O245" i="1"/>
  <c r="AD245" i="1" s="1"/>
  <c r="G242" i="2" s="1"/>
  <c r="P97" i="1"/>
  <c r="J95" i="1"/>
  <c r="I96" i="1"/>
  <c r="G96" i="1" s="1"/>
  <c r="H95" i="1"/>
  <c r="P246" i="1" l="1"/>
  <c r="M247" i="1"/>
  <c r="O246" i="1"/>
  <c r="AD246" i="1" s="1"/>
  <c r="G243" i="2" s="1"/>
  <c r="P98" i="1"/>
  <c r="J96" i="1"/>
  <c r="I97" i="1"/>
  <c r="G97" i="1" s="1"/>
  <c r="H96" i="1"/>
  <c r="M248" i="1" l="1"/>
  <c r="P247" i="1"/>
  <c r="O247" i="1"/>
  <c r="AD247" i="1" s="1"/>
  <c r="G244" i="2" s="1"/>
  <c r="P99" i="1"/>
  <c r="J97" i="1"/>
  <c r="H97" i="1"/>
  <c r="I98" i="1"/>
  <c r="G98" i="1" s="1"/>
  <c r="P248" i="1" l="1"/>
  <c r="M249" i="1"/>
  <c r="O248" i="1"/>
  <c r="AD248" i="1" s="1"/>
  <c r="G245" i="2" s="1"/>
  <c r="P100" i="1"/>
  <c r="J98" i="1"/>
  <c r="I99" i="1"/>
  <c r="G99" i="1" s="1"/>
  <c r="H98" i="1"/>
  <c r="P249" i="1" l="1"/>
  <c r="M250" i="1"/>
  <c r="O249" i="1"/>
  <c r="AD249" i="1" s="1"/>
  <c r="G246" i="2" s="1"/>
  <c r="P101" i="1"/>
  <c r="J99" i="1"/>
  <c r="I100" i="1"/>
  <c r="G100" i="1" s="1"/>
  <c r="H99" i="1"/>
  <c r="M251" i="1" l="1"/>
  <c r="P250" i="1"/>
  <c r="O250" i="1"/>
  <c r="AD250" i="1" s="1"/>
  <c r="G247" i="2" s="1"/>
  <c r="P102" i="1"/>
  <c r="J100" i="1"/>
  <c r="I101" i="1"/>
  <c r="G101" i="1" s="1"/>
  <c r="H100" i="1"/>
  <c r="M252" i="1" l="1"/>
  <c r="P251" i="1"/>
  <c r="O251" i="1"/>
  <c r="AD251" i="1" s="1"/>
  <c r="G248" i="2" s="1"/>
  <c r="P103" i="1"/>
  <c r="J101" i="1"/>
  <c r="I102" i="1"/>
  <c r="G102" i="1" s="1"/>
  <c r="H101" i="1"/>
  <c r="P252" i="1" l="1"/>
  <c r="M253" i="1"/>
  <c r="O252" i="1"/>
  <c r="AD252" i="1" s="1"/>
  <c r="G249" i="2" s="1"/>
  <c r="P104" i="1"/>
  <c r="J102" i="1"/>
  <c r="H102" i="1"/>
  <c r="I103" i="1"/>
  <c r="G103" i="1" s="1"/>
  <c r="P253" i="1" l="1"/>
  <c r="M254" i="1"/>
  <c r="O253" i="1"/>
  <c r="AD253" i="1" s="1"/>
  <c r="G250" i="2" s="1"/>
  <c r="P105" i="1"/>
  <c r="J103" i="1"/>
  <c r="H103" i="1"/>
  <c r="I104" i="1"/>
  <c r="G104" i="1" s="1"/>
  <c r="P254" i="1" l="1"/>
  <c r="M255" i="1"/>
  <c r="O254" i="1"/>
  <c r="AD254" i="1" s="1"/>
  <c r="G251" i="2" s="1"/>
  <c r="P106" i="1"/>
  <c r="O105" i="1"/>
  <c r="AD105" i="1" s="1"/>
  <c r="G102" i="2" s="1"/>
  <c r="J104" i="1"/>
  <c r="I105" i="1"/>
  <c r="G105" i="1" s="1"/>
  <c r="H104" i="1"/>
  <c r="M256" i="1" l="1"/>
  <c r="P255" i="1"/>
  <c r="O255" i="1"/>
  <c r="AD255" i="1" s="1"/>
  <c r="G252" i="2" s="1"/>
  <c r="P107" i="1"/>
  <c r="O106" i="1"/>
  <c r="AD106" i="1" s="1"/>
  <c r="G103" i="2" s="1"/>
  <c r="J105" i="1"/>
  <c r="H105" i="1"/>
  <c r="I106" i="1"/>
  <c r="G106" i="1" s="1"/>
  <c r="P256" i="1" l="1"/>
  <c r="M257" i="1"/>
  <c r="O256" i="1"/>
  <c r="AD256" i="1" s="1"/>
  <c r="G253" i="2" s="1"/>
  <c r="P108" i="1"/>
  <c r="O107" i="1"/>
  <c r="AD107" i="1" s="1"/>
  <c r="G104" i="2" s="1"/>
  <c r="J106" i="1"/>
  <c r="I107" i="1"/>
  <c r="G107" i="1" s="1"/>
  <c r="H106" i="1"/>
  <c r="M258" i="1" l="1"/>
  <c r="P257" i="1"/>
  <c r="O257" i="1"/>
  <c r="AD257" i="1" s="1"/>
  <c r="G254" i="2" s="1"/>
  <c r="P109" i="1"/>
  <c r="O108" i="1"/>
  <c r="AD108" i="1" s="1"/>
  <c r="G105" i="2" s="1"/>
  <c r="J107" i="1"/>
  <c r="I108" i="1"/>
  <c r="G108" i="1" s="1"/>
  <c r="H107" i="1"/>
  <c r="P258" i="1" l="1"/>
  <c r="M259" i="1"/>
  <c r="O258" i="1"/>
  <c r="AD258" i="1" s="1"/>
  <c r="G255" i="2" s="1"/>
  <c r="P110" i="1"/>
  <c r="O109" i="1"/>
  <c r="AD109" i="1" s="1"/>
  <c r="G106" i="2" s="1"/>
  <c r="J108" i="1"/>
  <c r="I109" i="1"/>
  <c r="G109" i="1" s="1"/>
  <c r="H108" i="1"/>
  <c r="M260" i="1" l="1"/>
  <c r="P259" i="1"/>
  <c r="O259" i="1"/>
  <c r="AD259" i="1" s="1"/>
  <c r="G256" i="2" s="1"/>
  <c r="P111" i="1"/>
  <c r="O110" i="1"/>
  <c r="AD110" i="1" s="1"/>
  <c r="G107" i="2" s="1"/>
  <c r="J109" i="1"/>
  <c r="I110" i="1"/>
  <c r="G110" i="1" s="1"/>
  <c r="H109" i="1"/>
  <c r="P260" i="1" l="1"/>
  <c r="M261" i="1"/>
  <c r="O260" i="1"/>
  <c r="AD260" i="1" s="1"/>
  <c r="G257" i="2" s="1"/>
  <c r="P112" i="1"/>
  <c r="O111" i="1"/>
  <c r="AD111" i="1" s="1"/>
  <c r="G108" i="2" s="1"/>
  <c r="J110" i="1"/>
  <c r="I111" i="1"/>
  <c r="G111" i="1" s="1"/>
  <c r="H110" i="1"/>
  <c r="P261" i="1" l="1"/>
  <c r="M262" i="1"/>
  <c r="O261" i="1"/>
  <c r="AD261" i="1" s="1"/>
  <c r="G258" i="2" s="1"/>
  <c r="P113" i="1"/>
  <c r="O112" i="1"/>
  <c r="AD112" i="1" s="1"/>
  <c r="G109" i="2" s="1"/>
  <c r="J111" i="1"/>
  <c r="I112" i="1"/>
  <c r="G112" i="1" s="1"/>
  <c r="H111" i="1"/>
  <c r="P262" i="1" l="1"/>
  <c r="M263" i="1"/>
  <c r="O262" i="1"/>
  <c r="AD262" i="1" s="1"/>
  <c r="G259" i="2" s="1"/>
  <c r="P114" i="1"/>
  <c r="O113" i="1"/>
  <c r="AD113" i="1" s="1"/>
  <c r="G110" i="2" s="1"/>
  <c r="J112" i="1"/>
  <c r="I113" i="1"/>
  <c r="G113" i="1" s="1"/>
  <c r="H112" i="1"/>
  <c r="P263" i="1" l="1"/>
  <c r="M264" i="1"/>
  <c r="O263" i="1"/>
  <c r="AD263" i="1" s="1"/>
  <c r="G260" i="2" s="1"/>
  <c r="P115" i="1"/>
  <c r="O114" i="1"/>
  <c r="AD114" i="1" s="1"/>
  <c r="G111" i="2" s="1"/>
  <c r="J113" i="1"/>
  <c r="I114" i="1"/>
  <c r="G114" i="1" s="1"/>
  <c r="H113" i="1"/>
  <c r="P264" i="1" l="1"/>
  <c r="M265" i="1"/>
  <c r="O264" i="1"/>
  <c r="AD264" i="1" s="1"/>
  <c r="G261" i="2" s="1"/>
  <c r="P116" i="1"/>
  <c r="O115" i="1"/>
  <c r="AD115" i="1" s="1"/>
  <c r="G112" i="2" s="1"/>
  <c r="J114" i="1"/>
  <c r="H114" i="1"/>
  <c r="I115" i="1"/>
  <c r="G115" i="1" s="1"/>
  <c r="M266" i="1" l="1"/>
  <c r="P265" i="1"/>
  <c r="O265" i="1"/>
  <c r="AD265" i="1" s="1"/>
  <c r="G262" i="2" s="1"/>
  <c r="P117" i="1"/>
  <c r="O116" i="1"/>
  <c r="AD116" i="1" s="1"/>
  <c r="G113" i="2" s="1"/>
  <c r="J115" i="1"/>
  <c r="I116" i="1"/>
  <c r="G116" i="1" s="1"/>
  <c r="H115" i="1"/>
  <c r="M267" i="1" l="1"/>
  <c r="P266" i="1"/>
  <c r="O266" i="1"/>
  <c r="AD266" i="1" s="1"/>
  <c r="G263" i="2" s="1"/>
  <c r="P118" i="1"/>
  <c r="O117" i="1"/>
  <c r="AD117" i="1" s="1"/>
  <c r="G114" i="2" s="1"/>
  <c r="J116" i="1"/>
  <c r="I117" i="1"/>
  <c r="G117" i="1" s="1"/>
  <c r="H116" i="1"/>
  <c r="M268" i="1" l="1"/>
  <c r="P267" i="1"/>
  <c r="O267" i="1"/>
  <c r="AD267" i="1" s="1"/>
  <c r="G264" i="2" s="1"/>
  <c r="P119" i="1"/>
  <c r="O118" i="1"/>
  <c r="AD118" i="1" s="1"/>
  <c r="G115" i="2" s="1"/>
  <c r="J117" i="1"/>
  <c r="I118" i="1"/>
  <c r="G118" i="1" s="1"/>
  <c r="H117" i="1"/>
  <c r="P268" i="1" l="1"/>
  <c r="M269" i="1"/>
  <c r="O268" i="1"/>
  <c r="AD268" i="1" s="1"/>
  <c r="G265" i="2" s="1"/>
  <c r="P120" i="1"/>
  <c r="O119" i="1"/>
  <c r="AD119" i="1" s="1"/>
  <c r="G116" i="2" s="1"/>
  <c r="J118" i="1"/>
  <c r="I119" i="1"/>
  <c r="G119" i="1" s="1"/>
  <c r="H118" i="1"/>
  <c r="M270" i="1" l="1"/>
  <c r="P269" i="1"/>
  <c r="O269" i="1"/>
  <c r="AD269" i="1" s="1"/>
  <c r="G266" i="2" s="1"/>
  <c r="P121" i="1"/>
  <c r="O120" i="1"/>
  <c r="AD120" i="1" s="1"/>
  <c r="G117" i="2" s="1"/>
  <c r="J119" i="1"/>
  <c r="I120" i="1"/>
  <c r="G120" i="1" s="1"/>
  <c r="H119" i="1"/>
  <c r="M271" i="1" l="1"/>
  <c r="P270" i="1"/>
  <c r="O270" i="1"/>
  <c r="AD270" i="1" s="1"/>
  <c r="G267" i="2" s="1"/>
  <c r="P122" i="1"/>
  <c r="O121" i="1"/>
  <c r="AD121" i="1" s="1"/>
  <c r="G118" i="2" s="1"/>
  <c r="J120" i="1"/>
  <c r="I121" i="1"/>
  <c r="G121" i="1" s="1"/>
  <c r="H120" i="1"/>
  <c r="M272" i="1" l="1"/>
  <c r="P271" i="1"/>
  <c r="O271" i="1"/>
  <c r="AD271" i="1" s="1"/>
  <c r="G268" i="2" s="1"/>
  <c r="P123" i="1"/>
  <c r="O122" i="1"/>
  <c r="AD122" i="1" s="1"/>
  <c r="G119" i="2" s="1"/>
  <c r="J121" i="1"/>
  <c r="I122" i="1"/>
  <c r="G122" i="1" s="1"/>
  <c r="H121" i="1"/>
  <c r="M273" i="1" l="1"/>
  <c r="P272" i="1"/>
  <c r="O272" i="1"/>
  <c r="AD272" i="1" s="1"/>
  <c r="G269" i="2" s="1"/>
  <c r="P124" i="1"/>
  <c r="O123" i="1"/>
  <c r="AD123" i="1" s="1"/>
  <c r="G120" i="2" s="1"/>
  <c r="J122" i="1"/>
  <c r="I123" i="1"/>
  <c r="G123" i="1" s="1"/>
  <c r="H122" i="1"/>
  <c r="P273" i="1" l="1"/>
  <c r="M274" i="1"/>
  <c r="O273" i="1"/>
  <c r="AD273" i="1" s="1"/>
  <c r="G270" i="2" s="1"/>
  <c r="P125" i="1"/>
  <c r="O124" i="1"/>
  <c r="AD124" i="1" s="1"/>
  <c r="G121" i="2" s="1"/>
  <c r="J123" i="1"/>
  <c r="I124" i="1"/>
  <c r="G124" i="1" s="1"/>
  <c r="H123" i="1"/>
  <c r="P274" i="1" l="1"/>
  <c r="M275" i="1"/>
  <c r="O274" i="1"/>
  <c r="AD274" i="1" s="1"/>
  <c r="G271" i="2" s="1"/>
  <c r="P126" i="1"/>
  <c r="O125" i="1"/>
  <c r="AD125" i="1" s="1"/>
  <c r="G122" i="2" s="1"/>
  <c r="J124" i="1"/>
  <c r="I125" i="1"/>
  <c r="G125" i="1" s="1"/>
  <c r="H124" i="1"/>
  <c r="P275" i="1" l="1"/>
  <c r="M276" i="1"/>
  <c r="O275" i="1"/>
  <c r="AD275" i="1" s="1"/>
  <c r="G272" i="2" s="1"/>
  <c r="P127" i="1"/>
  <c r="O126" i="1"/>
  <c r="AD126" i="1" s="1"/>
  <c r="G123" i="2" s="1"/>
  <c r="J125" i="1"/>
  <c r="I126" i="1"/>
  <c r="G126" i="1" s="1"/>
  <c r="H125" i="1"/>
  <c r="P276" i="1" l="1"/>
  <c r="M277" i="1"/>
  <c r="O276" i="1"/>
  <c r="AD276" i="1" s="1"/>
  <c r="G273" i="2" s="1"/>
  <c r="P128" i="1"/>
  <c r="O127" i="1"/>
  <c r="AD127" i="1" s="1"/>
  <c r="G124" i="2" s="1"/>
  <c r="J126" i="1"/>
  <c r="I127" i="1"/>
  <c r="G127" i="1" s="1"/>
  <c r="H126" i="1"/>
  <c r="M278" i="1" l="1"/>
  <c r="P277" i="1"/>
  <c r="O277" i="1"/>
  <c r="AD277" i="1" s="1"/>
  <c r="G274" i="2" s="1"/>
  <c r="P129" i="1"/>
  <c r="O128" i="1"/>
  <c r="AD128" i="1" s="1"/>
  <c r="G125" i="2" s="1"/>
  <c r="J127" i="1"/>
  <c r="I128" i="1"/>
  <c r="G128" i="1" s="1"/>
  <c r="H127" i="1"/>
  <c r="P278" i="1" l="1"/>
  <c r="M279" i="1"/>
  <c r="O278" i="1"/>
  <c r="AD278" i="1" s="1"/>
  <c r="G275" i="2" s="1"/>
  <c r="P130" i="1"/>
  <c r="O129" i="1"/>
  <c r="AD129" i="1" s="1"/>
  <c r="G126" i="2" s="1"/>
  <c r="J128" i="1"/>
  <c r="I129" i="1"/>
  <c r="G129" i="1" s="1"/>
  <c r="H128" i="1"/>
  <c r="M280" i="1" l="1"/>
  <c r="P279" i="1"/>
  <c r="O279" i="1"/>
  <c r="AD279" i="1" s="1"/>
  <c r="G276" i="2" s="1"/>
  <c r="P131" i="1"/>
  <c r="O130" i="1"/>
  <c r="AD130" i="1" s="1"/>
  <c r="G127" i="2" s="1"/>
  <c r="J129" i="1"/>
  <c r="I130" i="1"/>
  <c r="G130" i="1" s="1"/>
  <c r="H129" i="1"/>
  <c r="M281" i="1" l="1"/>
  <c r="P280" i="1"/>
  <c r="O280" i="1"/>
  <c r="AD280" i="1" s="1"/>
  <c r="G277" i="2" s="1"/>
  <c r="P132" i="1"/>
  <c r="O131" i="1"/>
  <c r="AD131" i="1" s="1"/>
  <c r="G128" i="2" s="1"/>
  <c r="J130" i="1"/>
  <c r="I131" i="1"/>
  <c r="G131" i="1" s="1"/>
  <c r="H130" i="1"/>
  <c r="M282" i="1" l="1"/>
  <c r="P281" i="1"/>
  <c r="O281" i="1"/>
  <c r="AD281" i="1" s="1"/>
  <c r="G278" i="2" s="1"/>
  <c r="P133" i="1"/>
  <c r="O132" i="1"/>
  <c r="AD132" i="1" s="1"/>
  <c r="G129" i="2" s="1"/>
  <c r="J131" i="1"/>
  <c r="I132" i="1"/>
  <c r="G132" i="1" s="1"/>
  <c r="H131" i="1"/>
  <c r="P282" i="1" l="1"/>
  <c r="M283" i="1"/>
  <c r="O282" i="1"/>
  <c r="AD282" i="1" s="1"/>
  <c r="G279" i="2" s="1"/>
  <c r="P134" i="1"/>
  <c r="O133" i="1"/>
  <c r="AD133" i="1" s="1"/>
  <c r="G130" i="2" s="1"/>
  <c r="J132" i="1"/>
  <c r="I133" i="1"/>
  <c r="G133" i="1" s="1"/>
  <c r="H132" i="1"/>
  <c r="P283" i="1" l="1"/>
  <c r="M284" i="1"/>
  <c r="O283" i="1"/>
  <c r="AD283" i="1" s="1"/>
  <c r="G280" i="2" s="1"/>
  <c r="P135" i="1"/>
  <c r="O134" i="1"/>
  <c r="AD134" i="1" s="1"/>
  <c r="G131" i="2" s="1"/>
  <c r="J133" i="1"/>
  <c r="I134" i="1"/>
  <c r="G134" i="1" s="1"/>
  <c r="H133" i="1"/>
  <c r="M285" i="1" l="1"/>
  <c r="P284" i="1"/>
  <c r="O284" i="1"/>
  <c r="AD284" i="1" s="1"/>
  <c r="G281" i="2" s="1"/>
  <c r="P136" i="1"/>
  <c r="O135" i="1"/>
  <c r="AD135" i="1" s="1"/>
  <c r="G132" i="2" s="1"/>
  <c r="J134" i="1"/>
  <c r="I135" i="1"/>
  <c r="G135" i="1" s="1"/>
  <c r="H134" i="1"/>
  <c r="P285" i="1" l="1"/>
  <c r="M286" i="1"/>
  <c r="O285" i="1"/>
  <c r="AD285" i="1" s="1"/>
  <c r="G282" i="2" s="1"/>
  <c r="P137" i="1"/>
  <c r="O136" i="1"/>
  <c r="AD136" i="1" s="1"/>
  <c r="G133" i="2" s="1"/>
  <c r="J135" i="1"/>
  <c r="I136" i="1"/>
  <c r="G136" i="1" s="1"/>
  <c r="H135" i="1"/>
  <c r="M287" i="1" l="1"/>
  <c r="P286" i="1"/>
  <c r="O286" i="1"/>
  <c r="AD286" i="1" s="1"/>
  <c r="G283" i="2" s="1"/>
  <c r="P138" i="1"/>
  <c r="O137" i="1"/>
  <c r="AD137" i="1" s="1"/>
  <c r="G134" i="2" s="1"/>
  <c r="J136" i="1"/>
  <c r="I137" i="1"/>
  <c r="G137" i="1" s="1"/>
  <c r="H136" i="1"/>
  <c r="P287" i="1" l="1"/>
  <c r="M288" i="1"/>
  <c r="O287" i="1"/>
  <c r="AD287" i="1" s="1"/>
  <c r="G284" i="2" s="1"/>
  <c r="P139" i="1"/>
  <c r="O138" i="1"/>
  <c r="AD138" i="1" s="1"/>
  <c r="G135" i="2" s="1"/>
  <c r="J137" i="1"/>
  <c r="I138" i="1"/>
  <c r="G138" i="1" s="1"/>
  <c r="H137" i="1"/>
  <c r="P288" i="1" l="1"/>
  <c r="M289" i="1"/>
  <c r="O288" i="1"/>
  <c r="AD288" i="1" s="1"/>
  <c r="G285" i="2" s="1"/>
  <c r="P140" i="1"/>
  <c r="O139" i="1"/>
  <c r="AD139" i="1" s="1"/>
  <c r="G136" i="2" s="1"/>
  <c r="J138" i="1"/>
  <c r="I139" i="1"/>
  <c r="G139" i="1" s="1"/>
  <c r="H138" i="1"/>
  <c r="P289" i="1" l="1"/>
  <c r="M290" i="1"/>
  <c r="O289" i="1"/>
  <c r="AD289" i="1" s="1"/>
  <c r="G286" i="2" s="1"/>
  <c r="P141" i="1"/>
  <c r="O140" i="1"/>
  <c r="AD140" i="1" s="1"/>
  <c r="G137" i="2" s="1"/>
  <c r="J139" i="1"/>
  <c r="H139" i="1"/>
  <c r="I140" i="1"/>
  <c r="G140" i="1" s="1"/>
  <c r="M291" i="1" l="1"/>
  <c r="P290" i="1"/>
  <c r="O290" i="1"/>
  <c r="AD290" i="1" s="1"/>
  <c r="G287" i="2" s="1"/>
  <c r="P142" i="1"/>
  <c r="O141" i="1"/>
  <c r="AD141" i="1" s="1"/>
  <c r="G138" i="2" s="1"/>
  <c r="J140" i="1"/>
  <c r="I141" i="1"/>
  <c r="G141" i="1" s="1"/>
  <c r="H140" i="1"/>
  <c r="P291" i="1" l="1"/>
  <c r="M292" i="1"/>
  <c r="O291" i="1"/>
  <c r="AD291" i="1" s="1"/>
  <c r="G288" i="2" s="1"/>
  <c r="P143" i="1"/>
  <c r="O142" i="1"/>
  <c r="AD142" i="1" s="1"/>
  <c r="G139" i="2" s="1"/>
  <c r="J141" i="1"/>
  <c r="I142" i="1"/>
  <c r="G142" i="1" s="1"/>
  <c r="H141" i="1"/>
  <c r="P292" i="1" l="1"/>
  <c r="M293" i="1"/>
  <c r="O292" i="1"/>
  <c r="AD292" i="1" s="1"/>
  <c r="G289" i="2" s="1"/>
  <c r="P144" i="1"/>
  <c r="O143" i="1"/>
  <c r="AD143" i="1" s="1"/>
  <c r="G140" i="2" s="1"/>
  <c r="J142" i="1"/>
  <c r="I143" i="1"/>
  <c r="G143" i="1" s="1"/>
  <c r="H142" i="1"/>
  <c r="P293" i="1" l="1"/>
  <c r="M294" i="1"/>
  <c r="O293" i="1"/>
  <c r="AD293" i="1" s="1"/>
  <c r="G290" i="2" s="1"/>
  <c r="P145" i="1"/>
  <c r="O144" i="1"/>
  <c r="AD144" i="1" s="1"/>
  <c r="G141" i="2" s="1"/>
  <c r="J143" i="1"/>
  <c r="I144" i="1"/>
  <c r="G144" i="1" s="1"/>
  <c r="H143" i="1"/>
  <c r="M295" i="1" l="1"/>
  <c r="P294" i="1"/>
  <c r="O294" i="1"/>
  <c r="AD294" i="1" s="1"/>
  <c r="G291" i="2" s="1"/>
  <c r="P146" i="1"/>
  <c r="O145" i="1"/>
  <c r="AD145" i="1" s="1"/>
  <c r="G142" i="2" s="1"/>
  <c r="J144" i="1"/>
  <c r="I145" i="1"/>
  <c r="G145" i="1" s="1"/>
  <c r="H144" i="1"/>
  <c r="P295" i="1" l="1"/>
  <c r="M296" i="1"/>
  <c r="O295" i="1"/>
  <c r="AD295" i="1" s="1"/>
  <c r="G292" i="2" s="1"/>
  <c r="P147" i="1"/>
  <c r="O146" i="1"/>
  <c r="AD146" i="1" s="1"/>
  <c r="G143" i="2" s="1"/>
  <c r="J145" i="1"/>
  <c r="I146" i="1"/>
  <c r="G146" i="1" s="1"/>
  <c r="H145" i="1"/>
  <c r="P296" i="1" l="1"/>
  <c r="M297" i="1"/>
  <c r="O296" i="1"/>
  <c r="AD296" i="1" s="1"/>
  <c r="G293" i="2" s="1"/>
  <c r="P148" i="1"/>
  <c r="O147" i="1"/>
  <c r="AD147" i="1" s="1"/>
  <c r="G144" i="2" s="1"/>
  <c r="J146" i="1"/>
  <c r="I147" i="1"/>
  <c r="G147" i="1" s="1"/>
  <c r="H146" i="1"/>
  <c r="P297" i="1" l="1"/>
  <c r="M298" i="1"/>
  <c r="O297" i="1"/>
  <c r="AD297" i="1" s="1"/>
  <c r="G294" i="2" s="1"/>
  <c r="P149" i="1"/>
  <c r="O148" i="1"/>
  <c r="AD148" i="1" s="1"/>
  <c r="G145" i="2" s="1"/>
  <c r="J147" i="1"/>
  <c r="I148" i="1"/>
  <c r="G148" i="1" s="1"/>
  <c r="H147" i="1"/>
  <c r="M299" i="1" l="1"/>
  <c r="P298" i="1"/>
  <c r="O298" i="1"/>
  <c r="AD298" i="1" s="1"/>
  <c r="G295" i="2" s="1"/>
  <c r="P150" i="1"/>
  <c r="O149" i="1"/>
  <c r="AD149" i="1" s="1"/>
  <c r="G146" i="2" s="1"/>
  <c r="J148" i="1"/>
  <c r="I149" i="1"/>
  <c r="G149" i="1" s="1"/>
  <c r="H148" i="1"/>
  <c r="P299" i="1" l="1"/>
  <c r="M300" i="1"/>
  <c r="O299" i="1"/>
  <c r="AD299" i="1" s="1"/>
  <c r="G296" i="2" s="1"/>
  <c r="P151" i="1"/>
  <c r="O150" i="1"/>
  <c r="AD150" i="1" s="1"/>
  <c r="G147" i="2" s="1"/>
  <c r="J149" i="1"/>
  <c r="I150" i="1"/>
  <c r="G150" i="1" s="1"/>
  <c r="H149" i="1"/>
  <c r="P300" i="1" l="1"/>
  <c r="M301" i="1"/>
  <c r="O300" i="1"/>
  <c r="AD300" i="1" s="1"/>
  <c r="G297" i="2" s="1"/>
  <c r="P152" i="1"/>
  <c r="O151" i="1"/>
  <c r="AD151" i="1" s="1"/>
  <c r="G148" i="2" s="1"/>
  <c r="J150" i="1"/>
  <c r="I151" i="1"/>
  <c r="G151" i="1" s="1"/>
  <c r="H150" i="1"/>
  <c r="M302" i="1" l="1"/>
  <c r="P301" i="1"/>
  <c r="O301" i="1"/>
  <c r="AD301" i="1" s="1"/>
  <c r="G298" i="2" s="1"/>
  <c r="P153" i="1"/>
  <c r="O152" i="1"/>
  <c r="AD152" i="1" s="1"/>
  <c r="G149" i="2" s="1"/>
  <c r="J151" i="1"/>
  <c r="I152" i="1"/>
  <c r="G152" i="1" s="1"/>
  <c r="H151" i="1"/>
  <c r="M303" i="1" l="1"/>
  <c r="P302" i="1"/>
  <c r="Q302" i="1" s="1"/>
  <c r="O302" i="1"/>
  <c r="AD302" i="1" s="1"/>
  <c r="G299" i="2" s="1"/>
  <c r="P154" i="1"/>
  <c r="Q300" i="1" s="1"/>
  <c r="O153" i="1"/>
  <c r="AD153" i="1" s="1"/>
  <c r="G150" i="2" s="1"/>
  <c r="J152" i="1"/>
  <c r="I153" i="1"/>
  <c r="G153" i="1" s="1"/>
  <c r="H152" i="1"/>
  <c r="E297" i="2" l="1"/>
  <c r="E299" i="2"/>
  <c r="Q299" i="1"/>
  <c r="Q159" i="1"/>
  <c r="Q155" i="1"/>
  <c r="Q158" i="1"/>
  <c r="Q157" i="1"/>
  <c r="Q160" i="1"/>
  <c r="Q162" i="1"/>
  <c r="Q156" i="1"/>
  <c r="Q161" i="1"/>
  <c r="Q163" i="1"/>
  <c r="Q164" i="1"/>
  <c r="Q167" i="1"/>
  <c r="Q165" i="1"/>
  <c r="Q166" i="1"/>
  <c r="Q168" i="1"/>
  <c r="Q169" i="1"/>
  <c r="Q170" i="1"/>
  <c r="Q171" i="1"/>
  <c r="Q174" i="1"/>
  <c r="Q172" i="1"/>
  <c r="Q173" i="1"/>
  <c r="Q178" i="1"/>
  <c r="Q175" i="1"/>
  <c r="Q177" i="1"/>
  <c r="Q179" i="1"/>
  <c r="Q176" i="1"/>
  <c r="Q181" i="1"/>
  <c r="Q182" i="1"/>
  <c r="Q180" i="1"/>
  <c r="Q185" i="1"/>
  <c r="Q183" i="1"/>
  <c r="Q184" i="1"/>
  <c r="Q187" i="1"/>
  <c r="Q186" i="1"/>
  <c r="Q188" i="1"/>
  <c r="Q189" i="1"/>
  <c r="Q190" i="1"/>
  <c r="Q191" i="1"/>
  <c r="Q192" i="1"/>
  <c r="Q193" i="1"/>
  <c r="Q196" i="1"/>
  <c r="Q194" i="1"/>
  <c r="Q195" i="1"/>
  <c r="Q197" i="1"/>
  <c r="Q198" i="1"/>
  <c r="Q200" i="1"/>
  <c r="Q199" i="1"/>
  <c r="Q202" i="1"/>
  <c r="Q201" i="1"/>
  <c r="Q205" i="1"/>
  <c r="Q203" i="1"/>
  <c r="Q204" i="1"/>
  <c r="Q206" i="1"/>
  <c r="Q207" i="1"/>
  <c r="Q208" i="1"/>
  <c r="Q209" i="1"/>
  <c r="Q210" i="1"/>
  <c r="Q212" i="1"/>
  <c r="Q211" i="1"/>
  <c r="Q213" i="1"/>
  <c r="Q214" i="1"/>
  <c r="Q216" i="1"/>
  <c r="Q215" i="1"/>
  <c r="Q218" i="1"/>
  <c r="Q217" i="1"/>
  <c r="Q220" i="1"/>
  <c r="Q221" i="1"/>
  <c r="Q219" i="1"/>
  <c r="Q222" i="1"/>
  <c r="Q223" i="1"/>
  <c r="Q224" i="1"/>
  <c r="Q225" i="1"/>
  <c r="Q227" i="1"/>
  <c r="Q226" i="1"/>
  <c r="Q229" i="1"/>
  <c r="Q228" i="1"/>
  <c r="Q230" i="1"/>
  <c r="Q232" i="1"/>
  <c r="Q231" i="1"/>
  <c r="Q235" i="1"/>
  <c r="Q233" i="1"/>
  <c r="Q234" i="1"/>
  <c r="Q237" i="1"/>
  <c r="Q236" i="1"/>
  <c r="Q240" i="1"/>
  <c r="Q241" i="1"/>
  <c r="Q238" i="1"/>
  <c r="Q239" i="1"/>
  <c r="Q242" i="1"/>
  <c r="Q244" i="1"/>
  <c r="Q243" i="1"/>
  <c r="Q245" i="1"/>
  <c r="Q247" i="1"/>
  <c r="Q246" i="1"/>
  <c r="Q249" i="1"/>
  <c r="Q248" i="1"/>
  <c r="Q252" i="1"/>
  <c r="Q250" i="1"/>
  <c r="Q251" i="1"/>
  <c r="Q253" i="1"/>
  <c r="Q255" i="1"/>
  <c r="Q256" i="1"/>
  <c r="Q254" i="1"/>
  <c r="Q257" i="1"/>
  <c r="Q258" i="1"/>
  <c r="Q259" i="1"/>
  <c r="Q260" i="1"/>
  <c r="Q261" i="1"/>
  <c r="Q262" i="1"/>
  <c r="Q263" i="1"/>
  <c r="Q265" i="1"/>
  <c r="Q264" i="1"/>
  <c r="Q266" i="1"/>
  <c r="Q267" i="1"/>
  <c r="Q268" i="1"/>
  <c r="Q269" i="1"/>
  <c r="Q270" i="1"/>
  <c r="Q272" i="1"/>
  <c r="Q271" i="1"/>
  <c r="Q273" i="1"/>
  <c r="Q275" i="1"/>
  <c r="Q274" i="1"/>
  <c r="Q276" i="1"/>
  <c r="Q279" i="1"/>
  <c r="Q277" i="1"/>
  <c r="Q278" i="1"/>
  <c r="Q281" i="1"/>
  <c r="Q280" i="1"/>
  <c r="Q283" i="1"/>
  <c r="Q282" i="1"/>
  <c r="Q284" i="1"/>
  <c r="Q285" i="1"/>
  <c r="Q287" i="1"/>
  <c r="Q286" i="1"/>
  <c r="Q290" i="1"/>
  <c r="Q288" i="1"/>
  <c r="Q289" i="1"/>
  <c r="Q292" i="1"/>
  <c r="Q291" i="1"/>
  <c r="Q293" i="1"/>
  <c r="Q294" i="1"/>
  <c r="Q295" i="1"/>
  <c r="Q296" i="1"/>
  <c r="Q297" i="1"/>
  <c r="Q301" i="1"/>
  <c r="M304" i="1"/>
  <c r="P303" i="1"/>
  <c r="Q303" i="1" s="1"/>
  <c r="O303" i="1"/>
  <c r="AD303" i="1" s="1"/>
  <c r="G300" i="2" s="1"/>
  <c r="Q298" i="1"/>
  <c r="O154" i="1"/>
  <c r="AD154" i="1" s="1"/>
  <c r="G151" i="2" s="1"/>
  <c r="J153" i="1"/>
  <c r="I154" i="1"/>
  <c r="G154" i="1" s="1"/>
  <c r="H153" i="1"/>
  <c r="R243" i="1" l="1"/>
  <c r="E240" i="2"/>
  <c r="R293" i="1"/>
  <c r="E290" i="2"/>
  <c r="R280" i="1"/>
  <c r="E277" i="2"/>
  <c r="R269" i="1"/>
  <c r="E266" i="2"/>
  <c r="R257" i="1"/>
  <c r="E254" i="2"/>
  <c r="R245" i="1"/>
  <c r="E242" i="2"/>
  <c r="R235" i="1"/>
  <c r="E232" i="2"/>
  <c r="R219" i="1"/>
  <c r="E216" i="2"/>
  <c r="E206" i="2"/>
  <c r="R209" i="1"/>
  <c r="R197" i="1"/>
  <c r="E194" i="2"/>
  <c r="R184" i="1"/>
  <c r="E181" i="2"/>
  <c r="R172" i="1"/>
  <c r="E169" i="2"/>
  <c r="R156" i="1"/>
  <c r="E153" i="2"/>
  <c r="R195" i="1"/>
  <c r="E192" i="2"/>
  <c r="R292" i="1"/>
  <c r="E289" i="2"/>
  <c r="R278" i="1"/>
  <c r="E275" i="2"/>
  <c r="R267" i="1"/>
  <c r="E264" i="2"/>
  <c r="R256" i="1"/>
  <c r="E253" i="2"/>
  <c r="R244" i="1"/>
  <c r="E241" i="2"/>
  <c r="R232" i="1"/>
  <c r="E229" i="2"/>
  <c r="R220" i="1"/>
  <c r="E217" i="2"/>
  <c r="E204" i="2"/>
  <c r="R207" i="1"/>
  <c r="R194" i="1"/>
  <c r="E191" i="2"/>
  <c r="R185" i="1"/>
  <c r="E182" i="2"/>
  <c r="R171" i="1"/>
  <c r="E168" i="2"/>
  <c r="R160" i="1"/>
  <c r="E157" i="2"/>
  <c r="R231" i="1"/>
  <c r="E228" i="2"/>
  <c r="R289" i="1"/>
  <c r="E286" i="2"/>
  <c r="R277" i="1"/>
  <c r="E274" i="2"/>
  <c r="R266" i="1"/>
  <c r="E263" i="2"/>
  <c r="R255" i="1"/>
  <c r="E252" i="2"/>
  <c r="R242" i="1"/>
  <c r="E239" i="2"/>
  <c r="R230" i="1"/>
  <c r="E227" i="2"/>
  <c r="R217" i="1"/>
  <c r="E214" i="2"/>
  <c r="R206" i="1"/>
  <c r="E203" i="2"/>
  <c r="R196" i="1"/>
  <c r="E193" i="2"/>
  <c r="R180" i="1"/>
  <c r="E177" i="2"/>
  <c r="R170" i="1"/>
  <c r="E167" i="2"/>
  <c r="R157" i="1"/>
  <c r="E154" i="2"/>
  <c r="R291" i="1"/>
  <c r="E288" i="2"/>
  <c r="R174" i="1"/>
  <c r="E171" i="2"/>
  <c r="R288" i="1"/>
  <c r="E285" i="2"/>
  <c r="R279" i="1"/>
  <c r="E276" i="2"/>
  <c r="E261" i="2"/>
  <c r="R264" i="1"/>
  <c r="R253" i="1"/>
  <c r="E250" i="2"/>
  <c r="R239" i="1"/>
  <c r="E236" i="2"/>
  <c r="R228" i="1"/>
  <c r="E225" i="2"/>
  <c r="R218" i="1"/>
  <c r="E215" i="2"/>
  <c r="R204" i="1"/>
  <c r="E201" i="2"/>
  <c r="R193" i="1"/>
  <c r="E190" i="2"/>
  <c r="R182" i="1"/>
  <c r="E179" i="2"/>
  <c r="R169" i="1"/>
  <c r="E166" i="2"/>
  <c r="R158" i="1"/>
  <c r="E155" i="2"/>
  <c r="R290" i="1"/>
  <c r="E287" i="2"/>
  <c r="R276" i="1"/>
  <c r="E273" i="2"/>
  <c r="R265" i="1"/>
  <c r="E262" i="2"/>
  <c r="R251" i="1"/>
  <c r="E248" i="2"/>
  <c r="R238" i="1"/>
  <c r="E235" i="2"/>
  <c r="R229" i="1"/>
  <c r="E226" i="2"/>
  <c r="R215" i="1"/>
  <c r="E212" i="2"/>
  <c r="R203" i="1"/>
  <c r="E200" i="2"/>
  <c r="R192" i="1"/>
  <c r="E189" i="2"/>
  <c r="R181" i="1"/>
  <c r="E178" i="2"/>
  <c r="R168" i="1"/>
  <c r="E165" i="2"/>
  <c r="E152" i="2"/>
  <c r="R254" i="1"/>
  <c r="E251" i="2"/>
  <c r="R303" i="1"/>
  <c r="E300" i="2"/>
  <c r="P304" i="1"/>
  <c r="Q304" i="1" s="1"/>
  <c r="M305" i="1"/>
  <c r="O304" i="1"/>
  <c r="AD304" i="1" s="1"/>
  <c r="G301" i="2" s="1"/>
  <c r="R286" i="1"/>
  <c r="E283" i="2"/>
  <c r="R274" i="1"/>
  <c r="E271" i="2"/>
  <c r="R263" i="1"/>
  <c r="E260" i="2"/>
  <c r="R250" i="1"/>
  <c r="E247" i="2"/>
  <c r="R241" i="1"/>
  <c r="E238" i="2"/>
  <c r="R226" i="1"/>
  <c r="E223" i="2"/>
  <c r="R216" i="1"/>
  <c r="E213" i="2"/>
  <c r="R205" i="1"/>
  <c r="E202" i="2"/>
  <c r="R191" i="1"/>
  <c r="E188" i="2"/>
  <c r="R176" i="1"/>
  <c r="E173" i="2"/>
  <c r="R166" i="1"/>
  <c r="E163" i="2"/>
  <c r="E156" i="2"/>
  <c r="R159" i="1"/>
  <c r="R208" i="1"/>
  <c r="E205" i="2"/>
  <c r="R301" i="1"/>
  <c r="E298" i="2"/>
  <c r="R287" i="1"/>
  <c r="E284" i="2"/>
  <c r="R275" i="1"/>
  <c r="E272" i="2"/>
  <c r="E259" i="2"/>
  <c r="R262" i="1"/>
  <c r="R252" i="1"/>
  <c r="E249" i="2"/>
  <c r="R240" i="1"/>
  <c r="E237" i="2"/>
  <c r="R227" i="1"/>
  <c r="E224" i="2"/>
  <c r="R214" i="1"/>
  <c r="E211" i="2"/>
  <c r="R201" i="1"/>
  <c r="E198" i="2"/>
  <c r="R190" i="1"/>
  <c r="E187" i="2"/>
  <c r="R179" i="1"/>
  <c r="E176" i="2"/>
  <c r="R165" i="1"/>
  <c r="E162" i="2"/>
  <c r="R299" i="1"/>
  <c r="E296" i="2"/>
  <c r="R221" i="1"/>
  <c r="E218" i="2"/>
  <c r="R298" i="1"/>
  <c r="E295" i="2"/>
  <c r="R273" i="1"/>
  <c r="E270" i="2"/>
  <c r="R261" i="1"/>
  <c r="E258" i="2"/>
  <c r="R248" i="1"/>
  <c r="E245" i="2"/>
  <c r="R236" i="1"/>
  <c r="E233" i="2"/>
  <c r="R225" i="1"/>
  <c r="E222" i="2"/>
  <c r="E210" i="2"/>
  <c r="R213" i="1"/>
  <c r="R202" i="1"/>
  <c r="E199" i="2"/>
  <c r="R189" i="1"/>
  <c r="E186" i="2"/>
  <c r="R177" i="1"/>
  <c r="E174" i="2"/>
  <c r="R167" i="1"/>
  <c r="E164" i="2"/>
  <c r="R268" i="1"/>
  <c r="E265" i="2"/>
  <c r="R162" i="1"/>
  <c r="E159" i="2"/>
  <c r="R285" i="1"/>
  <c r="E282" i="2"/>
  <c r="R296" i="1"/>
  <c r="E293" i="2"/>
  <c r="R284" i="1"/>
  <c r="E281" i="2"/>
  <c r="R271" i="1"/>
  <c r="E268" i="2"/>
  <c r="R260" i="1"/>
  <c r="E257" i="2"/>
  <c r="R249" i="1"/>
  <c r="E246" i="2"/>
  <c r="R237" i="1"/>
  <c r="E234" i="2"/>
  <c r="R224" i="1"/>
  <c r="E221" i="2"/>
  <c r="E208" i="2"/>
  <c r="R211" i="1"/>
  <c r="R199" i="1"/>
  <c r="E196" i="2"/>
  <c r="R188" i="1"/>
  <c r="E185" i="2"/>
  <c r="R175" i="1"/>
  <c r="E172" i="2"/>
  <c r="E161" i="2"/>
  <c r="R164" i="1"/>
  <c r="R302" i="1"/>
  <c r="R281" i="1"/>
  <c r="E278" i="2"/>
  <c r="R183" i="1"/>
  <c r="E180" i="2"/>
  <c r="R297" i="1"/>
  <c r="E294" i="2"/>
  <c r="R282" i="1"/>
  <c r="E279" i="2"/>
  <c r="R272" i="1"/>
  <c r="E269" i="2"/>
  <c r="R259" i="1"/>
  <c r="E256" i="2"/>
  <c r="R246" i="1"/>
  <c r="E243" i="2"/>
  <c r="R234" i="1"/>
  <c r="E231" i="2"/>
  <c r="R223" i="1"/>
  <c r="E220" i="2"/>
  <c r="R212" i="1"/>
  <c r="E209" i="2"/>
  <c r="R200" i="1"/>
  <c r="E197" i="2"/>
  <c r="R186" i="1"/>
  <c r="E183" i="2"/>
  <c r="R178" i="1"/>
  <c r="E175" i="2"/>
  <c r="R163" i="1"/>
  <c r="E160" i="2"/>
  <c r="R295" i="1"/>
  <c r="E292" i="2"/>
  <c r="R294" i="1"/>
  <c r="E291" i="2"/>
  <c r="R283" i="1"/>
  <c r="E280" i="2"/>
  <c r="R270" i="1"/>
  <c r="E267" i="2"/>
  <c r="E255" i="2"/>
  <c r="R258" i="1"/>
  <c r="R247" i="1"/>
  <c r="E244" i="2"/>
  <c r="R233" i="1"/>
  <c r="E230" i="2"/>
  <c r="R222" i="1"/>
  <c r="E219" i="2"/>
  <c r="R210" i="1"/>
  <c r="E207" i="2"/>
  <c r="R198" i="1"/>
  <c r="E195" i="2"/>
  <c r="R187" i="1"/>
  <c r="E184" i="2"/>
  <c r="R173" i="1"/>
  <c r="E170" i="2"/>
  <c r="R161" i="1"/>
  <c r="E158" i="2"/>
  <c r="R300" i="1"/>
  <c r="J154" i="1"/>
  <c r="I155" i="1"/>
  <c r="G155" i="1" s="1"/>
  <c r="H154" i="1"/>
  <c r="M306" i="1" l="1"/>
  <c r="P305" i="1"/>
  <c r="Q305" i="1" s="1"/>
  <c r="O305" i="1"/>
  <c r="R304" i="1"/>
  <c r="E301" i="2"/>
  <c r="J155" i="1"/>
  <c r="I156" i="1"/>
  <c r="G156" i="1" s="1"/>
  <c r="H155" i="1"/>
  <c r="R305" i="1" l="1"/>
  <c r="E302" i="2"/>
  <c r="P306" i="1"/>
  <c r="Q306" i="1" s="1"/>
  <c r="M307" i="1"/>
  <c r="O306" i="1"/>
  <c r="J156" i="1"/>
  <c r="I157" i="1"/>
  <c r="G157" i="1" s="1"/>
  <c r="H156" i="1"/>
  <c r="M308" i="1" l="1"/>
  <c r="P307" i="1"/>
  <c r="Q307" i="1" s="1"/>
  <c r="O307" i="1"/>
  <c r="R306" i="1"/>
  <c r="E303" i="2"/>
  <c r="J157" i="1"/>
  <c r="I158" i="1"/>
  <c r="G158" i="1" s="1"/>
  <c r="H157" i="1"/>
  <c r="R307" i="1" l="1"/>
  <c r="E304" i="2"/>
  <c r="P308" i="1"/>
  <c r="Q308" i="1" s="1"/>
  <c r="M309" i="1"/>
  <c r="O308" i="1"/>
  <c r="J158" i="1"/>
  <c r="I159" i="1"/>
  <c r="G159" i="1" s="1"/>
  <c r="H158" i="1"/>
  <c r="M310" i="1" l="1"/>
  <c r="P309" i="1"/>
  <c r="Q309" i="1" s="1"/>
  <c r="O309" i="1"/>
  <c r="R308" i="1"/>
  <c r="E305" i="2"/>
  <c r="J159" i="1"/>
  <c r="I160" i="1"/>
  <c r="G160" i="1" s="1"/>
  <c r="H159" i="1"/>
  <c r="R309" i="1" l="1"/>
  <c r="E306" i="2"/>
  <c r="M311" i="1"/>
  <c r="P310" i="1"/>
  <c r="Q310" i="1" s="1"/>
  <c r="O310" i="1"/>
  <c r="J160" i="1"/>
  <c r="I161" i="1"/>
  <c r="G161" i="1" s="1"/>
  <c r="H160" i="1"/>
  <c r="R310" i="1" l="1"/>
  <c r="E307" i="2"/>
  <c r="P311" i="1"/>
  <c r="Q311" i="1" s="1"/>
  <c r="M312" i="1"/>
  <c r="O311" i="1"/>
  <c r="J161" i="1"/>
  <c r="I162" i="1"/>
  <c r="G162" i="1" s="1"/>
  <c r="H161" i="1"/>
  <c r="O312" i="1" l="1"/>
  <c r="M313" i="1"/>
  <c r="P312" i="1"/>
  <c r="Q312" i="1" s="1"/>
  <c r="R311" i="1"/>
  <c r="E308" i="2"/>
  <c r="J162" i="1"/>
  <c r="I163" i="1"/>
  <c r="G163" i="1" s="1"/>
  <c r="H162" i="1"/>
  <c r="R312" i="1" l="1"/>
  <c r="E309" i="2"/>
  <c r="P313" i="1"/>
  <c r="Q313" i="1" s="1"/>
  <c r="M314" i="1"/>
  <c r="O313" i="1"/>
  <c r="J163" i="1"/>
  <c r="I164" i="1"/>
  <c r="G164" i="1" s="1"/>
  <c r="H163" i="1"/>
  <c r="P314" i="1" l="1"/>
  <c r="Q314" i="1" s="1"/>
  <c r="M315" i="1"/>
  <c r="O314" i="1"/>
  <c r="R313" i="1"/>
  <c r="E310" i="2"/>
  <c r="J164" i="1"/>
  <c r="I165" i="1"/>
  <c r="G165" i="1" s="1"/>
  <c r="H164" i="1"/>
  <c r="M316" i="1" l="1"/>
  <c r="P315" i="1"/>
  <c r="Q315" i="1" s="1"/>
  <c r="O315" i="1"/>
  <c r="R314" i="1"/>
  <c r="E311" i="2"/>
  <c r="J165" i="1"/>
  <c r="I166" i="1"/>
  <c r="G166" i="1" s="1"/>
  <c r="H165" i="1"/>
  <c r="R315" i="1" l="1"/>
  <c r="E312" i="2"/>
  <c r="M317" i="1"/>
  <c r="P316" i="1"/>
  <c r="Q316" i="1" s="1"/>
  <c r="O316" i="1"/>
  <c r="J166" i="1"/>
  <c r="I167" i="1"/>
  <c r="G167" i="1" s="1"/>
  <c r="H166" i="1"/>
  <c r="R316" i="1" l="1"/>
  <c r="E313" i="2"/>
  <c r="P317" i="1"/>
  <c r="Q317" i="1" s="1"/>
  <c r="M318" i="1"/>
  <c r="O317" i="1"/>
  <c r="J167" i="1"/>
  <c r="I168" i="1"/>
  <c r="G168" i="1" s="1"/>
  <c r="H167" i="1"/>
  <c r="P318" i="1" l="1"/>
  <c r="Q318" i="1" s="1"/>
  <c r="M319" i="1"/>
  <c r="O318" i="1"/>
  <c r="R317" i="1"/>
  <c r="E314" i="2"/>
  <c r="J168" i="1"/>
  <c r="I169" i="1"/>
  <c r="G169" i="1" s="1"/>
  <c r="H168" i="1"/>
  <c r="M320" i="1" l="1"/>
  <c r="P319" i="1"/>
  <c r="Q319" i="1" s="1"/>
  <c r="O319" i="1"/>
  <c r="R318" i="1"/>
  <c r="E315" i="2"/>
  <c r="J169" i="1"/>
  <c r="I170" i="1"/>
  <c r="G170" i="1" s="1"/>
  <c r="H169" i="1"/>
  <c r="R319" i="1" l="1"/>
  <c r="E316" i="2"/>
  <c r="P320" i="1"/>
  <c r="Q320" i="1" s="1"/>
  <c r="M321" i="1"/>
  <c r="O320" i="1"/>
  <c r="J170" i="1"/>
  <c r="I171" i="1"/>
  <c r="G171" i="1" s="1"/>
  <c r="H170" i="1"/>
  <c r="P321" i="1" l="1"/>
  <c r="Q321" i="1" s="1"/>
  <c r="M322" i="1"/>
  <c r="O321" i="1"/>
  <c r="R320" i="1"/>
  <c r="E317" i="2"/>
  <c r="J171" i="1"/>
  <c r="I172" i="1"/>
  <c r="G172" i="1" s="1"/>
  <c r="H171" i="1"/>
  <c r="M323" i="1" l="1"/>
  <c r="P322" i="1"/>
  <c r="Q322" i="1" s="1"/>
  <c r="O322" i="1"/>
  <c r="R321" i="1"/>
  <c r="E318" i="2"/>
  <c r="J172" i="1"/>
  <c r="I173" i="1"/>
  <c r="G173" i="1" s="1"/>
  <c r="H172" i="1"/>
  <c r="R322" i="1" l="1"/>
  <c r="E319" i="2"/>
  <c r="P323" i="1"/>
  <c r="Q323" i="1" s="1"/>
  <c r="M324" i="1"/>
  <c r="O323" i="1"/>
  <c r="J173" i="1"/>
  <c r="I174" i="1"/>
  <c r="G174" i="1" s="1"/>
  <c r="H173" i="1"/>
  <c r="M325" i="1" l="1"/>
  <c r="P324" i="1"/>
  <c r="Q324" i="1" s="1"/>
  <c r="O324" i="1"/>
  <c r="R323" i="1"/>
  <c r="E320" i="2"/>
  <c r="J174" i="1"/>
  <c r="I175" i="1"/>
  <c r="G175" i="1" s="1"/>
  <c r="H174" i="1"/>
  <c r="R324" i="1" l="1"/>
  <c r="E321" i="2"/>
  <c r="M326" i="1"/>
  <c r="P325" i="1"/>
  <c r="Q325" i="1" s="1"/>
  <c r="O325" i="1"/>
  <c r="J175" i="1"/>
  <c r="I176" i="1"/>
  <c r="G176" i="1" s="1"/>
  <c r="H175" i="1"/>
  <c r="R325" i="1" l="1"/>
  <c r="E322" i="2"/>
  <c r="M327" i="1"/>
  <c r="P326" i="1"/>
  <c r="Q326" i="1" s="1"/>
  <c r="O326" i="1"/>
  <c r="J176" i="1"/>
  <c r="I177" i="1"/>
  <c r="G177" i="1" s="1"/>
  <c r="H176" i="1"/>
  <c r="R326" i="1" l="1"/>
  <c r="E323" i="2"/>
  <c r="M328" i="1"/>
  <c r="P327" i="1"/>
  <c r="Q327" i="1" s="1"/>
  <c r="O327" i="1"/>
  <c r="J177" i="1"/>
  <c r="H177" i="1"/>
  <c r="I178" i="1"/>
  <c r="G178" i="1" s="1"/>
  <c r="P328" i="1" l="1"/>
  <c r="Q328" i="1" s="1"/>
  <c r="M329" i="1"/>
  <c r="O328" i="1"/>
  <c r="R327" i="1"/>
  <c r="E324" i="2"/>
  <c r="J178" i="1"/>
  <c r="H178" i="1"/>
  <c r="I179" i="1"/>
  <c r="G179" i="1" s="1"/>
  <c r="M330" i="1" l="1"/>
  <c r="P329" i="1"/>
  <c r="Q329" i="1" s="1"/>
  <c r="O329" i="1"/>
  <c r="R328" i="1"/>
  <c r="E325" i="2"/>
  <c r="I180" i="1"/>
  <c r="G180" i="1" s="1"/>
  <c r="J179" i="1"/>
  <c r="H179" i="1"/>
  <c r="R329" i="1" l="1"/>
  <c r="E326" i="2"/>
  <c r="M331" i="1"/>
  <c r="P330" i="1"/>
  <c r="Q330" i="1" s="1"/>
  <c r="O330" i="1"/>
  <c r="H180" i="1"/>
  <c r="I181" i="1"/>
  <c r="G181" i="1" s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AD5" i="1" l="1"/>
  <c r="G2" i="2" s="1"/>
  <c r="R330" i="1"/>
  <c r="E327" i="2"/>
  <c r="P331" i="1"/>
  <c r="Q331" i="1" s="1"/>
  <c r="M332" i="1"/>
  <c r="O331" i="1"/>
  <c r="C6" i="3"/>
  <c r="D6" i="3" s="1"/>
  <c r="H181" i="1"/>
  <c r="J181" i="1"/>
  <c r="I182" i="1"/>
  <c r="G182" i="1" s="1"/>
  <c r="O6" i="1"/>
  <c r="AD6" i="1" s="1"/>
  <c r="G3" i="2" s="1"/>
  <c r="O10" i="1"/>
  <c r="AD10" i="1" s="1"/>
  <c r="G7" i="2" s="1"/>
  <c r="Q6" i="1"/>
  <c r="E3" i="2" s="1"/>
  <c r="O13" i="1"/>
  <c r="AD13" i="1" s="1"/>
  <c r="G10" i="2" s="1"/>
  <c r="O12" i="1"/>
  <c r="AD12" i="1" s="1"/>
  <c r="G9" i="2" s="1"/>
  <c r="O11" i="1"/>
  <c r="AD11" i="1" s="1"/>
  <c r="G8" i="2" s="1"/>
  <c r="O8" i="1"/>
  <c r="AD8" i="1" s="1"/>
  <c r="G5" i="2" s="1"/>
  <c r="O15" i="1"/>
  <c r="AD15" i="1" s="1"/>
  <c r="G12" i="2" s="1"/>
  <c r="O9" i="1"/>
  <c r="AD9" i="1" s="1"/>
  <c r="G6" i="2" s="1"/>
  <c r="O20" i="1"/>
  <c r="AD20" i="1" s="1"/>
  <c r="G17" i="2" s="1"/>
  <c r="O19" i="1"/>
  <c r="AD19" i="1" s="1"/>
  <c r="G16" i="2" s="1"/>
  <c r="O18" i="1"/>
  <c r="AD18" i="1" s="1"/>
  <c r="G1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P332" i="1" l="1"/>
  <c r="Q332" i="1" s="1"/>
  <c r="M333" i="1"/>
  <c r="O332" i="1"/>
  <c r="R331" i="1"/>
  <c r="E328" i="2"/>
  <c r="R6" i="1"/>
  <c r="C7" i="3"/>
  <c r="D7" i="3" s="1"/>
  <c r="Q7" i="1"/>
  <c r="E4" i="2" s="1"/>
  <c r="H182" i="1"/>
  <c r="I183" i="1"/>
  <c r="G183" i="1" s="1"/>
  <c r="J182" i="1"/>
  <c r="O17" i="1"/>
  <c r="AD17" i="1" s="1"/>
  <c r="G14" i="2" s="1"/>
  <c r="O14" i="1"/>
  <c r="AD14" i="1" s="1"/>
  <c r="G11" i="2" s="1"/>
  <c r="O7" i="1"/>
  <c r="AD7" i="1" s="1"/>
  <c r="G4" i="2" s="1"/>
  <c r="O16" i="1"/>
  <c r="AD16" i="1" s="1"/>
  <c r="G13" i="2" s="1"/>
  <c r="P333" i="1" l="1"/>
  <c r="Q333" i="1" s="1"/>
  <c r="M334" i="1"/>
  <c r="O333" i="1"/>
  <c r="R332" i="1"/>
  <c r="E329" i="2"/>
  <c r="R7" i="1"/>
  <c r="C8" i="3"/>
  <c r="D8" i="3" s="1"/>
  <c r="H183" i="1"/>
  <c r="J183" i="1"/>
  <c r="I184" i="1"/>
  <c r="G184" i="1" s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P334" i="1" l="1"/>
  <c r="Q334" i="1" s="1"/>
  <c r="M335" i="1"/>
  <c r="O334" i="1"/>
  <c r="R333" i="1"/>
  <c r="E330" i="2"/>
  <c r="R8" i="1"/>
  <c r="C9" i="3"/>
  <c r="D9" i="3" s="1"/>
  <c r="Q9" i="1"/>
  <c r="E6" i="2" s="1"/>
  <c r="J184" i="1"/>
  <c r="H184" i="1"/>
  <c r="I185" i="1"/>
  <c r="G185" i="1" s="1"/>
  <c r="O22" i="1"/>
  <c r="AD22" i="1" s="1"/>
  <c r="G19" i="2" s="1"/>
  <c r="O21" i="1"/>
  <c r="AD21" i="1" s="1"/>
  <c r="G18" i="2" s="1"/>
  <c r="P335" i="1" l="1"/>
  <c r="Q335" i="1" s="1"/>
  <c r="M336" i="1"/>
  <c r="O335" i="1"/>
  <c r="R334" i="1"/>
  <c r="E331" i="2"/>
  <c r="R9" i="1"/>
  <c r="C10" i="3"/>
  <c r="D10" i="3" s="1"/>
  <c r="I186" i="1"/>
  <c r="G186" i="1" s="1"/>
  <c r="H185" i="1"/>
  <c r="J185" i="1"/>
  <c r="Q10" i="1"/>
  <c r="E7" i="2" s="1"/>
  <c r="P336" i="1" l="1"/>
  <c r="Q336" i="1" s="1"/>
  <c r="M337" i="1"/>
  <c r="O336" i="1"/>
  <c r="R335" i="1"/>
  <c r="E332" i="2"/>
  <c r="R10" i="1"/>
  <c r="C11" i="3"/>
  <c r="D11" i="3" s="1"/>
  <c r="Q11" i="1"/>
  <c r="E8" i="2" s="1"/>
  <c r="J186" i="1"/>
  <c r="I187" i="1"/>
  <c r="G187" i="1" s="1"/>
  <c r="H186" i="1"/>
  <c r="O24" i="1"/>
  <c r="AD24" i="1" s="1"/>
  <c r="G21" i="2" s="1"/>
  <c r="O23" i="1"/>
  <c r="AD23" i="1" s="1"/>
  <c r="G20" i="2" s="1"/>
  <c r="M338" i="1" l="1"/>
  <c r="P337" i="1"/>
  <c r="Q337" i="1" s="1"/>
  <c r="O337" i="1"/>
  <c r="R336" i="1"/>
  <c r="E333" i="2"/>
  <c r="R11" i="1"/>
  <c r="C12" i="3"/>
  <c r="D12" i="3" s="1"/>
  <c r="I188" i="1"/>
  <c r="G188" i="1" s="1"/>
  <c r="J187" i="1"/>
  <c r="H187" i="1"/>
  <c r="Q12" i="1"/>
  <c r="E9" i="2" s="1"/>
  <c r="R337" i="1" l="1"/>
  <c r="E334" i="2"/>
  <c r="M339" i="1"/>
  <c r="P338" i="1"/>
  <c r="Q338" i="1" s="1"/>
  <c r="O338" i="1"/>
  <c r="R12" i="1"/>
  <c r="C13" i="3"/>
  <c r="D13" i="3" s="1"/>
  <c r="J188" i="1"/>
  <c r="H188" i="1"/>
  <c r="I189" i="1"/>
  <c r="G189" i="1" s="1"/>
  <c r="O25" i="1"/>
  <c r="AD25" i="1" s="1"/>
  <c r="G22" i="2" s="1"/>
  <c r="Q13" i="1"/>
  <c r="E10" i="2" s="1"/>
  <c r="R338" i="1" l="1"/>
  <c r="E335" i="2"/>
  <c r="M340" i="1"/>
  <c r="P339" i="1"/>
  <c r="Q339" i="1" s="1"/>
  <c r="O339" i="1"/>
  <c r="R13" i="1"/>
  <c r="C14" i="3"/>
  <c r="D14" i="3" s="1"/>
  <c r="I190" i="1"/>
  <c r="G190" i="1" s="1"/>
  <c r="J189" i="1"/>
  <c r="H189" i="1"/>
  <c r="O26" i="1"/>
  <c r="AD26" i="1" s="1"/>
  <c r="G23" i="2" s="1"/>
  <c r="O27" i="1"/>
  <c r="AD27" i="1" s="1"/>
  <c r="G24" i="2" s="1"/>
  <c r="Q14" i="1"/>
  <c r="E11" i="2" s="1"/>
  <c r="R339" i="1" l="1"/>
  <c r="E336" i="2"/>
  <c r="P340" i="1"/>
  <c r="Q340" i="1" s="1"/>
  <c r="M341" i="1"/>
  <c r="O340" i="1"/>
  <c r="R14" i="1"/>
  <c r="C15" i="3"/>
  <c r="E15" i="3" s="1"/>
  <c r="H190" i="1"/>
  <c r="J190" i="1"/>
  <c r="I191" i="1"/>
  <c r="G191" i="1" s="1"/>
  <c r="Q15" i="1"/>
  <c r="E12" i="2" s="1"/>
  <c r="M342" i="1" l="1"/>
  <c r="P341" i="1"/>
  <c r="Q341" i="1" s="1"/>
  <c r="O341" i="1"/>
  <c r="R340" i="1"/>
  <c r="E337" i="2"/>
  <c r="R15" i="1"/>
  <c r="C16" i="3"/>
  <c r="E16" i="3" s="1"/>
  <c r="J191" i="1"/>
  <c r="I192" i="1"/>
  <c r="G192" i="1" s="1"/>
  <c r="H191" i="1"/>
  <c r="O28" i="1"/>
  <c r="AD28" i="1" s="1"/>
  <c r="G25" i="2" s="1"/>
  <c r="O29" i="1"/>
  <c r="AD29" i="1" s="1"/>
  <c r="G26" i="2" s="1"/>
  <c r="Q16" i="1"/>
  <c r="E13" i="2" s="1"/>
  <c r="R341" i="1" l="1"/>
  <c r="E338" i="2"/>
  <c r="M343" i="1"/>
  <c r="P342" i="1"/>
  <c r="Q342" i="1" s="1"/>
  <c r="O342" i="1"/>
  <c r="R16" i="1"/>
  <c r="C17" i="3"/>
  <c r="E17" i="3" s="1"/>
  <c r="J192" i="1"/>
  <c r="H192" i="1"/>
  <c r="I193" i="1"/>
  <c r="G193" i="1" s="1"/>
  <c r="Q17" i="1"/>
  <c r="E14" i="2" s="1"/>
  <c r="R342" i="1" l="1"/>
  <c r="E339" i="2"/>
  <c r="P343" i="1"/>
  <c r="Q343" i="1" s="1"/>
  <c r="M344" i="1"/>
  <c r="O343" i="1"/>
  <c r="R17" i="1"/>
  <c r="C18" i="3"/>
  <c r="E18" i="3" s="1"/>
  <c r="J193" i="1"/>
  <c r="I194" i="1"/>
  <c r="G194" i="1" s="1"/>
  <c r="H193" i="1"/>
  <c r="O30" i="1"/>
  <c r="AD30" i="1" s="1"/>
  <c r="G27" i="2" s="1"/>
  <c r="O31" i="1"/>
  <c r="AD31" i="1" s="1"/>
  <c r="G28" i="2" s="1"/>
  <c r="Q18" i="1"/>
  <c r="E15" i="2" s="1"/>
  <c r="P344" i="1" l="1"/>
  <c r="Q344" i="1" s="1"/>
  <c r="M345" i="1"/>
  <c r="O344" i="1"/>
  <c r="R343" i="1"/>
  <c r="E340" i="2"/>
  <c r="R18" i="1"/>
  <c r="C19" i="3"/>
  <c r="E19" i="3" s="1"/>
  <c r="I195" i="1"/>
  <c r="G195" i="1" s="1"/>
  <c r="J194" i="1"/>
  <c r="H194" i="1"/>
  <c r="Q19" i="1"/>
  <c r="E16" i="2" s="1"/>
  <c r="P345" i="1" l="1"/>
  <c r="Q345" i="1" s="1"/>
  <c r="M346" i="1"/>
  <c r="O345" i="1"/>
  <c r="R344" i="1"/>
  <c r="E341" i="2"/>
  <c r="R19" i="1"/>
  <c r="C20" i="3"/>
  <c r="E20" i="3" s="1"/>
  <c r="H195" i="1"/>
  <c r="J195" i="1"/>
  <c r="I196" i="1"/>
  <c r="G196" i="1" s="1"/>
  <c r="O33" i="1"/>
  <c r="AD33" i="1" s="1"/>
  <c r="G30" i="2" s="1"/>
  <c r="O32" i="1"/>
  <c r="AD32" i="1" s="1"/>
  <c r="G29" i="2" s="1"/>
  <c r="Q20" i="1"/>
  <c r="E17" i="2" s="1"/>
  <c r="M347" i="1" l="1"/>
  <c r="P346" i="1"/>
  <c r="Q346" i="1" s="1"/>
  <c r="O346" i="1"/>
  <c r="R345" i="1"/>
  <c r="E342" i="2"/>
  <c r="R20" i="1"/>
  <c r="C21" i="3"/>
  <c r="E21" i="3" s="1"/>
  <c r="J196" i="1"/>
  <c r="H196" i="1"/>
  <c r="I197" i="1"/>
  <c r="G197" i="1" s="1"/>
  <c r="Q21" i="1"/>
  <c r="E18" i="2" s="1"/>
  <c r="R346" i="1" l="1"/>
  <c r="E343" i="2"/>
  <c r="P347" i="1"/>
  <c r="Q347" i="1" s="1"/>
  <c r="M348" i="1"/>
  <c r="O347" i="1"/>
  <c r="R21" i="1"/>
  <c r="C22" i="3"/>
  <c r="E22" i="3" s="1"/>
  <c r="J197" i="1"/>
  <c r="H197" i="1"/>
  <c r="I198" i="1"/>
  <c r="G198" i="1" s="1"/>
  <c r="O34" i="1"/>
  <c r="AD34" i="1" s="1"/>
  <c r="G31" i="2" s="1"/>
  <c r="Q22" i="1"/>
  <c r="E19" i="2" s="1"/>
  <c r="P348" i="1" l="1"/>
  <c r="Q348" i="1" s="1"/>
  <c r="M349" i="1"/>
  <c r="O348" i="1"/>
  <c r="R347" i="1"/>
  <c r="E344" i="2"/>
  <c r="R22" i="1"/>
  <c r="C23" i="3"/>
  <c r="E23" i="3" s="1"/>
  <c r="I199" i="1"/>
  <c r="G199" i="1" s="1"/>
  <c r="J198" i="1"/>
  <c r="H198" i="1"/>
  <c r="O35" i="1"/>
  <c r="AD35" i="1" s="1"/>
  <c r="G32" i="2" s="1"/>
  <c r="Q23" i="1"/>
  <c r="E20" i="2" s="1"/>
  <c r="P349" i="1" l="1"/>
  <c r="Q349" i="1" s="1"/>
  <c r="M350" i="1"/>
  <c r="O349" i="1"/>
  <c r="R348" i="1"/>
  <c r="E345" i="2"/>
  <c r="R23" i="1"/>
  <c r="C24" i="3"/>
  <c r="E24" i="3" s="1"/>
  <c r="I200" i="1"/>
  <c r="G200" i="1" s="1"/>
  <c r="H199" i="1"/>
  <c r="J199" i="1"/>
  <c r="O36" i="1"/>
  <c r="AD36" i="1" s="1"/>
  <c r="G33" i="2" s="1"/>
  <c r="Q24" i="1"/>
  <c r="E21" i="2" s="1"/>
  <c r="P350" i="1" l="1"/>
  <c r="Q350" i="1" s="1"/>
  <c r="M351" i="1"/>
  <c r="O350" i="1"/>
  <c r="R349" i="1"/>
  <c r="E346" i="2"/>
  <c r="R24" i="1"/>
  <c r="C25" i="3"/>
  <c r="F25" i="3" s="1"/>
  <c r="H200" i="1"/>
  <c r="J200" i="1"/>
  <c r="I201" i="1"/>
  <c r="G201" i="1" s="1"/>
  <c r="O37" i="1"/>
  <c r="AD37" i="1" s="1"/>
  <c r="G34" i="2" s="1"/>
  <c r="Q25" i="1"/>
  <c r="E22" i="2" s="1"/>
  <c r="P351" i="1" l="1"/>
  <c r="Q351" i="1" s="1"/>
  <c r="M352" i="1"/>
  <c r="O351" i="1"/>
  <c r="R350" i="1"/>
  <c r="E347" i="2"/>
  <c r="R25" i="1"/>
  <c r="C26" i="3"/>
  <c r="F26" i="3" s="1"/>
  <c r="H201" i="1"/>
  <c r="I202" i="1"/>
  <c r="G202" i="1" s="1"/>
  <c r="J201" i="1"/>
  <c r="O38" i="1"/>
  <c r="AD38" i="1" s="1"/>
  <c r="G35" i="2" s="1"/>
  <c r="Q26" i="1"/>
  <c r="E23" i="2" s="1"/>
  <c r="P352" i="1" l="1"/>
  <c r="Q352" i="1" s="1"/>
  <c r="M353" i="1"/>
  <c r="O352" i="1"/>
  <c r="R351" i="1"/>
  <c r="E348" i="2"/>
  <c r="R26" i="1"/>
  <c r="C27" i="3"/>
  <c r="F27" i="3" s="1"/>
  <c r="H202" i="1"/>
  <c r="I203" i="1"/>
  <c r="G203" i="1" s="1"/>
  <c r="J202" i="1"/>
  <c r="O39" i="1"/>
  <c r="AD39" i="1" s="1"/>
  <c r="G36" i="2" s="1"/>
  <c r="Q27" i="1"/>
  <c r="E24" i="2" s="1"/>
  <c r="M354" i="1" l="1"/>
  <c r="P353" i="1"/>
  <c r="Q353" i="1" s="1"/>
  <c r="O353" i="1"/>
  <c r="R352" i="1"/>
  <c r="E349" i="2"/>
  <c r="R27" i="1"/>
  <c r="C28" i="3"/>
  <c r="F28" i="3" s="1"/>
  <c r="H203" i="1"/>
  <c r="I204" i="1"/>
  <c r="G204" i="1" s="1"/>
  <c r="J203" i="1"/>
  <c r="O40" i="1"/>
  <c r="AD40" i="1" s="1"/>
  <c r="G37" i="2" s="1"/>
  <c r="Q28" i="1"/>
  <c r="E25" i="2" s="1"/>
  <c r="R353" i="1" l="1"/>
  <c r="E350" i="2"/>
  <c r="M355" i="1"/>
  <c r="P354" i="1"/>
  <c r="Q354" i="1" s="1"/>
  <c r="O354" i="1"/>
  <c r="R28" i="1"/>
  <c r="C29" i="3"/>
  <c r="F29" i="3" s="1"/>
  <c r="H204" i="1"/>
  <c r="I205" i="1"/>
  <c r="G205" i="1" s="1"/>
  <c r="J204" i="1"/>
  <c r="O41" i="1"/>
  <c r="AD41" i="1" s="1"/>
  <c r="G38" i="2" s="1"/>
  <c r="Q29" i="1"/>
  <c r="E26" i="2" s="1"/>
  <c r="R354" i="1" l="1"/>
  <c r="E351" i="2"/>
  <c r="P355" i="1"/>
  <c r="Q355" i="1" s="1"/>
  <c r="M356" i="1"/>
  <c r="O355" i="1"/>
  <c r="R29" i="1"/>
  <c r="C30" i="3"/>
  <c r="F30" i="3" s="1"/>
  <c r="J205" i="1"/>
  <c r="I206" i="1"/>
  <c r="G206" i="1" s="1"/>
  <c r="H205" i="1"/>
  <c r="O42" i="1"/>
  <c r="AD42" i="1" s="1"/>
  <c r="G39" i="2" s="1"/>
  <c r="Q30" i="1"/>
  <c r="E27" i="2" s="1"/>
  <c r="M357" i="1" l="1"/>
  <c r="P356" i="1"/>
  <c r="Q356" i="1" s="1"/>
  <c r="O356" i="1"/>
  <c r="R355" i="1"/>
  <c r="E352" i="2"/>
  <c r="R30" i="1"/>
  <c r="C31" i="3"/>
  <c r="F31" i="3" s="1"/>
  <c r="H206" i="1"/>
  <c r="I207" i="1"/>
  <c r="G207" i="1" s="1"/>
  <c r="J206" i="1"/>
  <c r="O43" i="1"/>
  <c r="AD43" i="1" s="1"/>
  <c r="G40" i="2" s="1"/>
  <c r="Q31" i="1"/>
  <c r="E28" i="2" s="1"/>
  <c r="R356" i="1" l="1"/>
  <c r="E353" i="2"/>
  <c r="P357" i="1"/>
  <c r="Q357" i="1" s="1"/>
  <c r="M358" i="1"/>
  <c r="O357" i="1"/>
  <c r="R31" i="1"/>
  <c r="C32" i="3"/>
  <c r="F32" i="3" s="1"/>
  <c r="H207" i="1"/>
  <c r="J207" i="1"/>
  <c r="I208" i="1"/>
  <c r="G208" i="1" s="1"/>
  <c r="O44" i="1"/>
  <c r="AD44" i="1" s="1"/>
  <c r="G41" i="2" s="1"/>
  <c r="Q32" i="1"/>
  <c r="E29" i="2" s="1"/>
  <c r="R357" i="1" l="1"/>
  <c r="E354" i="2"/>
  <c r="M359" i="1"/>
  <c r="P358" i="1"/>
  <c r="Q358" i="1" s="1"/>
  <c r="O358" i="1"/>
  <c r="R32" i="1"/>
  <c r="C33" i="3"/>
  <c r="F33" i="3" s="1"/>
  <c r="H208" i="1"/>
  <c r="I209" i="1"/>
  <c r="G209" i="1" s="1"/>
  <c r="J208" i="1"/>
  <c r="O45" i="1"/>
  <c r="AD45" i="1" s="1"/>
  <c r="G42" i="2" s="1"/>
  <c r="Q33" i="1"/>
  <c r="E30" i="2" s="1"/>
  <c r="P359" i="1" l="1"/>
  <c r="Q359" i="1" s="1"/>
  <c r="M360" i="1"/>
  <c r="O359" i="1"/>
  <c r="R358" i="1"/>
  <c r="E355" i="2"/>
  <c r="R33" i="1"/>
  <c r="C34" i="3"/>
  <c r="F34" i="3" s="1"/>
  <c r="H209" i="1"/>
  <c r="J209" i="1"/>
  <c r="I210" i="1"/>
  <c r="G210" i="1" s="1"/>
  <c r="O46" i="1"/>
  <c r="AD46" i="1" s="1"/>
  <c r="G43" i="2" s="1"/>
  <c r="Q34" i="1"/>
  <c r="E31" i="2" s="1"/>
  <c r="P360" i="1" l="1"/>
  <c r="Q360" i="1" s="1"/>
  <c r="M361" i="1"/>
  <c r="O360" i="1"/>
  <c r="R359" i="1"/>
  <c r="E356" i="2"/>
  <c r="R34" i="1"/>
  <c r="C35" i="3"/>
  <c r="G35" i="3" s="1"/>
  <c r="H210" i="1"/>
  <c r="I211" i="1"/>
  <c r="G211" i="1" s="1"/>
  <c r="J210" i="1"/>
  <c r="O47" i="1"/>
  <c r="AD47" i="1" s="1"/>
  <c r="G44" i="2" s="1"/>
  <c r="Q35" i="1"/>
  <c r="E32" i="2" s="1"/>
  <c r="M362" i="1" l="1"/>
  <c r="P361" i="1"/>
  <c r="Q361" i="1" s="1"/>
  <c r="O361" i="1"/>
  <c r="R360" i="1"/>
  <c r="E357" i="2"/>
  <c r="R35" i="1"/>
  <c r="C36" i="3"/>
  <c r="G36" i="3" s="1"/>
  <c r="J211" i="1"/>
  <c r="H211" i="1"/>
  <c r="I212" i="1"/>
  <c r="G212" i="1" s="1"/>
  <c r="O48" i="1"/>
  <c r="AD48" i="1" s="1"/>
  <c r="G45" i="2" s="1"/>
  <c r="Q36" i="1"/>
  <c r="E33" i="2" s="1"/>
  <c r="R361" i="1" l="1"/>
  <c r="E358" i="2"/>
  <c r="M363" i="1"/>
  <c r="P362" i="1"/>
  <c r="Q362" i="1" s="1"/>
  <c r="O362" i="1"/>
  <c r="R36" i="1"/>
  <c r="C37" i="3"/>
  <c r="G37" i="3" s="1"/>
  <c r="H212" i="1"/>
  <c r="I213" i="1"/>
  <c r="G213" i="1" s="1"/>
  <c r="J212" i="1"/>
  <c r="O49" i="1"/>
  <c r="AD49" i="1" s="1"/>
  <c r="G46" i="2" s="1"/>
  <c r="Q37" i="1"/>
  <c r="E34" i="2" s="1"/>
  <c r="P363" i="1" l="1"/>
  <c r="Q363" i="1" s="1"/>
  <c r="M364" i="1"/>
  <c r="O363" i="1"/>
  <c r="R362" i="1"/>
  <c r="E359" i="2"/>
  <c r="R37" i="1"/>
  <c r="C38" i="3"/>
  <c r="G38" i="3" s="1"/>
  <c r="H213" i="1"/>
  <c r="J213" i="1"/>
  <c r="I214" i="1"/>
  <c r="G214" i="1" s="1"/>
  <c r="O50" i="1"/>
  <c r="AD50" i="1" s="1"/>
  <c r="G47" i="2" s="1"/>
  <c r="Q38" i="1"/>
  <c r="E35" i="2" s="1"/>
  <c r="M365" i="1" l="1"/>
  <c r="P364" i="1"/>
  <c r="Q364" i="1" s="1"/>
  <c r="O364" i="1"/>
  <c r="R363" i="1"/>
  <c r="E360" i="2"/>
  <c r="R38" i="1"/>
  <c r="C39" i="3"/>
  <c r="G39" i="3" s="1"/>
  <c r="H214" i="1"/>
  <c r="I215" i="1"/>
  <c r="J214" i="1"/>
  <c r="O51" i="1"/>
  <c r="Q39" i="1"/>
  <c r="E36" i="2" s="1"/>
  <c r="U51" i="1" l="1"/>
  <c r="AD51" i="1"/>
  <c r="G48" i="2" s="1"/>
  <c r="R364" i="1"/>
  <c r="E361" i="2"/>
  <c r="G215" i="1"/>
  <c r="B19" i="1"/>
  <c r="B20" i="1" s="1"/>
  <c r="B21" i="1" s="1"/>
  <c r="B22" i="1" s="1"/>
  <c r="B23" i="1" s="1"/>
  <c r="B24" i="1" s="1"/>
  <c r="B25" i="1" s="1"/>
  <c r="T155" i="1"/>
  <c r="T156" i="1"/>
  <c r="U155" i="1"/>
  <c r="T157" i="1"/>
  <c r="U156" i="1"/>
  <c r="U157" i="1"/>
  <c r="T158" i="1"/>
  <c r="U158" i="1"/>
  <c r="T159" i="1"/>
  <c r="U160" i="1"/>
  <c r="T160" i="1"/>
  <c r="U159" i="1"/>
  <c r="T161" i="1"/>
  <c r="U161" i="1"/>
  <c r="T162" i="1"/>
  <c r="U162" i="1"/>
  <c r="T163" i="1"/>
  <c r="U163" i="1"/>
  <c r="T164" i="1"/>
  <c r="U164" i="1"/>
  <c r="T165" i="1"/>
  <c r="U165" i="1"/>
  <c r="U166" i="1"/>
  <c r="T166" i="1"/>
  <c r="U167" i="1"/>
  <c r="T167" i="1"/>
  <c r="U168" i="1"/>
  <c r="T168" i="1"/>
  <c r="T169" i="1"/>
  <c r="U169" i="1"/>
  <c r="U170" i="1"/>
  <c r="T170" i="1"/>
  <c r="T171" i="1"/>
  <c r="U171" i="1"/>
  <c r="T172" i="1"/>
  <c r="T173" i="1"/>
  <c r="U172" i="1"/>
  <c r="U173" i="1"/>
  <c r="T174" i="1"/>
  <c r="U175" i="1"/>
  <c r="U174" i="1"/>
  <c r="T175" i="1"/>
  <c r="T176" i="1"/>
  <c r="U176" i="1"/>
  <c r="T177" i="1"/>
  <c r="U178" i="1"/>
  <c r="T178" i="1"/>
  <c r="U177" i="1"/>
  <c r="U179" i="1"/>
  <c r="T179" i="1"/>
  <c r="U180" i="1"/>
  <c r="T180" i="1"/>
  <c r="U181" i="1"/>
  <c r="T181" i="1"/>
  <c r="T182" i="1"/>
  <c r="U182" i="1"/>
  <c r="T183" i="1"/>
  <c r="U184" i="1"/>
  <c r="U183" i="1"/>
  <c r="T184" i="1"/>
  <c r="T185" i="1"/>
  <c r="U185" i="1"/>
  <c r="T186" i="1"/>
  <c r="T187" i="1"/>
  <c r="U186" i="1"/>
  <c r="U187" i="1"/>
  <c r="T188" i="1"/>
  <c r="U188" i="1"/>
  <c r="U189" i="1"/>
  <c r="T189" i="1"/>
  <c r="T190" i="1"/>
  <c r="U190" i="1"/>
  <c r="U191" i="1"/>
  <c r="T191" i="1"/>
  <c r="T192" i="1"/>
  <c r="U192" i="1"/>
  <c r="T193" i="1"/>
  <c r="U193" i="1"/>
  <c r="T194" i="1"/>
  <c r="U195" i="1"/>
  <c r="U194" i="1"/>
  <c r="T195" i="1"/>
  <c r="T196" i="1"/>
  <c r="U197" i="1"/>
  <c r="U196" i="1"/>
  <c r="T197" i="1"/>
  <c r="T198" i="1"/>
  <c r="U199" i="1"/>
  <c r="T199" i="1"/>
  <c r="U198" i="1"/>
  <c r="U200" i="1"/>
  <c r="T200" i="1"/>
  <c r="U201" i="1"/>
  <c r="T201" i="1"/>
  <c r="T202" i="1"/>
  <c r="U202" i="1"/>
  <c r="U203" i="1"/>
  <c r="T203" i="1"/>
  <c r="U204" i="1"/>
  <c r="T204" i="1"/>
  <c r="M366" i="1"/>
  <c r="P365" i="1"/>
  <c r="Q365" i="1" s="1"/>
  <c r="O365" i="1"/>
  <c r="R39" i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G216" i="1" s="1"/>
  <c r="J215" i="1"/>
  <c r="O52" i="1"/>
  <c r="Q40" i="1"/>
  <c r="E37" i="2" s="1"/>
  <c r="R365" i="1" l="1"/>
  <c r="E362" i="2"/>
  <c r="P366" i="1"/>
  <c r="Q366" i="1" s="1"/>
  <c r="M367" i="1"/>
  <c r="O366" i="1"/>
  <c r="U52" i="1"/>
  <c r="AD52" i="1"/>
  <c r="G49" i="2" s="1"/>
  <c r="R40" i="1"/>
  <c r="C41" i="3"/>
  <c r="G41" i="3" s="1"/>
  <c r="H216" i="1"/>
  <c r="J216" i="1"/>
  <c r="I217" i="1"/>
  <c r="G217" i="1" s="1"/>
  <c r="O53" i="1"/>
  <c r="Q41" i="1"/>
  <c r="E38" i="2" s="1"/>
  <c r="P367" i="1" l="1"/>
  <c r="Q367" i="1" s="1"/>
  <c r="M368" i="1"/>
  <c r="O367" i="1"/>
  <c r="R366" i="1"/>
  <c r="E363" i="2"/>
  <c r="U53" i="1"/>
  <c r="AD53" i="1"/>
  <c r="G50" i="2" s="1"/>
  <c r="R41" i="1"/>
  <c r="C42" i="3"/>
  <c r="G42" i="3" s="1"/>
  <c r="J217" i="1"/>
  <c r="I218" i="1"/>
  <c r="G218" i="1" s="1"/>
  <c r="H217" i="1"/>
  <c r="O54" i="1"/>
  <c r="Q42" i="1"/>
  <c r="E39" i="2" s="1"/>
  <c r="U54" i="1" l="1"/>
  <c r="AD54" i="1"/>
  <c r="G51" i="2" s="1"/>
  <c r="M369" i="1"/>
  <c r="P368" i="1"/>
  <c r="Q368" i="1" s="1"/>
  <c r="O368" i="1"/>
  <c r="R367" i="1"/>
  <c r="E364" i="2"/>
  <c r="R42" i="1"/>
  <c r="C43" i="3"/>
  <c r="G43" i="3" s="1"/>
  <c r="H218" i="1"/>
  <c r="I219" i="1"/>
  <c r="G219" i="1" s="1"/>
  <c r="J218" i="1"/>
  <c r="O55" i="1"/>
  <c r="Q43" i="1"/>
  <c r="E40" i="2" s="1"/>
  <c r="R368" i="1" l="1"/>
  <c r="E365" i="2"/>
  <c r="P369" i="1"/>
  <c r="Q369" i="1" s="1"/>
  <c r="M370" i="1"/>
  <c r="O369" i="1"/>
  <c r="U55" i="1"/>
  <c r="AD55" i="1"/>
  <c r="G52" i="2" s="1"/>
  <c r="R43" i="1"/>
  <c r="C44" i="3"/>
  <c r="G44" i="3" s="1"/>
  <c r="I220" i="1"/>
  <c r="G220" i="1" s="1"/>
  <c r="H219" i="1"/>
  <c r="J219" i="1"/>
  <c r="O56" i="1"/>
  <c r="Q44" i="1"/>
  <c r="E41" i="2" s="1"/>
  <c r="M371" i="1" l="1"/>
  <c r="P370" i="1"/>
  <c r="Q370" i="1" s="1"/>
  <c r="O370" i="1"/>
  <c r="R369" i="1"/>
  <c r="E366" i="2"/>
  <c r="U56" i="1"/>
  <c r="AD56" i="1"/>
  <c r="G53" i="2" s="1"/>
  <c r="R44" i="1"/>
  <c r="C45" i="3"/>
  <c r="H45" i="3" s="1"/>
  <c r="H220" i="1"/>
  <c r="J220" i="1"/>
  <c r="I221" i="1"/>
  <c r="G221" i="1" s="1"/>
  <c r="O57" i="1"/>
  <c r="Q45" i="1"/>
  <c r="E42" i="2" s="1"/>
  <c r="R370" i="1" l="1"/>
  <c r="E367" i="2"/>
  <c r="U57" i="1"/>
  <c r="AD57" i="1"/>
  <c r="G54" i="2" s="1"/>
  <c r="P371" i="1"/>
  <c r="Q371" i="1" s="1"/>
  <c r="M372" i="1"/>
  <c r="O371" i="1"/>
  <c r="R45" i="1"/>
  <c r="C46" i="3"/>
  <c r="H46" i="3" s="1"/>
  <c r="H221" i="1"/>
  <c r="J221" i="1"/>
  <c r="I222" i="1"/>
  <c r="G222" i="1" s="1"/>
  <c r="O58" i="1"/>
  <c r="Q46" i="1"/>
  <c r="E43" i="2" s="1"/>
  <c r="M373" i="1" l="1"/>
  <c r="P372" i="1"/>
  <c r="Q372" i="1" s="1"/>
  <c r="O372" i="1"/>
  <c r="R371" i="1"/>
  <c r="E368" i="2"/>
  <c r="U58" i="1"/>
  <c r="AD58" i="1"/>
  <c r="G55" i="2" s="1"/>
  <c r="R46" i="1"/>
  <c r="C47" i="3"/>
  <c r="H47" i="3" s="1"/>
  <c r="I223" i="1"/>
  <c r="G223" i="1" s="1"/>
  <c r="J222" i="1"/>
  <c r="H222" i="1"/>
  <c r="O59" i="1"/>
  <c r="Q47" i="1"/>
  <c r="E44" i="2" s="1"/>
  <c r="R372" i="1" l="1"/>
  <c r="E369" i="2"/>
  <c r="U59" i="1"/>
  <c r="AD59" i="1"/>
  <c r="G56" i="2" s="1"/>
  <c r="P373" i="1"/>
  <c r="Q373" i="1" s="1"/>
  <c r="M374" i="1"/>
  <c r="O373" i="1"/>
  <c r="R47" i="1"/>
  <c r="C48" i="3"/>
  <c r="H48" i="3" s="1"/>
  <c r="H223" i="1"/>
  <c r="J223" i="1"/>
  <c r="I224" i="1"/>
  <c r="G224" i="1" s="1"/>
  <c r="O60" i="1"/>
  <c r="Q48" i="1"/>
  <c r="E45" i="2" s="1"/>
  <c r="P374" i="1" l="1"/>
  <c r="Q374" i="1" s="1"/>
  <c r="M375" i="1"/>
  <c r="O374" i="1"/>
  <c r="R373" i="1"/>
  <c r="E370" i="2"/>
  <c r="U60" i="1"/>
  <c r="AD60" i="1"/>
  <c r="G57" i="2" s="1"/>
  <c r="R48" i="1"/>
  <c r="C49" i="3"/>
  <c r="H49" i="3" s="1"/>
  <c r="H224" i="1"/>
  <c r="J224" i="1"/>
  <c r="I225" i="1"/>
  <c r="G225" i="1" s="1"/>
  <c r="O61" i="1"/>
  <c r="Q49" i="1"/>
  <c r="E46" i="2" s="1"/>
  <c r="M376" i="1" l="1"/>
  <c r="P375" i="1"/>
  <c r="Q375" i="1" s="1"/>
  <c r="O375" i="1"/>
  <c r="U61" i="1"/>
  <c r="AD61" i="1"/>
  <c r="G58" i="2" s="1"/>
  <c r="R374" i="1"/>
  <c r="E371" i="2"/>
  <c r="R49" i="1"/>
  <c r="C50" i="3"/>
  <c r="H50" i="3" s="1"/>
  <c r="J225" i="1"/>
  <c r="H225" i="1"/>
  <c r="I226" i="1"/>
  <c r="G226" i="1" s="1"/>
  <c r="O62" i="1"/>
  <c r="Q50" i="1"/>
  <c r="E47" i="2" s="1"/>
  <c r="R375" i="1" l="1"/>
  <c r="E372" i="2"/>
  <c r="U62" i="1"/>
  <c r="AD62" i="1"/>
  <c r="G59" i="2" s="1"/>
  <c r="P376" i="1"/>
  <c r="Q376" i="1" s="1"/>
  <c r="M377" i="1"/>
  <c r="O376" i="1"/>
  <c r="R50" i="1"/>
  <c r="C51" i="3"/>
  <c r="H51" i="3" s="1"/>
  <c r="I227" i="1"/>
  <c r="G227" i="1" s="1"/>
  <c r="J226" i="1"/>
  <c r="H226" i="1"/>
  <c r="O63" i="1"/>
  <c r="Q51" i="1"/>
  <c r="E48" i="2" s="1"/>
  <c r="R376" i="1" l="1"/>
  <c r="E373" i="2"/>
  <c r="P377" i="1"/>
  <c r="Q377" i="1" s="1"/>
  <c r="M378" i="1"/>
  <c r="O377" i="1"/>
  <c r="U63" i="1"/>
  <c r="AD63" i="1"/>
  <c r="G60" i="2" s="1"/>
  <c r="R51" i="1"/>
  <c r="C52" i="3"/>
  <c r="H52" i="3" s="1"/>
  <c r="H227" i="1"/>
  <c r="I228" i="1"/>
  <c r="G228" i="1" s="1"/>
  <c r="J227" i="1"/>
  <c r="O64" i="1"/>
  <c r="Q52" i="1"/>
  <c r="E49" i="2" s="1"/>
  <c r="M379" i="1" l="1"/>
  <c r="P378" i="1"/>
  <c r="Q378" i="1" s="1"/>
  <c r="O378" i="1"/>
  <c r="R377" i="1"/>
  <c r="E374" i="2"/>
  <c r="U64" i="1"/>
  <c r="AD64" i="1"/>
  <c r="G61" i="2" s="1"/>
  <c r="R52" i="1"/>
  <c r="C53" i="3"/>
  <c r="H53" i="3" s="1"/>
  <c r="I229" i="1"/>
  <c r="G229" i="1" s="1"/>
  <c r="J228" i="1"/>
  <c r="H228" i="1"/>
  <c r="O65" i="1"/>
  <c r="Q53" i="1"/>
  <c r="E50" i="2" s="1"/>
  <c r="R378" i="1" l="1"/>
  <c r="E375" i="2"/>
  <c r="U65" i="1"/>
  <c r="AD65" i="1"/>
  <c r="G62" i="2" s="1"/>
  <c r="P379" i="1"/>
  <c r="Q379" i="1" s="1"/>
  <c r="M380" i="1"/>
  <c r="O379" i="1"/>
  <c r="R53" i="1"/>
  <c r="C54" i="3"/>
  <c r="H54" i="3" s="1"/>
  <c r="H229" i="1"/>
  <c r="J229" i="1"/>
  <c r="I230" i="1"/>
  <c r="G230" i="1" s="1"/>
  <c r="O66" i="1"/>
  <c r="Q54" i="1"/>
  <c r="E51" i="2" s="1"/>
  <c r="R379" i="1" l="1"/>
  <c r="E376" i="2"/>
  <c r="M381" i="1"/>
  <c r="P380" i="1"/>
  <c r="Q380" i="1" s="1"/>
  <c r="O380" i="1"/>
  <c r="U66" i="1"/>
  <c r="AD66" i="1"/>
  <c r="G63" i="2" s="1"/>
  <c r="R54" i="1"/>
  <c r="C55" i="3"/>
  <c r="I55" i="3" s="1"/>
  <c r="H230" i="1"/>
  <c r="J230" i="1"/>
  <c r="I231" i="1"/>
  <c r="G231" i="1" s="1"/>
  <c r="O67" i="1"/>
  <c r="Q55" i="1"/>
  <c r="E52" i="2" s="1"/>
  <c r="R380" i="1" l="1"/>
  <c r="E377" i="2"/>
  <c r="M382" i="1"/>
  <c r="P381" i="1"/>
  <c r="Q381" i="1" s="1"/>
  <c r="O381" i="1"/>
  <c r="U67" i="1"/>
  <c r="AD67" i="1"/>
  <c r="G64" i="2" s="1"/>
  <c r="R55" i="1"/>
  <c r="C56" i="3"/>
  <c r="I56" i="3" s="1"/>
  <c r="J231" i="1"/>
  <c r="H231" i="1"/>
  <c r="I232" i="1"/>
  <c r="G232" i="1" s="1"/>
  <c r="O68" i="1"/>
  <c r="Q56" i="1"/>
  <c r="E53" i="2" s="1"/>
  <c r="R381" i="1" l="1"/>
  <c r="E378" i="2"/>
  <c r="M383" i="1"/>
  <c r="P382" i="1"/>
  <c r="Q382" i="1" s="1"/>
  <c r="O382" i="1"/>
  <c r="U68" i="1"/>
  <c r="AD68" i="1"/>
  <c r="G65" i="2" s="1"/>
  <c r="R56" i="1"/>
  <c r="C57" i="3"/>
  <c r="I57" i="3" s="1"/>
  <c r="I233" i="1"/>
  <c r="G233" i="1" s="1"/>
  <c r="H232" i="1"/>
  <c r="J232" i="1"/>
  <c r="O69" i="1"/>
  <c r="Q57" i="1"/>
  <c r="E54" i="2" s="1"/>
  <c r="R382" i="1" l="1"/>
  <c r="E379" i="2"/>
  <c r="M384" i="1"/>
  <c r="P383" i="1"/>
  <c r="Q383" i="1" s="1"/>
  <c r="O383" i="1"/>
  <c r="U69" i="1"/>
  <c r="AD69" i="1"/>
  <c r="G66" i="2" s="1"/>
  <c r="R57" i="1"/>
  <c r="C58" i="3"/>
  <c r="I58" i="3" s="1"/>
  <c r="H233" i="1"/>
  <c r="I234" i="1"/>
  <c r="G234" i="1" s="1"/>
  <c r="J233" i="1"/>
  <c r="O70" i="1"/>
  <c r="Q58" i="1"/>
  <c r="E55" i="2" s="1"/>
  <c r="R383" i="1" l="1"/>
  <c r="E380" i="2"/>
  <c r="P384" i="1"/>
  <c r="Q384" i="1" s="1"/>
  <c r="M385" i="1"/>
  <c r="O384" i="1"/>
  <c r="U70" i="1"/>
  <c r="AD70" i="1"/>
  <c r="G67" i="2" s="1"/>
  <c r="R58" i="1"/>
  <c r="C59" i="3"/>
  <c r="I59" i="3" s="1"/>
  <c r="H234" i="1"/>
  <c r="I235" i="1"/>
  <c r="G235" i="1" s="1"/>
  <c r="J234" i="1"/>
  <c r="O71" i="1"/>
  <c r="Q59" i="1"/>
  <c r="E56" i="2" s="1"/>
  <c r="P385" i="1" l="1"/>
  <c r="Q385" i="1" s="1"/>
  <c r="M386" i="1"/>
  <c r="O385" i="1"/>
  <c r="R384" i="1"/>
  <c r="E381" i="2"/>
  <c r="U71" i="1"/>
  <c r="AD71" i="1"/>
  <c r="G68" i="2" s="1"/>
  <c r="R59" i="1"/>
  <c r="C60" i="3"/>
  <c r="I60" i="3" s="1"/>
  <c r="I236" i="1"/>
  <c r="G236" i="1" s="1"/>
  <c r="H235" i="1"/>
  <c r="J235" i="1"/>
  <c r="O72" i="1"/>
  <c r="Q60" i="1"/>
  <c r="E57" i="2" s="1"/>
  <c r="U72" i="1" l="1"/>
  <c r="AD72" i="1"/>
  <c r="G69" i="2" s="1"/>
  <c r="P386" i="1"/>
  <c r="Q386" i="1" s="1"/>
  <c r="M387" i="1"/>
  <c r="O386" i="1"/>
  <c r="R385" i="1"/>
  <c r="E382" i="2"/>
  <c r="R60" i="1"/>
  <c r="C61" i="3"/>
  <c r="I61" i="3" s="1"/>
  <c r="H236" i="1"/>
  <c r="J236" i="1"/>
  <c r="I237" i="1"/>
  <c r="G237" i="1" s="1"/>
  <c r="O73" i="1"/>
  <c r="Q61" i="1"/>
  <c r="E58" i="2" s="1"/>
  <c r="M388" i="1" l="1"/>
  <c r="P387" i="1"/>
  <c r="Q387" i="1" s="1"/>
  <c r="O387" i="1"/>
  <c r="R386" i="1"/>
  <c r="E383" i="2"/>
  <c r="U73" i="1"/>
  <c r="AD73" i="1"/>
  <c r="G70" i="2" s="1"/>
  <c r="R61" i="1"/>
  <c r="C62" i="3"/>
  <c r="I62" i="3" s="1"/>
  <c r="H237" i="1"/>
  <c r="I238" i="1"/>
  <c r="G238" i="1" s="1"/>
  <c r="J237" i="1"/>
  <c r="O74" i="1"/>
  <c r="Q62" i="1"/>
  <c r="E59" i="2" s="1"/>
  <c r="R387" i="1" l="1"/>
  <c r="E384" i="2"/>
  <c r="U74" i="1"/>
  <c r="AD74" i="1"/>
  <c r="G71" i="2" s="1"/>
  <c r="M389" i="1"/>
  <c r="P388" i="1"/>
  <c r="Q388" i="1" s="1"/>
  <c r="O388" i="1"/>
  <c r="R62" i="1"/>
  <c r="C63" i="3"/>
  <c r="I63" i="3" s="1"/>
  <c r="I239" i="1"/>
  <c r="G239" i="1" s="1"/>
  <c r="H238" i="1"/>
  <c r="J238" i="1"/>
  <c r="O75" i="1"/>
  <c r="Q63" i="1"/>
  <c r="E60" i="2" s="1"/>
  <c r="M390" i="1" l="1"/>
  <c r="P389" i="1"/>
  <c r="Q389" i="1" s="1"/>
  <c r="O389" i="1"/>
  <c r="R388" i="1"/>
  <c r="E385" i="2"/>
  <c r="U75" i="1"/>
  <c r="AD75" i="1"/>
  <c r="G72" i="2" s="1"/>
  <c r="R63" i="1"/>
  <c r="C64" i="3"/>
  <c r="I64" i="3" s="1"/>
  <c r="H239" i="1"/>
  <c r="J239" i="1"/>
  <c r="I240" i="1"/>
  <c r="G240" i="1" s="1"/>
  <c r="O76" i="1"/>
  <c r="Q64" i="1"/>
  <c r="E61" i="2" s="1"/>
  <c r="R389" i="1" l="1"/>
  <c r="E386" i="2"/>
  <c r="U76" i="1"/>
  <c r="AD76" i="1"/>
  <c r="G73" i="2" s="1"/>
  <c r="M391" i="1"/>
  <c r="P390" i="1"/>
  <c r="Q390" i="1" s="1"/>
  <c r="O390" i="1"/>
  <c r="R64" i="1"/>
  <c r="C65" i="3"/>
  <c r="J65" i="3" s="1"/>
  <c r="H240" i="1"/>
  <c r="I241" i="1"/>
  <c r="G241" i="1" s="1"/>
  <c r="J240" i="1"/>
  <c r="O77" i="1"/>
  <c r="Q65" i="1"/>
  <c r="E62" i="2" s="1"/>
  <c r="R390" i="1" l="1"/>
  <c r="E387" i="2"/>
  <c r="P391" i="1"/>
  <c r="Q391" i="1" s="1"/>
  <c r="M392" i="1"/>
  <c r="O391" i="1"/>
  <c r="U77" i="1"/>
  <c r="AD77" i="1"/>
  <c r="G74" i="2" s="1"/>
  <c r="R65" i="1"/>
  <c r="C66" i="3"/>
  <c r="J66" i="3" s="1"/>
  <c r="I242" i="1"/>
  <c r="G242" i="1" s="1"/>
  <c r="J241" i="1"/>
  <c r="H241" i="1"/>
  <c r="O78" i="1"/>
  <c r="Q66" i="1"/>
  <c r="E63" i="2" s="1"/>
  <c r="M393" i="1" l="1"/>
  <c r="P392" i="1"/>
  <c r="Q392" i="1" s="1"/>
  <c r="O392" i="1"/>
  <c r="R391" i="1"/>
  <c r="E388" i="2"/>
  <c r="U78" i="1"/>
  <c r="AD78" i="1"/>
  <c r="G75" i="2" s="1"/>
  <c r="R66" i="1"/>
  <c r="C67" i="3"/>
  <c r="J67" i="3" s="1"/>
  <c r="I243" i="1"/>
  <c r="G243" i="1" s="1"/>
  <c r="H242" i="1"/>
  <c r="J242" i="1"/>
  <c r="O79" i="1"/>
  <c r="Q67" i="1"/>
  <c r="E64" i="2" s="1"/>
  <c r="R392" i="1" l="1"/>
  <c r="E389" i="2"/>
  <c r="U79" i="1"/>
  <c r="AD79" i="1"/>
  <c r="G76" i="2" s="1"/>
  <c r="P393" i="1"/>
  <c r="Q393" i="1" s="1"/>
  <c r="M394" i="1"/>
  <c r="O393" i="1"/>
  <c r="R67" i="1"/>
  <c r="C68" i="3"/>
  <c r="J68" i="3" s="1"/>
  <c r="H243" i="1"/>
  <c r="I244" i="1"/>
  <c r="G244" i="1" s="1"/>
  <c r="J243" i="1"/>
  <c r="O80" i="1"/>
  <c r="Q68" i="1"/>
  <c r="E65" i="2" s="1"/>
  <c r="M395" i="1" l="1"/>
  <c r="P394" i="1"/>
  <c r="Q394" i="1" s="1"/>
  <c r="O394" i="1"/>
  <c r="R393" i="1"/>
  <c r="E390" i="2"/>
  <c r="U80" i="1"/>
  <c r="AD80" i="1"/>
  <c r="G77" i="2" s="1"/>
  <c r="R68" i="1"/>
  <c r="C69" i="3"/>
  <c r="J69" i="3" s="1"/>
  <c r="I245" i="1"/>
  <c r="G245" i="1" s="1"/>
  <c r="H244" i="1"/>
  <c r="J244" i="1"/>
  <c r="O81" i="1"/>
  <c r="Q69" i="1"/>
  <c r="E66" i="2" s="1"/>
  <c r="R394" i="1" l="1"/>
  <c r="E391" i="2"/>
  <c r="U81" i="1"/>
  <c r="AD81" i="1"/>
  <c r="G78" i="2" s="1"/>
  <c r="P395" i="1"/>
  <c r="Q395" i="1" s="1"/>
  <c r="M396" i="1"/>
  <c r="O395" i="1"/>
  <c r="R69" i="1"/>
  <c r="C70" i="3"/>
  <c r="J70" i="3" s="1"/>
  <c r="H245" i="1"/>
  <c r="J245" i="1"/>
  <c r="I246" i="1"/>
  <c r="G246" i="1" s="1"/>
  <c r="O82" i="1"/>
  <c r="Q70" i="1"/>
  <c r="E67" i="2" s="1"/>
  <c r="R395" i="1" l="1"/>
  <c r="E392" i="2"/>
  <c r="M397" i="1"/>
  <c r="P396" i="1"/>
  <c r="Q396" i="1" s="1"/>
  <c r="O396" i="1"/>
  <c r="U82" i="1"/>
  <c r="AD82" i="1"/>
  <c r="G79" i="2" s="1"/>
  <c r="R70" i="1"/>
  <c r="C71" i="3"/>
  <c r="J71" i="3" s="1"/>
  <c r="H246" i="1"/>
  <c r="J246" i="1"/>
  <c r="I247" i="1"/>
  <c r="G247" i="1" s="1"/>
  <c r="O83" i="1"/>
  <c r="Q71" i="1"/>
  <c r="E68" i="2" s="1"/>
  <c r="R396" i="1" l="1"/>
  <c r="E393" i="2"/>
  <c r="P397" i="1"/>
  <c r="Q397" i="1" s="1"/>
  <c r="M398" i="1"/>
  <c r="O397" i="1"/>
  <c r="U83" i="1"/>
  <c r="AD83" i="1"/>
  <c r="G80" i="2" s="1"/>
  <c r="R71" i="1"/>
  <c r="C72" i="3"/>
  <c r="J72" i="3" s="1"/>
  <c r="I248" i="1"/>
  <c r="G248" i="1" s="1"/>
  <c r="H247" i="1"/>
  <c r="J247" i="1"/>
  <c r="O84" i="1"/>
  <c r="Q72" i="1"/>
  <c r="E69" i="2" s="1"/>
  <c r="P398" i="1" l="1"/>
  <c r="Q398" i="1" s="1"/>
  <c r="M399" i="1"/>
  <c r="O398" i="1"/>
  <c r="R397" i="1"/>
  <c r="E394" i="2"/>
  <c r="U84" i="1"/>
  <c r="AD84" i="1"/>
  <c r="G81" i="2" s="1"/>
  <c r="R72" i="1"/>
  <c r="C73" i="3"/>
  <c r="J73" i="3" s="1"/>
  <c r="H248" i="1"/>
  <c r="J248" i="1"/>
  <c r="I249" i="1"/>
  <c r="G249" i="1" s="1"/>
  <c r="O85" i="1"/>
  <c r="Q73" i="1"/>
  <c r="E70" i="2" s="1"/>
  <c r="U85" i="1" l="1"/>
  <c r="AD85" i="1"/>
  <c r="G82" i="2" s="1"/>
  <c r="P399" i="1"/>
  <c r="Q399" i="1" s="1"/>
  <c r="M400" i="1"/>
  <c r="O399" i="1"/>
  <c r="R398" i="1"/>
  <c r="E395" i="2"/>
  <c r="R73" i="1"/>
  <c r="C74" i="3"/>
  <c r="J74" i="3" s="1"/>
  <c r="H249" i="1"/>
  <c r="J249" i="1"/>
  <c r="I250" i="1"/>
  <c r="G250" i="1" s="1"/>
  <c r="O86" i="1"/>
  <c r="Q74" i="1"/>
  <c r="E71" i="2" s="1"/>
  <c r="P400" i="1" l="1"/>
  <c r="Q400" i="1" s="1"/>
  <c r="M401" i="1"/>
  <c r="O400" i="1"/>
  <c r="E396" i="2"/>
  <c r="R399" i="1"/>
  <c r="U86" i="1"/>
  <c r="AD86" i="1"/>
  <c r="G83" i="2" s="1"/>
  <c r="R74" i="1"/>
  <c r="C75" i="3"/>
  <c r="K75" i="3" s="1"/>
  <c r="I251" i="1"/>
  <c r="G251" i="1" s="1"/>
  <c r="J250" i="1"/>
  <c r="H250" i="1"/>
  <c r="O87" i="1"/>
  <c r="Q75" i="1"/>
  <c r="E72" i="2" s="1"/>
  <c r="U87" i="1" l="1"/>
  <c r="AD87" i="1"/>
  <c r="G84" i="2" s="1"/>
  <c r="M402" i="1"/>
  <c r="P401" i="1"/>
  <c r="Q401" i="1" s="1"/>
  <c r="O401" i="1"/>
  <c r="R400" i="1"/>
  <c r="E397" i="2"/>
  <c r="R75" i="1"/>
  <c r="C76" i="3"/>
  <c r="K76" i="3" s="1"/>
  <c r="H251" i="1"/>
  <c r="J251" i="1"/>
  <c r="I252" i="1"/>
  <c r="G252" i="1" s="1"/>
  <c r="O88" i="1"/>
  <c r="Q76" i="1"/>
  <c r="E73" i="2" s="1"/>
  <c r="R401" i="1" l="1"/>
  <c r="E398" i="2"/>
  <c r="P402" i="1"/>
  <c r="Q402" i="1" s="1"/>
  <c r="M403" i="1"/>
  <c r="O402" i="1"/>
  <c r="U88" i="1"/>
  <c r="AD88" i="1"/>
  <c r="G85" i="2" s="1"/>
  <c r="R76" i="1"/>
  <c r="C77" i="3"/>
  <c r="K77" i="3" s="1"/>
  <c r="H252" i="1"/>
  <c r="J252" i="1"/>
  <c r="I253" i="1"/>
  <c r="G253" i="1" s="1"/>
  <c r="O89" i="1"/>
  <c r="Q77" i="1"/>
  <c r="E74" i="2" s="1"/>
  <c r="P403" i="1" l="1"/>
  <c r="Q403" i="1" s="1"/>
  <c r="M404" i="1"/>
  <c r="M405" i="1" s="1"/>
  <c r="O403" i="1"/>
  <c r="R402" i="1"/>
  <c r="E399" i="2"/>
  <c r="U89" i="1"/>
  <c r="AD89" i="1"/>
  <c r="G86" i="2" s="1"/>
  <c r="R77" i="1"/>
  <c r="C78" i="3"/>
  <c r="K78" i="3" s="1"/>
  <c r="I254" i="1"/>
  <c r="G254" i="1" s="1"/>
  <c r="J253" i="1"/>
  <c r="H253" i="1"/>
  <c r="O90" i="1"/>
  <c r="Q78" i="1"/>
  <c r="E75" i="2" s="1"/>
  <c r="P405" i="1" l="1"/>
  <c r="Q405" i="1" s="1"/>
  <c r="M406" i="1"/>
  <c r="O405" i="1"/>
  <c r="P404" i="1"/>
  <c r="Q404" i="1" s="1"/>
  <c r="O404" i="1"/>
  <c r="U90" i="1"/>
  <c r="AD90" i="1"/>
  <c r="G87" i="2" s="1"/>
  <c r="E400" i="2"/>
  <c r="R403" i="1"/>
  <c r="R78" i="1"/>
  <c r="C79" i="3"/>
  <c r="K79" i="3" s="1"/>
  <c r="H254" i="1"/>
  <c r="J254" i="1"/>
  <c r="I255" i="1"/>
  <c r="O91" i="1"/>
  <c r="AD91" i="1" s="1"/>
  <c r="G88" i="2" s="1"/>
  <c r="Q79" i="1"/>
  <c r="E76" i="2" s="1"/>
  <c r="P406" i="1" l="1"/>
  <c r="Q406" i="1" s="1"/>
  <c r="R406" i="1" s="1"/>
  <c r="M407" i="1"/>
  <c r="O406" i="1"/>
  <c r="R405" i="1"/>
  <c r="I256" i="1"/>
  <c r="G255" i="1"/>
  <c r="W155" i="1"/>
  <c r="W156" i="1"/>
  <c r="X155" i="1"/>
  <c r="X156" i="1"/>
  <c r="W157" i="1"/>
  <c r="X157" i="1"/>
  <c r="W158" i="1"/>
  <c r="X158" i="1"/>
  <c r="W159" i="1"/>
  <c r="X160" i="1"/>
  <c r="W160" i="1"/>
  <c r="X159" i="1"/>
  <c r="W161" i="1"/>
  <c r="W162" i="1"/>
  <c r="X161" i="1"/>
  <c r="X162" i="1"/>
  <c r="W163" i="1"/>
  <c r="X163" i="1"/>
  <c r="W164" i="1"/>
  <c r="X164" i="1"/>
  <c r="X165" i="1"/>
  <c r="W165" i="1"/>
  <c r="X166" i="1"/>
  <c r="W166" i="1"/>
  <c r="X167" i="1"/>
  <c r="W167" i="1"/>
  <c r="X168" i="1"/>
  <c r="W168" i="1"/>
  <c r="W169" i="1"/>
  <c r="W170" i="1"/>
  <c r="X169" i="1"/>
  <c r="X170" i="1"/>
  <c r="W171" i="1"/>
  <c r="W172" i="1"/>
  <c r="X171" i="1"/>
  <c r="W173" i="1"/>
  <c r="X172" i="1"/>
  <c r="W174" i="1"/>
  <c r="X173" i="1"/>
  <c r="X175" i="1"/>
  <c r="W175" i="1"/>
  <c r="X174" i="1"/>
  <c r="W176" i="1"/>
  <c r="X176" i="1"/>
  <c r="W177" i="1"/>
  <c r="X178" i="1"/>
  <c r="W178" i="1"/>
  <c r="X177" i="1"/>
  <c r="X179" i="1"/>
  <c r="W179" i="1"/>
  <c r="W180" i="1"/>
  <c r="X180" i="1"/>
  <c r="W181" i="1"/>
  <c r="X181" i="1"/>
  <c r="W182" i="1"/>
  <c r="W183" i="1"/>
  <c r="X182" i="1"/>
  <c r="X184" i="1"/>
  <c r="W184" i="1"/>
  <c r="X183" i="1"/>
  <c r="X185" i="1"/>
  <c r="W185" i="1"/>
  <c r="W186" i="1"/>
  <c r="X186" i="1"/>
  <c r="W187" i="1"/>
  <c r="X187" i="1"/>
  <c r="X188" i="1"/>
  <c r="W188" i="1"/>
  <c r="X189" i="1"/>
  <c r="W189" i="1"/>
  <c r="W190" i="1"/>
  <c r="X190" i="1"/>
  <c r="X191" i="1"/>
  <c r="W191" i="1"/>
  <c r="W192" i="1"/>
  <c r="X192" i="1"/>
  <c r="W193" i="1"/>
  <c r="W194" i="1"/>
  <c r="X193" i="1"/>
  <c r="X195" i="1"/>
  <c r="X194" i="1"/>
  <c r="W195" i="1"/>
  <c r="W196" i="1"/>
  <c r="X197" i="1"/>
  <c r="X196" i="1"/>
  <c r="W197" i="1"/>
  <c r="W198" i="1"/>
  <c r="X199" i="1"/>
  <c r="W199" i="1"/>
  <c r="X198" i="1"/>
  <c r="X200" i="1"/>
  <c r="W200" i="1"/>
  <c r="X201" i="1"/>
  <c r="W201" i="1"/>
  <c r="W202" i="1"/>
  <c r="X202" i="1"/>
  <c r="X203" i="1"/>
  <c r="W203" i="1"/>
  <c r="X204" i="1"/>
  <c r="W204" i="1"/>
  <c r="X5" i="1"/>
  <c r="R404" i="1"/>
  <c r="E401" i="2"/>
  <c r="R79" i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AD92" i="1" s="1"/>
  <c r="G89" i="2" s="1"/>
  <c r="Q80" i="1"/>
  <c r="E77" i="2" s="1"/>
  <c r="P407" i="1" l="1"/>
  <c r="Q407" i="1" s="1"/>
  <c r="R407" i="1" s="1"/>
  <c r="M408" i="1"/>
  <c r="O407" i="1"/>
  <c r="G256" i="1"/>
  <c r="H256" i="1" s="1"/>
  <c r="I257" i="1"/>
  <c r="J256" i="1"/>
  <c r="R80" i="1"/>
  <c r="C81" i="3"/>
  <c r="K81" i="3" s="1"/>
  <c r="X92" i="1"/>
  <c r="U92" i="1"/>
  <c r="O93" i="1"/>
  <c r="AD93" i="1" s="1"/>
  <c r="G90" i="2" s="1"/>
  <c r="Q81" i="1"/>
  <c r="E78" i="2" s="1"/>
  <c r="P408" i="1" l="1"/>
  <c r="Q408" i="1" s="1"/>
  <c r="R408" i="1" s="1"/>
  <c r="M409" i="1"/>
  <c r="O408" i="1"/>
  <c r="G257" i="1"/>
  <c r="H257" i="1" s="1"/>
  <c r="I258" i="1"/>
  <c r="J257" i="1"/>
  <c r="R81" i="1"/>
  <c r="C82" i="3"/>
  <c r="K82" i="3" s="1"/>
  <c r="X93" i="1"/>
  <c r="U93" i="1"/>
  <c r="O94" i="1"/>
  <c r="AD94" i="1" s="1"/>
  <c r="G91" i="2" s="1"/>
  <c r="Q82" i="1"/>
  <c r="E79" i="2" s="1"/>
  <c r="M410" i="1" l="1"/>
  <c r="P409" i="1"/>
  <c r="Q409" i="1" s="1"/>
  <c r="R409" i="1" s="1"/>
  <c r="O409" i="1"/>
  <c r="J258" i="1"/>
  <c r="I259" i="1"/>
  <c r="G258" i="1"/>
  <c r="H258" i="1" s="1"/>
  <c r="R82" i="1"/>
  <c r="C83" i="3"/>
  <c r="K83" i="3" s="1"/>
  <c r="X94" i="1"/>
  <c r="U94" i="1"/>
  <c r="O95" i="1"/>
  <c r="AD95" i="1" s="1"/>
  <c r="G92" i="2" s="1"/>
  <c r="Q83" i="1"/>
  <c r="E80" i="2" s="1"/>
  <c r="P410" i="1" l="1"/>
  <c r="Q410" i="1" s="1"/>
  <c r="R410" i="1" s="1"/>
  <c r="M411" i="1"/>
  <c r="O410" i="1"/>
  <c r="G259" i="1"/>
  <c r="H259" i="1" s="1"/>
  <c r="J259" i="1"/>
  <c r="I260" i="1"/>
  <c r="R83" i="1"/>
  <c r="C84" i="3"/>
  <c r="K84" i="3" s="1"/>
  <c r="X95" i="1"/>
  <c r="U95" i="1"/>
  <c r="O96" i="1"/>
  <c r="AD96" i="1" s="1"/>
  <c r="G93" i="2" s="1"/>
  <c r="Q84" i="1"/>
  <c r="E81" i="2" s="1"/>
  <c r="M412" i="1" l="1"/>
  <c r="P411" i="1"/>
  <c r="Q411" i="1" s="1"/>
  <c r="R411" i="1" s="1"/>
  <c r="O411" i="1"/>
  <c r="J260" i="1"/>
  <c r="I261" i="1"/>
  <c r="G260" i="1"/>
  <c r="H260" i="1" s="1"/>
  <c r="R84" i="1"/>
  <c r="C85" i="3"/>
  <c r="L85" i="3" s="1"/>
  <c r="L3" i="3" s="1"/>
  <c r="X96" i="1"/>
  <c r="U96" i="1"/>
  <c r="O97" i="1"/>
  <c r="AD97" i="1" s="1"/>
  <c r="G94" i="2" s="1"/>
  <c r="Q85" i="1"/>
  <c r="E82" i="2" s="1"/>
  <c r="M413" i="1" l="1"/>
  <c r="P412" i="1"/>
  <c r="Q412" i="1" s="1"/>
  <c r="R412" i="1" s="1"/>
  <c r="O412" i="1"/>
  <c r="J261" i="1"/>
  <c r="I262" i="1"/>
  <c r="G261" i="1"/>
  <c r="H261" i="1" s="1"/>
  <c r="R85" i="1"/>
  <c r="C86" i="3"/>
  <c r="L86" i="3" s="1"/>
  <c r="X97" i="1"/>
  <c r="U97" i="1"/>
  <c r="O98" i="1"/>
  <c r="AD98" i="1" s="1"/>
  <c r="G95" i="2" s="1"/>
  <c r="Q86" i="1"/>
  <c r="E83" i="2" s="1"/>
  <c r="P413" i="1" l="1"/>
  <c r="Q413" i="1" s="1"/>
  <c r="R413" i="1" s="1"/>
  <c r="M414" i="1"/>
  <c r="O413" i="1"/>
  <c r="J262" i="1"/>
  <c r="I263" i="1"/>
  <c r="G262" i="1"/>
  <c r="H262" i="1" s="1"/>
  <c r="R86" i="1"/>
  <c r="C87" i="3"/>
  <c r="L87" i="3" s="1"/>
  <c r="X98" i="1"/>
  <c r="U98" i="1"/>
  <c r="O99" i="1"/>
  <c r="AD99" i="1" s="1"/>
  <c r="G96" i="2" s="1"/>
  <c r="Q87" i="1"/>
  <c r="E84" i="2" s="1"/>
  <c r="P414" i="1" l="1"/>
  <c r="Q414" i="1" s="1"/>
  <c r="R414" i="1" s="1"/>
  <c r="M415" i="1"/>
  <c r="O414" i="1"/>
  <c r="J263" i="1"/>
  <c r="G263" i="1"/>
  <c r="H263" i="1" s="1"/>
  <c r="I264" i="1"/>
  <c r="R87" i="1"/>
  <c r="C88" i="3"/>
  <c r="L88" i="3" s="1"/>
  <c r="X99" i="1"/>
  <c r="U99" i="1"/>
  <c r="O100" i="1"/>
  <c r="AD100" i="1" s="1"/>
  <c r="G97" i="2" s="1"/>
  <c r="Q88" i="1"/>
  <c r="E85" i="2" s="1"/>
  <c r="M416" i="1" l="1"/>
  <c r="P415" i="1"/>
  <c r="Q415" i="1" s="1"/>
  <c r="R415" i="1" s="1"/>
  <c r="O415" i="1"/>
  <c r="I265" i="1"/>
  <c r="G264" i="1"/>
  <c r="H264" i="1" s="1"/>
  <c r="J264" i="1"/>
  <c r="R88" i="1"/>
  <c r="C89" i="3"/>
  <c r="L89" i="3" s="1"/>
  <c r="X100" i="1"/>
  <c r="U100" i="1"/>
  <c r="O101" i="1"/>
  <c r="AD101" i="1" s="1"/>
  <c r="G98" i="2" s="1"/>
  <c r="Q89" i="1"/>
  <c r="E86" i="2" s="1"/>
  <c r="P416" i="1" l="1"/>
  <c r="Q416" i="1" s="1"/>
  <c r="R416" i="1" s="1"/>
  <c r="M417" i="1"/>
  <c r="O416" i="1"/>
  <c r="G265" i="1"/>
  <c r="H265" i="1" s="1"/>
  <c r="I266" i="1"/>
  <c r="J265" i="1"/>
  <c r="R89" i="1"/>
  <c r="C90" i="3"/>
  <c r="L90" i="3" s="1"/>
  <c r="X101" i="1"/>
  <c r="U101" i="1"/>
  <c r="O102" i="1"/>
  <c r="AD102" i="1" s="1"/>
  <c r="G99" i="2" s="1"/>
  <c r="Q90" i="1"/>
  <c r="E87" i="2" s="1"/>
  <c r="P417" i="1" l="1"/>
  <c r="Q417" i="1" s="1"/>
  <c r="R417" i="1" s="1"/>
  <c r="M418" i="1"/>
  <c r="O417" i="1"/>
  <c r="G266" i="1"/>
  <c r="H266" i="1" s="1"/>
  <c r="I267" i="1"/>
  <c r="J266" i="1"/>
  <c r="R90" i="1"/>
  <c r="C91" i="3"/>
  <c r="L91" i="3" s="1"/>
  <c r="X102" i="1"/>
  <c r="U102" i="1"/>
  <c r="O103" i="1"/>
  <c r="AD103" i="1" s="1"/>
  <c r="G100" i="2" s="1"/>
  <c r="Q91" i="1"/>
  <c r="E88" i="2" s="1"/>
  <c r="M419" i="1" l="1"/>
  <c r="P418" i="1"/>
  <c r="Q418" i="1" s="1"/>
  <c r="R418" i="1" s="1"/>
  <c r="O418" i="1"/>
  <c r="J267" i="1"/>
  <c r="I268" i="1"/>
  <c r="G267" i="1"/>
  <c r="H267" i="1" s="1"/>
  <c r="R91" i="1"/>
  <c r="C92" i="3"/>
  <c r="L92" i="3" s="1"/>
  <c r="X103" i="1"/>
  <c r="U103" i="1"/>
  <c r="O104" i="1"/>
  <c r="AD104" i="1" s="1"/>
  <c r="G101" i="2" s="1"/>
  <c r="Q92" i="1"/>
  <c r="E89" i="2" s="1"/>
  <c r="M420" i="1" l="1"/>
  <c r="P419" i="1"/>
  <c r="Q419" i="1" s="1"/>
  <c r="R419" i="1" s="1"/>
  <c r="O419" i="1"/>
  <c r="I269" i="1"/>
  <c r="J268" i="1"/>
  <c r="G268" i="1"/>
  <c r="H268" i="1" s="1"/>
  <c r="R92" i="1"/>
  <c r="C93" i="3"/>
  <c r="L93" i="3" s="1"/>
  <c r="X104" i="1"/>
  <c r="U104" i="1"/>
  <c r="Q93" i="1"/>
  <c r="E90" i="2" s="1"/>
  <c r="P420" i="1" l="1"/>
  <c r="Q420" i="1" s="1"/>
  <c r="R420" i="1" s="1"/>
  <c r="M421" i="1"/>
  <c r="O420" i="1"/>
  <c r="G269" i="1"/>
  <c r="H269" i="1" s="1"/>
  <c r="I270" i="1"/>
  <c r="J269" i="1"/>
  <c r="R93" i="1"/>
  <c r="C94" i="3"/>
  <c r="L94" i="3" s="1"/>
  <c r="Q94" i="1"/>
  <c r="E91" i="2" s="1"/>
  <c r="M422" i="1" l="1"/>
  <c r="P421" i="1"/>
  <c r="Q421" i="1" s="1"/>
  <c r="R421" i="1" s="1"/>
  <c r="O421" i="1"/>
  <c r="J270" i="1"/>
  <c r="I271" i="1"/>
  <c r="G270" i="1"/>
  <c r="H270" i="1" s="1"/>
  <c r="R94" i="1"/>
  <c r="C95" i="3"/>
  <c r="M95" i="3" s="1"/>
  <c r="Q95" i="1"/>
  <c r="E92" i="2" s="1"/>
  <c r="P422" i="1" l="1"/>
  <c r="Q422" i="1" s="1"/>
  <c r="R422" i="1" s="1"/>
  <c r="M423" i="1"/>
  <c r="O422" i="1"/>
  <c r="G271" i="1"/>
  <c r="H271" i="1" s="1"/>
  <c r="I272" i="1"/>
  <c r="J271" i="1"/>
  <c r="R95" i="1"/>
  <c r="C96" i="3"/>
  <c r="M96" i="3" s="1"/>
  <c r="Q96" i="1"/>
  <c r="E93" i="2" s="1"/>
  <c r="M424" i="1" l="1"/>
  <c r="P423" i="1"/>
  <c r="Q423" i="1" s="1"/>
  <c r="R423" i="1" s="1"/>
  <c r="O423" i="1"/>
  <c r="J272" i="1"/>
  <c r="G272" i="1"/>
  <c r="H272" i="1" s="1"/>
  <c r="I273" i="1"/>
  <c r="R96" i="1"/>
  <c r="C97" i="3"/>
  <c r="M97" i="3" s="1"/>
  <c r="Q97" i="1"/>
  <c r="E94" i="2" s="1"/>
  <c r="P424" i="1" l="1"/>
  <c r="Q424" i="1" s="1"/>
  <c r="R424" i="1" s="1"/>
  <c r="M425" i="1"/>
  <c r="O424" i="1"/>
  <c r="I274" i="1"/>
  <c r="J273" i="1"/>
  <c r="G273" i="1"/>
  <c r="H273" i="1" s="1"/>
  <c r="R97" i="1"/>
  <c r="C98" i="3"/>
  <c r="M98" i="3" s="1"/>
  <c r="Q98" i="1"/>
  <c r="E95" i="2" s="1"/>
  <c r="P425" i="1" l="1"/>
  <c r="Q425" i="1" s="1"/>
  <c r="R425" i="1" s="1"/>
  <c r="M426" i="1"/>
  <c r="O425" i="1"/>
  <c r="G274" i="1"/>
  <c r="H274" i="1" s="1"/>
  <c r="I275" i="1"/>
  <c r="J274" i="1"/>
  <c r="R98" i="1"/>
  <c r="C99" i="3"/>
  <c r="M99" i="3" s="1"/>
  <c r="Q99" i="1"/>
  <c r="E96" i="2" s="1"/>
  <c r="M427" i="1" l="1"/>
  <c r="P426" i="1"/>
  <c r="Q426" i="1" s="1"/>
  <c r="R426" i="1" s="1"/>
  <c r="O426" i="1"/>
  <c r="G275" i="1"/>
  <c r="H275" i="1" s="1"/>
  <c r="J275" i="1"/>
  <c r="I276" i="1"/>
  <c r="R99" i="1"/>
  <c r="C100" i="3"/>
  <c r="M100" i="3" s="1"/>
  <c r="Q100" i="1"/>
  <c r="E97" i="2" s="1"/>
  <c r="P427" i="1" l="1"/>
  <c r="Q427" i="1" s="1"/>
  <c r="R427" i="1" s="1"/>
  <c r="M428" i="1"/>
  <c r="O427" i="1"/>
  <c r="G276" i="1"/>
  <c r="H276" i="1" s="1"/>
  <c r="J276" i="1"/>
  <c r="I277" i="1"/>
  <c r="R100" i="1"/>
  <c r="C101" i="3"/>
  <c r="M101" i="3" s="1"/>
  <c r="Q101" i="1"/>
  <c r="E98" i="2" s="1"/>
  <c r="M429" i="1" l="1"/>
  <c r="P428" i="1"/>
  <c r="Q428" i="1" s="1"/>
  <c r="R428" i="1" s="1"/>
  <c r="O428" i="1"/>
  <c r="I278" i="1"/>
  <c r="G277" i="1"/>
  <c r="H277" i="1" s="1"/>
  <c r="J277" i="1"/>
  <c r="R101" i="1"/>
  <c r="C102" i="3"/>
  <c r="M102" i="3" s="1"/>
  <c r="Q102" i="1"/>
  <c r="E99" i="2" s="1"/>
  <c r="P429" i="1" l="1"/>
  <c r="Q429" i="1" s="1"/>
  <c r="R429" i="1" s="1"/>
  <c r="M430" i="1"/>
  <c r="O429" i="1"/>
  <c r="G278" i="1"/>
  <c r="H278" i="1" s="1"/>
  <c r="I279" i="1"/>
  <c r="J278" i="1"/>
  <c r="R102" i="1"/>
  <c r="C103" i="3"/>
  <c r="M103" i="3" s="1"/>
  <c r="Q103" i="1"/>
  <c r="E100" i="2" s="1"/>
  <c r="M431" i="1" l="1"/>
  <c r="P430" i="1"/>
  <c r="Q430" i="1" s="1"/>
  <c r="R430" i="1" s="1"/>
  <c r="O430" i="1"/>
  <c r="G279" i="1"/>
  <c r="H279" i="1" s="1"/>
  <c r="J279" i="1"/>
  <c r="I280" i="1"/>
  <c r="R103" i="1"/>
  <c r="C104" i="3"/>
  <c r="M104" i="3" s="1"/>
  <c r="Q105" i="1"/>
  <c r="E102" i="2" s="1"/>
  <c r="Q104" i="1"/>
  <c r="E101" i="2" s="1"/>
  <c r="P431" i="1" l="1"/>
  <c r="Q431" i="1" s="1"/>
  <c r="R431" i="1" s="1"/>
  <c r="M432" i="1"/>
  <c r="O431" i="1"/>
  <c r="G280" i="1"/>
  <c r="H280" i="1" s="1"/>
  <c r="I281" i="1"/>
  <c r="J280" i="1"/>
  <c r="C106" i="3"/>
  <c r="N106" i="3" s="1"/>
  <c r="R104" i="1"/>
  <c r="C105" i="3"/>
  <c r="N105" i="3" s="1"/>
  <c r="R105" i="1"/>
  <c r="Q106" i="1"/>
  <c r="E103" i="2" s="1"/>
  <c r="M433" i="1" l="1"/>
  <c r="P432" i="1"/>
  <c r="Q432" i="1" s="1"/>
  <c r="R432" i="1" s="1"/>
  <c r="O432" i="1"/>
  <c r="G281" i="1"/>
  <c r="H281" i="1" s="1"/>
  <c r="J281" i="1"/>
  <c r="I282" i="1"/>
  <c r="C107" i="3"/>
  <c r="N107" i="3" s="1"/>
  <c r="R106" i="1"/>
  <c r="Q107" i="1"/>
  <c r="E104" i="2" s="1"/>
  <c r="P433" i="1" l="1"/>
  <c r="Q433" i="1" s="1"/>
  <c r="R433" i="1" s="1"/>
  <c r="M434" i="1"/>
  <c r="O433" i="1"/>
  <c r="G282" i="1"/>
  <c r="H282" i="1" s="1"/>
  <c r="I283" i="1"/>
  <c r="J282" i="1"/>
  <c r="R107" i="1"/>
  <c r="C108" i="3"/>
  <c r="N108" i="3" s="1"/>
  <c r="Q108" i="1"/>
  <c r="E105" i="2" s="1"/>
  <c r="P434" i="1" l="1"/>
  <c r="Q434" i="1" s="1"/>
  <c r="R434" i="1" s="1"/>
  <c r="M435" i="1"/>
  <c r="O434" i="1"/>
  <c r="I284" i="1"/>
  <c r="G283" i="1"/>
  <c r="H283" i="1" s="1"/>
  <c r="J283" i="1"/>
  <c r="R108" i="1"/>
  <c r="C109" i="3"/>
  <c r="N109" i="3" s="1"/>
  <c r="Q109" i="1"/>
  <c r="E106" i="2" s="1"/>
  <c r="P435" i="1" l="1"/>
  <c r="Q435" i="1" s="1"/>
  <c r="R435" i="1" s="1"/>
  <c r="M436" i="1"/>
  <c r="O435" i="1"/>
  <c r="G284" i="1"/>
  <c r="H284" i="1" s="1"/>
  <c r="I285" i="1"/>
  <c r="J284" i="1"/>
  <c r="R109" i="1"/>
  <c r="C110" i="3"/>
  <c r="N110" i="3" s="1"/>
  <c r="Q110" i="1"/>
  <c r="E107" i="2" s="1"/>
  <c r="P436" i="1" l="1"/>
  <c r="Q436" i="1" s="1"/>
  <c r="R436" i="1" s="1"/>
  <c r="M437" i="1"/>
  <c r="O436" i="1"/>
  <c r="G285" i="1"/>
  <c r="H285" i="1" s="1"/>
  <c r="I286" i="1"/>
  <c r="J285" i="1"/>
  <c r="R110" i="1"/>
  <c r="C111" i="3"/>
  <c r="N111" i="3" s="1"/>
  <c r="Q111" i="1"/>
  <c r="E108" i="2" s="1"/>
  <c r="P437" i="1" l="1"/>
  <c r="Q437" i="1" s="1"/>
  <c r="R437" i="1" s="1"/>
  <c r="M438" i="1"/>
  <c r="O437" i="1"/>
  <c r="I287" i="1"/>
  <c r="G286" i="1"/>
  <c r="H286" i="1" s="1"/>
  <c r="J286" i="1"/>
  <c r="R111" i="1"/>
  <c r="C112" i="3"/>
  <c r="N112" i="3" s="1"/>
  <c r="Q112" i="1"/>
  <c r="E109" i="2" s="1"/>
  <c r="P438" i="1" l="1"/>
  <c r="Q438" i="1" s="1"/>
  <c r="R438" i="1" s="1"/>
  <c r="M439" i="1"/>
  <c r="O438" i="1"/>
  <c r="I288" i="1"/>
  <c r="G287" i="1"/>
  <c r="H287" i="1" s="1"/>
  <c r="J287" i="1"/>
  <c r="R112" i="1"/>
  <c r="C113" i="3"/>
  <c r="N113" i="3" s="1"/>
  <c r="Q113" i="1"/>
  <c r="E110" i="2" s="1"/>
  <c r="P439" i="1" l="1"/>
  <c r="Q439" i="1" s="1"/>
  <c r="R439" i="1" s="1"/>
  <c r="M440" i="1"/>
  <c r="O439" i="1"/>
  <c r="G288" i="1"/>
  <c r="H288" i="1" s="1"/>
  <c r="I289" i="1"/>
  <c r="J288" i="1"/>
  <c r="R113" i="1"/>
  <c r="C114" i="3"/>
  <c r="N114" i="3" s="1"/>
  <c r="Q114" i="1"/>
  <c r="E111" i="2" s="1"/>
  <c r="M441" i="1" l="1"/>
  <c r="P440" i="1"/>
  <c r="Q440" i="1" s="1"/>
  <c r="R440" i="1" s="1"/>
  <c r="O440" i="1"/>
  <c r="G289" i="1"/>
  <c r="H289" i="1" s="1"/>
  <c r="J289" i="1"/>
  <c r="I290" i="1"/>
  <c r="R114" i="1"/>
  <c r="C115" i="3"/>
  <c r="O115" i="3" s="1"/>
  <c r="Q115" i="1"/>
  <c r="E112" i="2" s="1"/>
  <c r="P441" i="1" l="1"/>
  <c r="Q441" i="1" s="1"/>
  <c r="R441" i="1" s="1"/>
  <c r="M442" i="1"/>
  <c r="O441" i="1"/>
  <c r="I291" i="1"/>
  <c r="G290" i="1"/>
  <c r="H290" i="1" s="1"/>
  <c r="J290" i="1"/>
  <c r="R115" i="1"/>
  <c r="C116" i="3"/>
  <c r="O116" i="3" s="1"/>
  <c r="Q116" i="1"/>
  <c r="E113" i="2" s="1"/>
  <c r="M443" i="1" l="1"/>
  <c r="P442" i="1"/>
  <c r="Q442" i="1" s="1"/>
  <c r="R442" i="1" s="1"/>
  <c r="O442" i="1"/>
  <c r="J291" i="1"/>
  <c r="I292" i="1"/>
  <c r="G291" i="1"/>
  <c r="H291" i="1" s="1"/>
  <c r="R116" i="1"/>
  <c r="C117" i="3"/>
  <c r="O117" i="3" s="1"/>
  <c r="M3" i="3" s="1"/>
  <c r="Q117" i="1"/>
  <c r="E114" i="2" s="1"/>
  <c r="P443" i="1" l="1"/>
  <c r="Q443" i="1" s="1"/>
  <c r="R443" i="1" s="1"/>
  <c r="M444" i="1"/>
  <c r="O443" i="1"/>
  <c r="I293" i="1"/>
  <c r="J292" i="1"/>
  <c r="G292" i="1"/>
  <c r="H292" i="1" s="1"/>
  <c r="R117" i="1"/>
  <c r="C118" i="3"/>
  <c r="Q118" i="1"/>
  <c r="E115" i="2" s="1"/>
  <c r="P444" i="1" l="1"/>
  <c r="Q444" i="1" s="1"/>
  <c r="R444" i="1" s="1"/>
  <c r="M445" i="1"/>
  <c r="O444" i="1"/>
  <c r="I294" i="1"/>
  <c r="G293" i="1"/>
  <c r="H293" i="1" s="1"/>
  <c r="J293" i="1"/>
  <c r="O118" i="3"/>
  <c r="R118" i="1"/>
  <c r="C119" i="3"/>
  <c r="O119" i="3" s="1"/>
  <c r="Q119" i="1"/>
  <c r="E116" i="2" s="1"/>
  <c r="M446" i="1" l="1"/>
  <c r="P445" i="1"/>
  <c r="Q445" i="1" s="1"/>
  <c r="R445" i="1" s="1"/>
  <c r="O445" i="1"/>
  <c r="G294" i="1"/>
  <c r="H294" i="1" s="1"/>
  <c r="J294" i="1"/>
  <c r="I295" i="1"/>
  <c r="R119" i="1"/>
  <c r="C120" i="3"/>
  <c r="O120" i="3" s="1"/>
  <c r="Q120" i="1"/>
  <c r="E117" i="2" s="1"/>
  <c r="P446" i="1" l="1"/>
  <c r="Q446" i="1" s="1"/>
  <c r="R446" i="1" s="1"/>
  <c r="M447" i="1"/>
  <c r="O446" i="1"/>
  <c r="I296" i="1"/>
  <c r="J295" i="1"/>
  <c r="G295" i="1"/>
  <c r="H295" i="1" s="1"/>
  <c r="R120" i="1"/>
  <c r="C121" i="3"/>
  <c r="O121" i="3" s="1"/>
  <c r="Q121" i="1"/>
  <c r="E118" i="2" s="1"/>
  <c r="P447" i="1" l="1"/>
  <c r="Q447" i="1" s="1"/>
  <c r="R447" i="1" s="1"/>
  <c r="M448" i="1"/>
  <c r="O447" i="1"/>
  <c r="I297" i="1"/>
  <c r="G296" i="1"/>
  <c r="H296" i="1" s="1"/>
  <c r="J296" i="1"/>
  <c r="R121" i="1"/>
  <c r="C122" i="3"/>
  <c r="O122" i="3" s="1"/>
  <c r="Q122" i="1"/>
  <c r="E119" i="2" s="1"/>
  <c r="P448" i="1" l="1"/>
  <c r="Q448" i="1" s="1"/>
  <c r="R448" i="1" s="1"/>
  <c r="M449" i="1"/>
  <c r="O448" i="1"/>
  <c r="G297" i="1"/>
  <c r="H297" i="1" s="1"/>
  <c r="J297" i="1"/>
  <c r="I298" i="1"/>
  <c r="R122" i="1"/>
  <c r="C123" i="3"/>
  <c r="O123" i="3" s="1"/>
  <c r="Q123" i="1"/>
  <c r="E120" i="2" s="1"/>
  <c r="P449" i="1" l="1"/>
  <c r="Q449" i="1" s="1"/>
  <c r="R449" i="1" s="1"/>
  <c r="M450" i="1"/>
  <c r="O449" i="1"/>
  <c r="I299" i="1"/>
  <c r="G298" i="1"/>
  <c r="H298" i="1" s="1"/>
  <c r="J298" i="1"/>
  <c r="R123" i="1"/>
  <c r="C124" i="3"/>
  <c r="O124" i="3" s="1"/>
  <c r="Q124" i="1"/>
  <c r="E121" i="2" s="1"/>
  <c r="P450" i="1" l="1"/>
  <c r="Q450" i="1" s="1"/>
  <c r="R450" i="1" s="1"/>
  <c r="M451" i="1"/>
  <c r="O450" i="1"/>
  <c r="J299" i="1"/>
  <c r="I300" i="1"/>
  <c r="G299" i="1"/>
  <c r="H299" i="1" s="1"/>
  <c r="R124" i="1"/>
  <c r="C125" i="3"/>
  <c r="P125" i="3" s="1"/>
  <c r="Q125" i="1"/>
  <c r="E122" i="2" s="1"/>
  <c r="P451" i="1" l="1"/>
  <c r="Q451" i="1" s="1"/>
  <c r="R451" i="1" s="1"/>
  <c r="M452" i="1"/>
  <c r="O451" i="1"/>
  <c r="G300" i="1"/>
  <c r="H300" i="1" s="1"/>
  <c r="J300" i="1"/>
  <c r="I301" i="1"/>
  <c r="R125" i="1"/>
  <c r="C126" i="3"/>
  <c r="P126" i="3" s="1"/>
  <c r="Q126" i="1"/>
  <c r="E123" i="2" s="1"/>
  <c r="M453" i="1" l="1"/>
  <c r="P452" i="1"/>
  <c r="Q452" i="1" s="1"/>
  <c r="R452" i="1" s="1"/>
  <c r="O452" i="1"/>
  <c r="G301" i="1"/>
  <c r="H301" i="1" s="1"/>
  <c r="I302" i="1"/>
  <c r="J301" i="1"/>
  <c r="R126" i="1"/>
  <c r="C127" i="3"/>
  <c r="P127" i="3" s="1"/>
  <c r="Q127" i="1"/>
  <c r="E124" i="2" s="1"/>
  <c r="P453" i="1" l="1"/>
  <c r="Q453" i="1" s="1"/>
  <c r="R453" i="1" s="1"/>
  <c r="M454" i="1"/>
  <c r="O453" i="1"/>
  <c r="I303" i="1"/>
  <c r="G302" i="1"/>
  <c r="H302" i="1" s="1"/>
  <c r="J302" i="1"/>
  <c r="R127" i="1"/>
  <c r="C128" i="3"/>
  <c r="P128" i="3" s="1"/>
  <c r="Q128" i="1"/>
  <c r="E125" i="2" s="1"/>
  <c r="M455" i="1" l="1"/>
  <c r="P454" i="1"/>
  <c r="Q454" i="1" s="1"/>
  <c r="R454" i="1" s="1"/>
  <c r="O454" i="1"/>
  <c r="G303" i="1"/>
  <c r="H303" i="1" s="1"/>
  <c r="I304" i="1"/>
  <c r="J303" i="1"/>
  <c r="R128" i="1"/>
  <c r="C129" i="3"/>
  <c r="P129" i="3" s="1"/>
  <c r="Q129" i="1"/>
  <c r="E126" i="2" s="1"/>
  <c r="P455" i="1" l="1"/>
  <c r="Q455" i="1" s="1"/>
  <c r="R455" i="1" s="1"/>
  <c r="M456" i="1"/>
  <c r="O455" i="1"/>
  <c r="G304" i="1"/>
  <c r="H304" i="1" s="1"/>
  <c r="I305" i="1"/>
  <c r="J304" i="1"/>
  <c r="R129" i="1"/>
  <c r="C130" i="3"/>
  <c r="P130" i="3" s="1"/>
  <c r="Q130" i="1"/>
  <c r="E127" i="2" s="1"/>
  <c r="P456" i="1" l="1"/>
  <c r="Q456" i="1" s="1"/>
  <c r="R456" i="1" s="1"/>
  <c r="M457" i="1"/>
  <c r="O456" i="1"/>
  <c r="G305" i="1"/>
  <c r="H305" i="1" s="1"/>
  <c r="J305" i="1"/>
  <c r="R130" i="1"/>
  <c r="C131" i="3"/>
  <c r="P131" i="3" s="1"/>
  <c r="Q131" i="1"/>
  <c r="E128" i="2" s="1"/>
  <c r="M458" i="1" l="1"/>
  <c r="P457" i="1"/>
  <c r="Q457" i="1" s="1"/>
  <c r="R457" i="1" s="1"/>
  <c r="O457" i="1"/>
  <c r="R131" i="1"/>
  <c r="C132" i="3"/>
  <c r="P132" i="3" s="1"/>
  <c r="Q132" i="1"/>
  <c r="E129" i="2" s="1"/>
  <c r="P458" i="1" l="1"/>
  <c r="Q458" i="1" s="1"/>
  <c r="R458" i="1" s="1"/>
  <c r="M459" i="1"/>
  <c r="O458" i="1"/>
  <c r="R132" i="1"/>
  <c r="C133" i="3"/>
  <c r="P133" i="3" s="1"/>
  <c r="Q133" i="1"/>
  <c r="E130" i="2" s="1"/>
  <c r="P459" i="1" l="1"/>
  <c r="Q459" i="1" s="1"/>
  <c r="R459" i="1" s="1"/>
  <c r="M460" i="1"/>
  <c r="O459" i="1"/>
  <c r="R133" i="1"/>
  <c r="C134" i="3"/>
  <c r="P134" i="3" s="1"/>
  <c r="Q134" i="1"/>
  <c r="E131" i="2" s="1"/>
  <c r="P460" i="1" l="1"/>
  <c r="Q460" i="1" s="1"/>
  <c r="R460" i="1" s="1"/>
  <c r="M461" i="1"/>
  <c r="O460" i="1"/>
  <c r="R134" i="1"/>
  <c r="C135" i="3"/>
  <c r="Q135" i="3" s="1"/>
  <c r="N3" i="3" s="1"/>
  <c r="Q135" i="1"/>
  <c r="E132" i="2" s="1"/>
  <c r="P461" i="1" l="1"/>
  <c r="Q461" i="1" s="1"/>
  <c r="R461" i="1" s="1"/>
  <c r="M462" i="1"/>
  <c r="O461" i="1"/>
  <c r="R135" i="1"/>
  <c r="C136" i="3"/>
  <c r="Q136" i="3" s="1"/>
  <c r="Q136" i="1"/>
  <c r="E133" i="2" s="1"/>
  <c r="M463" i="1" l="1"/>
  <c r="P462" i="1"/>
  <c r="Q462" i="1" s="1"/>
  <c r="R462" i="1" s="1"/>
  <c r="O462" i="1"/>
  <c r="R136" i="1"/>
  <c r="C137" i="3"/>
  <c r="Q137" i="3" s="1"/>
  <c r="Q137" i="1"/>
  <c r="E134" i="2" s="1"/>
  <c r="P463" i="1" l="1"/>
  <c r="Q463" i="1" s="1"/>
  <c r="R463" i="1" s="1"/>
  <c r="M464" i="1"/>
  <c r="O463" i="1"/>
  <c r="R137" i="1"/>
  <c r="C138" i="3"/>
  <c r="Q138" i="3" s="1"/>
  <c r="Q138" i="1"/>
  <c r="E135" i="2" s="1"/>
  <c r="M465" i="1" l="1"/>
  <c r="P464" i="1"/>
  <c r="Q464" i="1" s="1"/>
  <c r="R464" i="1" s="1"/>
  <c r="O464" i="1"/>
  <c r="R138" i="1"/>
  <c r="C139" i="3"/>
  <c r="Q139" i="3" s="1"/>
  <c r="Q139" i="1"/>
  <c r="E136" i="2" s="1"/>
  <c r="P465" i="1" l="1"/>
  <c r="Q465" i="1" s="1"/>
  <c r="R465" i="1" s="1"/>
  <c r="M466" i="1"/>
  <c r="O465" i="1"/>
  <c r="R139" i="1"/>
  <c r="C140" i="3"/>
  <c r="Q140" i="3" s="1"/>
  <c r="Q140" i="1"/>
  <c r="E137" i="2" s="1"/>
  <c r="M467" i="1" l="1"/>
  <c r="P466" i="1"/>
  <c r="Q466" i="1" s="1"/>
  <c r="R466" i="1" s="1"/>
  <c r="O466" i="1"/>
  <c r="R140" i="1"/>
  <c r="C141" i="3"/>
  <c r="Q141" i="3" s="1"/>
  <c r="Q141" i="1"/>
  <c r="E138" i="2" s="1"/>
  <c r="P467" i="1" l="1"/>
  <c r="Q467" i="1" s="1"/>
  <c r="R467" i="1" s="1"/>
  <c r="M468" i="1"/>
  <c r="O467" i="1"/>
  <c r="R141" i="1"/>
  <c r="C142" i="3"/>
  <c r="Q142" i="3" s="1"/>
  <c r="Q142" i="1"/>
  <c r="E139" i="2" s="1"/>
  <c r="P468" i="1" l="1"/>
  <c r="Q468" i="1" s="1"/>
  <c r="R468" i="1" s="1"/>
  <c r="M469" i="1"/>
  <c r="O468" i="1"/>
  <c r="R142" i="1"/>
  <c r="C143" i="3"/>
  <c r="Q143" i="3" s="1"/>
  <c r="Q143" i="1"/>
  <c r="E140" i="2" s="1"/>
  <c r="M470" i="1" l="1"/>
  <c r="P469" i="1"/>
  <c r="Q469" i="1" s="1"/>
  <c r="R469" i="1" s="1"/>
  <c r="O469" i="1"/>
  <c r="R143" i="1"/>
  <c r="C144" i="3"/>
  <c r="Q144" i="3" s="1"/>
  <c r="Q144" i="1"/>
  <c r="E141" i="2" s="1"/>
  <c r="P470" i="1" l="1"/>
  <c r="Q470" i="1" s="1"/>
  <c r="R470" i="1" s="1"/>
  <c r="M471" i="1"/>
  <c r="O470" i="1"/>
  <c r="R144" i="1"/>
  <c r="C145" i="3"/>
  <c r="R145" i="3" s="1"/>
  <c r="Q145" i="1"/>
  <c r="E142" i="2" s="1"/>
  <c r="P471" i="1" l="1"/>
  <c r="Q471" i="1" s="1"/>
  <c r="R471" i="1" s="1"/>
  <c r="M472" i="1"/>
  <c r="O471" i="1"/>
  <c r="R145" i="1"/>
  <c r="C146" i="3"/>
  <c r="R146" i="3" s="1"/>
  <c r="Q146" i="1"/>
  <c r="E143" i="2" s="1"/>
  <c r="P472" i="1" l="1"/>
  <c r="Q472" i="1" s="1"/>
  <c r="R472" i="1" s="1"/>
  <c r="M473" i="1"/>
  <c r="O472" i="1"/>
  <c r="R146" i="1"/>
  <c r="C147" i="3"/>
  <c r="R147" i="3" s="1"/>
  <c r="Q147" i="1"/>
  <c r="E144" i="2" s="1"/>
  <c r="P473" i="1" l="1"/>
  <c r="Q473" i="1" s="1"/>
  <c r="R473" i="1" s="1"/>
  <c r="M474" i="1"/>
  <c r="O473" i="1"/>
  <c r="R147" i="1"/>
  <c r="C148" i="3"/>
  <c r="R148" i="3" s="1"/>
  <c r="Q148" i="1"/>
  <c r="E145" i="2" s="1"/>
  <c r="M475" i="1" l="1"/>
  <c r="P474" i="1"/>
  <c r="Q474" i="1" s="1"/>
  <c r="R474" i="1" s="1"/>
  <c r="O474" i="1"/>
  <c r="R148" i="1"/>
  <c r="C149" i="3"/>
  <c r="R149" i="3" s="1"/>
  <c r="Q149" i="1"/>
  <c r="E146" i="2" s="1"/>
  <c r="P475" i="1" l="1"/>
  <c r="Q475" i="1" s="1"/>
  <c r="R475" i="1" s="1"/>
  <c r="M476" i="1"/>
  <c r="O475" i="1"/>
  <c r="R149" i="1"/>
  <c r="C150" i="3"/>
  <c r="R150" i="3" s="1"/>
  <c r="Q150" i="1"/>
  <c r="E147" i="2" s="1"/>
  <c r="M477" i="1" l="1"/>
  <c r="P476" i="1"/>
  <c r="Q476" i="1" s="1"/>
  <c r="R476" i="1" s="1"/>
  <c r="O476" i="1"/>
  <c r="R150" i="1"/>
  <c r="C151" i="3"/>
  <c r="R151" i="3" s="1"/>
  <c r="Q151" i="1"/>
  <c r="E148" i="2" s="1"/>
  <c r="P477" i="1" l="1"/>
  <c r="Q477" i="1" s="1"/>
  <c r="R477" i="1" s="1"/>
  <c r="M478" i="1"/>
  <c r="O477" i="1"/>
  <c r="R151" i="1"/>
  <c r="C152" i="3"/>
  <c r="R152" i="3" s="1"/>
  <c r="Q152" i="1"/>
  <c r="E149" i="2" s="1"/>
  <c r="M479" i="1" l="1"/>
  <c r="P478" i="1"/>
  <c r="Q478" i="1" s="1"/>
  <c r="R478" i="1" s="1"/>
  <c r="O478" i="1"/>
  <c r="R152" i="1"/>
  <c r="C153" i="3"/>
  <c r="R153" i="3" s="1"/>
  <c r="Q153" i="1"/>
  <c r="E150" i="2" s="1"/>
  <c r="P479" i="1" l="1"/>
  <c r="Q479" i="1" s="1"/>
  <c r="R479" i="1" s="1"/>
  <c r="M480" i="1"/>
  <c r="O479" i="1"/>
  <c r="R153" i="1"/>
  <c r="C154" i="3"/>
  <c r="R154" i="3" s="1"/>
  <c r="Q154" i="1"/>
  <c r="P480" i="1" l="1"/>
  <c r="Q480" i="1" s="1"/>
  <c r="R480" i="1" s="1"/>
  <c r="M481" i="1"/>
  <c r="O480" i="1"/>
  <c r="E151" i="2"/>
  <c r="R155" i="1"/>
  <c r="R154" i="1"/>
  <c r="C155" i="3"/>
  <c r="R155" i="3" s="1"/>
  <c r="M482" i="1" l="1"/>
  <c r="P481" i="1"/>
  <c r="Q481" i="1" s="1"/>
  <c r="R481" i="1" s="1"/>
  <c r="O481" i="1"/>
  <c r="P482" i="1" l="1"/>
  <c r="Q482" i="1" s="1"/>
  <c r="R482" i="1" s="1"/>
  <c r="M483" i="1"/>
  <c r="O482" i="1"/>
  <c r="P483" i="1" l="1"/>
  <c r="Q483" i="1" s="1"/>
  <c r="R483" i="1" s="1"/>
  <c r="M484" i="1"/>
  <c r="O483" i="1"/>
  <c r="P484" i="1" l="1"/>
  <c r="Q484" i="1" s="1"/>
  <c r="R484" i="1" s="1"/>
  <c r="M485" i="1"/>
  <c r="O484" i="1"/>
  <c r="P485" i="1" l="1"/>
  <c r="Q485" i="1" s="1"/>
  <c r="R485" i="1" s="1"/>
  <c r="M486" i="1"/>
  <c r="O485" i="1"/>
  <c r="M487" i="1" l="1"/>
  <c r="P486" i="1"/>
  <c r="Q486" i="1" s="1"/>
  <c r="R486" i="1" s="1"/>
  <c r="O486" i="1"/>
  <c r="P487" i="1" l="1"/>
  <c r="Q487" i="1" s="1"/>
  <c r="R487" i="1" s="1"/>
  <c r="M488" i="1"/>
  <c r="O487" i="1"/>
  <c r="M489" i="1" l="1"/>
  <c r="P488" i="1"/>
  <c r="Q488" i="1" s="1"/>
  <c r="R488" i="1" s="1"/>
  <c r="O488" i="1"/>
  <c r="P489" i="1" l="1"/>
  <c r="Q489" i="1" s="1"/>
  <c r="R489" i="1" s="1"/>
  <c r="M490" i="1"/>
  <c r="O489" i="1"/>
  <c r="M491" i="1" l="1"/>
  <c r="P490" i="1"/>
  <c r="Q490" i="1" s="1"/>
  <c r="R490" i="1" s="1"/>
  <c r="O490" i="1"/>
  <c r="P491" i="1" l="1"/>
  <c r="Q491" i="1" s="1"/>
  <c r="R491" i="1" s="1"/>
  <c r="M492" i="1"/>
  <c r="O491" i="1"/>
  <c r="P492" i="1" l="1"/>
  <c r="Q492" i="1" s="1"/>
  <c r="R492" i="1" s="1"/>
  <c r="M493" i="1"/>
  <c r="O492" i="1"/>
  <c r="M494" i="1" l="1"/>
  <c r="P493" i="1"/>
  <c r="Q493" i="1" s="1"/>
  <c r="R493" i="1" s="1"/>
  <c r="O493" i="1"/>
  <c r="P494" i="1" l="1"/>
  <c r="Q494" i="1" s="1"/>
  <c r="R494" i="1" s="1"/>
  <c r="M495" i="1"/>
  <c r="O494" i="1"/>
  <c r="P495" i="1" l="1"/>
  <c r="Q495" i="1" s="1"/>
  <c r="R495" i="1" s="1"/>
  <c r="M496" i="1"/>
  <c r="O495" i="1"/>
  <c r="P496" i="1" l="1"/>
  <c r="Q496" i="1" s="1"/>
  <c r="R496" i="1" s="1"/>
  <c r="M497" i="1"/>
  <c r="O496" i="1"/>
  <c r="P497" i="1" l="1"/>
  <c r="Q497" i="1" s="1"/>
  <c r="R497" i="1" s="1"/>
  <c r="M498" i="1"/>
  <c r="O497" i="1"/>
  <c r="M499" i="1" l="1"/>
  <c r="P498" i="1"/>
  <c r="Q498" i="1" s="1"/>
  <c r="R498" i="1" s="1"/>
  <c r="O498" i="1"/>
  <c r="P499" i="1" l="1"/>
  <c r="Q499" i="1" s="1"/>
  <c r="R499" i="1" s="1"/>
  <c r="M500" i="1"/>
  <c r="O499" i="1"/>
  <c r="M501" i="1" l="1"/>
  <c r="P500" i="1"/>
  <c r="Q500" i="1" s="1"/>
  <c r="R500" i="1" s="1"/>
  <c r="O500" i="1"/>
  <c r="M502" i="1" l="1"/>
  <c r="P501" i="1"/>
  <c r="Q501" i="1" s="1"/>
  <c r="R501" i="1" s="1"/>
  <c r="O501" i="1"/>
  <c r="M503" i="1" l="1"/>
  <c r="P502" i="1"/>
  <c r="Q502" i="1" s="1"/>
  <c r="R502" i="1" s="1"/>
  <c r="O502" i="1"/>
  <c r="P503" i="1" l="1"/>
  <c r="Q503" i="1" s="1"/>
  <c r="R503" i="1" s="1"/>
  <c r="M504" i="1"/>
  <c r="O503" i="1"/>
  <c r="P504" i="1" l="1"/>
  <c r="Q504" i="1" s="1"/>
  <c r="R504" i="1" s="1"/>
  <c r="O504" i="1"/>
</calcChain>
</file>

<file path=xl/sharedStrings.xml><?xml version="1.0" encoding="utf-8"?>
<sst xmlns="http://schemas.openxmlformats.org/spreadsheetml/2006/main" count="117" uniqueCount="109">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</sst>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501"/>
  <sheetViews>
    <sheetView tabSelected="1" topLeftCell="A475" workbookViewId="0">
      <selection activeCell="F503" sqref="F503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0.25" bestFit="1" customWidth="1"/>
    <col min="6" max="6" width="14.2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G1" t="s">
        <v>106</v>
      </c>
    </row>
    <row r="2" spans="1:7" x14ac:dyDescent="0.3">
      <c r="A2">
        <v>0</v>
      </c>
      <c r="B2">
        <v>9031</v>
      </c>
      <c r="C2" s="1">
        <f>VLOOKUP(A2,balance!Z:AD,2,FALSE)</f>
        <v>1000</v>
      </c>
      <c r="D2">
        <v>60</v>
      </c>
      <c r="E2">
        <f>VLOOKUP(A2,balance!L:R,6,FALSE)/100</f>
        <v>0.5</v>
      </c>
      <c r="F2">
        <v>111</v>
      </c>
      <c r="G2">
        <f>VLOOKUP(A2,balance!Z:AD,5,FALSE)</f>
        <v>0</v>
      </c>
    </row>
    <row r="3" spans="1:7" x14ac:dyDescent="0.3">
      <c r="A3">
        <v>1</v>
      </c>
      <c r="B3">
        <f>B2</f>
        <v>9031</v>
      </c>
      <c r="C3" s="1">
        <f>VLOOKUP(A3,balance!Z:AD,2,FALSE)</f>
        <v>2100</v>
      </c>
      <c r="D3">
        <f>D2</f>
        <v>60</v>
      </c>
      <c r="E3">
        <f>VLOOKUP(A3,balance!L:R,6,FALSE)/100</f>
        <v>1.5511000000000001</v>
      </c>
      <c r="F3">
        <v>0</v>
      </c>
      <c r="G3">
        <f>VLOOKUP(A3,balance!Z:AD,5,FALSE)</f>
        <v>0</v>
      </c>
    </row>
    <row r="4" spans="1:7" x14ac:dyDescent="0.3">
      <c r="A4">
        <v>2</v>
      </c>
      <c r="B4">
        <f t="shared" ref="B4:B67" si="0">B3</f>
        <v>9031</v>
      </c>
      <c r="C4" s="1">
        <f>VLOOKUP(A4,balance!Z:AD,2,FALSE)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  <c r="G4">
        <f>VLOOKUP(A4,balance!Z:AD,5,FALSE)</f>
        <v>0</v>
      </c>
    </row>
    <row r="5" spans="1:7" x14ac:dyDescent="0.3">
      <c r="A5">
        <v>3</v>
      </c>
      <c r="B5">
        <f t="shared" si="0"/>
        <v>9031</v>
      </c>
      <c r="C5" s="1">
        <f>VLOOKUP(A5,balance!Z:AD,2,FALSE)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  <c r="G5">
        <f>VLOOKUP(A5,balance!Z:AD,5,FALSE)</f>
        <v>0</v>
      </c>
    </row>
    <row r="6" spans="1:7" x14ac:dyDescent="0.3">
      <c r="A6">
        <v>4</v>
      </c>
      <c r="B6">
        <f t="shared" si="0"/>
        <v>9031</v>
      </c>
      <c r="C6" s="1">
        <f>VLOOKUP(A6,balance!Z:AD,2,FALSE)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  <c r="G6">
        <f>VLOOKUP(A6,balance!Z:AD,5,FALSE)</f>
        <v>0</v>
      </c>
    </row>
    <row r="7" spans="1:7" x14ac:dyDescent="0.3">
      <c r="A7">
        <v>5</v>
      </c>
      <c r="B7">
        <f t="shared" si="0"/>
        <v>9031</v>
      </c>
      <c r="C7" s="1">
        <f>VLOOKUP(A7,balance!Z:AD,2,FALSE)</f>
        <v>6500</v>
      </c>
      <c r="D7">
        <f t="shared" si="1"/>
        <v>60</v>
      </c>
      <c r="E7">
        <f>VLOOKUP(A7,balance!L:R,6,FALSE)/100</f>
        <v>11.2879</v>
      </c>
      <c r="F7">
        <v>112</v>
      </c>
      <c r="G7">
        <f>VLOOKUP(A7,balance!Z:AD,5,FALSE)</f>
        <v>0</v>
      </c>
    </row>
    <row r="8" spans="1:7" x14ac:dyDescent="0.3">
      <c r="A8">
        <v>6</v>
      </c>
      <c r="B8">
        <f t="shared" si="0"/>
        <v>9031</v>
      </c>
      <c r="C8" s="1">
        <f>VLOOKUP(A8,balance!Z:AD,2,FALSE)</f>
        <v>7600</v>
      </c>
      <c r="D8">
        <f t="shared" si="1"/>
        <v>60</v>
      </c>
      <c r="E8">
        <f>VLOOKUP(A8,balance!L:R,6,FALSE)/100</f>
        <v>15.1107</v>
      </c>
      <c r="F8">
        <v>0</v>
      </c>
      <c r="G8">
        <f>VLOOKUP(A8,balance!Z:AD,5,FALSE)</f>
        <v>0</v>
      </c>
    </row>
    <row r="9" spans="1:7" x14ac:dyDescent="0.3">
      <c r="A9">
        <v>7</v>
      </c>
      <c r="B9">
        <f t="shared" si="0"/>
        <v>9031</v>
      </c>
      <c r="C9" s="1">
        <f>VLOOKUP(A9,balance!Z:AD,2,FALSE)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  <c r="G9">
        <f>VLOOKUP(A9,balance!Z:AD,5,FALSE)</f>
        <v>0</v>
      </c>
    </row>
    <row r="10" spans="1:7" x14ac:dyDescent="0.3">
      <c r="A10">
        <v>8</v>
      </c>
      <c r="B10">
        <f t="shared" si="0"/>
        <v>9031</v>
      </c>
      <c r="C10" s="1">
        <f>VLOOKUP(A10,balance!Z:AD,2,FALSE)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  <c r="G10">
        <f>VLOOKUP(A10,balance!Z:AD,5,FALSE)</f>
        <v>0</v>
      </c>
    </row>
    <row r="11" spans="1:7" x14ac:dyDescent="0.3">
      <c r="A11">
        <v>9</v>
      </c>
      <c r="B11">
        <f t="shared" si="0"/>
        <v>9031</v>
      </c>
      <c r="C11" s="1">
        <f>VLOOKUP(A11,balance!Z:AD,2,FALSE)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  <c r="G11">
        <f>VLOOKUP(A11,balance!Z:AD,5,FALSE)</f>
        <v>0</v>
      </c>
    </row>
    <row r="12" spans="1:7" x14ac:dyDescent="0.3">
      <c r="A12">
        <v>10</v>
      </c>
      <c r="B12">
        <f t="shared" si="0"/>
        <v>9031</v>
      </c>
      <c r="C12" s="1">
        <f>VLOOKUP(A12,balance!Z:AD,2,FALSE)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  <c r="G12">
        <f>VLOOKUP(A12,balance!Z:AD,5,FALSE)</f>
        <v>0</v>
      </c>
    </row>
    <row r="13" spans="1:7" x14ac:dyDescent="0.3">
      <c r="A13">
        <v>11</v>
      </c>
      <c r="B13">
        <f t="shared" si="0"/>
        <v>9031</v>
      </c>
      <c r="C13" s="1">
        <f>VLOOKUP(A13,balance!Z:AD,2,FALSE)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  <c r="G13">
        <f>VLOOKUP(A13,balance!Z:AD,5,FALSE)</f>
        <v>0</v>
      </c>
    </row>
    <row r="14" spans="1:7" x14ac:dyDescent="0.3">
      <c r="A14">
        <v>12</v>
      </c>
      <c r="B14">
        <f t="shared" si="0"/>
        <v>9031</v>
      </c>
      <c r="C14" s="1">
        <f>VLOOKUP(A14,balance!Z:AD,2,FALSE)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  <c r="G14">
        <f>VLOOKUP(A14,balance!Z:AD,5,FALSE)</f>
        <v>0</v>
      </c>
    </row>
    <row r="15" spans="1:7" x14ac:dyDescent="0.3">
      <c r="A15">
        <v>13</v>
      </c>
      <c r="B15">
        <f t="shared" si="0"/>
        <v>9031</v>
      </c>
      <c r="C15" s="1">
        <f>VLOOKUP(A15,balance!Z:AD,2,FALSE)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  <c r="G15">
        <f>VLOOKUP(A15,balance!Z:AD,5,FALSE)</f>
        <v>0</v>
      </c>
    </row>
    <row r="16" spans="1:7" x14ac:dyDescent="0.3">
      <c r="A16">
        <v>14</v>
      </c>
      <c r="B16">
        <f t="shared" si="0"/>
        <v>9031</v>
      </c>
      <c r="C16" s="1">
        <f>VLOOKUP(A16,balance!Z:AD,2,FALSE)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  <c r="G16">
        <f>VLOOKUP(A16,balance!Z:AD,5,FALSE)</f>
        <v>0</v>
      </c>
    </row>
    <row r="17" spans="1:7" x14ac:dyDescent="0.3">
      <c r="A17">
        <v>15</v>
      </c>
      <c r="B17">
        <f t="shared" si="0"/>
        <v>9031</v>
      </c>
      <c r="C17" s="1">
        <f>VLOOKUP(A17,balance!Z:AD,2,FALSE)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  <c r="G17">
        <f>VLOOKUP(A17,balance!Z:AD,5,FALSE)</f>
        <v>0</v>
      </c>
    </row>
    <row r="18" spans="1:7" x14ac:dyDescent="0.3">
      <c r="A18">
        <v>16</v>
      </c>
      <c r="B18">
        <f t="shared" si="0"/>
        <v>9031</v>
      </c>
      <c r="C18" s="1">
        <f>VLOOKUP(A18,balance!Z:AD,2,FALSE)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  <c r="G18">
        <f>VLOOKUP(A18,balance!Z:AD,5,FALSE)</f>
        <v>0</v>
      </c>
    </row>
    <row r="19" spans="1:7" x14ac:dyDescent="0.3">
      <c r="A19">
        <v>17</v>
      </c>
      <c r="B19">
        <f t="shared" si="0"/>
        <v>9031</v>
      </c>
      <c r="C19" s="1">
        <f>VLOOKUP(A19,balance!Z:AD,2,FALSE)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  <c r="G19">
        <f>VLOOKUP(A19,balance!Z:AD,5,FALSE)</f>
        <v>0</v>
      </c>
    </row>
    <row r="20" spans="1:7" x14ac:dyDescent="0.3">
      <c r="A20">
        <v>18</v>
      </c>
      <c r="B20">
        <f t="shared" si="0"/>
        <v>9031</v>
      </c>
      <c r="C20" s="1">
        <f>VLOOKUP(A20,balance!Z:AD,2,FALSE)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  <c r="G20">
        <f>VLOOKUP(A20,balance!Z:AD,5,FALSE)</f>
        <v>0</v>
      </c>
    </row>
    <row r="21" spans="1:7" x14ac:dyDescent="0.3">
      <c r="A21">
        <v>19</v>
      </c>
      <c r="B21">
        <f t="shared" si="0"/>
        <v>9031</v>
      </c>
      <c r="C21" s="1">
        <f>VLOOKUP(A21,balance!Z:AD,2,FALSE)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  <c r="G21">
        <f>VLOOKUP(A21,balance!Z:AD,5,FALSE)</f>
        <v>0</v>
      </c>
    </row>
    <row r="22" spans="1:7" x14ac:dyDescent="0.3">
      <c r="A22">
        <v>20</v>
      </c>
      <c r="B22">
        <f t="shared" si="0"/>
        <v>9031</v>
      </c>
      <c r="C22" s="1">
        <f>VLOOKUP(A22,balance!Z:AD,2,FALSE)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  <c r="G22">
        <f>VLOOKUP(A22,balance!Z:AD,5,FALSE)</f>
        <v>0</v>
      </c>
    </row>
    <row r="23" spans="1:7" x14ac:dyDescent="0.3">
      <c r="A23">
        <v>21</v>
      </c>
      <c r="B23">
        <f t="shared" si="0"/>
        <v>9031</v>
      </c>
      <c r="C23" s="1">
        <f>VLOOKUP(A23,balance!Z:AD,2,FALSE)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  <c r="G23">
        <f>VLOOKUP(A23,balance!Z:AD,5,FALSE)</f>
        <v>0</v>
      </c>
    </row>
    <row r="24" spans="1:7" x14ac:dyDescent="0.3">
      <c r="A24">
        <v>22</v>
      </c>
      <c r="B24">
        <f t="shared" si="0"/>
        <v>9031</v>
      </c>
      <c r="C24" s="1">
        <f>VLOOKUP(A24,balance!Z:AD,2,FALSE)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  <c r="G24">
        <f>VLOOKUP(A24,balance!Z:AD,5,FALSE)</f>
        <v>0</v>
      </c>
    </row>
    <row r="25" spans="1:7" x14ac:dyDescent="0.3">
      <c r="A25">
        <v>23</v>
      </c>
      <c r="B25">
        <f t="shared" si="0"/>
        <v>9031</v>
      </c>
      <c r="C25" s="1">
        <f>VLOOKUP(A25,balance!Z:AD,2,FALSE)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  <c r="G25">
        <f>VLOOKUP(A25,balance!Z:AD,5,FALSE)</f>
        <v>0</v>
      </c>
    </row>
    <row r="26" spans="1:7" x14ac:dyDescent="0.3">
      <c r="A26">
        <v>24</v>
      </c>
      <c r="B26">
        <f t="shared" si="0"/>
        <v>9031</v>
      </c>
      <c r="C26" s="1">
        <f>VLOOKUP(A26,balance!Z:AD,2,FALSE)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  <c r="G26">
        <f>VLOOKUP(A26,balance!Z:AD,5,FALSE)</f>
        <v>0</v>
      </c>
    </row>
    <row r="27" spans="1:7" x14ac:dyDescent="0.3">
      <c r="A27">
        <v>25</v>
      </c>
      <c r="B27">
        <f t="shared" si="0"/>
        <v>9031</v>
      </c>
      <c r="C27" s="1">
        <f>VLOOKUP(A27,balance!Z:AD,2,FALSE)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  <c r="G27">
        <f>VLOOKUP(A27,balance!Z:AD,5,FALSE)</f>
        <v>0</v>
      </c>
    </row>
    <row r="28" spans="1:7" x14ac:dyDescent="0.3">
      <c r="A28">
        <v>26</v>
      </c>
      <c r="B28">
        <f t="shared" si="0"/>
        <v>9031</v>
      </c>
      <c r="C28" s="1">
        <f>VLOOKUP(A28,balance!Z:AD,2,FALSE)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  <c r="G28">
        <f>VLOOKUP(A28,balance!Z:AD,5,FALSE)</f>
        <v>0</v>
      </c>
    </row>
    <row r="29" spans="1:7" x14ac:dyDescent="0.3">
      <c r="A29">
        <v>27</v>
      </c>
      <c r="B29">
        <f t="shared" si="0"/>
        <v>9031</v>
      </c>
      <c r="C29" s="1">
        <f>VLOOKUP(A29,balance!Z:AD,2,FALSE)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  <c r="G29">
        <f>VLOOKUP(A29,balance!Z:AD,5,FALSE)</f>
        <v>0</v>
      </c>
    </row>
    <row r="30" spans="1:7" x14ac:dyDescent="0.3">
      <c r="A30">
        <v>28</v>
      </c>
      <c r="B30">
        <f t="shared" si="0"/>
        <v>9031</v>
      </c>
      <c r="C30" s="1">
        <f>VLOOKUP(A30,balance!Z:AD,2,FALSE)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  <c r="G30">
        <f>VLOOKUP(A30,balance!Z:AD,5,FALSE)</f>
        <v>0</v>
      </c>
    </row>
    <row r="31" spans="1:7" x14ac:dyDescent="0.3">
      <c r="A31">
        <v>29</v>
      </c>
      <c r="B31">
        <f t="shared" si="0"/>
        <v>9031</v>
      </c>
      <c r="C31" s="1">
        <f>VLOOKUP(A31,balance!Z:AD,2,FALSE)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  <c r="G31">
        <f>VLOOKUP(A31,balance!Z:AD,5,FALSE)</f>
        <v>0</v>
      </c>
    </row>
    <row r="32" spans="1:7" x14ac:dyDescent="0.3">
      <c r="A32">
        <v>30</v>
      </c>
      <c r="B32">
        <f t="shared" si="0"/>
        <v>9031</v>
      </c>
      <c r="C32" s="1">
        <f>VLOOKUP(A32,balance!Z:AD,2,FALSE)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  <c r="G32">
        <f>VLOOKUP(A32,balance!Z:AD,5,FALSE)</f>
        <v>0</v>
      </c>
    </row>
    <row r="33" spans="1:7" x14ac:dyDescent="0.3">
      <c r="A33">
        <v>31</v>
      </c>
      <c r="B33">
        <f t="shared" si="0"/>
        <v>9031</v>
      </c>
      <c r="C33" s="1">
        <f>VLOOKUP(A33,balance!Z:AD,2,FALSE)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  <c r="G33">
        <f>VLOOKUP(A33,balance!Z:AD,5,FALSE)</f>
        <v>0</v>
      </c>
    </row>
    <row r="34" spans="1:7" x14ac:dyDescent="0.3">
      <c r="A34">
        <v>32</v>
      </c>
      <c r="B34">
        <f t="shared" si="0"/>
        <v>9031</v>
      </c>
      <c r="C34" s="1">
        <f>VLOOKUP(A34,balance!Z:AD,2,FALSE)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  <c r="G34">
        <f>VLOOKUP(A34,balance!Z:AD,5,FALSE)</f>
        <v>0</v>
      </c>
    </row>
    <row r="35" spans="1:7" x14ac:dyDescent="0.3">
      <c r="A35">
        <v>33</v>
      </c>
      <c r="B35">
        <f t="shared" si="0"/>
        <v>9031</v>
      </c>
      <c r="C35" s="1">
        <f>VLOOKUP(A35,balance!Z:AD,2,FALSE)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  <c r="G35">
        <f>VLOOKUP(A35,balance!Z:AD,5,FALSE)</f>
        <v>0</v>
      </c>
    </row>
    <row r="36" spans="1:7" x14ac:dyDescent="0.3">
      <c r="A36">
        <v>34</v>
      </c>
      <c r="B36">
        <f t="shared" si="0"/>
        <v>9031</v>
      </c>
      <c r="C36" s="1">
        <f>VLOOKUP(A36,balance!Z:AD,2,FALSE)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  <c r="G36">
        <f>VLOOKUP(A36,balance!Z:AD,5,FALSE)</f>
        <v>0</v>
      </c>
    </row>
    <row r="37" spans="1:7" x14ac:dyDescent="0.3">
      <c r="A37">
        <v>35</v>
      </c>
      <c r="B37">
        <f t="shared" si="0"/>
        <v>9031</v>
      </c>
      <c r="C37" s="1">
        <f>VLOOKUP(A37,balance!Z:AD,2,FALSE)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  <c r="G37">
        <f>VLOOKUP(A37,balance!Z:AD,5,FALSE)</f>
        <v>0</v>
      </c>
    </row>
    <row r="38" spans="1:7" x14ac:dyDescent="0.3">
      <c r="A38">
        <v>36</v>
      </c>
      <c r="B38">
        <f t="shared" si="0"/>
        <v>9031</v>
      </c>
      <c r="C38" s="1">
        <f>VLOOKUP(A38,balance!Z:AD,2,FALSE)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  <c r="G38">
        <f>VLOOKUP(A38,balance!Z:AD,5,FALSE)</f>
        <v>0</v>
      </c>
    </row>
    <row r="39" spans="1:7" x14ac:dyDescent="0.3">
      <c r="A39">
        <v>37</v>
      </c>
      <c r="B39">
        <f t="shared" si="0"/>
        <v>9031</v>
      </c>
      <c r="C39" s="1">
        <f>VLOOKUP(A39,balance!Z:AD,2,FALSE)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  <c r="G39">
        <f>VLOOKUP(A39,balance!Z:AD,5,FALSE)</f>
        <v>0</v>
      </c>
    </row>
    <row r="40" spans="1:7" x14ac:dyDescent="0.3">
      <c r="A40">
        <v>38</v>
      </c>
      <c r="B40">
        <f t="shared" si="0"/>
        <v>9031</v>
      </c>
      <c r="C40" s="1">
        <f>VLOOKUP(A40,balance!Z:AD,2,FALSE)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  <c r="G40">
        <f>VLOOKUP(A40,balance!Z:AD,5,FALSE)</f>
        <v>0</v>
      </c>
    </row>
    <row r="41" spans="1:7" x14ac:dyDescent="0.3">
      <c r="A41">
        <v>39</v>
      </c>
      <c r="B41">
        <f t="shared" si="0"/>
        <v>9031</v>
      </c>
      <c r="C41" s="1">
        <f>VLOOKUP(A41,balance!Z:AD,2,FALSE)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  <c r="G41">
        <f>VLOOKUP(A41,balance!Z:AD,5,FALSE)</f>
        <v>0</v>
      </c>
    </row>
    <row r="42" spans="1:7" x14ac:dyDescent="0.3">
      <c r="A42">
        <v>40</v>
      </c>
      <c r="B42">
        <f t="shared" si="0"/>
        <v>9031</v>
      </c>
      <c r="C42" s="1">
        <f>VLOOKUP(A42,balance!Z:AD,2,FALSE)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  <c r="G42">
        <f>VLOOKUP(A42,balance!Z:AD,5,FALSE)</f>
        <v>0</v>
      </c>
    </row>
    <row r="43" spans="1:7" x14ac:dyDescent="0.3">
      <c r="A43">
        <v>41</v>
      </c>
      <c r="B43">
        <f t="shared" si="0"/>
        <v>9031</v>
      </c>
      <c r="C43" s="1">
        <f>VLOOKUP(A43,balance!Z:AD,2,FALSE)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  <c r="G43">
        <f>VLOOKUP(A43,balance!Z:AD,5,FALSE)</f>
        <v>0</v>
      </c>
    </row>
    <row r="44" spans="1:7" x14ac:dyDescent="0.3">
      <c r="A44">
        <v>42</v>
      </c>
      <c r="B44">
        <f t="shared" si="0"/>
        <v>9031</v>
      </c>
      <c r="C44" s="1">
        <f>VLOOKUP(A44,balance!Z:AD,2,FALSE)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  <c r="G44">
        <f>VLOOKUP(A44,balance!Z:AD,5,FALSE)</f>
        <v>0</v>
      </c>
    </row>
    <row r="45" spans="1:7" x14ac:dyDescent="0.3">
      <c r="A45">
        <v>43</v>
      </c>
      <c r="B45">
        <f t="shared" si="0"/>
        <v>9031</v>
      </c>
      <c r="C45" s="1">
        <f>VLOOKUP(A45,balance!Z:AD,2,FALSE)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  <c r="G45">
        <f>VLOOKUP(A45,balance!Z:AD,5,FALSE)</f>
        <v>0</v>
      </c>
    </row>
    <row r="46" spans="1:7" x14ac:dyDescent="0.3">
      <c r="A46">
        <v>44</v>
      </c>
      <c r="B46">
        <f t="shared" si="0"/>
        <v>9031</v>
      </c>
      <c r="C46" s="1">
        <f>VLOOKUP(A46,balance!Z:AD,2,FALSE)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  <c r="G46">
        <f>VLOOKUP(A46,balance!Z:AD,5,FALSE)</f>
        <v>0</v>
      </c>
    </row>
    <row r="47" spans="1:7" x14ac:dyDescent="0.3">
      <c r="A47">
        <v>45</v>
      </c>
      <c r="B47">
        <f t="shared" si="0"/>
        <v>9031</v>
      </c>
      <c r="C47" s="1">
        <f>VLOOKUP(A47,balance!Z:AD,2,FALSE)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  <c r="G47">
        <f>VLOOKUP(A47,balance!Z:AD,5,FALSE)</f>
        <v>0</v>
      </c>
    </row>
    <row r="48" spans="1:7" x14ac:dyDescent="0.3">
      <c r="A48">
        <v>46</v>
      </c>
      <c r="B48">
        <f t="shared" si="0"/>
        <v>9031</v>
      </c>
      <c r="C48" s="1">
        <f>VLOOKUP(A48,balance!Z:AD,2,FALSE)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  <c r="G48">
        <f>VLOOKUP(A48,balance!Z:AD,5,FALSE)</f>
        <v>0</v>
      </c>
    </row>
    <row r="49" spans="1:7" x14ac:dyDescent="0.3">
      <c r="A49">
        <v>47</v>
      </c>
      <c r="B49">
        <f t="shared" si="0"/>
        <v>9031</v>
      </c>
      <c r="C49" s="1">
        <f>VLOOKUP(A49,balance!Z:AD,2,FALSE)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  <c r="G49">
        <f>VLOOKUP(A49,balance!Z:AD,5,FALSE)</f>
        <v>0</v>
      </c>
    </row>
    <row r="50" spans="1:7" x14ac:dyDescent="0.3">
      <c r="A50">
        <v>48</v>
      </c>
      <c r="B50">
        <f t="shared" si="0"/>
        <v>9031</v>
      </c>
      <c r="C50" s="1">
        <f>VLOOKUP(A50,balance!Z:AD,2,FALSE)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  <c r="G50">
        <f>VLOOKUP(A50,balance!Z:AD,5,FALSE)</f>
        <v>0</v>
      </c>
    </row>
    <row r="51" spans="1:7" x14ac:dyDescent="0.3">
      <c r="A51">
        <v>49</v>
      </c>
      <c r="B51">
        <f t="shared" si="0"/>
        <v>9031</v>
      </c>
      <c r="C51" s="1">
        <f>VLOOKUP(A51,balance!Z:AD,2,FALSE)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  <c r="G51">
        <f>VLOOKUP(A51,balance!Z:AD,5,FALSE)</f>
        <v>0</v>
      </c>
    </row>
    <row r="52" spans="1:7" x14ac:dyDescent="0.3">
      <c r="A52">
        <v>50</v>
      </c>
      <c r="B52">
        <f t="shared" si="0"/>
        <v>9031</v>
      </c>
      <c r="C52" s="1">
        <f>VLOOKUP(A52,balance!Z:AD,2,FALSE)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  <c r="G52">
        <f>VLOOKUP(A52,balance!Z:AD,5,FALSE)</f>
        <v>0</v>
      </c>
    </row>
    <row r="53" spans="1:7" x14ac:dyDescent="0.3">
      <c r="A53">
        <v>51</v>
      </c>
      <c r="B53">
        <f t="shared" si="0"/>
        <v>9031</v>
      </c>
      <c r="C53" s="1">
        <f>VLOOKUP(A53,balance!Z:AD,2,FALSE)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  <c r="G53">
        <f>VLOOKUP(A53,balance!Z:AD,5,FALSE)</f>
        <v>0</v>
      </c>
    </row>
    <row r="54" spans="1:7" x14ac:dyDescent="0.3">
      <c r="A54">
        <v>52</v>
      </c>
      <c r="B54">
        <f t="shared" si="0"/>
        <v>9031</v>
      </c>
      <c r="C54" s="1">
        <f>VLOOKUP(A54,balance!Z:AD,2,FALSE)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  <c r="G54">
        <f>VLOOKUP(A54,balance!Z:AD,5,FALSE)</f>
        <v>0</v>
      </c>
    </row>
    <row r="55" spans="1:7" x14ac:dyDescent="0.3">
      <c r="A55">
        <v>53</v>
      </c>
      <c r="B55">
        <f t="shared" si="0"/>
        <v>9031</v>
      </c>
      <c r="C55" s="1">
        <f>VLOOKUP(A55,balance!Z:AD,2,FALSE)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  <c r="G55">
        <f>VLOOKUP(A55,balance!Z:AD,5,FALSE)</f>
        <v>0</v>
      </c>
    </row>
    <row r="56" spans="1:7" x14ac:dyDescent="0.3">
      <c r="A56">
        <v>54</v>
      </c>
      <c r="B56">
        <f t="shared" si="0"/>
        <v>9031</v>
      </c>
      <c r="C56" s="1">
        <f>VLOOKUP(A56,balance!Z:AD,2,FALSE)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  <c r="G56">
        <f>VLOOKUP(A56,balance!Z:AD,5,FALSE)</f>
        <v>0</v>
      </c>
    </row>
    <row r="57" spans="1:7" x14ac:dyDescent="0.3">
      <c r="A57">
        <v>55</v>
      </c>
      <c r="B57">
        <f t="shared" si="0"/>
        <v>9031</v>
      </c>
      <c r="C57" s="1">
        <f>VLOOKUP(A57,balance!Z:AD,2,FALSE)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  <c r="G57">
        <f>VLOOKUP(A57,balance!Z:AD,5,FALSE)</f>
        <v>0</v>
      </c>
    </row>
    <row r="58" spans="1:7" x14ac:dyDescent="0.3">
      <c r="A58">
        <v>56</v>
      </c>
      <c r="B58">
        <f t="shared" si="0"/>
        <v>9031</v>
      </c>
      <c r="C58" s="1">
        <f>VLOOKUP(A58,balance!Z:AD,2,FALSE)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  <c r="G58">
        <f>VLOOKUP(A58,balance!Z:AD,5,FALSE)</f>
        <v>0</v>
      </c>
    </row>
    <row r="59" spans="1:7" x14ac:dyDescent="0.3">
      <c r="A59">
        <v>57</v>
      </c>
      <c r="B59">
        <f t="shared" si="0"/>
        <v>9031</v>
      </c>
      <c r="C59" s="1">
        <f>VLOOKUP(A59,balance!Z:AD,2,FALSE)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  <c r="G59">
        <f>VLOOKUP(A59,balance!Z:AD,5,FALSE)</f>
        <v>0</v>
      </c>
    </row>
    <row r="60" spans="1:7" x14ac:dyDescent="0.3">
      <c r="A60">
        <v>58</v>
      </c>
      <c r="B60">
        <f t="shared" si="0"/>
        <v>9031</v>
      </c>
      <c r="C60" s="1">
        <f>VLOOKUP(A60,balance!Z:AD,2,FALSE)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  <c r="G60">
        <f>VLOOKUP(A60,balance!Z:AD,5,FALSE)</f>
        <v>0</v>
      </c>
    </row>
    <row r="61" spans="1:7" x14ac:dyDescent="0.3">
      <c r="A61">
        <v>59</v>
      </c>
      <c r="B61">
        <f t="shared" si="0"/>
        <v>9031</v>
      </c>
      <c r="C61" s="1">
        <f>VLOOKUP(A61,balance!Z:AD,2,FALSE)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  <c r="G61">
        <f>VLOOKUP(A61,balance!Z:AD,5,FALSE)</f>
        <v>0</v>
      </c>
    </row>
    <row r="62" spans="1:7" x14ac:dyDescent="0.3">
      <c r="A62">
        <v>60</v>
      </c>
      <c r="B62">
        <f t="shared" si="0"/>
        <v>9031</v>
      </c>
      <c r="C62" s="1">
        <f>VLOOKUP(A62,balance!Z:AD,2,FALSE)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  <c r="G62">
        <f>VLOOKUP(A62,balance!Z:AD,5,FALSE)</f>
        <v>0</v>
      </c>
    </row>
    <row r="63" spans="1:7" x14ac:dyDescent="0.3">
      <c r="A63">
        <v>61</v>
      </c>
      <c r="B63">
        <f t="shared" si="0"/>
        <v>9031</v>
      </c>
      <c r="C63" s="1">
        <f>VLOOKUP(A63,balance!Z:AD,2,FALSE)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  <c r="G63">
        <f>VLOOKUP(A63,balance!Z:AD,5,FALSE)</f>
        <v>0</v>
      </c>
    </row>
    <row r="64" spans="1:7" x14ac:dyDescent="0.3">
      <c r="A64">
        <v>62</v>
      </c>
      <c r="B64">
        <f t="shared" si="0"/>
        <v>9031</v>
      </c>
      <c r="C64" s="1">
        <f>VLOOKUP(A64,balance!Z:AD,2,FALSE)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  <c r="G64">
        <f>VLOOKUP(A64,balance!Z:AD,5,FALSE)</f>
        <v>0</v>
      </c>
    </row>
    <row r="65" spans="1:7" x14ac:dyDescent="0.3">
      <c r="A65">
        <v>63</v>
      </c>
      <c r="B65">
        <f t="shared" si="0"/>
        <v>9031</v>
      </c>
      <c r="C65" s="1">
        <f>VLOOKUP(A65,balance!Z:AD,2,FALSE)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  <c r="G65">
        <f>VLOOKUP(A65,balance!Z:AD,5,FALSE)</f>
        <v>0</v>
      </c>
    </row>
    <row r="66" spans="1:7" x14ac:dyDescent="0.3">
      <c r="A66">
        <v>64</v>
      </c>
      <c r="B66">
        <f t="shared" si="0"/>
        <v>9031</v>
      </c>
      <c r="C66" s="1">
        <f>VLOOKUP(A66,balance!Z:AD,2,FALSE)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  <c r="G66">
        <f>VLOOKUP(A66,balance!Z:AD,5,FALSE)</f>
        <v>0</v>
      </c>
    </row>
    <row r="67" spans="1:7" x14ac:dyDescent="0.3">
      <c r="A67">
        <v>65</v>
      </c>
      <c r="B67">
        <f t="shared" si="0"/>
        <v>9031</v>
      </c>
      <c r="C67" s="1">
        <f>VLOOKUP(A67,balance!Z:AD,2,FALSE)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  <c r="G67">
        <f>VLOOKUP(A67,balance!Z:AD,5,FALSE)</f>
        <v>0</v>
      </c>
    </row>
    <row r="68" spans="1:7" x14ac:dyDescent="0.3">
      <c r="A68">
        <v>66</v>
      </c>
      <c r="B68">
        <f t="shared" ref="B68:B131" si="3">B67</f>
        <v>9031</v>
      </c>
      <c r="C68" s="1">
        <f>VLOOKUP(A68,balance!Z:AD,2,FALSE)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  <c r="G68">
        <f>VLOOKUP(A68,balance!Z:AD,5,FALSE)</f>
        <v>0</v>
      </c>
    </row>
    <row r="69" spans="1:7" x14ac:dyDescent="0.3">
      <c r="A69">
        <v>67</v>
      </c>
      <c r="B69">
        <f t="shared" si="3"/>
        <v>9031</v>
      </c>
      <c r="C69" s="1">
        <f>VLOOKUP(A69,balance!Z:AD,2,FALSE)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  <c r="G69">
        <f>VLOOKUP(A69,balance!Z:AD,5,FALSE)</f>
        <v>0</v>
      </c>
    </row>
    <row r="70" spans="1:7" x14ac:dyDescent="0.3">
      <c r="A70">
        <v>68</v>
      </c>
      <c r="B70">
        <f t="shared" si="3"/>
        <v>9031</v>
      </c>
      <c r="C70" s="1">
        <f>VLOOKUP(A70,balance!Z:AD,2,FALSE)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  <c r="G70">
        <f>VLOOKUP(A70,balance!Z:AD,5,FALSE)</f>
        <v>0</v>
      </c>
    </row>
    <row r="71" spans="1:7" x14ac:dyDescent="0.3">
      <c r="A71">
        <v>69</v>
      </c>
      <c r="B71">
        <f t="shared" si="3"/>
        <v>9031</v>
      </c>
      <c r="C71" s="1">
        <f>VLOOKUP(A71,balance!Z:AD,2,FALSE)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  <c r="G71">
        <f>VLOOKUP(A71,balance!Z:AD,5,FALSE)</f>
        <v>0</v>
      </c>
    </row>
    <row r="72" spans="1:7" x14ac:dyDescent="0.3">
      <c r="A72">
        <v>70</v>
      </c>
      <c r="B72">
        <f t="shared" si="3"/>
        <v>9031</v>
      </c>
      <c r="C72" s="1">
        <f>VLOOKUP(A72,balance!Z:AD,2,FALSE)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  <c r="G72">
        <f>VLOOKUP(A72,balance!Z:AD,5,FALSE)</f>
        <v>0</v>
      </c>
    </row>
    <row r="73" spans="1:7" x14ac:dyDescent="0.3">
      <c r="A73">
        <v>71</v>
      </c>
      <c r="B73">
        <f t="shared" si="3"/>
        <v>9031</v>
      </c>
      <c r="C73" s="1">
        <f>VLOOKUP(A73,balance!Z:AD,2,FALSE)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  <c r="G73">
        <f>VLOOKUP(A73,balance!Z:AD,5,FALSE)</f>
        <v>0</v>
      </c>
    </row>
    <row r="74" spans="1:7" x14ac:dyDescent="0.3">
      <c r="A74">
        <v>72</v>
      </c>
      <c r="B74">
        <f t="shared" si="3"/>
        <v>9031</v>
      </c>
      <c r="C74" s="1">
        <f>VLOOKUP(A74,balance!Z:AD,2,FALSE)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  <c r="G74">
        <f>VLOOKUP(A74,balance!Z:AD,5,FALSE)</f>
        <v>0</v>
      </c>
    </row>
    <row r="75" spans="1:7" x14ac:dyDescent="0.3">
      <c r="A75">
        <v>73</v>
      </c>
      <c r="B75">
        <f t="shared" si="3"/>
        <v>9031</v>
      </c>
      <c r="C75" s="1">
        <f>VLOOKUP(A75,balance!Z:AD,2,FALSE)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  <c r="G75">
        <f>VLOOKUP(A75,balance!Z:AD,5,FALSE)</f>
        <v>0</v>
      </c>
    </row>
    <row r="76" spans="1:7" x14ac:dyDescent="0.3">
      <c r="A76">
        <v>74</v>
      </c>
      <c r="B76">
        <f t="shared" si="3"/>
        <v>9031</v>
      </c>
      <c r="C76" s="1">
        <f>VLOOKUP(A76,balance!Z:AD,2,FALSE)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  <c r="G76">
        <f>VLOOKUP(A76,balance!Z:AD,5,FALSE)</f>
        <v>0</v>
      </c>
    </row>
    <row r="77" spans="1:7" x14ac:dyDescent="0.3">
      <c r="A77">
        <v>75</v>
      </c>
      <c r="B77">
        <f t="shared" si="3"/>
        <v>9031</v>
      </c>
      <c r="C77" s="1">
        <f>VLOOKUP(A77,balance!Z:AD,2,FALSE)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  <c r="G77">
        <f>VLOOKUP(A77,balance!Z:AD,5,FALSE)</f>
        <v>0</v>
      </c>
    </row>
    <row r="78" spans="1:7" x14ac:dyDescent="0.3">
      <c r="A78">
        <v>76</v>
      </c>
      <c r="B78">
        <f t="shared" si="3"/>
        <v>9031</v>
      </c>
      <c r="C78" s="1">
        <f>VLOOKUP(A78,balance!Z:AD,2,FALSE)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  <c r="G78">
        <f>VLOOKUP(A78,balance!Z:AD,5,FALSE)</f>
        <v>0</v>
      </c>
    </row>
    <row r="79" spans="1:7" x14ac:dyDescent="0.3">
      <c r="A79">
        <v>77</v>
      </c>
      <c r="B79">
        <f t="shared" si="3"/>
        <v>9031</v>
      </c>
      <c r="C79" s="1">
        <f>VLOOKUP(A79,balance!Z:AD,2,FALSE)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  <c r="G79">
        <f>VLOOKUP(A79,balance!Z:AD,5,FALSE)</f>
        <v>0</v>
      </c>
    </row>
    <row r="80" spans="1:7" x14ac:dyDescent="0.3">
      <c r="A80">
        <v>78</v>
      </c>
      <c r="B80">
        <f t="shared" si="3"/>
        <v>9031</v>
      </c>
      <c r="C80" s="1">
        <f>VLOOKUP(A80,balance!Z:AD,2,FALSE)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  <c r="G80">
        <f>VLOOKUP(A80,balance!Z:AD,5,FALSE)</f>
        <v>0</v>
      </c>
    </row>
    <row r="81" spans="1:7" x14ac:dyDescent="0.3">
      <c r="A81">
        <v>79</v>
      </c>
      <c r="B81">
        <f t="shared" si="3"/>
        <v>9031</v>
      </c>
      <c r="C81" s="1">
        <f>VLOOKUP(A81,balance!Z:AD,2,FALSE)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  <c r="G81">
        <f>VLOOKUP(A81,balance!Z:AD,5,FALSE)</f>
        <v>0</v>
      </c>
    </row>
    <row r="82" spans="1:7" x14ac:dyDescent="0.3">
      <c r="A82">
        <v>80</v>
      </c>
      <c r="B82">
        <f t="shared" si="3"/>
        <v>9031</v>
      </c>
      <c r="C82" s="1">
        <f>VLOOKUP(A82,balance!Z:AD,2,FALSE)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  <c r="G82">
        <f>VLOOKUP(A82,balance!Z:AD,5,FALSE)</f>
        <v>0</v>
      </c>
    </row>
    <row r="83" spans="1:7" x14ac:dyDescent="0.3">
      <c r="A83">
        <v>81</v>
      </c>
      <c r="B83">
        <f t="shared" si="3"/>
        <v>9031</v>
      </c>
      <c r="C83" s="1">
        <f>VLOOKUP(A83,balance!Z:AD,2,FALSE)</f>
        <v>1000000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  <c r="G83">
        <f>VLOOKUP(A83,balance!Z:AD,5,FALSE)</f>
        <v>73100</v>
      </c>
    </row>
    <row r="84" spans="1:7" x14ac:dyDescent="0.3">
      <c r="A84">
        <v>82</v>
      </c>
      <c r="B84">
        <f t="shared" si="3"/>
        <v>9031</v>
      </c>
      <c r="C84" s="1">
        <f>VLOOKUP(A84,balance!Z:AD,2,FALSE)</f>
        <v>1000000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  <c r="G84">
        <f>VLOOKUP(A84,balance!Z:AD,5,FALSE)</f>
        <v>157000</v>
      </c>
    </row>
    <row r="85" spans="1:7" x14ac:dyDescent="0.3">
      <c r="A85">
        <v>83</v>
      </c>
      <c r="B85">
        <f t="shared" si="3"/>
        <v>9031</v>
      </c>
      <c r="C85" s="1">
        <f>VLOOKUP(A85,balance!Z:AD,2,FALSE)</f>
        <v>1000000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  <c r="G85">
        <f>VLOOKUP(A85,balance!Z:AD,5,FALSE)</f>
        <v>251800</v>
      </c>
    </row>
    <row r="86" spans="1:7" x14ac:dyDescent="0.3">
      <c r="A86">
        <v>84</v>
      </c>
      <c r="B86">
        <f t="shared" si="3"/>
        <v>9031</v>
      </c>
      <c r="C86" s="1">
        <f>VLOOKUP(A86,balance!Z:AD,2,FALSE)</f>
        <v>1000000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  <c r="G86">
        <f>VLOOKUP(A86,balance!Z:AD,5,FALSE)</f>
        <v>357600</v>
      </c>
    </row>
    <row r="87" spans="1:7" x14ac:dyDescent="0.3">
      <c r="A87">
        <v>85</v>
      </c>
      <c r="B87">
        <f t="shared" si="3"/>
        <v>9031</v>
      </c>
      <c r="C87" s="1">
        <f>VLOOKUP(A87,balance!Z:AD,2,FALSE)</f>
        <v>1000000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  <c r="G87">
        <f>VLOOKUP(A87,balance!Z:AD,5,FALSE)</f>
        <v>474500</v>
      </c>
    </row>
    <row r="88" spans="1:7" x14ac:dyDescent="0.3">
      <c r="A88">
        <v>86</v>
      </c>
      <c r="B88">
        <f t="shared" si="3"/>
        <v>9031</v>
      </c>
      <c r="C88" s="1">
        <f>VLOOKUP(A88,balance!Z:AD,2,FALSE)</f>
        <v>1000000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  <c r="G88">
        <f>VLOOKUP(A88,balance!Z:AD,5,FALSE)</f>
        <v>602600</v>
      </c>
    </row>
    <row r="89" spans="1:7" x14ac:dyDescent="0.3">
      <c r="A89">
        <v>87</v>
      </c>
      <c r="B89">
        <f t="shared" si="3"/>
        <v>9031</v>
      </c>
      <c r="C89" s="1">
        <f>VLOOKUP(A89,balance!Z:AD,2,FALSE)</f>
        <v>1000000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  <c r="G89">
        <f>VLOOKUP(A89,balance!Z:AD,5,FALSE)</f>
        <v>742000</v>
      </c>
    </row>
    <row r="90" spans="1:7" x14ac:dyDescent="0.3">
      <c r="A90">
        <v>88</v>
      </c>
      <c r="B90">
        <f t="shared" si="3"/>
        <v>9031</v>
      </c>
      <c r="C90" s="1">
        <f>VLOOKUP(A90,balance!Z:AD,2,FALSE)</f>
        <v>1000000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  <c r="G90">
        <f>VLOOKUP(A90,balance!Z:AD,5,FALSE)</f>
        <v>892800</v>
      </c>
    </row>
    <row r="91" spans="1:7" x14ac:dyDescent="0.3">
      <c r="A91">
        <v>89</v>
      </c>
      <c r="B91">
        <f t="shared" si="3"/>
        <v>9031</v>
      </c>
      <c r="C91" s="1">
        <f>VLOOKUP(A91,balance!Z:AD,2,FALSE)</f>
        <v>1000000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  <c r="G91">
        <f>VLOOKUP(A91,balance!Z:AD,5,FALSE)</f>
        <v>1055200</v>
      </c>
    </row>
    <row r="92" spans="1:7" x14ac:dyDescent="0.3">
      <c r="A92">
        <v>90</v>
      </c>
      <c r="B92">
        <f t="shared" si="3"/>
        <v>9031</v>
      </c>
      <c r="C92" s="1">
        <f>VLOOKUP(A92,balance!Z:AD,2,FALSE)</f>
        <v>1000000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  <c r="G92">
        <f>VLOOKUP(A92,balance!Z:AD,5,FALSE)</f>
        <v>1229300</v>
      </c>
    </row>
    <row r="93" spans="1:7" x14ac:dyDescent="0.3">
      <c r="A93">
        <v>91</v>
      </c>
      <c r="B93">
        <f t="shared" si="3"/>
        <v>9031</v>
      </c>
      <c r="C93" s="1">
        <f>VLOOKUP(A93,balance!Z:AD,2,FALSE)</f>
        <v>1000000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  <c r="G93">
        <f>VLOOKUP(A93,balance!Z:AD,5,FALSE)</f>
        <v>1415200</v>
      </c>
    </row>
    <row r="94" spans="1:7" x14ac:dyDescent="0.3">
      <c r="A94">
        <v>92</v>
      </c>
      <c r="B94">
        <f t="shared" si="3"/>
        <v>9031</v>
      </c>
      <c r="C94" s="1">
        <f>VLOOKUP(A94,balance!Z:AD,2,FALSE)</f>
        <v>1000000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  <c r="G94">
        <f>VLOOKUP(A94,balance!Z:AD,5,FALSE)</f>
        <v>1613000</v>
      </c>
    </row>
    <row r="95" spans="1:7" x14ac:dyDescent="0.3">
      <c r="A95">
        <v>93</v>
      </c>
      <c r="B95">
        <f t="shared" si="3"/>
        <v>9031</v>
      </c>
      <c r="C95" s="1">
        <f>VLOOKUP(A95,balance!Z:AD,2,FALSE)</f>
        <v>1000000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  <c r="G95">
        <f>VLOOKUP(A95,balance!Z:AD,5,FALSE)</f>
        <v>1822800</v>
      </c>
    </row>
    <row r="96" spans="1:7" x14ac:dyDescent="0.3">
      <c r="A96">
        <v>94</v>
      </c>
      <c r="B96">
        <f t="shared" si="3"/>
        <v>9031</v>
      </c>
      <c r="C96" s="1">
        <f>VLOOKUP(A96,balance!Z:AD,2,FALSE)</f>
        <v>1000000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  <c r="G96">
        <f>VLOOKUP(A96,balance!Z:AD,5,FALSE)</f>
        <v>2044700</v>
      </c>
    </row>
    <row r="97" spans="1:7" x14ac:dyDescent="0.3">
      <c r="A97">
        <v>95</v>
      </c>
      <c r="B97">
        <f t="shared" si="3"/>
        <v>9031</v>
      </c>
      <c r="C97" s="1">
        <f>VLOOKUP(A97,balance!Z:AD,2,FALSE)</f>
        <v>1000000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  <c r="G97">
        <f>VLOOKUP(A97,balance!Z:AD,5,FALSE)</f>
        <v>2278900</v>
      </c>
    </row>
    <row r="98" spans="1:7" x14ac:dyDescent="0.3">
      <c r="A98">
        <v>96</v>
      </c>
      <c r="B98">
        <f t="shared" si="3"/>
        <v>9031</v>
      </c>
      <c r="C98" s="1">
        <f>VLOOKUP(A98,balance!Z:AD,2,FALSE)</f>
        <v>1000000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  <c r="G98">
        <f>VLOOKUP(A98,balance!Z:AD,5,FALSE)</f>
        <v>2525500</v>
      </c>
    </row>
    <row r="99" spans="1:7" x14ac:dyDescent="0.3">
      <c r="A99">
        <v>97</v>
      </c>
      <c r="B99">
        <f t="shared" si="3"/>
        <v>9031</v>
      </c>
      <c r="C99" s="1">
        <f>VLOOKUP(A99,balance!Z:AD,2,FALSE)</f>
        <v>1000000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  <c r="G99">
        <f>VLOOKUP(A99,balance!Z:AD,5,FALSE)</f>
        <v>2784600</v>
      </c>
    </row>
    <row r="100" spans="1:7" x14ac:dyDescent="0.3">
      <c r="A100">
        <v>98</v>
      </c>
      <c r="B100">
        <f t="shared" si="3"/>
        <v>9031</v>
      </c>
      <c r="C100" s="1">
        <f>VLOOKUP(A100,balance!Z:AD,2,FALSE)</f>
        <v>1000000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  <c r="G100">
        <f>VLOOKUP(A100,balance!Z:AD,5,FALSE)</f>
        <v>3056300</v>
      </c>
    </row>
    <row r="101" spans="1:7" x14ac:dyDescent="0.3">
      <c r="A101">
        <v>99</v>
      </c>
      <c r="B101">
        <f t="shared" si="3"/>
        <v>9031</v>
      </c>
      <c r="C101" s="1">
        <f>VLOOKUP(A101,balance!Z:AD,2,FALSE)</f>
        <v>1000000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  <c r="G101">
        <f>VLOOKUP(A101,balance!Z:AD,5,FALSE)</f>
        <v>3340800</v>
      </c>
    </row>
    <row r="102" spans="1:7" x14ac:dyDescent="0.3">
      <c r="A102">
        <v>100</v>
      </c>
      <c r="B102">
        <f t="shared" si="3"/>
        <v>9031</v>
      </c>
      <c r="C102" s="1">
        <f>VLOOKUP(A102,balance!Z:AD,2,FALSE)</f>
        <v>1000000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  <c r="G102">
        <f>VLOOKUP(A102,balance!Z:AD,5,FALSE)</f>
        <v>3638200</v>
      </c>
    </row>
    <row r="103" spans="1:7" x14ac:dyDescent="0.3">
      <c r="A103">
        <v>101</v>
      </c>
      <c r="B103">
        <f t="shared" si="3"/>
        <v>9031</v>
      </c>
      <c r="C103" s="1">
        <f>VLOOKUP(A103,balance!Z:AD,2,FALSE)</f>
        <v>1000000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  <c r="G103">
        <f>VLOOKUP(A103,balance!Z:AD,5,FALSE)</f>
        <v>3961600</v>
      </c>
    </row>
    <row r="104" spans="1:7" x14ac:dyDescent="0.3">
      <c r="A104">
        <v>102</v>
      </c>
      <c r="B104">
        <f t="shared" si="3"/>
        <v>9031</v>
      </c>
      <c r="C104" s="1">
        <f>VLOOKUP(A104,balance!Z:AD,2,FALSE)</f>
        <v>1000000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  <c r="G104">
        <f>VLOOKUP(A104,balance!Z:AD,5,FALSE)</f>
        <v>4311500</v>
      </c>
    </row>
    <row r="105" spans="1:7" x14ac:dyDescent="0.3">
      <c r="A105">
        <v>103</v>
      </c>
      <c r="B105">
        <f t="shared" si="3"/>
        <v>9031</v>
      </c>
      <c r="C105" s="1">
        <f>VLOOKUP(A105,balance!Z:AD,2,FALSE)</f>
        <v>1000000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  <c r="G105">
        <f>VLOOKUP(A105,balance!Z:AD,5,FALSE)</f>
        <v>4688400</v>
      </c>
    </row>
    <row r="106" spans="1:7" x14ac:dyDescent="0.3">
      <c r="A106">
        <v>104</v>
      </c>
      <c r="B106">
        <f t="shared" si="3"/>
        <v>9031</v>
      </c>
      <c r="C106" s="1">
        <f>VLOOKUP(A106,balance!Z:AD,2,FALSE)</f>
        <v>1000000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  <c r="G106">
        <f>VLOOKUP(A106,balance!Z:AD,5,FALSE)</f>
        <v>5092900</v>
      </c>
    </row>
    <row r="107" spans="1:7" x14ac:dyDescent="0.3">
      <c r="A107">
        <v>105</v>
      </c>
      <c r="B107">
        <f t="shared" si="3"/>
        <v>9031</v>
      </c>
      <c r="C107" s="1">
        <f>VLOOKUP(A107,balance!Z:AD,2,FALSE)</f>
        <v>1000000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  <c r="G107">
        <f>VLOOKUP(A107,balance!Z:AD,5,FALSE)</f>
        <v>5525500</v>
      </c>
    </row>
    <row r="108" spans="1:7" x14ac:dyDescent="0.3">
      <c r="A108">
        <v>106</v>
      </c>
      <c r="B108">
        <f t="shared" si="3"/>
        <v>9031</v>
      </c>
      <c r="C108" s="1">
        <f>VLOOKUP(A108,balance!Z:AD,2,FALSE)</f>
        <v>1000000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  <c r="G108">
        <f>VLOOKUP(A108,balance!Z:AD,5,FALSE)</f>
        <v>5986800</v>
      </c>
    </row>
    <row r="109" spans="1:7" x14ac:dyDescent="0.3">
      <c r="A109">
        <v>107</v>
      </c>
      <c r="B109">
        <f t="shared" si="3"/>
        <v>9031</v>
      </c>
      <c r="C109" s="1">
        <f>VLOOKUP(A109,balance!Z:AD,2,FALSE)</f>
        <v>1000000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  <c r="G109">
        <f>VLOOKUP(A109,balance!Z:AD,5,FALSE)</f>
        <v>6477400</v>
      </c>
    </row>
    <row r="110" spans="1:7" x14ac:dyDescent="0.3">
      <c r="A110">
        <v>108</v>
      </c>
      <c r="B110">
        <f t="shared" si="3"/>
        <v>9031</v>
      </c>
      <c r="C110" s="1">
        <f>VLOOKUP(A110,balance!Z:AD,2,FALSE)</f>
        <v>1000000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  <c r="G110">
        <f>VLOOKUP(A110,balance!Z:AD,5,FALSE)</f>
        <v>6997900</v>
      </c>
    </row>
    <row r="111" spans="1:7" x14ac:dyDescent="0.3">
      <c r="A111">
        <v>109</v>
      </c>
      <c r="B111">
        <f t="shared" si="3"/>
        <v>9031</v>
      </c>
      <c r="C111" s="1">
        <f>VLOOKUP(A111,balance!Z:AD,2,FALSE)</f>
        <v>1000000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  <c r="G111">
        <f>VLOOKUP(A111,balance!Z:AD,5,FALSE)</f>
        <v>7548900</v>
      </c>
    </row>
    <row r="112" spans="1:7" x14ac:dyDescent="0.3">
      <c r="A112">
        <v>110</v>
      </c>
      <c r="B112">
        <f t="shared" si="3"/>
        <v>9031</v>
      </c>
      <c r="C112" s="1">
        <f>VLOOKUP(A112,balance!Z:AD,2,FALSE)</f>
        <v>1000000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  <c r="G112">
        <f>VLOOKUP(A112,balance!Z:AD,5,FALSE)</f>
        <v>8131000</v>
      </c>
    </row>
    <row r="113" spans="1:7" x14ac:dyDescent="0.3">
      <c r="A113">
        <v>111</v>
      </c>
      <c r="B113">
        <f t="shared" si="3"/>
        <v>9031</v>
      </c>
      <c r="C113" s="1">
        <f>VLOOKUP(A113,balance!Z:AD,2,FALSE)</f>
        <v>1000000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  <c r="G113">
        <f>VLOOKUP(A113,balance!Z:AD,5,FALSE)</f>
        <v>8744800</v>
      </c>
    </row>
    <row r="114" spans="1:7" x14ac:dyDescent="0.3">
      <c r="A114">
        <v>112</v>
      </c>
      <c r="B114">
        <f t="shared" si="3"/>
        <v>9031</v>
      </c>
      <c r="C114" s="1">
        <f>VLOOKUP(A114,balance!Z:AD,2,FALSE)</f>
        <v>1000000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  <c r="G114">
        <f>VLOOKUP(A114,balance!Z:AD,5,FALSE)</f>
        <v>9390900</v>
      </c>
    </row>
    <row r="115" spans="1:7" x14ac:dyDescent="0.3">
      <c r="A115">
        <v>113</v>
      </c>
      <c r="B115">
        <f t="shared" si="3"/>
        <v>9031</v>
      </c>
      <c r="C115" s="1">
        <f>VLOOKUP(A115,balance!Z:AD,2,FALSE)</f>
        <v>1000000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  <c r="G115">
        <f>VLOOKUP(A115,balance!Z:AD,5,FALSE)</f>
        <v>10070000</v>
      </c>
    </row>
    <row r="116" spans="1:7" x14ac:dyDescent="0.3">
      <c r="A116">
        <v>114</v>
      </c>
      <c r="B116">
        <f t="shared" si="3"/>
        <v>9031</v>
      </c>
      <c r="C116" s="1">
        <f>VLOOKUP(A116,balance!Z:AD,2,FALSE)</f>
        <v>1000000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  <c r="G116">
        <f>VLOOKUP(A116,balance!Z:AD,5,FALSE)</f>
        <v>10782700</v>
      </c>
    </row>
    <row r="117" spans="1:7" x14ac:dyDescent="0.3">
      <c r="A117">
        <v>115</v>
      </c>
      <c r="B117">
        <f t="shared" si="3"/>
        <v>9031</v>
      </c>
      <c r="C117" s="1">
        <f>VLOOKUP(A117,balance!Z:AD,2,FALSE)</f>
        <v>1000000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  <c r="G117">
        <f>VLOOKUP(A117,balance!Z:AD,5,FALSE)</f>
        <v>11529700</v>
      </c>
    </row>
    <row r="118" spans="1:7" x14ac:dyDescent="0.3">
      <c r="A118">
        <v>116</v>
      </c>
      <c r="B118">
        <f t="shared" si="3"/>
        <v>9031</v>
      </c>
      <c r="C118" s="1">
        <f>VLOOKUP(A118,balance!Z:AD,2,FALSE)</f>
        <v>1000000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  <c r="G118">
        <f>VLOOKUP(A118,balance!Z:AD,5,FALSE)</f>
        <v>12311700</v>
      </c>
    </row>
    <row r="119" spans="1:7" x14ac:dyDescent="0.3">
      <c r="A119">
        <v>117</v>
      </c>
      <c r="B119">
        <f t="shared" si="3"/>
        <v>9031</v>
      </c>
      <c r="C119" s="1">
        <f>VLOOKUP(A119,balance!Z:AD,2,FALSE)</f>
        <v>1000000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  <c r="G119">
        <f>VLOOKUP(A119,balance!Z:AD,5,FALSE)</f>
        <v>13129400</v>
      </c>
    </row>
    <row r="120" spans="1:7" x14ac:dyDescent="0.3">
      <c r="A120">
        <v>118</v>
      </c>
      <c r="B120">
        <f t="shared" si="3"/>
        <v>9031</v>
      </c>
      <c r="C120" s="1">
        <f>VLOOKUP(A120,balance!Z:AD,2,FALSE)</f>
        <v>1000000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  <c r="G120">
        <f>VLOOKUP(A120,balance!Z:AD,5,FALSE)</f>
        <v>13983500</v>
      </c>
    </row>
    <row r="121" spans="1:7" x14ac:dyDescent="0.3">
      <c r="A121">
        <v>119</v>
      </c>
      <c r="B121">
        <f t="shared" si="3"/>
        <v>9031</v>
      </c>
      <c r="C121" s="1">
        <f>VLOOKUP(A121,balance!Z:AD,2,FALSE)</f>
        <v>1000000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  <c r="G121">
        <f>VLOOKUP(A121,balance!Z:AD,5,FALSE)</f>
        <v>14874700</v>
      </c>
    </row>
    <row r="122" spans="1:7" x14ac:dyDescent="0.3">
      <c r="A122">
        <v>120</v>
      </c>
      <c r="B122">
        <f t="shared" si="3"/>
        <v>9031</v>
      </c>
      <c r="C122" s="1">
        <f>VLOOKUP(A122,balance!Z:AD,2,FALSE)</f>
        <v>1000000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  <c r="G122">
        <f>VLOOKUP(A122,balance!Z:AD,5,FALSE)</f>
        <v>15803800</v>
      </c>
    </row>
    <row r="123" spans="1:7" x14ac:dyDescent="0.3">
      <c r="A123">
        <v>121</v>
      </c>
      <c r="B123">
        <f t="shared" si="3"/>
        <v>9031</v>
      </c>
      <c r="C123" s="1">
        <f>VLOOKUP(A123,balance!Z:AD,2,FALSE)</f>
        <v>3000000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  <c r="G123">
        <f>VLOOKUP(A123,balance!Z:AD,5,FALSE)</f>
        <v>14771500</v>
      </c>
    </row>
    <row r="124" spans="1:7" x14ac:dyDescent="0.3">
      <c r="A124">
        <v>122</v>
      </c>
      <c r="B124">
        <f t="shared" si="3"/>
        <v>9031</v>
      </c>
      <c r="C124" s="1">
        <f>VLOOKUP(A124,balance!Z:AD,2,FALSE)</f>
        <v>3000000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  <c r="G124">
        <f>VLOOKUP(A124,balance!Z:AD,5,FALSE)</f>
        <v>13778600</v>
      </c>
    </row>
    <row r="125" spans="1:7" x14ac:dyDescent="0.3">
      <c r="A125">
        <v>123</v>
      </c>
      <c r="B125">
        <f t="shared" si="3"/>
        <v>9031</v>
      </c>
      <c r="C125" s="1">
        <f>VLOOKUP(A125,balance!Z:AD,2,FALSE)</f>
        <v>3000000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  <c r="G125">
        <f>VLOOKUP(A125,balance!Z:AD,5,FALSE)</f>
        <v>12825900</v>
      </c>
    </row>
    <row r="126" spans="1:7" x14ac:dyDescent="0.3">
      <c r="A126">
        <v>124</v>
      </c>
      <c r="B126">
        <f t="shared" si="3"/>
        <v>9031</v>
      </c>
      <c r="C126" s="1">
        <f>VLOOKUP(A126,balance!Z:AD,2,FALSE)</f>
        <v>3000000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  <c r="G126">
        <f>VLOOKUP(A126,balance!Z:AD,5,FALSE)</f>
        <v>11914200</v>
      </c>
    </row>
    <row r="127" spans="1:7" x14ac:dyDescent="0.3">
      <c r="A127">
        <v>125</v>
      </c>
      <c r="B127">
        <f t="shared" si="3"/>
        <v>9031</v>
      </c>
      <c r="C127" s="1">
        <f>VLOOKUP(A127,balance!Z:AD,2,FALSE)</f>
        <v>3000000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  <c r="G127">
        <f>VLOOKUP(A127,balance!Z:AD,5,FALSE)</f>
        <v>11044300</v>
      </c>
    </row>
    <row r="128" spans="1:7" x14ac:dyDescent="0.3">
      <c r="A128">
        <v>126</v>
      </c>
      <c r="B128">
        <f t="shared" si="3"/>
        <v>9031</v>
      </c>
      <c r="C128" s="1">
        <f>VLOOKUP(A128,balance!Z:AD,2,FALSE)</f>
        <v>3000000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  <c r="G128">
        <f>VLOOKUP(A128,balance!Z:AD,5,FALSE)</f>
        <v>10217100</v>
      </c>
    </row>
    <row r="129" spans="1:7" x14ac:dyDescent="0.3">
      <c r="A129">
        <v>127</v>
      </c>
      <c r="B129">
        <f t="shared" si="3"/>
        <v>9031</v>
      </c>
      <c r="C129" s="1">
        <f>VLOOKUP(A129,balance!Z:AD,2,FALSE)</f>
        <v>3000000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  <c r="G129">
        <f>VLOOKUP(A129,balance!Z:AD,5,FALSE)</f>
        <v>9433400</v>
      </c>
    </row>
    <row r="130" spans="1:7" x14ac:dyDescent="0.3">
      <c r="A130">
        <v>128</v>
      </c>
      <c r="B130">
        <f t="shared" si="3"/>
        <v>9031</v>
      </c>
      <c r="C130" s="1">
        <f>VLOOKUP(A130,balance!Z:AD,2,FALSE)</f>
        <v>3000000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  <c r="G130">
        <f>VLOOKUP(A130,balance!Z:AD,5,FALSE)</f>
        <v>8694100</v>
      </c>
    </row>
    <row r="131" spans="1:7" x14ac:dyDescent="0.3">
      <c r="A131">
        <v>129</v>
      </c>
      <c r="B131">
        <f t="shared" si="3"/>
        <v>9031</v>
      </c>
      <c r="C131" s="1">
        <f>VLOOKUP(A131,balance!Z:AD,2,FALSE)</f>
        <v>3000000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  <c r="G131">
        <f>VLOOKUP(A131,balance!Z:AD,5,FALSE)</f>
        <v>8000100</v>
      </c>
    </row>
    <row r="132" spans="1:7" x14ac:dyDescent="0.3">
      <c r="A132">
        <v>130</v>
      </c>
      <c r="B132">
        <f t="shared" ref="B132:B195" si="6">B131</f>
        <v>9031</v>
      </c>
      <c r="C132" s="1">
        <f>VLOOKUP(A132,balance!Z:AD,2,FALSE)</f>
        <v>3000000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  <c r="G132">
        <f>VLOOKUP(A132,balance!Z:AD,5,FALSE)</f>
        <v>7352300</v>
      </c>
    </row>
    <row r="133" spans="1:7" x14ac:dyDescent="0.3">
      <c r="A133">
        <v>131</v>
      </c>
      <c r="B133">
        <f t="shared" si="6"/>
        <v>9031</v>
      </c>
      <c r="C133" s="1">
        <f>VLOOKUP(A133,balance!Z:AD,2,FALSE)</f>
        <v>3000000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  <c r="G133">
        <f>VLOOKUP(A133,balance!Z:AD,5,FALSE)</f>
        <v>6751600</v>
      </c>
    </row>
    <row r="134" spans="1:7" x14ac:dyDescent="0.3">
      <c r="A134">
        <v>132</v>
      </c>
      <c r="B134">
        <f t="shared" si="6"/>
        <v>9031</v>
      </c>
      <c r="C134" s="1">
        <f>VLOOKUP(A134,balance!Z:AD,2,FALSE)</f>
        <v>3000000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  <c r="G134">
        <f>VLOOKUP(A134,balance!Z:AD,5,FALSE)</f>
        <v>6198900</v>
      </c>
    </row>
    <row r="135" spans="1:7" x14ac:dyDescent="0.3">
      <c r="A135">
        <v>133</v>
      </c>
      <c r="B135">
        <f t="shared" si="6"/>
        <v>9031</v>
      </c>
      <c r="C135" s="1">
        <f>VLOOKUP(A135,balance!Z:AD,2,FALSE)</f>
        <v>3000000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  <c r="G135">
        <f>VLOOKUP(A135,balance!Z:AD,5,FALSE)</f>
        <v>5695200</v>
      </c>
    </row>
    <row r="136" spans="1:7" x14ac:dyDescent="0.3">
      <c r="A136">
        <v>134</v>
      </c>
      <c r="B136">
        <f t="shared" si="6"/>
        <v>9031</v>
      </c>
      <c r="C136" s="1">
        <f>VLOOKUP(A136,balance!Z:AD,2,FALSE)</f>
        <v>3000000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  <c r="G136">
        <f>VLOOKUP(A136,balance!Z:AD,5,FALSE)</f>
        <v>5241500</v>
      </c>
    </row>
    <row r="137" spans="1:7" x14ac:dyDescent="0.3">
      <c r="A137">
        <v>135</v>
      </c>
      <c r="B137">
        <f t="shared" si="6"/>
        <v>9031</v>
      </c>
      <c r="C137" s="1">
        <f>VLOOKUP(A137,balance!Z:AD,2,FALSE)</f>
        <v>3000000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  <c r="G137">
        <f>VLOOKUP(A137,balance!Z:AD,5,FALSE)</f>
        <v>4838800</v>
      </c>
    </row>
    <row r="138" spans="1:7" x14ac:dyDescent="0.3">
      <c r="A138">
        <v>136</v>
      </c>
      <c r="B138">
        <f t="shared" si="6"/>
        <v>9031</v>
      </c>
      <c r="C138" s="1">
        <f>VLOOKUP(A138,balance!Z:AD,2,FALSE)</f>
        <v>3000000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  <c r="G138">
        <f>VLOOKUP(A138,balance!Z:AD,5,FALSE)</f>
        <v>4488100</v>
      </c>
    </row>
    <row r="139" spans="1:7" x14ac:dyDescent="0.3">
      <c r="A139">
        <v>137</v>
      </c>
      <c r="B139">
        <f t="shared" si="6"/>
        <v>9031</v>
      </c>
      <c r="C139" s="1">
        <f>VLOOKUP(A139,balance!Z:AD,2,FALSE)</f>
        <v>3000000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  <c r="G139">
        <f>VLOOKUP(A139,balance!Z:AD,5,FALSE)</f>
        <v>4190400</v>
      </c>
    </row>
    <row r="140" spans="1:7" x14ac:dyDescent="0.3">
      <c r="A140">
        <v>138</v>
      </c>
      <c r="B140">
        <f t="shared" si="6"/>
        <v>9031</v>
      </c>
      <c r="C140" s="1">
        <f>VLOOKUP(A140,balance!Z:AD,2,FALSE)</f>
        <v>3000000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  <c r="G140">
        <f>VLOOKUP(A140,balance!Z:AD,5,FALSE)</f>
        <v>3946800</v>
      </c>
    </row>
    <row r="141" spans="1:7" x14ac:dyDescent="0.3">
      <c r="A141">
        <v>139</v>
      </c>
      <c r="B141">
        <f t="shared" si="6"/>
        <v>9031</v>
      </c>
      <c r="C141" s="1">
        <f>VLOOKUP(A141,balance!Z:AD,2,FALSE)</f>
        <v>3000000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  <c r="G141">
        <f>VLOOKUP(A141,balance!Z:AD,5,FALSE)</f>
        <v>3758400</v>
      </c>
    </row>
    <row r="142" spans="1:7" x14ac:dyDescent="0.3">
      <c r="A142">
        <v>140</v>
      </c>
      <c r="B142">
        <f t="shared" si="6"/>
        <v>9031</v>
      </c>
      <c r="C142" s="1">
        <f>VLOOKUP(A142,balance!Z:AD,2,FALSE)</f>
        <v>3000000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  <c r="G142">
        <f>VLOOKUP(A142,balance!Z:AD,5,FALSE)</f>
        <v>3626300</v>
      </c>
    </row>
    <row r="143" spans="1:7" x14ac:dyDescent="0.3">
      <c r="A143">
        <v>141</v>
      </c>
      <c r="B143">
        <f t="shared" si="6"/>
        <v>9031</v>
      </c>
      <c r="C143" s="1">
        <f>VLOOKUP(A143,balance!Z:AD,2,FALSE)</f>
        <v>3000000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  <c r="G143">
        <f>VLOOKUP(A143,balance!Z:AD,5,FALSE)</f>
        <v>3551600</v>
      </c>
    </row>
    <row r="144" spans="1:7" x14ac:dyDescent="0.3">
      <c r="A144">
        <v>142</v>
      </c>
      <c r="B144">
        <f t="shared" si="6"/>
        <v>9031</v>
      </c>
      <c r="C144" s="1">
        <f>VLOOKUP(A144,balance!Z:AD,2,FALSE)</f>
        <v>3000000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  <c r="G144">
        <f>VLOOKUP(A144,balance!Z:AD,5,FALSE)</f>
        <v>3535500</v>
      </c>
    </row>
    <row r="145" spans="1:7" x14ac:dyDescent="0.3">
      <c r="A145">
        <v>143</v>
      </c>
      <c r="B145">
        <f t="shared" si="6"/>
        <v>9031</v>
      </c>
      <c r="C145" s="1">
        <f>VLOOKUP(A145,balance!Z:AD,2,FALSE)</f>
        <v>3000000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  <c r="G145">
        <f>VLOOKUP(A145,balance!Z:AD,5,FALSE)</f>
        <v>3579100</v>
      </c>
    </row>
    <row r="146" spans="1:7" x14ac:dyDescent="0.3">
      <c r="A146">
        <v>144</v>
      </c>
      <c r="B146">
        <f t="shared" si="6"/>
        <v>9031</v>
      </c>
      <c r="C146" s="1">
        <f>VLOOKUP(A146,balance!Z:AD,2,FALSE)</f>
        <v>3000000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  <c r="G146">
        <f>VLOOKUP(A146,balance!Z:AD,5,FALSE)</f>
        <v>3683600</v>
      </c>
    </row>
    <row r="147" spans="1:7" x14ac:dyDescent="0.3">
      <c r="A147">
        <v>145</v>
      </c>
      <c r="B147">
        <f t="shared" si="6"/>
        <v>9031</v>
      </c>
      <c r="C147" s="1">
        <f>VLOOKUP(A147,balance!Z:AD,2,FALSE)</f>
        <v>3000000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  <c r="G147">
        <f>VLOOKUP(A147,balance!Z:AD,5,FALSE)</f>
        <v>3850200</v>
      </c>
    </row>
    <row r="148" spans="1:7" x14ac:dyDescent="0.3">
      <c r="A148">
        <v>146</v>
      </c>
      <c r="B148">
        <f t="shared" si="6"/>
        <v>9031</v>
      </c>
      <c r="C148" s="1">
        <f>VLOOKUP(A148,balance!Z:AD,2,FALSE)</f>
        <v>3000000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  <c r="G148">
        <f>VLOOKUP(A148,balance!Z:AD,5,FALSE)</f>
        <v>4080200</v>
      </c>
    </row>
    <row r="149" spans="1:7" x14ac:dyDescent="0.3">
      <c r="A149">
        <v>147</v>
      </c>
      <c r="B149">
        <f t="shared" si="6"/>
        <v>9031</v>
      </c>
      <c r="C149" s="1">
        <f>VLOOKUP(A149,balance!Z:AD,2,FALSE)</f>
        <v>3000000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  <c r="G149">
        <f>VLOOKUP(A149,balance!Z:AD,5,FALSE)</f>
        <v>4374800</v>
      </c>
    </row>
    <row r="150" spans="1:7" x14ac:dyDescent="0.3">
      <c r="A150">
        <v>148</v>
      </c>
      <c r="B150">
        <f t="shared" si="6"/>
        <v>9031</v>
      </c>
      <c r="C150" s="1">
        <f>VLOOKUP(A150,balance!Z:AD,2,FALSE)</f>
        <v>3000000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  <c r="G150">
        <f>VLOOKUP(A150,balance!Z:AD,5,FALSE)</f>
        <v>4735300</v>
      </c>
    </row>
    <row r="151" spans="1:7" x14ac:dyDescent="0.3">
      <c r="A151">
        <v>149</v>
      </c>
      <c r="B151">
        <f t="shared" si="6"/>
        <v>9031</v>
      </c>
      <c r="C151" s="1">
        <f>VLOOKUP(A151,balance!Z:AD,2,FALSE)</f>
        <v>3000000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  <c r="G151">
        <f>VLOOKUP(A151,balance!Z:AD,5,FALSE)</f>
        <v>5163100</v>
      </c>
    </row>
    <row r="152" spans="1:7" x14ac:dyDescent="0.3">
      <c r="A152">
        <v>150</v>
      </c>
      <c r="B152">
        <f t="shared" si="6"/>
        <v>9031</v>
      </c>
      <c r="C152" s="1">
        <f>VLOOKUP(A152,balance!Z:AD,2,FALSE)</f>
        <v>3000000</v>
      </c>
      <c r="D152">
        <f t="shared" si="7"/>
        <v>60</v>
      </c>
      <c r="E152">
        <f>VLOOKUP(A152,balance!L:R,6,FALSE)/100</f>
        <v>46835.341600000014</v>
      </c>
      <c r="F152">
        <v>147</v>
      </c>
      <c r="G152">
        <f>VLOOKUP(A152,balance!Z:AD,5,FALSE)</f>
        <v>5659500</v>
      </c>
    </row>
    <row r="153" spans="1:7" x14ac:dyDescent="0.3">
      <c r="A153">
        <v>151</v>
      </c>
      <c r="B153">
        <f t="shared" si="6"/>
        <v>9031</v>
      </c>
      <c r="C153" s="1">
        <f>VLOOKUP(A153,balance!Z:AD,2,FALSE)</f>
        <v>3000000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  <c r="G153">
        <f>VLOOKUP(A153,balance!Z:AD,5,FALSE)</f>
        <v>6225900</v>
      </c>
    </row>
    <row r="154" spans="1:7" x14ac:dyDescent="0.3">
      <c r="A154">
        <v>152</v>
      </c>
      <c r="B154">
        <f t="shared" si="6"/>
        <v>9031</v>
      </c>
      <c r="C154" s="1">
        <f>VLOOKUP(A154,balance!Z:AD,2,FALSE)</f>
        <v>3000000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  <c r="G154">
        <f>VLOOKUP(A154,balance!Z:AD,5,FALSE)</f>
        <v>6863700</v>
      </c>
    </row>
    <row r="155" spans="1:7" x14ac:dyDescent="0.3">
      <c r="A155">
        <v>153</v>
      </c>
      <c r="B155">
        <f t="shared" si="6"/>
        <v>9031</v>
      </c>
      <c r="C155" s="1">
        <f>VLOOKUP(A155,balance!Z:AD,2,FALSE)</f>
        <v>3000000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  <c r="G155">
        <f>VLOOKUP(A155,balance!Z:AD,5,FALSE)</f>
        <v>7574300</v>
      </c>
    </row>
    <row r="156" spans="1:7" x14ac:dyDescent="0.3">
      <c r="A156">
        <v>154</v>
      </c>
      <c r="B156">
        <f t="shared" si="6"/>
        <v>9031</v>
      </c>
      <c r="C156" s="1">
        <f>VLOOKUP(A156,balance!Z:AD,2,FALSE)</f>
        <v>3000000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  <c r="G156">
        <f>VLOOKUP(A156,balance!Z:AD,5,FALSE)</f>
        <v>8359200</v>
      </c>
    </row>
    <row r="157" spans="1:7" x14ac:dyDescent="0.3">
      <c r="A157">
        <v>155</v>
      </c>
      <c r="B157">
        <f t="shared" si="6"/>
        <v>9031</v>
      </c>
      <c r="C157" s="1">
        <f>VLOOKUP(A157,balance!Z:AD,2,FALSE)</f>
        <v>3000000</v>
      </c>
      <c r="D157">
        <f t="shared" si="7"/>
        <v>60</v>
      </c>
      <c r="E157">
        <f>VLOOKUP(A157,balance!L:R,6,FALSE)/100</f>
        <v>48412.967100000009</v>
      </c>
      <c r="F157">
        <v>148</v>
      </c>
      <c r="G157">
        <f>VLOOKUP(A157,balance!Z:AD,5,FALSE)</f>
        <v>9219800</v>
      </c>
    </row>
    <row r="158" spans="1:7" x14ac:dyDescent="0.3">
      <c r="A158">
        <v>156</v>
      </c>
      <c r="B158">
        <f t="shared" si="6"/>
        <v>9031</v>
      </c>
      <c r="C158" s="1">
        <f>VLOOKUP(A158,balance!Z:AD,2,FALSE)</f>
        <v>3000000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  <c r="G158">
        <f>VLOOKUP(A158,balance!Z:AD,5,FALSE)</f>
        <v>10157700</v>
      </c>
    </row>
    <row r="159" spans="1:7" x14ac:dyDescent="0.3">
      <c r="A159">
        <v>157</v>
      </c>
      <c r="B159">
        <f t="shared" si="6"/>
        <v>9031</v>
      </c>
      <c r="C159" s="1">
        <f>VLOOKUP(A159,balance!Z:AD,2,FALSE)</f>
        <v>3000000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  <c r="G159">
        <f>VLOOKUP(A159,balance!Z:AD,5,FALSE)</f>
        <v>11174400</v>
      </c>
    </row>
    <row r="160" spans="1:7" x14ac:dyDescent="0.3">
      <c r="A160">
        <v>158</v>
      </c>
      <c r="B160">
        <f t="shared" si="6"/>
        <v>9031</v>
      </c>
      <c r="C160" s="1">
        <f>VLOOKUP(A160,balance!Z:AD,2,FALSE)</f>
        <v>3000000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  <c r="G160">
        <f>VLOOKUP(A160,balance!Z:AD,5,FALSE)</f>
        <v>12271500</v>
      </c>
    </row>
    <row r="161" spans="1:7" x14ac:dyDescent="0.3">
      <c r="A161">
        <v>159</v>
      </c>
      <c r="B161">
        <f t="shared" si="6"/>
        <v>9031</v>
      </c>
      <c r="C161" s="1">
        <f>VLOOKUP(A161,balance!Z:AD,2,FALSE)</f>
        <v>3000000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  <c r="G161">
        <f>VLOOKUP(A161,balance!Z:AD,5,FALSE)</f>
        <v>13450600</v>
      </c>
    </row>
    <row r="162" spans="1:7" x14ac:dyDescent="0.3">
      <c r="A162">
        <v>160</v>
      </c>
      <c r="B162">
        <f t="shared" si="6"/>
        <v>9031</v>
      </c>
      <c r="C162" s="1">
        <f>VLOOKUP(A162,balance!Z:AD,2,FALSE)</f>
        <v>3000000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  <c r="G162">
        <f>VLOOKUP(A162,balance!Z:AD,5,FALSE)</f>
        <v>14713300</v>
      </c>
    </row>
    <row r="163" spans="1:7" x14ac:dyDescent="0.3">
      <c r="A163">
        <v>161</v>
      </c>
      <c r="B163">
        <f t="shared" si="6"/>
        <v>9031</v>
      </c>
      <c r="C163" s="1">
        <f>VLOOKUP(A163,balance!Z:AD,2,FALSE)</f>
        <v>5000000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  <c r="G163">
        <f>VLOOKUP(A163,balance!Z:AD,5,FALSE)</f>
        <v>14061300</v>
      </c>
    </row>
    <row r="164" spans="1:7" x14ac:dyDescent="0.3">
      <c r="A164">
        <v>162</v>
      </c>
      <c r="B164">
        <f t="shared" si="6"/>
        <v>9031</v>
      </c>
      <c r="C164" s="1">
        <f>VLOOKUP(A164,balance!Z:AD,2,FALSE)</f>
        <v>5000000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  <c r="G164">
        <f>VLOOKUP(A164,balance!Z:AD,5,FALSE)</f>
        <v>13496300</v>
      </c>
    </row>
    <row r="165" spans="1:7" x14ac:dyDescent="0.3">
      <c r="A165">
        <v>163</v>
      </c>
      <c r="B165">
        <f t="shared" si="6"/>
        <v>9031</v>
      </c>
      <c r="C165" s="1">
        <f>VLOOKUP(A165,balance!Z:AD,2,FALSE)</f>
        <v>5000000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  <c r="G165">
        <f>VLOOKUP(A165,balance!Z:AD,5,FALSE)</f>
        <v>13020000</v>
      </c>
    </row>
    <row r="166" spans="1:7" x14ac:dyDescent="0.3">
      <c r="A166">
        <v>164</v>
      </c>
      <c r="B166">
        <f t="shared" si="6"/>
        <v>9031</v>
      </c>
      <c r="C166" s="1">
        <f>VLOOKUP(A166,balance!Z:AD,2,FALSE)</f>
        <v>5000000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  <c r="G166">
        <f>VLOOKUP(A166,balance!Z:AD,5,FALSE)</f>
        <v>12634200</v>
      </c>
    </row>
    <row r="167" spans="1:7" x14ac:dyDescent="0.3">
      <c r="A167">
        <v>165</v>
      </c>
      <c r="B167">
        <f t="shared" si="6"/>
        <v>9031</v>
      </c>
      <c r="C167" s="1">
        <f>VLOOKUP(A167,balance!Z:AD,2,FALSE)</f>
        <v>5000000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  <c r="G167">
        <f>VLOOKUP(A167,balance!Z:AD,5,FALSE)</f>
        <v>12340700</v>
      </c>
    </row>
    <row r="168" spans="1:7" x14ac:dyDescent="0.3">
      <c r="A168">
        <v>166</v>
      </c>
      <c r="B168">
        <f t="shared" si="6"/>
        <v>9031</v>
      </c>
      <c r="C168" s="1">
        <f>VLOOKUP(A168,balance!Z:AD,2,FALSE)</f>
        <v>5000000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  <c r="G168">
        <f>VLOOKUP(A168,balance!Z:AD,5,FALSE)</f>
        <v>12141400</v>
      </c>
    </row>
    <row r="169" spans="1:7" x14ac:dyDescent="0.3">
      <c r="A169">
        <v>167</v>
      </c>
      <c r="B169">
        <f t="shared" si="6"/>
        <v>9031</v>
      </c>
      <c r="C169" s="1">
        <f>VLOOKUP(A169,balance!Z:AD,2,FALSE)</f>
        <v>5000000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  <c r="G169">
        <f>VLOOKUP(A169,balance!Z:AD,5,FALSE)</f>
        <v>12038200</v>
      </c>
    </row>
    <row r="170" spans="1:7" x14ac:dyDescent="0.3">
      <c r="A170">
        <v>168</v>
      </c>
      <c r="B170">
        <f t="shared" si="6"/>
        <v>9031</v>
      </c>
      <c r="C170" s="1">
        <f>VLOOKUP(A170,balance!Z:AD,2,FALSE)</f>
        <v>5000000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  <c r="G170">
        <f>VLOOKUP(A170,balance!Z:AD,5,FALSE)</f>
        <v>12033000</v>
      </c>
    </row>
    <row r="171" spans="1:7" x14ac:dyDescent="0.3">
      <c r="A171">
        <v>169</v>
      </c>
      <c r="B171">
        <f t="shared" si="6"/>
        <v>9031</v>
      </c>
      <c r="C171" s="1">
        <f>VLOOKUP(A171,balance!Z:AD,2,FALSE)</f>
        <v>5000000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  <c r="G171">
        <f>VLOOKUP(A171,balance!Z:AD,5,FALSE)</f>
        <v>12127700</v>
      </c>
    </row>
    <row r="172" spans="1:7" x14ac:dyDescent="0.3">
      <c r="A172">
        <v>170</v>
      </c>
      <c r="B172">
        <f t="shared" si="6"/>
        <v>9031</v>
      </c>
      <c r="C172" s="1">
        <f>VLOOKUP(A172,balance!Z:AD,2,FALSE)</f>
        <v>5000000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  <c r="G172">
        <f>VLOOKUP(A172,balance!Z:AD,5,FALSE)</f>
        <v>12324300</v>
      </c>
    </row>
    <row r="173" spans="1:7" x14ac:dyDescent="0.3">
      <c r="A173">
        <v>171</v>
      </c>
      <c r="B173">
        <f t="shared" si="6"/>
        <v>9031</v>
      </c>
      <c r="C173" s="1">
        <f>VLOOKUP(A173,balance!Z:AD,2,FALSE)</f>
        <v>5000000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  <c r="G173">
        <f>VLOOKUP(A173,balance!Z:AD,5,FALSE)</f>
        <v>12624900</v>
      </c>
    </row>
    <row r="174" spans="1:7" x14ac:dyDescent="0.3">
      <c r="A174">
        <v>172</v>
      </c>
      <c r="B174">
        <f t="shared" si="6"/>
        <v>9031</v>
      </c>
      <c r="C174" s="1">
        <f>VLOOKUP(A174,balance!Z:AD,2,FALSE)</f>
        <v>5000000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  <c r="G174">
        <f>VLOOKUP(A174,balance!Z:AD,5,FALSE)</f>
        <v>13031600</v>
      </c>
    </row>
    <row r="175" spans="1:7" x14ac:dyDescent="0.3">
      <c r="A175">
        <v>173</v>
      </c>
      <c r="B175">
        <f t="shared" si="6"/>
        <v>9031</v>
      </c>
      <c r="C175" s="1">
        <f>VLOOKUP(A175,balance!Z:AD,2,FALSE)</f>
        <v>5000000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  <c r="G175">
        <f>VLOOKUP(A175,balance!Z:AD,5,FALSE)</f>
        <v>13546500</v>
      </c>
    </row>
    <row r="176" spans="1:7" x14ac:dyDescent="0.3">
      <c r="A176">
        <v>174</v>
      </c>
      <c r="B176">
        <f t="shared" si="6"/>
        <v>9031</v>
      </c>
      <c r="C176" s="1">
        <f>VLOOKUP(A176,balance!Z:AD,2,FALSE)</f>
        <v>5000000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  <c r="G176">
        <f>VLOOKUP(A176,balance!Z:AD,5,FALSE)</f>
        <v>14171700</v>
      </c>
    </row>
    <row r="177" spans="1:7" x14ac:dyDescent="0.3">
      <c r="A177">
        <v>175</v>
      </c>
      <c r="B177">
        <f t="shared" si="6"/>
        <v>9031</v>
      </c>
      <c r="C177" s="1">
        <f>VLOOKUP(A177,balance!Z:AD,2,FALSE)</f>
        <v>5000000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  <c r="G177">
        <f>VLOOKUP(A177,balance!Z:AD,5,FALSE)</f>
        <v>14909500</v>
      </c>
    </row>
    <row r="178" spans="1:7" x14ac:dyDescent="0.3">
      <c r="A178">
        <v>176</v>
      </c>
      <c r="B178">
        <f t="shared" si="6"/>
        <v>9031</v>
      </c>
      <c r="C178" s="1">
        <f>VLOOKUP(A178,balance!Z:AD,2,FALSE)</f>
        <v>5000000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  <c r="G178">
        <f>VLOOKUP(A178,balance!Z:AD,5,FALSE)</f>
        <v>15762100</v>
      </c>
    </row>
    <row r="179" spans="1:7" x14ac:dyDescent="0.3">
      <c r="A179">
        <v>177</v>
      </c>
      <c r="B179">
        <f t="shared" si="6"/>
        <v>9031</v>
      </c>
      <c r="C179" s="1">
        <f>VLOOKUP(A179,balance!Z:AD,2,FALSE)</f>
        <v>5000000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  <c r="G179">
        <f>VLOOKUP(A179,balance!Z:AD,5,FALSE)</f>
        <v>16731800</v>
      </c>
    </row>
    <row r="180" spans="1:7" x14ac:dyDescent="0.3">
      <c r="A180">
        <v>178</v>
      </c>
      <c r="B180">
        <f t="shared" si="6"/>
        <v>9031</v>
      </c>
      <c r="C180" s="1">
        <f>VLOOKUP(A180,balance!Z:AD,2,FALSE)</f>
        <v>5000000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  <c r="G180">
        <f>VLOOKUP(A180,balance!Z:AD,5,FALSE)</f>
        <v>17820900</v>
      </c>
    </row>
    <row r="181" spans="1:7" x14ac:dyDescent="0.3">
      <c r="A181">
        <v>179</v>
      </c>
      <c r="B181">
        <f t="shared" si="6"/>
        <v>9031</v>
      </c>
      <c r="C181" s="1">
        <f>VLOOKUP(A181,balance!Z:AD,2,FALSE)</f>
        <v>5000000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  <c r="G181">
        <f>VLOOKUP(A181,balance!Z:AD,5,FALSE)</f>
        <v>19031800</v>
      </c>
    </row>
    <row r="182" spans="1:7" x14ac:dyDescent="0.3">
      <c r="A182">
        <v>180</v>
      </c>
      <c r="B182">
        <f t="shared" si="6"/>
        <v>9031</v>
      </c>
      <c r="C182" s="1">
        <f>VLOOKUP(A182,balance!Z:AD,2,FALSE)</f>
        <v>5000000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  <c r="G182">
        <f>VLOOKUP(A182,balance!Z:AD,5,FALSE)</f>
        <v>20367000</v>
      </c>
    </row>
    <row r="183" spans="1:7" x14ac:dyDescent="0.3">
      <c r="A183">
        <v>181</v>
      </c>
      <c r="B183">
        <f t="shared" si="6"/>
        <v>9031</v>
      </c>
      <c r="C183" s="1">
        <f>VLOOKUP(A183,balance!Z:AD,2,FALSE)</f>
        <v>5000000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  <c r="G183">
        <f>VLOOKUP(A183,balance!Z:AD,5,FALSE)</f>
        <v>21829000</v>
      </c>
    </row>
    <row r="184" spans="1:7" x14ac:dyDescent="0.3">
      <c r="A184">
        <v>182</v>
      </c>
      <c r="B184">
        <f t="shared" si="6"/>
        <v>9031</v>
      </c>
      <c r="C184" s="1">
        <f>VLOOKUP(A184,balance!Z:AD,2,FALSE)</f>
        <v>5000000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  <c r="G184">
        <f>VLOOKUP(A184,balance!Z:AD,5,FALSE)</f>
        <v>23420300</v>
      </c>
    </row>
    <row r="185" spans="1:7" x14ac:dyDescent="0.3">
      <c r="A185">
        <v>183</v>
      </c>
      <c r="B185">
        <f t="shared" si="6"/>
        <v>9031</v>
      </c>
      <c r="C185" s="1">
        <f>VLOOKUP(A185,balance!Z:AD,2,FALSE)</f>
        <v>5000000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  <c r="G185">
        <f>VLOOKUP(A185,balance!Z:AD,5,FALSE)</f>
        <v>25143500</v>
      </c>
    </row>
    <row r="186" spans="1:7" x14ac:dyDescent="0.3">
      <c r="A186">
        <v>184</v>
      </c>
      <c r="B186">
        <f t="shared" si="6"/>
        <v>9031</v>
      </c>
      <c r="C186" s="1">
        <f>VLOOKUP(A186,balance!Z:AD,2,FALSE)</f>
        <v>5000000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  <c r="G186">
        <f>VLOOKUP(A186,balance!Z:AD,5,FALSE)</f>
        <v>27001200</v>
      </c>
    </row>
    <row r="187" spans="1:7" x14ac:dyDescent="0.3">
      <c r="A187">
        <v>185</v>
      </c>
      <c r="B187">
        <f t="shared" si="6"/>
        <v>9031</v>
      </c>
      <c r="C187" s="1">
        <f>VLOOKUP(A187,balance!Z:AD,2,FALSE)</f>
        <v>5000000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  <c r="G187">
        <f>VLOOKUP(A187,balance!Z:AD,5,FALSE)</f>
        <v>28996100</v>
      </c>
    </row>
    <row r="188" spans="1:7" x14ac:dyDescent="0.3">
      <c r="A188">
        <v>186</v>
      </c>
      <c r="B188">
        <f t="shared" si="6"/>
        <v>9031</v>
      </c>
      <c r="C188" s="1">
        <f>VLOOKUP(A188,balance!Z:AD,2,FALSE)</f>
        <v>5000000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  <c r="G188">
        <f>VLOOKUP(A188,balance!Z:AD,5,FALSE)</f>
        <v>31130900</v>
      </c>
    </row>
    <row r="189" spans="1:7" x14ac:dyDescent="0.3">
      <c r="A189">
        <v>187</v>
      </c>
      <c r="B189">
        <f t="shared" si="6"/>
        <v>9031</v>
      </c>
      <c r="C189" s="1">
        <f>VLOOKUP(A189,balance!Z:AD,2,FALSE)</f>
        <v>5000000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  <c r="G189">
        <f>VLOOKUP(A189,balance!Z:AD,5,FALSE)</f>
        <v>33408400</v>
      </c>
    </row>
    <row r="190" spans="1:7" x14ac:dyDescent="0.3">
      <c r="A190">
        <v>188</v>
      </c>
      <c r="B190">
        <f t="shared" si="6"/>
        <v>9031</v>
      </c>
      <c r="C190" s="1">
        <f>VLOOKUP(A190,balance!Z:AD,2,FALSE)</f>
        <v>5000000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  <c r="G190">
        <f>VLOOKUP(A190,balance!Z:AD,5,FALSE)</f>
        <v>35831500</v>
      </c>
    </row>
    <row r="191" spans="1:7" x14ac:dyDescent="0.3">
      <c r="A191">
        <v>189</v>
      </c>
      <c r="B191">
        <f t="shared" si="6"/>
        <v>9031</v>
      </c>
      <c r="C191" s="1">
        <f>VLOOKUP(A191,balance!Z:AD,2,FALSE)</f>
        <v>5000000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  <c r="G191">
        <f>VLOOKUP(A191,balance!Z:AD,5,FALSE)</f>
        <v>38403100</v>
      </c>
    </row>
    <row r="192" spans="1:7" x14ac:dyDescent="0.3">
      <c r="A192">
        <v>190</v>
      </c>
      <c r="B192">
        <f t="shared" si="6"/>
        <v>9031</v>
      </c>
      <c r="C192" s="1">
        <f>VLOOKUP(A192,balance!Z:AD,2,FALSE)</f>
        <v>5000000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  <c r="G192">
        <f>VLOOKUP(A192,balance!Z:AD,5,FALSE)</f>
        <v>41126200</v>
      </c>
    </row>
    <row r="193" spans="1:7" x14ac:dyDescent="0.3">
      <c r="A193">
        <v>191</v>
      </c>
      <c r="B193">
        <f t="shared" si="6"/>
        <v>9031</v>
      </c>
      <c r="C193" s="1">
        <f>VLOOKUP(A193,balance!Z:AD,2,FALSE)</f>
        <v>5000000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  <c r="G193">
        <f>VLOOKUP(A193,balance!Z:AD,5,FALSE)</f>
        <v>44003800</v>
      </c>
    </row>
    <row r="194" spans="1:7" x14ac:dyDescent="0.3">
      <c r="A194">
        <v>192</v>
      </c>
      <c r="B194">
        <f t="shared" si="6"/>
        <v>9031</v>
      </c>
      <c r="C194" s="1">
        <f>VLOOKUP(A194,balance!Z:AD,2,FALSE)</f>
        <v>5000000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  <c r="G194">
        <f>VLOOKUP(A194,balance!Z:AD,5,FALSE)</f>
        <v>47039000</v>
      </c>
    </row>
    <row r="195" spans="1:7" x14ac:dyDescent="0.3">
      <c r="A195">
        <v>193</v>
      </c>
      <c r="B195">
        <f t="shared" si="6"/>
        <v>9031</v>
      </c>
      <c r="C195" s="1">
        <f>VLOOKUP(A195,balance!Z:AD,2,FALSE)</f>
        <v>5000000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  <c r="G195">
        <f>VLOOKUP(A195,balance!Z:AD,5,FALSE)</f>
        <v>50235000</v>
      </c>
    </row>
    <row r="196" spans="1:7" x14ac:dyDescent="0.3">
      <c r="A196">
        <v>194</v>
      </c>
      <c r="B196">
        <f t="shared" ref="B196:B259" si="9">B195</f>
        <v>9031</v>
      </c>
      <c r="C196" s="1">
        <f>VLOOKUP(A196,balance!Z:AD,2,FALSE)</f>
        <v>5000000</v>
      </c>
      <c r="D196">
        <f t="shared" ref="D196:D259" si="10">D195</f>
        <v>60</v>
      </c>
      <c r="E196">
        <f>VLOOKUP(A196,balance!L:R,6,FALSE)/100</f>
        <v>67909.859100000001</v>
      </c>
      <c r="F196">
        <f t="shared" si="8"/>
        <v>0</v>
      </c>
      <c r="G196">
        <f>VLOOKUP(A196,balance!Z:AD,5,FALSE)</f>
        <v>53595000</v>
      </c>
    </row>
    <row r="197" spans="1:7" x14ac:dyDescent="0.3">
      <c r="A197">
        <v>195</v>
      </c>
      <c r="B197">
        <f t="shared" si="9"/>
        <v>9031</v>
      </c>
      <c r="C197" s="1">
        <f>VLOOKUP(A197,balance!Z:AD,2,FALSE)</f>
        <v>5000000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  <c r="G197">
        <f>VLOOKUP(A197,balance!Z:AD,5,FALSE)</f>
        <v>57122200</v>
      </c>
    </row>
    <row r="198" spans="1:7" x14ac:dyDescent="0.3">
      <c r="A198">
        <v>196</v>
      </c>
      <c r="B198">
        <f t="shared" si="9"/>
        <v>9031</v>
      </c>
      <c r="C198" s="1">
        <f>VLOOKUP(A198,balance!Z:AD,2,FALSE)</f>
        <v>5000000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  <c r="G198">
        <f>VLOOKUP(A198,balance!Z:AD,5,FALSE)</f>
        <v>60820000</v>
      </c>
    </row>
    <row r="199" spans="1:7" x14ac:dyDescent="0.3">
      <c r="A199">
        <v>197</v>
      </c>
      <c r="B199">
        <f t="shared" si="9"/>
        <v>9031</v>
      </c>
      <c r="C199" s="1">
        <f>VLOOKUP(A199,balance!Z:AD,2,FALSE)</f>
        <v>5000000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  <c r="G199">
        <f>VLOOKUP(A199,balance!Z:AD,5,FALSE)</f>
        <v>64691800</v>
      </c>
    </row>
    <row r="200" spans="1:7" x14ac:dyDescent="0.3">
      <c r="A200">
        <v>198</v>
      </c>
      <c r="B200">
        <f t="shared" si="9"/>
        <v>9031</v>
      </c>
      <c r="C200" s="1">
        <f>VLOOKUP(A200,balance!Z:AD,2,FALSE)</f>
        <v>5000000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  <c r="G200">
        <f>VLOOKUP(A200,balance!Z:AD,5,FALSE)</f>
        <v>68741100</v>
      </c>
    </row>
    <row r="201" spans="1:7" x14ac:dyDescent="0.3">
      <c r="A201">
        <v>199</v>
      </c>
      <c r="B201">
        <f t="shared" si="9"/>
        <v>9031</v>
      </c>
      <c r="C201" s="1">
        <f>VLOOKUP(A201,balance!Z:AD,2,FALSE)</f>
        <v>5000000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  <c r="G201">
        <f>VLOOKUP(A201,balance!Z:AD,5,FALSE)</f>
        <v>72971400</v>
      </c>
    </row>
    <row r="202" spans="1:7" x14ac:dyDescent="0.3">
      <c r="A202">
        <v>200</v>
      </c>
      <c r="B202">
        <f t="shared" si="9"/>
        <v>9031</v>
      </c>
      <c r="C202" s="1">
        <f>VLOOKUP(A202,balance!Z:AD,2,FALSE)</f>
        <v>5000000</v>
      </c>
      <c r="D202">
        <f t="shared" si="10"/>
        <v>60</v>
      </c>
      <c r="E202">
        <f>VLOOKUP(A202,balance!L:R,6,FALSE)/100</f>
        <v>72482.128100000002</v>
      </c>
      <c r="F202">
        <v>161</v>
      </c>
      <c r="G202">
        <f>VLOOKUP(A202,balance!Z:AD,5,FALSE)</f>
        <v>77386400</v>
      </c>
    </row>
    <row r="203" spans="1:7" x14ac:dyDescent="0.3">
      <c r="A203">
        <v>201</v>
      </c>
      <c r="B203">
        <f t="shared" si="9"/>
        <v>9031</v>
      </c>
      <c r="C203" s="1">
        <f>VLOOKUP(A203,balance!Z:AD,2,FALSE)</f>
        <v>7000000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  <c r="G203">
        <f>VLOOKUP(A203,balance!Z:AD,5,FALSE)</f>
        <v>79989700</v>
      </c>
    </row>
    <row r="204" spans="1:7" x14ac:dyDescent="0.3">
      <c r="A204">
        <v>202</v>
      </c>
      <c r="B204">
        <f t="shared" si="9"/>
        <v>9031</v>
      </c>
      <c r="C204" s="1">
        <f>VLOOKUP(A204,balance!Z:AD,2,FALSE)</f>
        <v>7000000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  <c r="G204">
        <f>VLOOKUP(A204,balance!Z:AD,5,FALSE)</f>
        <v>82785100</v>
      </c>
    </row>
    <row r="205" spans="1:7" x14ac:dyDescent="0.3">
      <c r="A205">
        <v>203</v>
      </c>
      <c r="B205">
        <f t="shared" si="9"/>
        <v>9031</v>
      </c>
      <c r="C205" s="1">
        <f>VLOOKUP(A205,balance!Z:AD,2,FALSE)</f>
        <v>7000000</v>
      </c>
      <c r="D205">
        <f t="shared" si="10"/>
        <v>60</v>
      </c>
      <c r="E205">
        <f>VLOOKUP(A205,balance!L:R,6,FALSE)/100</f>
        <v>74980.286600000007</v>
      </c>
      <c r="F205">
        <f t="shared" ref="F205:F266" si="11">IF(F195=0,0,F195+2)</f>
        <v>0</v>
      </c>
      <c r="G205">
        <f>VLOOKUP(A205,balance!Z:AD,5,FALSE)</f>
        <v>85776500</v>
      </c>
    </row>
    <row r="206" spans="1:7" x14ac:dyDescent="0.3">
      <c r="A206">
        <v>204</v>
      </c>
      <c r="B206">
        <f t="shared" si="9"/>
        <v>9031</v>
      </c>
      <c r="C206" s="1">
        <f>VLOOKUP(A206,balance!Z:AD,2,FALSE)</f>
        <v>7000000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  <c r="G206">
        <f>VLOOKUP(A206,balance!Z:AD,5,FALSE)</f>
        <v>88967800</v>
      </c>
    </row>
    <row r="207" spans="1:7" x14ac:dyDescent="0.3">
      <c r="A207">
        <v>205</v>
      </c>
      <c r="B207">
        <f t="shared" si="9"/>
        <v>9031</v>
      </c>
      <c r="C207" s="1">
        <f>VLOOKUP(A207,balance!Z:AD,2,FALSE)</f>
        <v>7000000</v>
      </c>
      <c r="D207">
        <f t="shared" si="10"/>
        <v>60</v>
      </c>
      <c r="E207">
        <f>VLOOKUP(A207,balance!L:R,6,FALSE)/100</f>
        <v>76730.1391</v>
      </c>
      <c r="F207">
        <v>162</v>
      </c>
      <c r="G207">
        <f>VLOOKUP(A207,balance!Z:AD,5,FALSE)</f>
        <v>92363000</v>
      </c>
    </row>
    <row r="208" spans="1:7" x14ac:dyDescent="0.3">
      <c r="A208">
        <v>206</v>
      </c>
      <c r="B208">
        <f t="shared" si="9"/>
        <v>9031</v>
      </c>
      <c r="C208" s="1">
        <f>VLOOKUP(A208,balance!Z:AD,2,FALSE)</f>
        <v>7000000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  <c r="G208">
        <f>VLOOKUP(A208,balance!Z:AD,5,FALSE)</f>
        <v>95966200</v>
      </c>
    </row>
    <row r="209" spans="1:7" x14ac:dyDescent="0.3">
      <c r="A209">
        <v>207</v>
      </c>
      <c r="B209">
        <f t="shared" si="9"/>
        <v>9031</v>
      </c>
      <c r="C209" s="1">
        <f>VLOOKUP(A209,balance!Z:AD,2,FALSE)</f>
        <v>7000000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  <c r="G209">
        <f>VLOOKUP(A209,balance!Z:AD,5,FALSE)</f>
        <v>99781500</v>
      </c>
    </row>
    <row r="210" spans="1:7" x14ac:dyDescent="0.3">
      <c r="A210">
        <v>208</v>
      </c>
      <c r="B210">
        <f t="shared" si="9"/>
        <v>9031</v>
      </c>
      <c r="C210" s="1">
        <f>VLOOKUP(A210,balance!Z:AD,2,FALSE)</f>
        <v>7000000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  <c r="G210">
        <f>VLOOKUP(A210,balance!Z:AD,5,FALSE)</f>
        <v>103813200</v>
      </c>
    </row>
    <row r="211" spans="1:7" x14ac:dyDescent="0.3">
      <c r="A211">
        <v>209</v>
      </c>
      <c r="B211">
        <f t="shared" si="9"/>
        <v>9031</v>
      </c>
      <c r="C211" s="1">
        <f>VLOOKUP(A211,balance!Z:AD,2,FALSE)</f>
        <v>7000000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  <c r="G211">
        <f>VLOOKUP(A211,balance!Z:AD,5,FALSE)</f>
        <v>108065600</v>
      </c>
    </row>
    <row r="212" spans="1:7" x14ac:dyDescent="0.3">
      <c r="A212">
        <v>210</v>
      </c>
      <c r="B212">
        <f t="shared" si="9"/>
        <v>9031</v>
      </c>
      <c r="C212" s="1">
        <f>VLOOKUP(A212,balance!Z:AD,2,FALSE)</f>
        <v>7000000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  <c r="G212">
        <f>VLOOKUP(A212,balance!Z:AD,5,FALSE)</f>
        <v>112543100</v>
      </c>
    </row>
    <row r="213" spans="1:7" x14ac:dyDescent="0.3">
      <c r="A213">
        <v>211</v>
      </c>
      <c r="B213">
        <f t="shared" si="9"/>
        <v>9031</v>
      </c>
      <c r="C213" s="1">
        <f>VLOOKUP(A213,balance!Z:AD,2,FALSE)</f>
        <v>7000000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  <c r="G213">
        <f>VLOOKUP(A213,balance!Z:AD,5,FALSE)</f>
        <v>117250200</v>
      </c>
    </row>
    <row r="214" spans="1:7" x14ac:dyDescent="0.3">
      <c r="A214">
        <v>212</v>
      </c>
      <c r="B214">
        <f t="shared" si="9"/>
        <v>9031</v>
      </c>
      <c r="C214" s="1">
        <f>VLOOKUP(A214,balance!Z:AD,2,FALSE)</f>
        <v>7000000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  <c r="G214">
        <f>VLOOKUP(A214,balance!Z:AD,5,FALSE)</f>
        <v>122191500</v>
      </c>
    </row>
    <row r="215" spans="1:7" x14ac:dyDescent="0.3">
      <c r="A215">
        <v>213</v>
      </c>
      <c r="B215">
        <f t="shared" si="9"/>
        <v>9031</v>
      </c>
      <c r="C215" s="1">
        <f>VLOOKUP(A215,balance!Z:AD,2,FALSE)</f>
        <v>7000000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  <c r="G215">
        <f>VLOOKUP(A215,balance!Z:AD,5,FALSE)</f>
        <v>127371700</v>
      </c>
    </row>
    <row r="216" spans="1:7" x14ac:dyDescent="0.3">
      <c r="A216">
        <v>214</v>
      </c>
      <c r="B216">
        <f t="shared" si="9"/>
        <v>9031</v>
      </c>
      <c r="C216" s="1">
        <f>VLOOKUP(A216,balance!Z:AD,2,FALSE)</f>
        <v>7000000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  <c r="G216">
        <f>VLOOKUP(A216,balance!Z:AD,5,FALSE)</f>
        <v>132795600</v>
      </c>
    </row>
    <row r="217" spans="1:7" x14ac:dyDescent="0.3">
      <c r="A217">
        <v>215</v>
      </c>
      <c r="B217">
        <f t="shared" si="9"/>
        <v>9031</v>
      </c>
      <c r="C217" s="1">
        <f>VLOOKUP(A217,balance!Z:AD,2,FALSE)</f>
        <v>7000000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  <c r="G217">
        <f>VLOOKUP(A217,balance!Z:AD,5,FALSE)</f>
        <v>138468000</v>
      </c>
    </row>
    <row r="218" spans="1:7" x14ac:dyDescent="0.3">
      <c r="A218">
        <v>216</v>
      </c>
      <c r="B218">
        <f t="shared" si="9"/>
        <v>9031</v>
      </c>
      <c r="C218" s="1">
        <f>VLOOKUP(A218,balance!Z:AD,2,FALSE)</f>
        <v>7000000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  <c r="G218">
        <f>VLOOKUP(A218,balance!Z:AD,5,FALSE)</f>
        <v>144393900</v>
      </c>
    </row>
    <row r="219" spans="1:7" x14ac:dyDescent="0.3">
      <c r="A219">
        <v>217</v>
      </c>
      <c r="B219">
        <f t="shared" si="9"/>
        <v>9031</v>
      </c>
      <c r="C219" s="1">
        <f>VLOOKUP(A219,balance!Z:AD,2,FALSE)</f>
        <v>7000000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  <c r="G219">
        <f>VLOOKUP(A219,balance!Z:AD,5,FALSE)</f>
        <v>150578400</v>
      </c>
    </row>
    <row r="220" spans="1:7" x14ac:dyDescent="0.3">
      <c r="A220">
        <v>218</v>
      </c>
      <c r="B220">
        <f t="shared" si="9"/>
        <v>9031</v>
      </c>
      <c r="C220" s="1">
        <f>VLOOKUP(A220,balance!Z:AD,2,FALSE)</f>
        <v>7000000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  <c r="G220">
        <f>VLOOKUP(A220,balance!Z:AD,5,FALSE)</f>
        <v>157026600</v>
      </c>
    </row>
    <row r="221" spans="1:7" x14ac:dyDescent="0.3">
      <c r="A221">
        <v>219</v>
      </c>
      <c r="B221">
        <f t="shared" si="9"/>
        <v>9031</v>
      </c>
      <c r="C221" s="1">
        <f>VLOOKUP(A221,balance!Z:AD,2,FALSE)</f>
        <v>7000000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  <c r="G221">
        <f>VLOOKUP(A221,balance!Z:AD,5,FALSE)</f>
        <v>163743800</v>
      </c>
    </row>
    <row r="222" spans="1:7" x14ac:dyDescent="0.3">
      <c r="A222">
        <v>220</v>
      </c>
      <c r="B222">
        <f t="shared" si="9"/>
        <v>9031</v>
      </c>
      <c r="C222" s="1">
        <f>VLOOKUP(A222,balance!Z:AD,2,FALSE)</f>
        <v>7000000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  <c r="G222">
        <f>VLOOKUP(A222,balance!Z:AD,5,FALSE)</f>
        <v>170735400</v>
      </c>
    </row>
    <row r="223" spans="1:7" x14ac:dyDescent="0.3">
      <c r="A223">
        <v>221</v>
      </c>
      <c r="B223">
        <f t="shared" si="9"/>
        <v>9031</v>
      </c>
      <c r="C223" s="1">
        <f>VLOOKUP(A223,balance!Z:AD,2,FALSE)</f>
        <v>7000000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  <c r="G223">
        <f>VLOOKUP(A223,balance!Z:AD,5,FALSE)</f>
        <v>178006900</v>
      </c>
    </row>
    <row r="224" spans="1:7" x14ac:dyDescent="0.3">
      <c r="A224">
        <v>222</v>
      </c>
      <c r="B224">
        <f t="shared" si="9"/>
        <v>9031</v>
      </c>
      <c r="C224" s="1">
        <f>VLOOKUP(A224,balance!Z:AD,2,FALSE)</f>
        <v>7000000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  <c r="G224">
        <f>VLOOKUP(A224,balance!Z:AD,5,FALSE)</f>
        <v>185563900</v>
      </c>
    </row>
    <row r="225" spans="1:7" x14ac:dyDescent="0.3">
      <c r="A225">
        <v>223</v>
      </c>
      <c r="B225">
        <f t="shared" si="9"/>
        <v>9031</v>
      </c>
      <c r="C225" s="1">
        <f>VLOOKUP(A225,balance!Z:AD,2,FALSE)</f>
        <v>7000000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  <c r="G225">
        <f>VLOOKUP(A225,balance!Z:AD,5,FALSE)</f>
        <v>193412100</v>
      </c>
    </row>
    <row r="226" spans="1:7" x14ac:dyDescent="0.3">
      <c r="A226">
        <v>224</v>
      </c>
      <c r="B226">
        <f t="shared" si="9"/>
        <v>9031</v>
      </c>
      <c r="C226" s="1">
        <f>VLOOKUP(A226,balance!Z:AD,2,FALSE)</f>
        <v>7000000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  <c r="G226">
        <f>VLOOKUP(A226,balance!Z:AD,5,FALSE)</f>
        <v>201557300</v>
      </c>
    </row>
    <row r="227" spans="1:7" x14ac:dyDescent="0.3">
      <c r="A227">
        <v>225</v>
      </c>
      <c r="B227">
        <f t="shared" si="9"/>
        <v>9031</v>
      </c>
      <c r="C227" s="1">
        <f>VLOOKUP(A227,balance!Z:AD,2,FALSE)</f>
        <v>7000000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  <c r="G227">
        <f>VLOOKUP(A227,balance!Z:AD,5,FALSE)</f>
        <v>210005500</v>
      </c>
    </row>
    <row r="228" spans="1:7" x14ac:dyDescent="0.3">
      <c r="A228">
        <v>226</v>
      </c>
      <c r="B228">
        <f t="shared" si="9"/>
        <v>9031</v>
      </c>
      <c r="C228" s="1">
        <f>VLOOKUP(A228,balance!Z:AD,2,FALSE)</f>
        <v>7000000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  <c r="G228">
        <f>VLOOKUP(A228,balance!Z:AD,5,FALSE)</f>
        <v>218762700</v>
      </c>
    </row>
    <row r="229" spans="1:7" x14ac:dyDescent="0.3">
      <c r="A229">
        <v>227</v>
      </c>
      <c r="B229">
        <f t="shared" si="9"/>
        <v>9031</v>
      </c>
      <c r="C229" s="1">
        <f>VLOOKUP(A229,balance!Z:AD,2,FALSE)</f>
        <v>7000000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  <c r="G229">
        <f>VLOOKUP(A229,balance!Z:AD,5,FALSE)</f>
        <v>227835100</v>
      </c>
    </row>
    <row r="230" spans="1:7" x14ac:dyDescent="0.3">
      <c r="A230">
        <v>228</v>
      </c>
      <c r="B230">
        <f t="shared" si="9"/>
        <v>9031</v>
      </c>
      <c r="C230" s="1">
        <f>VLOOKUP(A230,balance!Z:AD,2,FALSE)</f>
        <v>7000000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  <c r="G230">
        <f>VLOOKUP(A230,balance!Z:AD,5,FALSE)</f>
        <v>237229000</v>
      </c>
    </row>
    <row r="231" spans="1:7" x14ac:dyDescent="0.3">
      <c r="A231">
        <v>229</v>
      </c>
      <c r="B231">
        <f t="shared" si="9"/>
        <v>9031</v>
      </c>
      <c r="C231" s="1">
        <f>VLOOKUP(A231,balance!Z:AD,2,FALSE)</f>
        <v>7000000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  <c r="G231">
        <f>VLOOKUP(A231,balance!Z:AD,5,FALSE)</f>
        <v>246950800</v>
      </c>
    </row>
    <row r="232" spans="1:7" x14ac:dyDescent="0.3">
      <c r="A232">
        <v>230</v>
      </c>
      <c r="B232">
        <f t="shared" si="9"/>
        <v>9031</v>
      </c>
      <c r="C232" s="1">
        <f>VLOOKUP(A232,balance!Z:AD,2,FALSE)</f>
        <v>7000000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  <c r="G232">
        <f>VLOOKUP(A232,balance!Z:AD,5,FALSE)</f>
        <v>257007100</v>
      </c>
    </row>
    <row r="233" spans="1:7" x14ac:dyDescent="0.3">
      <c r="A233">
        <v>231</v>
      </c>
      <c r="B233">
        <f t="shared" si="9"/>
        <v>9031</v>
      </c>
      <c r="C233" s="1">
        <f>VLOOKUP(A233,balance!Z:AD,2,FALSE)</f>
        <v>7000000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  <c r="G233">
        <f>VLOOKUP(A233,balance!Z:AD,5,FALSE)</f>
        <v>267404600</v>
      </c>
    </row>
    <row r="234" spans="1:7" x14ac:dyDescent="0.3">
      <c r="A234">
        <v>232</v>
      </c>
      <c r="B234">
        <f t="shared" si="9"/>
        <v>9031</v>
      </c>
      <c r="C234" s="1">
        <f>VLOOKUP(A234,balance!Z:AD,2,FALSE)</f>
        <v>7000000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  <c r="G234">
        <f>VLOOKUP(A234,balance!Z:AD,5,FALSE)</f>
        <v>278150100</v>
      </c>
    </row>
    <row r="235" spans="1:7" x14ac:dyDescent="0.3">
      <c r="A235">
        <v>233</v>
      </c>
      <c r="B235">
        <f t="shared" si="9"/>
        <v>9031</v>
      </c>
      <c r="C235" s="1">
        <f>VLOOKUP(A235,balance!Z:AD,2,FALSE)</f>
        <v>7000000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  <c r="G235">
        <f>VLOOKUP(A235,balance!Z:AD,5,FALSE)</f>
        <v>289250600</v>
      </c>
    </row>
    <row r="236" spans="1:7" x14ac:dyDescent="0.3">
      <c r="A236">
        <v>234</v>
      </c>
      <c r="B236">
        <f t="shared" si="9"/>
        <v>9031</v>
      </c>
      <c r="C236" s="1">
        <f>VLOOKUP(A236,balance!Z:AD,2,FALSE)</f>
        <v>7000000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  <c r="G236">
        <f>VLOOKUP(A236,balance!Z:AD,5,FALSE)</f>
        <v>300713200</v>
      </c>
    </row>
    <row r="237" spans="1:7" x14ac:dyDescent="0.3">
      <c r="A237">
        <v>235</v>
      </c>
      <c r="B237">
        <f t="shared" si="9"/>
        <v>9031</v>
      </c>
      <c r="C237" s="1">
        <f>VLOOKUP(A237,balance!Z:AD,2,FALSE)</f>
        <v>7000000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  <c r="G237">
        <f>VLOOKUP(A237,balance!Z:AD,5,FALSE)</f>
        <v>312545100</v>
      </c>
    </row>
    <row r="238" spans="1:7" x14ac:dyDescent="0.3">
      <c r="A238">
        <v>236</v>
      </c>
      <c r="B238">
        <f t="shared" si="9"/>
        <v>9031</v>
      </c>
      <c r="C238" s="1">
        <f>VLOOKUP(A238,balance!Z:AD,2,FALSE)</f>
        <v>7000000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  <c r="G238">
        <f>VLOOKUP(A238,balance!Z:AD,5,FALSE)</f>
        <v>324753700</v>
      </c>
    </row>
    <row r="239" spans="1:7" x14ac:dyDescent="0.3">
      <c r="A239">
        <v>237</v>
      </c>
      <c r="B239">
        <f t="shared" si="9"/>
        <v>9031</v>
      </c>
      <c r="C239" s="1">
        <f>VLOOKUP(A239,balance!Z:AD,2,FALSE)</f>
        <v>7000000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  <c r="G239">
        <f>VLOOKUP(A239,balance!Z:AD,5,FALSE)</f>
        <v>337346500</v>
      </c>
    </row>
    <row r="240" spans="1:7" x14ac:dyDescent="0.3">
      <c r="A240">
        <v>238</v>
      </c>
      <c r="B240">
        <f t="shared" si="9"/>
        <v>9031</v>
      </c>
      <c r="C240" s="1">
        <f>VLOOKUP(A240,balance!Z:AD,2,FALSE)</f>
        <v>7000000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  <c r="G240">
        <f>VLOOKUP(A240,balance!Z:AD,5,FALSE)</f>
        <v>350331200</v>
      </c>
    </row>
    <row r="241" spans="1:7" x14ac:dyDescent="0.3">
      <c r="A241">
        <v>239</v>
      </c>
      <c r="B241">
        <f t="shared" si="9"/>
        <v>9031</v>
      </c>
      <c r="C241" s="1">
        <f>VLOOKUP(A241,balance!Z:AD,2,FALSE)</f>
        <v>7000000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  <c r="G241">
        <f>VLOOKUP(A241,balance!Z:AD,5,FALSE)</f>
        <v>363715600</v>
      </c>
    </row>
    <row r="242" spans="1:7" x14ac:dyDescent="0.3">
      <c r="A242">
        <v>240</v>
      </c>
      <c r="B242">
        <f t="shared" si="9"/>
        <v>9031</v>
      </c>
      <c r="C242" s="1">
        <f>VLOOKUP(A242,balance!Z:AD,2,FALSE)</f>
        <v>7000000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  <c r="G242">
        <f>VLOOKUP(A242,balance!Z:AD,5,FALSE)</f>
        <v>377507700</v>
      </c>
    </row>
    <row r="243" spans="1:7" x14ac:dyDescent="0.3">
      <c r="A243">
        <v>241</v>
      </c>
      <c r="B243">
        <f t="shared" si="9"/>
        <v>9031</v>
      </c>
      <c r="C243" s="1">
        <f>VLOOKUP(A243,balance!Z:AD,2,FALSE)</f>
        <v>9000000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  <c r="G243">
        <f>VLOOKUP(A243,balance!Z:AD,5,FALSE)</f>
        <v>389715700</v>
      </c>
    </row>
    <row r="244" spans="1:7" x14ac:dyDescent="0.3">
      <c r="A244">
        <v>242</v>
      </c>
      <c r="B244">
        <f t="shared" si="9"/>
        <v>9031</v>
      </c>
      <c r="C244" s="1">
        <f>VLOOKUP(A244,balance!Z:AD,2,FALSE)</f>
        <v>9000000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  <c r="G244">
        <f>VLOOKUP(A244,balance!Z:AD,5,FALSE)</f>
        <v>402347900</v>
      </c>
    </row>
    <row r="245" spans="1:7" x14ac:dyDescent="0.3">
      <c r="A245">
        <v>243</v>
      </c>
      <c r="B245">
        <f t="shared" si="9"/>
        <v>9031</v>
      </c>
      <c r="C245" s="1">
        <f>VLOOKUP(A245,balance!Z:AD,2,FALSE)</f>
        <v>9000000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  <c r="G245">
        <f>VLOOKUP(A245,balance!Z:AD,5,FALSE)</f>
        <v>415412800</v>
      </c>
    </row>
    <row r="246" spans="1:7" x14ac:dyDescent="0.3">
      <c r="A246">
        <v>244</v>
      </c>
      <c r="B246">
        <f t="shared" si="9"/>
        <v>9031</v>
      </c>
      <c r="C246" s="1">
        <f>VLOOKUP(A246,balance!Z:AD,2,FALSE)</f>
        <v>9000000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  <c r="G246">
        <f>VLOOKUP(A246,balance!Z:AD,5,FALSE)</f>
        <v>428919000</v>
      </c>
    </row>
    <row r="247" spans="1:7" x14ac:dyDescent="0.3">
      <c r="A247">
        <v>245</v>
      </c>
      <c r="B247">
        <f t="shared" si="9"/>
        <v>9031</v>
      </c>
      <c r="C247" s="1">
        <f>VLOOKUP(A247,balance!Z:AD,2,FALSE)</f>
        <v>9000000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  <c r="G247">
        <f>VLOOKUP(A247,balance!Z:AD,5,FALSE)</f>
        <v>442875400</v>
      </c>
    </row>
    <row r="248" spans="1:7" x14ac:dyDescent="0.3">
      <c r="A248">
        <v>246</v>
      </c>
      <c r="B248">
        <f t="shared" si="9"/>
        <v>9031</v>
      </c>
      <c r="C248" s="1">
        <f>VLOOKUP(A248,balance!Z:AD,2,FALSE)</f>
        <v>9000000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  <c r="G248">
        <f>VLOOKUP(A248,balance!Z:AD,5,FALSE)</f>
        <v>457291000</v>
      </c>
    </row>
    <row r="249" spans="1:7" x14ac:dyDescent="0.3">
      <c r="A249">
        <v>247</v>
      </c>
      <c r="B249">
        <f t="shared" si="9"/>
        <v>9031</v>
      </c>
      <c r="C249" s="1">
        <f>VLOOKUP(A249,balance!Z:AD,2,FALSE)</f>
        <v>9000000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  <c r="G249">
        <f>VLOOKUP(A249,balance!Z:AD,5,FALSE)</f>
        <v>472175000</v>
      </c>
    </row>
    <row r="250" spans="1:7" x14ac:dyDescent="0.3">
      <c r="A250">
        <v>248</v>
      </c>
      <c r="B250">
        <f t="shared" si="9"/>
        <v>9031</v>
      </c>
      <c r="C250" s="1">
        <f>VLOOKUP(A250,balance!Z:AD,2,FALSE)</f>
        <v>9000000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  <c r="G250">
        <f>VLOOKUP(A250,balance!Z:AD,5,FALSE)</f>
        <v>487536700</v>
      </c>
    </row>
    <row r="251" spans="1:7" x14ac:dyDescent="0.3">
      <c r="A251">
        <v>249</v>
      </c>
      <c r="B251">
        <f t="shared" si="9"/>
        <v>9031</v>
      </c>
      <c r="C251" s="1">
        <f>VLOOKUP(A251,balance!Z:AD,2,FALSE)</f>
        <v>9000000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  <c r="G251">
        <f>VLOOKUP(A251,balance!Z:AD,5,FALSE)</f>
        <v>503385700</v>
      </c>
    </row>
    <row r="252" spans="1:7" x14ac:dyDescent="0.3">
      <c r="A252">
        <v>250</v>
      </c>
      <c r="B252">
        <f t="shared" si="9"/>
        <v>9031</v>
      </c>
      <c r="C252" s="1">
        <f>VLOOKUP(A252,balance!Z:AD,2,FALSE)</f>
        <v>9000000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  <c r="G252">
        <f>VLOOKUP(A252,balance!Z:AD,5,FALSE)</f>
        <v>519731700</v>
      </c>
    </row>
    <row r="253" spans="1:7" x14ac:dyDescent="0.3">
      <c r="A253">
        <v>251</v>
      </c>
      <c r="B253">
        <f t="shared" si="9"/>
        <v>9031</v>
      </c>
      <c r="C253" s="1">
        <f>VLOOKUP(A253,balance!Z:AD,2,FALSE)</f>
        <v>9000000</v>
      </c>
      <c r="D253">
        <f t="shared" si="10"/>
        <v>60</v>
      </c>
      <c r="E253">
        <f>VLOOKUP(A253,balance!L:R,6,FALSE)/100</f>
        <v>143728.98359999995</v>
      </c>
      <c r="F253">
        <f t="shared" si="11"/>
        <v>0</v>
      </c>
      <c r="G253">
        <f>VLOOKUP(A253,balance!Z:AD,5,FALSE)</f>
        <v>536584700</v>
      </c>
    </row>
    <row r="254" spans="1:7" x14ac:dyDescent="0.3">
      <c r="A254">
        <v>252</v>
      </c>
      <c r="B254">
        <f t="shared" si="9"/>
        <v>9031</v>
      </c>
      <c r="C254" s="1">
        <f>VLOOKUP(A254,balance!Z:AD,2,FALSE)</f>
        <v>9000000</v>
      </c>
      <c r="D254">
        <f t="shared" si="10"/>
        <v>60</v>
      </c>
      <c r="E254">
        <f>VLOOKUP(A254,balance!L:R,6,FALSE)/100</f>
        <v>145970.44209999996</v>
      </c>
      <c r="F254">
        <f t="shared" si="11"/>
        <v>0</v>
      </c>
      <c r="G254">
        <f>VLOOKUP(A254,balance!Z:AD,5,FALSE)</f>
        <v>553954800</v>
      </c>
    </row>
    <row r="255" spans="1:7" x14ac:dyDescent="0.3">
      <c r="A255">
        <v>253</v>
      </c>
      <c r="B255">
        <f t="shared" si="9"/>
        <v>9031</v>
      </c>
      <c r="C255" s="1">
        <f>VLOOKUP(A255,balance!Z:AD,2,FALSE)</f>
        <v>9000000</v>
      </c>
      <c r="D255">
        <f t="shared" si="10"/>
        <v>60</v>
      </c>
      <c r="E255">
        <f>VLOOKUP(A255,balance!L:R,6,FALSE)/100</f>
        <v>148256.73809999996</v>
      </c>
      <c r="F255">
        <f t="shared" si="11"/>
        <v>0</v>
      </c>
      <c r="G255">
        <f>VLOOKUP(A255,balance!Z:AD,5,FALSE)</f>
        <v>571852400</v>
      </c>
    </row>
    <row r="256" spans="1:7" x14ac:dyDescent="0.3">
      <c r="A256">
        <v>254</v>
      </c>
      <c r="B256">
        <f t="shared" si="9"/>
        <v>9031</v>
      </c>
      <c r="C256" s="1">
        <f>VLOOKUP(A256,balance!Z:AD,2,FALSE)</f>
        <v>9000000</v>
      </c>
      <c r="D256">
        <f t="shared" si="10"/>
        <v>60</v>
      </c>
      <c r="E256">
        <f>VLOOKUP(A256,balance!L:R,6,FALSE)/100</f>
        <v>150588.76409999994</v>
      </c>
      <c r="F256">
        <f t="shared" si="11"/>
        <v>0</v>
      </c>
      <c r="G256">
        <f>VLOOKUP(A256,balance!Z:AD,5,FALSE)</f>
        <v>590288000</v>
      </c>
    </row>
    <row r="257" spans="1:7" x14ac:dyDescent="0.3">
      <c r="A257">
        <v>255</v>
      </c>
      <c r="B257">
        <f t="shared" si="9"/>
        <v>9031</v>
      </c>
      <c r="C257" s="1">
        <f>VLOOKUP(A257,balance!Z:AD,2,FALSE)</f>
        <v>9000000</v>
      </c>
      <c r="D257">
        <f t="shared" si="10"/>
        <v>60</v>
      </c>
      <c r="E257">
        <f>VLOOKUP(A257,balance!L:R,6,FALSE)/100</f>
        <v>152967.43809999994</v>
      </c>
      <c r="F257">
        <v>181</v>
      </c>
      <c r="G257">
        <f>VLOOKUP(A257,balance!Z:AD,5,FALSE)</f>
        <v>609272400</v>
      </c>
    </row>
    <row r="258" spans="1:7" x14ac:dyDescent="0.3">
      <c r="A258">
        <v>256</v>
      </c>
      <c r="B258">
        <f t="shared" si="9"/>
        <v>9031</v>
      </c>
      <c r="C258" s="1">
        <f>VLOOKUP(A258,balance!Z:AD,2,FALSE)</f>
        <v>9000000</v>
      </c>
      <c r="D258">
        <f t="shared" si="10"/>
        <v>60</v>
      </c>
      <c r="E258">
        <f>VLOOKUP(A258,balance!L:R,6,FALSE)/100</f>
        <v>155393.68659999996</v>
      </c>
      <c r="F258">
        <f t="shared" si="11"/>
        <v>0</v>
      </c>
      <c r="G258">
        <f>VLOOKUP(A258,balance!Z:AD,5,FALSE)</f>
        <v>628816500</v>
      </c>
    </row>
    <row r="259" spans="1:7" x14ac:dyDescent="0.3">
      <c r="A259">
        <v>257</v>
      </c>
      <c r="B259">
        <f t="shared" si="9"/>
        <v>9031</v>
      </c>
      <c r="C259" s="1">
        <f>VLOOKUP(A259,balance!Z:AD,2,FALSE)</f>
        <v>9000000</v>
      </c>
      <c r="D259">
        <f t="shared" si="10"/>
        <v>60</v>
      </c>
      <c r="E259">
        <f>VLOOKUP(A259,balance!L:R,6,FALSE)/100</f>
        <v>157868.46159999995</v>
      </c>
      <c r="F259">
        <f t="shared" si="11"/>
        <v>0</v>
      </c>
      <c r="G259">
        <f>VLOOKUP(A259,balance!Z:AD,5,FALSE)</f>
        <v>648931500</v>
      </c>
    </row>
    <row r="260" spans="1:7" x14ac:dyDescent="0.3">
      <c r="A260">
        <v>258</v>
      </c>
      <c r="B260">
        <f t="shared" ref="B260:B323" si="12">B259</f>
        <v>9031</v>
      </c>
      <c r="C260" s="1">
        <f>VLOOKUP(A260,balance!Z:AD,2,FALSE)</f>
        <v>9000000</v>
      </c>
      <c r="D260">
        <f t="shared" ref="D260:D323" si="13">D259</f>
        <v>60</v>
      </c>
      <c r="E260">
        <f>VLOOKUP(A260,balance!L:R,6,FALSE)/100</f>
        <v>160392.73209999996</v>
      </c>
      <c r="F260">
        <f t="shared" si="11"/>
        <v>0</v>
      </c>
      <c r="G260">
        <f>VLOOKUP(A260,balance!Z:AD,5,FALSE)</f>
        <v>669628800</v>
      </c>
    </row>
    <row r="261" spans="1:7" x14ac:dyDescent="0.3">
      <c r="A261">
        <v>259</v>
      </c>
      <c r="B261">
        <f t="shared" si="12"/>
        <v>9031</v>
      </c>
      <c r="C261" s="1">
        <f>VLOOKUP(A261,balance!Z:AD,2,FALSE)</f>
        <v>9000000</v>
      </c>
      <c r="D261">
        <f t="shared" si="13"/>
        <v>60</v>
      </c>
      <c r="E261">
        <f>VLOOKUP(A261,balance!L:R,6,FALSE)/100</f>
        <v>162967.49259999997</v>
      </c>
      <c r="F261">
        <f t="shared" si="11"/>
        <v>0</v>
      </c>
      <c r="G261">
        <f>VLOOKUP(A261,balance!Z:AD,5,FALSE)</f>
        <v>690920100</v>
      </c>
    </row>
    <row r="262" spans="1:7" x14ac:dyDescent="0.3">
      <c r="A262">
        <v>260</v>
      </c>
      <c r="B262">
        <f t="shared" si="12"/>
        <v>9031</v>
      </c>
      <c r="C262" s="1">
        <f>VLOOKUP(A262,balance!Z:AD,2,FALSE)</f>
        <v>9000000</v>
      </c>
      <c r="D262">
        <f t="shared" si="13"/>
        <v>60</v>
      </c>
      <c r="E262">
        <f>VLOOKUP(A262,balance!L:R,6,FALSE)/100</f>
        <v>165593.75459999996</v>
      </c>
      <c r="F262">
        <v>182</v>
      </c>
      <c r="G262">
        <f>VLOOKUP(A262,balance!Z:AD,5,FALSE)</f>
        <v>712817300</v>
      </c>
    </row>
    <row r="263" spans="1:7" x14ac:dyDescent="0.3">
      <c r="A263">
        <v>261</v>
      </c>
      <c r="B263">
        <f t="shared" si="12"/>
        <v>9031</v>
      </c>
      <c r="C263" s="1">
        <f>VLOOKUP(A263,balance!Z:AD,2,FALSE)</f>
        <v>9000000</v>
      </c>
      <c r="D263">
        <f t="shared" si="13"/>
        <v>60</v>
      </c>
      <c r="E263">
        <f>VLOOKUP(A263,balance!L:R,6,FALSE)/100</f>
        <v>168272.54659999997</v>
      </c>
      <c r="F263">
        <f t="shared" si="11"/>
        <v>0</v>
      </c>
      <c r="G263">
        <f>VLOOKUP(A263,balance!Z:AD,5,FALSE)</f>
        <v>735332500</v>
      </c>
    </row>
    <row r="264" spans="1:7" x14ac:dyDescent="0.3">
      <c r="A264">
        <v>262</v>
      </c>
      <c r="B264">
        <f t="shared" si="12"/>
        <v>9031</v>
      </c>
      <c r="C264" s="1">
        <f>VLOOKUP(A264,balance!Z:AD,2,FALSE)</f>
        <v>9000000</v>
      </c>
      <c r="D264">
        <f t="shared" si="13"/>
        <v>60</v>
      </c>
      <c r="E264">
        <f>VLOOKUP(A264,balance!L:R,6,FALSE)/100</f>
        <v>171004.92259999999</v>
      </c>
      <c r="F264">
        <f t="shared" si="11"/>
        <v>0</v>
      </c>
      <c r="G264">
        <f>VLOOKUP(A264,balance!Z:AD,5,FALSE)</f>
        <v>758478100</v>
      </c>
    </row>
    <row r="265" spans="1:7" x14ac:dyDescent="0.3">
      <c r="A265">
        <v>263</v>
      </c>
      <c r="B265">
        <f t="shared" si="12"/>
        <v>9031</v>
      </c>
      <c r="C265" s="1">
        <f>VLOOKUP(A265,balance!Z:AD,2,FALSE)</f>
        <v>9000000</v>
      </c>
      <c r="D265">
        <f t="shared" si="13"/>
        <v>60</v>
      </c>
      <c r="E265">
        <f>VLOOKUP(A265,balance!L:R,6,FALSE)/100</f>
        <v>173791.95360000001</v>
      </c>
      <c r="F265">
        <f t="shared" si="11"/>
        <v>0</v>
      </c>
      <c r="G265">
        <f>VLOOKUP(A265,balance!Z:AD,5,FALSE)</f>
        <v>782266700</v>
      </c>
    </row>
    <row r="266" spans="1:7" x14ac:dyDescent="0.3">
      <c r="A266">
        <v>264</v>
      </c>
      <c r="B266">
        <f t="shared" si="12"/>
        <v>9031</v>
      </c>
      <c r="C266" s="1">
        <f>VLOOKUP(A266,balance!Z:AD,2,FALSE)</f>
        <v>9000000</v>
      </c>
      <c r="D266">
        <f t="shared" si="13"/>
        <v>60</v>
      </c>
      <c r="E266">
        <f>VLOOKUP(A266,balance!L:R,6,FALSE)/100</f>
        <v>176634.72759999998</v>
      </c>
      <c r="F266">
        <f t="shared" si="11"/>
        <v>0</v>
      </c>
      <c r="G266">
        <f>VLOOKUP(A266,balance!Z:AD,5,FALSE)</f>
        <v>806711100</v>
      </c>
    </row>
    <row r="267" spans="1:7" x14ac:dyDescent="0.3">
      <c r="A267">
        <v>265</v>
      </c>
      <c r="B267">
        <f t="shared" si="12"/>
        <v>9031</v>
      </c>
      <c r="C267" s="1">
        <f>VLOOKUP(A267,balance!Z:AD,2,FALSE)</f>
        <v>9000000</v>
      </c>
      <c r="D267">
        <f t="shared" si="13"/>
        <v>60</v>
      </c>
      <c r="E267">
        <f>VLOOKUP(A267,balance!L:R,6,FALSE)/100</f>
        <v>179534.35809999998</v>
      </c>
      <c r="F267">
        <f>IF(F257=0,0,F257+2)</f>
        <v>183</v>
      </c>
      <c r="G267">
        <f>VLOOKUP(A267,balance!Z:AD,5,FALSE)</f>
        <v>831824400</v>
      </c>
    </row>
    <row r="268" spans="1:7" x14ac:dyDescent="0.3">
      <c r="A268">
        <v>266</v>
      </c>
      <c r="B268">
        <f t="shared" si="12"/>
        <v>9031</v>
      </c>
      <c r="C268" s="1">
        <f>VLOOKUP(A268,balance!Z:AD,2,FALSE)</f>
        <v>9000000</v>
      </c>
      <c r="D268">
        <f t="shared" si="13"/>
        <v>60</v>
      </c>
      <c r="E268">
        <f>VLOOKUP(A268,balance!L:R,6,FALSE)/100</f>
        <v>182491.9841</v>
      </c>
      <c r="F268">
        <f>IF(F258=0,0,F258+2)</f>
        <v>0</v>
      </c>
      <c r="G268">
        <f>VLOOKUP(A268,balance!Z:AD,5,FALSE)</f>
        <v>857620000</v>
      </c>
    </row>
    <row r="269" spans="1:7" x14ac:dyDescent="0.3">
      <c r="A269">
        <v>267</v>
      </c>
      <c r="B269">
        <f t="shared" si="12"/>
        <v>9031</v>
      </c>
      <c r="C269" s="1">
        <f>VLOOKUP(A269,balance!Z:AD,2,FALSE)</f>
        <v>9000000</v>
      </c>
      <c r="D269">
        <f t="shared" si="13"/>
        <v>60</v>
      </c>
      <c r="E269">
        <f>VLOOKUP(A269,balance!L:R,6,FALSE)/100</f>
        <v>185508.77010000002</v>
      </c>
      <c r="F269">
        <f t="shared" ref="F269:F332" si="14">IF(F259=0,0,F259+2)</f>
        <v>0</v>
      </c>
      <c r="G269">
        <f>VLOOKUP(A269,balance!Z:AD,5,FALSE)</f>
        <v>884111600</v>
      </c>
    </row>
    <row r="270" spans="1:7" x14ac:dyDescent="0.3">
      <c r="A270">
        <v>268</v>
      </c>
      <c r="B270">
        <f t="shared" si="12"/>
        <v>9031</v>
      </c>
      <c r="C270" s="1">
        <f>VLOOKUP(A270,balance!Z:AD,2,FALSE)</f>
        <v>9000000</v>
      </c>
      <c r="D270">
        <f t="shared" si="13"/>
        <v>60</v>
      </c>
      <c r="E270">
        <f>VLOOKUP(A270,balance!L:R,6,FALSE)/100</f>
        <v>188585.89760000003</v>
      </c>
      <c r="F270">
        <f t="shared" si="14"/>
        <v>0</v>
      </c>
      <c r="G270">
        <f>VLOOKUP(A270,balance!Z:AD,5,FALSE)</f>
        <v>911313100</v>
      </c>
    </row>
    <row r="271" spans="1:7" x14ac:dyDescent="0.3">
      <c r="A271">
        <v>269</v>
      </c>
      <c r="B271">
        <f t="shared" si="12"/>
        <v>9031</v>
      </c>
      <c r="C271" s="1">
        <f>VLOOKUP(A271,balance!Z:AD,2,FALSE)</f>
        <v>9000000</v>
      </c>
      <c r="D271">
        <f t="shared" si="13"/>
        <v>60</v>
      </c>
      <c r="E271">
        <f>VLOOKUP(A271,balance!L:R,6,FALSE)/100</f>
        <v>191724.57360000003</v>
      </c>
      <c r="F271">
        <f t="shared" si="14"/>
        <v>0</v>
      </c>
      <c r="G271">
        <f>VLOOKUP(A271,balance!Z:AD,5,FALSE)</f>
        <v>939238700</v>
      </c>
    </row>
    <row r="272" spans="1:7" x14ac:dyDescent="0.3">
      <c r="A272">
        <v>270</v>
      </c>
      <c r="B272">
        <f t="shared" si="12"/>
        <v>9031</v>
      </c>
      <c r="C272" s="1">
        <f>VLOOKUP(A272,balance!Z:AD,2,FALSE)</f>
        <v>9000000</v>
      </c>
      <c r="D272">
        <f t="shared" si="13"/>
        <v>60</v>
      </c>
      <c r="E272">
        <f>VLOOKUP(A272,balance!L:R,6,FALSE)/100</f>
        <v>194926.03060000003</v>
      </c>
      <c r="F272">
        <f t="shared" si="14"/>
        <v>184</v>
      </c>
      <c r="G272">
        <f>VLOOKUP(A272,balance!Z:AD,5,FALSE)</f>
        <v>967902900</v>
      </c>
    </row>
    <row r="273" spans="1:7" x14ac:dyDescent="0.3">
      <c r="A273">
        <v>271</v>
      </c>
      <c r="B273">
        <f t="shared" si="12"/>
        <v>9031</v>
      </c>
      <c r="C273" s="1">
        <f>VLOOKUP(A273,balance!Z:AD,2,FALSE)</f>
        <v>9000000</v>
      </c>
      <c r="D273">
        <f t="shared" si="13"/>
        <v>60</v>
      </c>
      <c r="E273">
        <f>VLOOKUP(A273,balance!L:R,6,FALSE)/100</f>
        <v>198191.51810000002</v>
      </c>
      <c r="F273">
        <f t="shared" si="14"/>
        <v>0</v>
      </c>
      <c r="G273">
        <f>VLOOKUP(A273,balance!Z:AD,5,FALSE)</f>
        <v>997320400</v>
      </c>
    </row>
    <row r="274" spans="1:7" x14ac:dyDescent="0.3">
      <c r="A274">
        <v>272</v>
      </c>
      <c r="B274">
        <f t="shared" si="12"/>
        <v>9031</v>
      </c>
      <c r="C274" s="1">
        <f>VLOOKUP(A274,balance!Z:AD,2,FALSE)</f>
        <v>9000000</v>
      </c>
      <c r="D274">
        <f t="shared" si="13"/>
        <v>60</v>
      </c>
      <c r="E274">
        <f>VLOOKUP(A274,balance!L:R,6,FALSE)/100</f>
        <v>201522.31960000002</v>
      </c>
      <c r="F274">
        <f t="shared" si="14"/>
        <v>0</v>
      </c>
      <c r="G274">
        <f>VLOOKUP(A274,balance!Z:AD,5,FALSE)</f>
        <v>1027506300</v>
      </c>
    </row>
    <row r="275" spans="1:7" x14ac:dyDescent="0.3">
      <c r="A275">
        <v>273</v>
      </c>
      <c r="B275">
        <f t="shared" si="12"/>
        <v>9031</v>
      </c>
      <c r="C275" s="1">
        <f>VLOOKUP(A275,balance!Z:AD,2,FALSE)</f>
        <v>9000000</v>
      </c>
      <c r="D275">
        <f t="shared" si="13"/>
        <v>60</v>
      </c>
      <c r="E275">
        <f>VLOOKUP(A275,balance!L:R,6,FALSE)/100</f>
        <v>204919.74410000001</v>
      </c>
      <c r="F275">
        <f t="shared" si="14"/>
        <v>0</v>
      </c>
      <c r="G275">
        <f>VLOOKUP(A275,balance!Z:AD,5,FALSE)</f>
        <v>1058476000</v>
      </c>
    </row>
    <row r="276" spans="1:7" x14ac:dyDescent="0.3">
      <c r="A276">
        <v>274</v>
      </c>
      <c r="B276">
        <f t="shared" si="12"/>
        <v>9031</v>
      </c>
      <c r="C276" s="1">
        <f>VLOOKUP(A276,balance!Z:AD,2,FALSE)</f>
        <v>9000000</v>
      </c>
      <c r="D276">
        <f t="shared" si="13"/>
        <v>60</v>
      </c>
      <c r="E276">
        <f>VLOOKUP(A276,balance!L:R,6,FALSE)/100</f>
        <v>208385.11760000003</v>
      </c>
      <c r="F276">
        <f t="shared" si="14"/>
        <v>0</v>
      </c>
      <c r="G276">
        <f>VLOOKUP(A276,balance!Z:AD,5,FALSE)</f>
        <v>1090245100</v>
      </c>
    </row>
    <row r="277" spans="1:7" x14ac:dyDescent="0.3">
      <c r="A277">
        <v>275</v>
      </c>
      <c r="B277">
        <f t="shared" si="12"/>
        <v>9031</v>
      </c>
      <c r="C277" s="1">
        <f>VLOOKUP(A277,balance!Z:AD,2,FALSE)</f>
        <v>9000000</v>
      </c>
      <c r="D277">
        <f t="shared" si="13"/>
        <v>60</v>
      </c>
      <c r="E277">
        <f>VLOOKUP(A277,balance!L:R,6,FALSE)/100</f>
        <v>211919.80010000002</v>
      </c>
      <c r="F277">
        <f t="shared" si="14"/>
        <v>185</v>
      </c>
      <c r="G277">
        <f>VLOOKUP(A277,balance!Z:AD,5,FALSE)</f>
        <v>1122829600</v>
      </c>
    </row>
    <row r="278" spans="1:7" x14ac:dyDescent="0.3">
      <c r="A278">
        <v>276</v>
      </c>
      <c r="B278">
        <f t="shared" si="12"/>
        <v>9031</v>
      </c>
      <c r="C278" s="1">
        <f>VLOOKUP(A278,balance!Z:AD,2,FALSE)</f>
        <v>9000000</v>
      </c>
      <c r="D278">
        <f t="shared" si="13"/>
        <v>60</v>
      </c>
      <c r="E278">
        <f>VLOOKUP(A278,balance!L:R,6,FALSE)/100</f>
        <v>215525.1771</v>
      </c>
      <c r="F278">
        <f t="shared" si="14"/>
        <v>0</v>
      </c>
      <c r="G278">
        <f>VLOOKUP(A278,balance!Z:AD,5,FALSE)</f>
        <v>1156245800</v>
      </c>
    </row>
    <row r="279" spans="1:7" x14ac:dyDescent="0.3">
      <c r="A279">
        <v>277</v>
      </c>
      <c r="B279">
        <f t="shared" si="12"/>
        <v>9031</v>
      </c>
      <c r="C279" s="1">
        <f>VLOOKUP(A279,balance!Z:AD,2,FALSE)</f>
        <v>9000000</v>
      </c>
      <c r="D279">
        <f t="shared" si="13"/>
        <v>60</v>
      </c>
      <c r="E279">
        <f>VLOOKUP(A279,balance!L:R,6,FALSE)/100</f>
        <v>219202.66810000001</v>
      </c>
      <c r="F279">
        <f t="shared" si="14"/>
        <v>0</v>
      </c>
      <c r="G279">
        <f>VLOOKUP(A279,balance!Z:AD,5,FALSE)</f>
        <v>1190510400</v>
      </c>
    </row>
    <row r="280" spans="1:7" x14ac:dyDescent="0.3">
      <c r="A280">
        <v>278</v>
      </c>
      <c r="B280">
        <f t="shared" si="12"/>
        <v>9031</v>
      </c>
      <c r="C280" s="1">
        <f>VLOOKUP(A280,balance!Z:AD,2,FALSE)</f>
        <v>9000000</v>
      </c>
      <c r="D280">
        <f t="shared" si="13"/>
        <v>60</v>
      </c>
      <c r="E280">
        <f>VLOOKUP(A280,balance!L:R,6,FALSE)/100</f>
        <v>222953.7096</v>
      </c>
      <c r="F280">
        <f t="shared" si="14"/>
        <v>0</v>
      </c>
      <c r="G280">
        <f>VLOOKUP(A280,balance!Z:AD,5,FALSE)</f>
        <v>1225640300</v>
      </c>
    </row>
    <row r="281" spans="1:7" x14ac:dyDescent="0.3">
      <c r="A281">
        <v>279</v>
      </c>
      <c r="B281">
        <f t="shared" si="12"/>
        <v>9031</v>
      </c>
      <c r="C281" s="1">
        <f>VLOOKUP(A281,balance!Z:AD,2,FALSE)</f>
        <v>9000000</v>
      </c>
      <c r="D281">
        <f t="shared" si="13"/>
        <v>60</v>
      </c>
      <c r="E281">
        <f>VLOOKUP(A281,balance!L:R,6,FALSE)/100</f>
        <v>226779.7721</v>
      </c>
      <c r="F281">
        <f t="shared" si="14"/>
        <v>0</v>
      </c>
      <c r="G281">
        <f>VLOOKUP(A281,balance!Z:AD,5,FALSE)</f>
        <v>1261652800</v>
      </c>
    </row>
    <row r="282" spans="1:7" x14ac:dyDescent="0.3">
      <c r="A282">
        <v>280</v>
      </c>
      <c r="B282">
        <f t="shared" si="12"/>
        <v>9031</v>
      </c>
      <c r="C282" s="1">
        <f>VLOOKUP(A282,balance!Z:AD,2,FALSE)</f>
        <v>9000000</v>
      </c>
      <c r="D282">
        <f t="shared" si="13"/>
        <v>60</v>
      </c>
      <c r="E282">
        <f>VLOOKUP(A282,balance!L:R,6,FALSE)/100</f>
        <v>230682.36010000002</v>
      </c>
      <c r="F282">
        <f t="shared" si="14"/>
        <v>186</v>
      </c>
      <c r="G282">
        <f>VLOOKUP(A282,balance!Z:AD,5,FALSE)</f>
        <v>1298565600</v>
      </c>
    </row>
    <row r="283" spans="1:7" x14ac:dyDescent="0.3">
      <c r="A283">
        <v>281</v>
      </c>
      <c r="B283">
        <f t="shared" si="12"/>
        <v>9031</v>
      </c>
      <c r="C283" s="1">
        <f>VLOOKUP(A283,balance!Z:AD,2,FALSE)</f>
        <v>10000000</v>
      </c>
      <c r="D283">
        <f t="shared" si="13"/>
        <v>60</v>
      </c>
      <c r="E283">
        <f>VLOOKUP(A283,balance!L:R,6,FALSE)/100</f>
        <v>234663.00360000003</v>
      </c>
      <c r="F283">
        <f t="shared" si="14"/>
        <v>0</v>
      </c>
      <c r="G283">
        <f>VLOOKUP(A283,balance!Z:AD,5,FALSE)</f>
        <v>1335396700</v>
      </c>
    </row>
    <row r="284" spans="1:7" x14ac:dyDescent="0.3">
      <c r="A284">
        <v>282</v>
      </c>
      <c r="B284">
        <f t="shared" si="12"/>
        <v>9031</v>
      </c>
      <c r="C284" s="1">
        <f>VLOOKUP(A284,balance!Z:AD,2,FALSE)</f>
        <v>10000000</v>
      </c>
      <c r="D284">
        <f t="shared" si="13"/>
        <v>60</v>
      </c>
      <c r="E284">
        <f>VLOOKUP(A284,balance!L:R,6,FALSE)/100</f>
        <v>238723.26660000003</v>
      </c>
      <c r="F284">
        <f t="shared" si="14"/>
        <v>0</v>
      </c>
      <c r="G284">
        <f>VLOOKUP(A284,balance!Z:AD,5,FALSE)</f>
        <v>1373164500</v>
      </c>
    </row>
    <row r="285" spans="1:7" x14ac:dyDescent="0.3">
      <c r="A285">
        <v>283</v>
      </c>
      <c r="B285">
        <f t="shared" si="12"/>
        <v>9031</v>
      </c>
      <c r="C285" s="1">
        <f>VLOOKUP(A285,balance!Z:AD,2,FALSE)</f>
        <v>10000000</v>
      </c>
      <c r="D285">
        <f t="shared" si="13"/>
        <v>60</v>
      </c>
      <c r="E285">
        <f>VLOOKUP(A285,balance!L:R,6,FALSE)/100</f>
        <v>242864.73860000004</v>
      </c>
      <c r="F285">
        <f t="shared" si="14"/>
        <v>0</v>
      </c>
      <c r="G285">
        <f>VLOOKUP(A285,balance!Z:AD,5,FALSE)</f>
        <v>1411887700</v>
      </c>
    </row>
    <row r="286" spans="1:7" x14ac:dyDescent="0.3">
      <c r="A286">
        <v>284</v>
      </c>
      <c r="B286">
        <f t="shared" si="12"/>
        <v>9031</v>
      </c>
      <c r="C286" s="1">
        <f>VLOOKUP(A286,balance!Z:AD,2,FALSE)</f>
        <v>10000000</v>
      </c>
      <c r="D286">
        <f t="shared" si="13"/>
        <v>60</v>
      </c>
      <c r="E286">
        <f>VLOOKUP(A286,balance!L:R,6,FALSE)/100</f>
        <v>247089.04310000001</v>
      </c>
      <c r="F286">
        <f t="shared" si="14"/>
        <v>0</v>
      </c>
      <c r="G286">
        <f>VLOOKUP(A286,balance!Z:AD,5,FALSE)</f>
        <v>1451585400</v>
      </c>
    </row>
    <row r="287" spans="1:7" x14ac:dyDescent="0.3">
      <c r="A287">
        <v>285</v>
      </c>
      <c r="B287">
        <f t="shared" si="12"/>
        <v>9031</v>
      </c>
      <c r="C287" s="1">
        <f>VLOOKUP(A287,balance!Z:AD,2,FALSE)</f>
        <v>10000000</v>
      </c>
      <c r="D287">
        <f t="shared" si="13"/>
        <v>60</v>
      </c>
      <c r="E287">
        <f>VLOOKUP(A287,balance!L:R,6,FALSE)/100</f>
        <v>251397.83760000003</v>
      </c>
      <c r="F287">
        <f t="shared" si="14"/>
        <v>187</v>
      </c>
      <c r="G287">
        <f>VLOOKUP(A287,balance!Z:AD,5,FALSE)</f>
        <v>1492277100</v>
      </c>
    </row>
    <row r="288" spans="1:7" x14ac:dyDescent="0.3">
      <c r="A288">
        <v>286</v>
      </c>
      <c r="B288">
        <f t="shared" si="12"/>
        <v>9031</v>
      </c>
      <c r="C288" s="1">
        <f>VLOOKUP(A288,balance!Z:AD,2,FALSE)</f>
        <v>10000000</v>
      </c>
      <c r="D288">
        <f t="shared" si="13"/>
        <v>60</v>
      </c>
      <c r="E288">
        <f>VLOOKUP(A288,balance!L:R,6,FALSE)/100</f>
        <v>255792.81360000002</v>
      </c>
      <c r="F288">
        <f t="shared" si="14"/>
        <v>0</v>
      </c>
      <c r="G288">
        <f>VLOOKUP(A288,balance!Z:AD,5,FALSE)</f>
        <v>1533982700</v>
      </c>
    </row>
    <row r="289" spans="1:7" x14ac:dyDescent="0.3">
      <c r="A289">
        <v>287</v>
      </c>
      <c r="B289">
        <f t="shared" si="12"/>
        <v>9031</v>
      </c>
      <c r="C289" s="1">
        <f>VLOOKUP(A289,balance!Z:AD,2,FALSE)</f>
        <v>10000000</v>
      </c>
      <c r="D289">
        <f t="shared" si="13"/>
        <v>60</v>
      </c>
      <c r="E289">
        <f>VLOOKUP(A289,balance!L:R,6,FALSE)/100</f>
        <v>260275.69660000002</v>
      </c>
      <c r="F289">
        <f t="shared" si="14"/>
        <v>0</v>
      </c>
      <c r="G289">
        <f>VLOOKUP(A289,balance!Z:AD,5,FALSE)</f>
        <v>1576722500</v>
      </c>
    </row>
    <row r="290" spans="1:7" x14ac:dyDescent="0.3">
      <c r="A290">
        <v>288</v>
      </c>
      <c r="B290">
        <f t="shared" si="12"/>
        <v>9031</v>
      </c>
      <c r="C290" s="1">
        <f>VLOOKUP(A290,balance!Z:AD,2,FALSE)</f>
        <v>10000000</v>
      </c>
      <c r="D290">
        <f t="shared" si="13"/>
        <v>60</v>
      </c>
      <c r="E290">
        <f>VLOOKUP(A290,balance!L:R,6,FALSE)/100</f>
        <v>264848.23760000005</v>
      </c>
      <c r="F290">
        <f t="shared" si="14"/>
        <v>0</v>
      </c>
      <c r="G290">
        <f>VLOOKUP(A290,balance!Z:AD,5,FALSE)</f>
        <v>1620517100</v>
      </c>
    </row>
    <row r="291" spans="1:7" x14ac:dyDescent="0.3">
      <c r="A291">
        <v>289</v>
      </c>
      <c r="B291">
        <f t="shared" si="12"/>
        <v>9031</v>
      </c>
      <c r="C291" s="1">
        <f>VLOOKUP(A291,balance!Z:AD,2,FALSE)</f>
        <v>10000000</v>
      </c>
      <c r="D291">
        <f t="shared" si="13"/>
        <v>60</v>
      </c>
      <c r="E291">
        <f>VLOOKUP(A291,balance!L:R,6,FALSE)/100</f>
        <v>269512.23010000004</v>
      </c>
      <c r="F291">
        <f t="shared" si="14"/>
        <v>0</v>
      </c>
      <c r="G291">
        <f>VLOOKUP(A291,balance!Z:AD,5,FALSE)</f>
        <v>1665387600</v>
      </c>
    </row>
    <row r="292" spans="1:7" x14ac:dyDescent="0.3">
      <c r="A292">
        <v>290</v>
      </c>
      <c r="B292">
        <f t="shared" si="12"/>
        <v>9031</v>
      </c>
      <c r="C292" s="1">
        <f>VLOOKUP(A292,balance!Z:AD,2,FALSE)</f>
        <v>10000000</v>
      </c>
      <c r="D292">
        <f t="shared" si="13"/>
        <v>60</v>
      </c>
      <c r="E292">
        <f>VLOOKUP(A292,balance!L:R,6,FALSE)/100</f>
        <v>274269.51010000007</v>
      </c>
      <c r="F292">
        <f t="shared" si="14"/>
        <v>188</v>
      </c>
      <c r="G292">
        <f>VLOOKUP(A292,balance!Z:AD,5,FALSE)</f>
        <v>1711355600</v>
      </c>
    </row>
    <row r="293" spans="1:7" x14ac:dyDescent="0.3">
      <c r="A293">
        <v>291</v>
      </c>
      <c r="B293">
        <f t="shared" si="12"/>
        <v>9031</v>
      </c>
      <c r="C293" s="1">
        <f>VLOOKUP(A293,balance!Z:AD,2,FALSE)</f>
        <v>10000000</v>
      </c>
      <c r="D293">
        <f t="shared" si="13"/>
        <v>60</v>
      </c>
      <c r="E293">
        <f>VLOOKUP(A293,balance!L:R,6,FALSE)/100</f>
        <v>279121.93910000002</v>
      </c>
      <c r="F293">
        <f t="shared" si="14"/>
        <v>0</v>
      </c>
      <c r="G293">
        <f>VLOOKUP(A293,balance!Z:AD,5,FALSE)</f>
        <v>1758443000</v>
      </c>
    </row>
    <row r="294" spans="1:7" x14ac:dyDescent="0.3">
      <c r="A294">
        <v>292</v>
      </c>
      <c r="B294">
        <f t="shared" si="12"/>
        <v>9031</v>
      </c>
      <c r="C294" s="1">
        <f>VLOOKUP(A294,balance!Z:AD,2,FALSE)</f>
        <v>10000000</v>
      </c>
      <c r="D294">
        <f t="shared" si="13"/>
        <v>60</v>
      </c>
      <c r="E294">
        <f>VLOOKUP(A294,balance!L:R,6,FALSE)/100</f>
        <v>284071.42110000004</v>
      </c>
      <c r="F294">
        <f t="shared" si="14"/>
        <v>0</v>
      </c>
      <c r="G294">
        <f>VLOOKUP(A294,balance!Z:AD,5,FALSE)</f>
        <v>1806672200</v>
      </c>
    </row>
    <row r="295" spans="1:7" x14ac:dyDescent="0.3">
      <c r="A295">
        <v>293</v>
      </c>
      <c r="B295">
        <f t="shared" si="12"/>
        <v>9031</v>
      </c>
      <c r="C295" s="1">
        <f>VLOOKUP(A295,balance!Z:AD,2,FALSE)</f>
        <v>10000000</v>
      </c>
      <c r="D295">
        <f t="shared" si="13"/>
        <v>60</v>
      </c>
      <c r="E295">
        <f>VLOOKUP(A295,balance!L:R,6,FALSE)/100</f>
        <v>289119.89410000003</v>
      </c>
      <c r="F295">
        <f t="shared" si="14"/>
        <v>0</v>
      </c>
      <c r="G295">
        <f>VLOOKUP(A295,balance!Z:AD,5,FALSE)</f>
        <v>1856066000</v>
      </c>
    </row>
    <row r="296" spans="1:7" x14ac:dyDescent="0.3">
      <c r="A296">
        <v>294</v>
      </c>
      <c r="B296">
        <f t="shared" si="12"/>
        <v>9031</v>
      </c>
      <c r="C296" s="1">
        <f>VLOOKUP(A296,balance!Z:AD,2,FALSE)</f>
        <v>10000000</v>
      </c>
      <c r="D296">
        <f t="shared" si="13"/>
        <v>60</v>
      </c>
      <c r="E296">
        <f>VLOOKUP(A296,balance!L:R,6,FALSE)/100</f>
        <v>294269.33860000002</v>
      </c>
      <c r="F296">
        <f t="shared" si="14"/>
        <v>0</v>
      </c>
      <c r="G296">
        <f>VLOOKUP(A296,balance!Z:AD,5,FALSE)</f>
        <v>1906647700</v>
      </c>
    </row>
    <row r="297" spans="1:7" x14ac:dyDescent="0.3">
      <c r="A297">
        <v>295</v>
      </c>
      <c r="B297">
        <f t="shared" si="12"/>
        <v>9031</v>
      </c>
      <c r="C297" s="1">
        <f>VLOOKUP(A297,balance!Z:AD,2,FALSE)</f>
        <v>10000000</v>
      </c>
      <c r="D297">
        <f t="shared" si="13"/>
        <v>60</v>
      </c>
      <c r="E297">
        <f>VLOOKUP(A297,balance!L:R,6,FALSE)/100</f>
        <v>299521.77760000003</v>
      </c>
      <c r="F297">
        <f t="shared" si="14"/>
        <v>189</v>
      </c>
      <c r="G297">
        <f>VLOOKUP(A297,balance!Z:AD,5,FALSE)</f>
        <v>1958441100</v>
      </c>
    </row>
    <row r="298" spans="1:7" x14ac:dyDescent="0.3">
      <c r="A298">
        <v>296</v>
      </c>
      <c r="B298">
        <f t="shared" si="12"/>
        <v>9031</v>
      </c>
      <c r="C298" s="1">
        <f>VLOOKUP(A298,balance!Z:AD,2,FALSE)</f>
        <v>10000000</v>
      </c>
      <c r="D298">
        <f t="shared" si="13"/>
        <v>60</v>
      </c>
      <c r="E298">
        <f>VLOOKUP(A298,balance!L:R,6,FALSE)/100</f>
        <v>304879.26810000004</v>
      </c>
      <c r="F298">
        <f t="shared" si="14"/>
        <v>0</v>
      </c>
      <c r="G298">
        <f>VLOOKUP(A298,balance!Z:AD,5,FALSE)</f>
        <v>2011470400</v>
      </c>
    </row>
    <row r="299" spans="1:7" x14ac:dyDescent="0.3">
      <c r="A299">
        <v>297</v>
      </c>
      <c r="B299">
        <f t="shared" si="12"/>
        <v>9031</v>
      </c>
      <c r="C299" s="1">
        <f>VLOOKUP(A299,balance!Z:AD,2,FALSE)</f>
        <v>10000000</v>
      </c>
      <c r="D299">
        <f t="shared" si="13"/>
        <v>60</v>
      </c>
      <c r="E299">
        <f>VLOOKUP(A299,balance!L:R,6,FALSE)/100</f>
        <v>310343.90960000001</v>
      </c>
      <c r="F299">
        <f t="shared" si="14"/>
        <v>0</v>
      </c>
      <c r="G299">
        <f>VLOOKUP(A299,balance!Z:AD,5,FALSE)</f>
        <v>2065760300</v>
      </c>
    </row>
    <row r="300" spans="1:7" x14ac:dyDescent="0.3">
      <c r="A300">
        <v>298</v>
      </c>
      <c r="B300">
        <f t="shared" si="12"/>
        <v>9031</v>
      </c>
      <c r="C300" s="1">
        <f>VLOOKUP(A300,balance!Z:AD,2,FALSE)</f>
        <v>10000000</v>
      </c>
      <c r="D300">
        <f t="shared" si="13"/>
        <v>60</v>
      </c>
      <c r="E300">
        <f>VLOOKUP(A300,balance!L:R,6,FALSE)/100</f>
        <v>315917.84409999999</v>
      </c>
      <c r="F300">
        <f t="shared" si="14"/>
        <v>0</v>
      </c>
      <c r="G300">
        <f>VLOOKUP(A300,balance!Z:AD,5,FALSE)</f>
        <v>2121336000</v>
      </c>
    </row>
    <row r="301" spans="1:7" x14ac:dyDescent="0.3">
      <c r="A301">
        <v>299</v>
      </c>
      <c r="B301">
        <f t="shared" si="12"/>
        <v>9031</v>
      </c>
      <c r="C301" s="1">
        <f>VLOOKUP(A301,balance!Z:AD,2,FALSE)</f>
        <v>10000000</v>
      </c>
      <c r="D301">
        <f t="shared" si="13"/>
        <v>60</v>
      </c>
      <c r="E301">
        <f>VLOOKUP(A301,balance!L:R,6,FALSE)/100</f>
        <v>321603.26459999999</v>
      </c>
      <c r="F301">
        <f t="shared" si="14"/>
        <v>0</v>
      </c>
      <c r="G301">
        <f>VLOOKUP(A301,balance!Z:AD,5,FALSE)</f>
        <v>2178223300</v>
      </c>
    </row>
    <row r="302" spans="1:7" x14ac:dyDescent="0.3">
      <c r="A302">
        <v>300</v>
      </c>
      <c r="B302">
        <f t="shared" si="12"/>
        <v>9031</v>
      </c>
      <c r="C302" s="1">
        <f>VLOOKUP(A302,balance!Z:AD,2,FALSE)</f>
        <v>10000000</v>
      </c>
      <c r="D302">
        <f t="shared" si="13"/>
        <v>60</v>
      </c>
      <c r="E302">
        <f>VLOOKUP(A302,balance!L:R,6,FALSE)/100</f>
        <v>327402.39810000005</v>
      </c>
      <c r="F302">
        <f t="shared" si="14"/>
        <v>190</v>
      </c>
      <c r="G302">
        <f>VLOOKUP(A302,balance!Z:AD,5,FALSE)</f>
        <v>0</v>
      </c>
    </row>
    <row r="303" spans="1:7" x14ac:dyDescent="0.3">
      <c r="A303">
        <v>301</v>
      </c>
      <c r="B303">
        <f t="shared" si="12"/>
        <v>9031</v>
      </c>
      <c r="C303" s="1">
        <f>VLOOKUP(A303,balance!Z:AD,2,FALSE)</f>
        <v>10000000</v>
      </c>
      <c r="D303">
        <f t="shared" si="13"/>
        <v>60</v>
      </c>
      <c r="E303">
        <f>VLOOKUP(A303,balance!L:R,6,FALSE)/100</f>
        <v>333317.52260000003</v>
      </c>
      <c r="F303">
        <f t="shared" si="14"/>
        <v>0</v>
      </c>
      <c r="G303">
        <f>VLOOKUP(A303,balance!Z:AD,5,FALSE)</f>
        <v>0</v>
      </c>
    </row>
    <row r="304" spans="1:7" x14ac:dyDescent="0.3">
      <c r="A304">
        <v>302</v>
      </c>
      <c r="B304">
        <f t="shared" si="12"/>
        <v>9031</v>
      </c>
      <c r="C304" s="1">
        <f>VLOOKUP(A304,balance!Z:AD,2,FALSE)</f>
        <v>10000000</v>
      </c>
      <c r="D304">
        <f t="shared" si="13"/>
        <v>60</v>
      </c>
      <c r="E304">
        <f>VLOOKUP(A304,balance!L:R,6,FALSE)/100</f>
        <v>339350.95010000007</v>
      </c>
      <c r="F304">
        <f t="shared" si="14"/>
        <v>0</v>
      </c>
      <c r="G304">
        <f>VLOOKUP(A304,balance!Z:AD,5,FALSE)</f>
        <v>0</v>
      </c>
    </row>
    <row r="305" spans="1:7" x14ac:dyDescent="0.3">
      <c r="A305">
        <v>303</v>
      </c>
      <c r="B305">
        <f t="shared" si="12"/>
        <v>9031</v>
      </c>
      <c r="C305" s="1">
        <f>VLOOKUP(A305,balance!Z:AD,2,FALSE)</f>
        <v>10000000</v>
      </c>
      <c r="D305">
        <f t="shared" si="13"/>
        <v>60</v>
      </c>
      <c r="E305">
        <f>VLOOKUP(A305,balance!L:R,6,FALSE)/100</f>
        <v>345505.05210000009</v>
      </c>
      <c r="F305">
        <f t="shared" si="14"/>
        <v>0</v>
      </c>
      <c r="G305">
        <f>VLOOKUP(A305,balance!Z:AD,5,FALSE)</f>
        <v>0</v>
      </c>
    </row>
    <row r="306" spans="1:7" x14ac:dyDescent="0.3">
      <c r="A306">
        <v>304</v>
      </c>
      <c r="B306">
        <f t="shared" si="12"/>
        <v>9031</v>
      </c>
      <c r="C306" s="1">
        <f>VLOOKUP(A306,balance!Z:AD,2,FALSE)</f>
        <v>10000000</v>
      </c>
      <c r="D306">
        <f t="shared" si="13"/>
        <v>60</v>
      </c>
      <c r="E306">
        <f>VLOOKUP(A306,balance!L:R,6,FALSE)/100</f>
        <v>351782.24260000006</v>
      </c>
      <c r="F306">
        <f t="shared" si="14"/>
        <v>0</v>
      </c>
      <c r="G306">
        <f>VLOOKUP(A306,balance!Z:AD,5,FALSE)</f>
        <v>0</v>
      </c>
    </row>
    <row r="307" spans="1:7" x14ac:dyDescent="0.3">
      <c r="A307">
        <v>305</v>
      </c>
      <c r="B307">
        <f t="shared" si="12"/>
        <v>9031</v>
      </c>
      <c r="C307" s="1">
        <f>VLOOKUP(A307,balance!Z:AD,2,FALSE)</f>
        <v>10000000</v>
      </c>
      <c r="D307">
        <f t="shared" si="13"/>
        <v>60</v>
      </c>
      <c r="E307">
        <f>VLOOKUP(A307,balance!L:R,6,FALSE)/100</f>
        <v>358184.97810000001</v>
      </c>
      <c r="F307">
        <v>206</v>
      </c>
      <c r="G307">
        <f>VLOOKUP(A307,balance!Z:AD,5,FALSE)</f>
        <v>0</v>
      </c>
    </row>
    <row r="308" spans="1:7" x14ac:dyDescent="0.3">
      <c r="A308">
        <v>306</v>
      </c>
      <c r="B308">
        <f t="shared" si="12"/>
        <v>9031</v>
      </c>
      <c r="C308" s="1">
        <f>VLOOKUP(A308,balance!Z:AD,2,FALSE)</f>
        <v>10000000</v>
      </c>
      <c r="D308">
        <f t="shared" si="13"/>
        <v>60</v>
      </c>
      <c r="E308">
        <f>VLOOKUP(A308,balance!L:R,6,FALSE)/100</f>
        <v>364715.7746</v>
      </c>
      <c r="F308">
        <f t="shared" si="14"/>
        <v>0</v>
      </c>
      <c r="G308">
        <f>VLOOKUP(A308,balance!Z:AD,5,FALSE)</f>
        <v>0</v>
      </c>
    </row>
    <row r="309" spans="1:7" x14ac:dyDescent="0.3">
      <c r="A309">
        <v>307</v>
      </c>
      <c r="B309">
        <f t="shared" si="12"/>
        <v>9031</v>
      </c>
      <c r="C309" s="1">
        <f>VLOOKUP(A309,balance!Z:AD,2,FALSE)</f>
        <v>10000000</v>
      </c>
      <c r="D309">
        <f t="shared" si="13"/>
        <v>60</v>
      </c>
      <c r="E309">
        <f>VLOOKUP(A309,balance!L:R,6,FALSE)/100</f>
        <v>371377.19060000003</v>
      </c>
      <c r="F309">
        <f t="shared" si="14"/>
        <v>0</v>
      </c>
      <c r="G309">
        <f>VLOOKUP(A309,balance!Z:AD,5,FALSE)</f>
        <v>0</v>
      </c>
    </row>
    <row r="310" spans="1:7" x14ac:dyDescent="0.3">
      <c r="A310">
        <v>308</v>
      </c>
      <c r="B310">
        <f t="shared" si="12"/>
        <v>9031</v>
      </c>
      <c r="C310" s="1">
        <f>VLOOKUP(A310,balance!Z:AD,2,FALSE)</f>
        <v>10000000</v>
      </c>
      <c r="D310">
        <f t="shared" si="13"/>
        <v>60</v>
      </c>
      <c r="E310">
        <f>VLOOKUP(A310,balance!L:R,6,FALSE)/100</f>
        <v>378171.83560000005</v>
      </c>
      <c r="F310">
        <f t="shared" si="14"/>
        <v>0</v>
      </c>
      <c r="G310">
        <f>VLOOKUP(A310,balance!Z:AD,5,FALSE)</f>
        <v>0</v>
      </c>
    </row>
    <row r="311" spans="1:7" x14ac:dyDescent="0.3">
      <c r="A311">
        <v>309</v>
      </c>
      <c r="B311">
        <f t="shared" si="12"/>
        <v>9031</v>
      </c>
      <c r="C311" s="1">
        <f>VLOOKUP(A311,balance!Z:AD,2,FALSE)</f>
        <v>10000000</v>
      </c>
      <c r="D311">
        <f t="shared" si="13"/>
        <v>60</v>
      </c>
      <c r="E311">
        <f>VLOOKUP(A311,balance!L:R,6,FALSE)/100</f>
        <v>385102.3786</v>
      </c>
      <c r="F311">
        <f t="shared" si="14"/>
        <v>0</v>
      </c>
      <c r="G311">
        <f>VLOOKUP(A311,balance!Z:AD,5,FALSE)</f>
        <v>0</v>
      </c>
    </row>
    <row r="312" spans="1:7" x14ac:dyDescent="0.3">
      <c r="A312">
        <v>310</v>
      </c>
      <c r="B312">
        <f t="shared" si="12"/>
        <v>9031</v>
      </c>
      <c r="C312" s="1">
        <f>VLOOKUP(A312,balance!Z:AD,2,FALSE)</f>
        <v>10000000</v>
      </c>
      <c r="D312">
        <f t="shared" si="13"/>
        <v>60</v>
      </c>
      <c r="E312">
        <f>VLOOKUP(A312,balance!L:R,6,FALSE)/100</f>
        <v>392171.53960000002</v>
      </c>
      <c r="F312">
        <v>207</v>
      </c>
      <c r="G312">
        <f>VLOOKUP(A312,balance!Z:AD,5,FALSE)</f>
        <v>0</v>
      </c>
    </row>
    <row r="313" spans="1:7" x14ac:dyDescent="0.3">
      <c r="A313">
        <v>311</v>
      </c>
      <c r="B313">
        <f t="shared" si="12"/>
        <v>9031</v>
      </c>
      <c r="C313" s="1">
        <f>VLOOKUP(A313,balance!Z:AD,2,FALSE)</f>
        <v>10000000</v>
      </c>
      <c r="D313">
        <f t="shared" si="13"/>
        <v>60</v>
      </c>
      <c r="E313">
        <f>VLOOKUP(A313,balance!L:R,6,FALSE)/100</f>
        <v>399382.08960000001</v>
      </c>
      <c r="F313">
        <f t="shared" si="14"/>
        <v>0</v>
      </c>
      <c r="G313">
        <f>VLOOKUP(A313,balance!Z:AD,5,FALSE)</f>
        <v>0</v>
      </c>
    </row>
    <row r="314" spans="1:7" x14ac:dyDescent="0.3">
      <c r="A314">
        <v>312</v>
      </c>
      <c r="B314">
        <f t="shared" si="12"/>
        <v>9031</v>
      </c>
      <c r="C314" s="1">
        <f>VLOOKUP(A314,balance!Z:AD,2,FALSE)</f>
        <v>10000000</v>
      </c>
      <c r="D314">
        <f t="shared" si="13"/>
        <v>60</v>
      </c>
      <c r="E314">
        <f>VLOOKUP(A314,balance!L:R,6,FALSE)/100</f>
        <v>406736.85060000001</v>
      </c>
      <c r="F314">
        <f t="shared" si="14"/>
        <v>0</v>
      </c>
      <c r="G314">
        <f>VLOOKUP(A314,balance!Z:AD,5,FALSE)</f>
        <v>0</v>
      </c>
    </row>
    <row r="315" spans="1:7" x14ac:dyDescent="0.3">
      <c r="A315">
        <v>313</v>
      </c>
      <c r="B315">
        <f t="shared" si="12"/>
        <v>9031</v>
      </c>
      <c r="C315" s="1">
        <f>VLOOKUP(A315,balance!Z:AD,2,FALSE)</f>
        <v>10000000</v>
      </c>
      <c r="D315">
        <f t="shared" si="13"/>
        <v>60</v>
      </c>
      <c r="E315">
        <f>VLOOKUP(A315,balance!L:R,6,FALSE)/100</f>
        <v>414238.71260000003</v>
      </c>
      <c r="F315">
        <f t="shared" si="14"/>
        <v>0</v>
      </c>
      <c r="G315">
        <f>VLOOKUP(A315,balance!Z:AD,5,FALSE)</f>
        <v>0</v>
      </c>
    </row>
    <row r="316" spans="1:7" x14ac:dyDescent="0.3">
      <c r="A316">
        <v>314</v>
      </c>
      <c r="B316">
        <f t="shared" si="12"/>
        <v>9031</v>
      </c>
      <c r="C316" s="1">
        <f>VLOOKUP(A316,balance!Z:AD,2,FALSE)</f>
        <v>10000000</v>
      </c>
      <c r="D316">
        <f t="shared" si="13"/>
        <v>60</v>
      </c>
      <c r="E316">
        <f>VLOOKUP(A316,balance!L:R,6,FALSE)/100</f>
        <v>421890.61660000007</v>
      </c>
      <c r="F316">
        <f t="shared" si="14"/>
        <v>0</v>
      </c>
      <c r="G316">
        <f>VLOOKUP(A316,balance!Z:AD,5,FALSE)</f>
        <v>0</v>
      </c>
    </row>
    <row r="317" spans="1:7" x14ac:dyDescent="0.3">
      <c r="A317">
        <v>315</v>
      </c>
      <c r="B317">
        <f t="shared" si="12"/>
        <v>9031</v>
      </c>
      <c r="C317" s="1">
        <f>VLOOKUP(A317,balance!Z:AD,2,FALSE)</f>
        <v>10000000</v>
      </c>
      <c r="D317">
        <f t="shared" si="13"/>
        <v>60</v>
      </c>
      <c r="E317">
        <f>VLOOKUP(A317,balance!L:R,6,FALSE)/100</f>
        <v>429695.56310000003</v>
      </c>
      <c r="F317">
        <f t="shared" si="14"/>
        <v>208</v>
      </c>
      <c r="G317">
        <f>VLOOKUP(A317,balance!Z:AD,5,FALSE)</f>
        <v>0</v>
      </c>
    </row>
    <row r="318" spans="1:7" x14ac:dyDescent="0.3">
      <c r="A318">
        <v>316</v>
      </c>
      <c r="B318">
        <f t="shared" si="12"/>
        <v>9031</v>
      </c>
      <c r="C318" s="1">
        <f>VLOOKUP(A318,balance!Z:AD,2,FALSE)</f>
        <v>10000000</v>
      </c>
      <c r="D318">
        <f t="shared" si="13"/>
        <v>60</v>
      </c>
      <c r="E318">
        <f>VLOOKUP(A318,balance!L:R,6,FALSE)/100</f>
        <v>437656.61210000003</v>
      </c>
      <c r="F318">
        <f t="shared" si="14"/>
        <v>0</v>
      </c>
      <c r="G318">
        <f>VLOOKUP(A318,balance!Z:AD,5,FALSE)</f>
        <v>0</v>
      </c>
    </row>
    <row r="319" spans="1:7" x14ac:dyDescent="0.3">
      <c r="A319">
        <v>317</v>
      </c>
      <c r="B319">
        <f t="shared" si="12"/>
        <v>9031</v>
      </c>
      <c r="C319" s="1">
        <f>VLOOKUP(A319,balance!Z:AD,2,FALSE)</f>
        <v>10000000</v>
      </c>
      <c r="D319">
        <f t="shared" si="13"/>
        <v>60</v>
      </c>
      <c r="E319">
        <f>VLOOKUP(A319,balance!L:R,6,FALSE)/100</f>
        <v>445776.88310000004</v>
      </c>
      <c r="F319">
        <f t="shared" si="14"/>
        <v>0</v>
      </c>
      <c r="G319">
        <f>VLOOKUP(A319,balance!Z:AD,5,FALSE)</f>
        <v>0</v>
      </c>
    </row>
    <row r="320" spans="1:7" x14ac:dyDescent="0.3">
      <c r="A320">
        <v>318</v>
      </c>
      <c r="B320">
        <f t="shared" si="12"/>
        <v>9031</v>
      </c>
      <c r="C320" s="1">
        <f>VLOOKUP(A320,balance!Z:AD,2,FALSE)</f>
        <v>10000000</v>
      </c>
      <c r="D320">
        <f t="shared" si="13"/>
        <v>60</v>
      </c>
      <c r="E320">
        <f>VLOOKUP(A320,balance!L:R,6,FALSE)/100</f>
        <v>454059.56359999999</v>
      </c>
      <c r="F320">
        <f t="shared" si="14"/>
        <v>0</v>
      </c>
      <c r="G320">
        <f>VLOOKUP(A320,balance!Z:AD,5,FALSE)</f>
        <v>0</v>
      </c>
    </row>
    <row r="321" spans="1:7" x14ac:dyDescent="0.3">
      <c r="A321">
        <v>319</v>
      </c>
      <c r="B321">
        <f t="shared" si="12"/>
        <v>9031</v>
      </c>
      <c r="C321" s="1">
        <f>VLOOKUP(A321,balance!Z:AD,2,FALSE)</f>
        <v>10000000</v>
      </c>
      <c r="D321">
        <f t="shared" si="13"/>
        <v>60</v>
      </c>
      <c r="E321">
        <f>VLOOKUP(A321,balance!L:R,6,FALSE)/100</f>
        <v>462507.90060000005</v>
      </c>
      <c r="F321">
        <f t="shared" si="14"/>
        <v>0</v>
      </c>
      <c r="G321">
        <f>VLOOKUP(A321,balance!Z:AD,5,FALSE)</f>
        <v>0</v>
      </c>
    </row>
    <row r="322" spans="1:7" x14ac:dyDescent="0.3">
      <c r="A322">
        <v>320</v>
      </c>
      <c r="B322">
        <f t="shared" si="12"/>
        <v>9031</v>
      </c>
      <c r="C322" s="1">
        <f>VLOOKUP(A322,balance!Z:AD,2,FALSE)</f>
        <v>10000000</v>
      </c>
      <c r="D322">
        <f t="shared" si="13"/>
        <v>60</v>
      </c>
      <c r="E322">
        <f>VLOOKUP(A322,balance!L:R,6,FALSE)/100</f>
        <v>471125.20910000004</v>
      </c>
      <c r="F322">
        <f t="shared" si="14"/>
        <v>209</v>
      </c>
      <c r="G322">
        <f>VLOOKUP(A322,balance!Z:AD,5,FALSE)</f>
        <v>0</v>
      </c>
    </row>
    <row r="323" spans="1:7" x14ac:dyDescent="0.3">
      <c r="A323">
        <v>321</v>
      </c>
      <c r="B323">
        <f t="shared" si="12"/>
        <v>9031</v>
      </c>
      <c r="C323" s="1">
        <f>VLOOKUP(A323,balance!Z:AD,2,FALSE)</f>
        <v>11000000</v>
      </c>
      <c r="D323">
        <f t="shared" si="13"/>
        <v>60</v>
      </c>
      <c r="E323">
        <f>VLOOKUP(A323,balance!L:R,6,FALSE)/100</f>
        <v>479914.87210000004</v>
      </c>
      <c r="F323">
        <f t="shared" si="14"/>
        <v>0</v>
      </c>
      <c r="G323">
        <f>VLOOKUP(A323,balance!Z:AD,5,FALSE)</f>
        <v>0</v>
      </c>
    </row>
    <row r="324" spans="1:7" x14ac:dyDescent="0.3">
      <c r="A324">
        <v>322</v>
      </c>
      <c r="B324">
        <f t="shared" ref="B324:B387" si="15">B323</f>
        <v>9031</v>
      </c>
      <c r="C324" s="1">
        <f>VLOOKUP(A324,balance!Z:AD,2,FALSE)</f>
        <v>11000000</v>
      </c>
      <c r="D324">
        <f t="shared" ref="D324:D387" si="16">D323</f>
        <v>60</v>
      </c>
      <c r="E324">
        <f>VLOOKUP(A324,balance!L:R,6,FALSE)/100</f>
        <v>488880.3321</v>
      </c>
      <c r="F324">
        <f t="shared" si="14"/>
        <v>0</v>
      </c>
      <c r="G324">
        <f>VLOOKUP(A324,balance!Z:AD,5,FALSE)</f>
        <v>0</v>
      </c>
    </row>
    <row r="325" spans="1:7" x14ac:dyDescent="0.3">
      <c r="A325">
        <v>323</v>
      </c>
      <c r="B325">
        <f t="shared" si="15"/>
        <v>9031</v>
      </c>
      <c r="C325" s="1">
        <f>VLOOKUP(A325,balance!Z:AD,2,FALSE)</f>
        <v>11000000</v>
      </c>
      <c r="D325">
        <f t="shared" si="16"/>
        <v>60</v>
      </c>
      <c r="E325">
        <f>VLOOKUP(A325,balance!L:R,6,FALSE)/100</f>
        <v>498025.10810000001</v>
      </c>
      <c r="F325">
        <f t="shared" si="14"/>
        <v>0</v>
      </c>
      <c r="G325">
        <f>VLOOKUP(A325,balance!Z:AD,5,FALSE)</f>
        <v>0</v>
      </c>
    </row>
    <row r="326" spans="1:7" x14ac:dyDescent="0.3">
      <c r="A326">
        <v>324</v>
      </c>
      <c r="B326">
        <f t="shared" si="15"/>
        <v>9031</v>
      </c>
      <c r="C326" s="1">
        <f>VLOOKUP(A326,balance!Z:AD,2,FALSE)</f>
        <v>11000000</v>
      </c>
      <c r="D326">
        <f t="shared" si="16"/>
        <v>60</v>
      </c>
      <c r="E326">
        <f>VLOOKUP(A326,balance!L:R,6,FALSE)/100</f>
        <v>507352.78710000002</v>
      </c>
      <c r="F326">
        <f t="shared" si="14"/>
        <v>0</v>
      </c>
      <c r="G326">
        <f>VLOOKUP(A326,balance!Z:AD,5,FALSE)</f>
        <v>0</v>
      </c>
    </row>
    <row r="327" spans="1:7" x14ac:dyDescent="0.3">
      <c r="A327">
        <v>325</v>
      </c>
      <c r="B327">
        <f t="shared" si="15"/>
        <v>9031</v>
      </c>
      <c r="C327" s="1">
        <f>VLOOKUP(A327,balance!Z:AD,2,FALSE)</f>
        <v>11000000</v>
      </c>
      <c r="D327">
        <f t="shared" si="16"/>
        <v>60</v>
      </c>
      <c r="E327">
        <f>VLOOKUP(A327,balance!L:R,6,FALSE)/100</f>
        <v>516867.02410000004</v>
      </c>
      <c r="F327">
        <f t="shared" si="14"/>
        <v>210</v>
      </c>
      <c r="G327">
        <f>VLOOKUP(A327,balance!Z:AD,5,FALSE)</f>
        <v>0</v>
      </c>
    </row>
    <row r="328" spans="1:7" x14ac:dyDescent="0.3">
      <c r="A328">
        <v>326</v>
      </c>
      <c r="B328">
        <f t="shared" si="15"/>
        <v>9031</v>
      </c>
      <c r="C328" s="1">
        <f>VLOOKUP(A328,balance!Z:AD,2,FALSE)</f>
        <v>11000000</v>
      </c>
      <c r="D328">
        <f t="shared" si="16"/>
        <v>60</v>
      </c>
      <c r="E328">
        <f>VLOOKUP(A328,balance!L:R,6,FALSE)/100</f>
        <v>526571.55060000008</v>
      </c>
      <c r="F328">
        <f t="shared" si="14"/>
        <v>0</v>
      </c>
      <c r="G328">
        <f>VLOOKUP(A328,balance!Z:AD,5,FALSE)</f>
        <v>0</v>
      </c>
    </row>
    <row r="329" spans="1:7" x14ac:dyDescent="0.3">
      <c r="A329">
        <v>327</v>
      </c>
      <c r="B329">
        <f t="shared" si="15"/>
        <v>9031</v>
      </c>
      <c r="C329" s="1">
        <f>VLOOKUP(A329,balance!Z:AD,2,FALSE)</f>
        <v>11000000</v>
      </c>
      <c r="D329">
        <f t="shared" si="16"/>
        <v>60</v>
      </c>
      <c r="E329">
        <f>VLOOKUP(A329,balance!L:R,6,FALSE)/100</f>
        <v>536470.17460000003</v>
      </c>
      <c r="F329">
        <f t="shared" si="14"/>
        <v>0</v>
      </c>
      <c r="G329">
        <f>VLOOKUP(A329,balance!Z:AD,5,FALSE)</f>
        <v>0</v>
      </c>
    </row>
    <row r="330" spans="1:7" x14ac:dyDescent="0.3">
      <c r="A330">
        <v>328</v>
      </c>
      <c r="B330">
        <f t="shared" si="15"/>
        <v>9031</v>
      </c>
      <c r="C330" s="1">
        <f>VLOOKUP(A330,balance!Z:AD,2,FALSE)</f>
        <v>11000000</v>
      </c>
      <c r="D330">
        <f t="shared" si="16"/>
        <v>60</v>
      </c>
      <c r="E330">
        <f>VLOOKUP(A330,balance!L:R,6,FALSE)/100</f>
        <v>546566.77210000006</v>
      </c>
      <c r="F330">
        <f t="shared" si="14"/>
        <v>0</v>
      </c>
      <c r="G330">
        <f>VLOOKUP(A330,balance!Z:AD,5,FALSE)</f>
        <v>0</v>
      </c>
    </row>
    <row r="331" spans="1:7" x14ac:dyDescent="0.3">
      <c r="A331">
        <v>329</v>
      </c>
      <c r="B331">
        <f t="shared" si="15"/>
        <v>9031</v>
      </c>
      <c r="C331" s="1">
        <f>VLOOKUP(A331,balance!Z:AD,2,FALSE)</f>
        <v>11000000</v>
      </c>
      <c r="D331">
        <f t="shared" si="16"/>
        <v>60</v>
      </c>
      <c r="E331">
        <f>VLOOKUP(A331,balance!L:R,6,FALSE)/100</f>
        <v>556865.30410000007</v>
      </c>
      <c r="F331">
        <f t="shared" si="14"/>
        <v>0</v>
      </c>
      <c r="G331">
        <f>VLOOKUP(A331,balance!Z:AD,5,FALSE)</f>
        <v>0</v>
      </c>
    </row>
    <row r="332" spans="1:7" x14ac:dyDescent="0.3">
      <c r="A332">
        <v>330</v>
      </c>
      <c r="B332">
        <f t="shared" si="15"/>
        <v>9031</v>
      </c>
      <c r="C332" s="1">
        <f>VLOOKUP(A332,balance!Z:AD,2,FALSE)</f>
        <v>11000000</v>
      </c>
      <c r="D332">
        <f t="shared" si="16"/>
        <v>60</v>
      </c>
      <c r="E332">
        <f>VLOOKUP(A332,balance!L:R,6,FALSE)/100</f>
        <v>567369.80810000002</v>
      </c>
      <c r="F332">
        <f t="shared" si="14"/>
        <v>211</v>
      </c>
      <c r="G332">
        <f>VLOOKUP(A332,balance!Z:AD,5,FALSE)</f>
        <v>0</v>
      </c>
    </row>
    <row r="333" spans="1:7" x14ac:dyDescent="0.3">
      <c r="A333">
        <v>331</v>
      </c>
      <c r="B333">
        <f t="shared" si="15"/>
        <v>9031</v>
      </c>
      <c r="C333" s="1">
        <f>VLOOKUP(A333,balance!Z:AD,2,FALSE)</f>
        <v>11000000</v>
      </c>
      <c r="D333">
        <f t="shared" si="16"/>
        <v>60</v>
      </c>
      <c r="E333">
        <f>VLOOKUP(A333,balance!L:R,6,FALSE)/100</f>
        <v>578084.40659999999</v>
      </c>
      <c r="F333">
        <f t="shared" ref="F333:F396" si="17">IF(F323=0,0,F323+2)</f>
        <v>0</v>
      </c>
      <c r="G333">
        <f>VLOOKUP(A333,balance!Z:AD,5,FALSE)</f>
        <v>0</v>
      </c>
    </row>
    <row r="334" spans="1:7" x14ac:dyDescent="0.3">
      <c r="A334">
        <v>332</v>
      </c>
      <c r="B334">
        <f t="shared" si="15"/>
        <v>9031</v>
      </c>
      <c r="C334" s="1">
        <f>VLOOKUP(A334,balance!Z:AD,2,FALSE)</f>
        <v>11000000</v>
      </c>
      <c r="D334">
        <f t="shared" si="16"/>
        <v>60</v>
      </c>
      <c r="E334">
        <f>VLOOKUP(A334,balance!L:R,6,FALSE)/100</f>
        <v>589013.2986000001</v>
      </c>
      <c r="F334">
        <f t="shared" si="17"/>
        <v>0</v>
      </c>
      <c r="G334">
        <f>VLOOKUP(A334,balance!Z:AD,5,FALSE)</f>
        <v>0</v>
      </c>
    </row>
    <row r="335" spans="1:7" x14ac:dyDescent="0.3">
      <c r="A335">
        <v>333</v>
      </c>
      <c r="B335">
        <f t="shared" si="15"/>
        <v>9031</v>
      </c>
      <c r="C335" s="1">
        <f>VLOOKUP(A335,balance!Z:AD,2,FALSE)</f>
        <v>11000000</v>
      </c>
      <c r="D335">
        <f t="shared" si="16"/>
        <v>60</v>
      </c>
      <c r="E335">
        <f>VLOOKUP(A335,balance!L:R,6,FALSE)/100</f>
        <v>600160.77659999998</v>
      </c>
      <c r="F335">
        <f t="shared" si="17"/>
        <v>0</v>
      </c>
      <c r="G335">
        <f>VLOOKUP(A335,balance!Z:AD,5,FALSE)</f>
        <v>0</v>
      </c>
    </row>
    <row r="336" spans="1:7" x14ac:dyDescent="0.3">
      <c r="A336">
        <v>334</v>
      </c>
      <c r="B336">
        <f t="shared" si="15"/>
        <v>9031</v>
      </c>
      <c r="C336" s="1">
        <f>VLOOKUP(A336,balance!Z:AD,2,FALSE)</f>
        <v>11000000</v>
      </c>
      <c r="D336">
        <f t="shared" si="16"/>
        <v>60</v>
      </c>
      <c r="E336">
        <f>VLOOKUP(A336,balance!L:R,6,FALSE)/100</f>
        <v>611531.20960000006</v>
      </c>
      <c r="F336">
        <f t="shared" si="17"/>
        <v>0</v>
      </c>
      <c r="G336">
        <f>VLOOKUP(A336,balance!Z:AD,5,FALSE)</f>
        <v>0</v>
      </c>
    </row>
    <row r="337" spans="1:7" x14ac:dyDescent="0.3">
      <c r="A337">
        <v>335</v>
      </c>
      <c r="B337">
        <f t="shared" si="15"/>
        <v>9031</v>
      </c>
      <c r="C337" s="1">
        <f>VLOOKUP(A337,balance!Z:AD,2,FALSE)</f>
        <v>11000000</v>
      </c>
      <c r="D337">
        <f t="shared" si="16"/>
        <v>60</v>
      </c>
      <c r="E337">
        <f>VLOOKUP(A337,balance!L:R,6,FALSE)/100</f>
        <v>623129.05160000001</v>
      </c>
      <c r="F337">
        <f t="shared" si="17"/>
        <v>212</v>
      </c>
      <c r="G337">
        <f>VLOOKUP(A337,balance!Z:AD,5,FALSE)</f>
        <v>0</v>
      </c>
    </row>
    <row r="338" spans="1:7" x14ac:dyDescent="0.3">
      <c r="A338">
        <v>336</v>
      </c>
      <c r="B338">
        <f t="shared" si="15"/>
        <v>9031</v>
      </c>
      <c r="C338" s="1">
        <f>VLOOKUP(A338,balance!Z:AD,2,FALSE)</f>
        <v>11000000</v>
      </c>
      <c r="D338">
        <f t="shared" si="16"/>
        <v>60</v>
      </c>
      <c r="E338">
        <f>VLOOKUP(A338,balance!L:R,6,FALSE)/100</f>
        <v>634958.85860000004</v>
      </c>
      <c r="F338">
        <f t="shared" si="17"/>
        <v>0</v>
      </c>
      <c r="G338">
        <f>VLOOKUP(A338,balance!Z:AD,5,FALSE)</f>
        <v>0</v>
      </c>
    </row>
    <row r="339" spans="1:7" x14ac:dyDescent="0.3">
      <c r="A339">
        <v>337</v>
      </c>
      <c r="B339">
        <f t="shared" si="15"/>
        <v>9031</v>
      </c>
      <c r="C339" s="1">
        <f>VLOOKUP(A339,balance!Z:AD,2,FALSE)</f>
        <v>11000000</v>
      </c>
      <c r="D339">
        <f t="shared" si="16"/>
        <v>60</v>
      </c>
      <c r="E339">
        <f>VLOOKUP(A339,balance!L:R,6,FALSE)/100</f>
        <v>647025.2631000001</v>
      </c>
      <c r="F339">
        <f t="shared" si="17"/>
        <v>0</v>
      </c>
      <c r="G339">
        <f>VLOOKUP(A339,balance!Z:AD,5,FALSE)</f>
        <v>0</v>
      </c>
    </row>
    <row r="340" spans="1:7" x14ac:dyDescent="0.3">
      <c r="A340">
        <v>338</v>
      </c>
      <c r="B340">
        <f t="shared" si="15"/>
        <v>9031</v>
      </c>
      <c r="C340" s="1">
        <f>VLOOKUP(A340,balance!Z:AD,2,FALSE)</f>
        <v>11000000</v>
      </c>
      <c r="D340">
        <f t="shared" si="16"/>
        <v>60</v>
      </c>
      <c r="E340">
        <f>VLOOKUP(A340,balance!L:R,6,FALSE)/100</f>
        <v>659332.9996000001</v>
      </c>
      <c r="F340">
        <f t="shared" si="17"/>
        <v>0</v>
      </c>
      <c r="G340">
        <f>VLOOKUP(A340,balance!Z:AD,5,FALSE)</f>
        <v>0</v>
      </c>
    </row>
    <row r="341" spans="1:7" x14ac:dyDescent="0.3">
      <c r="A341">
        <v>339</v>
      </c>
      <c r="B341">
        <f t="shared" si="15"/>
        <v>9031</v>
      </c>
      <c r="C341" s="1">
        <f>VLOOKUP(A341,balance!Z:AD,2,FALSE)</f>
        <v>11000000</v>
      </c>
      <c r="D341">
        <f t="shared" si="16"/>
        <v>60</v>
      </c>
      <c r="E341">
        <f>VLOOKUP(A341,balance!L:R,6,FALSE)/100</f>
        <v>671886.89610000013</v>
      </c>
      <c r="F341">
        <f t="shared" si="17"/>
        <v>0</v>
      </c>
      <c r="G341">
        <f>VLOOKUP(A341,balance!Z:AD,5,FALSE)</f>
        <v>0</v>
      </c>
    </row>
    <row r="342" spans="1:7" x14ac:dyDescent="0.3">
      <c r="A342">
        <v>340</v>
      </c>
      <c r="B342">
        <f t="shared" si="15"/>
        <v>9031</v>
      </c>
      <c r="C342" s="1">
        <f>VLOOKUP(A342,balance!Z:AD,2,FALSE)</f>
        <v>11000000</v>
      </c>
      <c r="D342">
        <f t="shared" si="16"/>
        <v>60</v>
      </c>
      <c r="E342">
        <f>VLOOKUP(A342,balance!L:R,6,FALSE)/100</f>
        <v>684691.87410000013</v>
      </c>
      <c r="F342">
        <f t="shared" si="17"/>
        <v>213</v>
      </c>
      <c r="G342">
        <f>VLOOKUP(A342,balance!Z:AD,5,FALSE)</f>
        <v>0</v>
      </c>
    </row>
    <row r="343" spans="1:7" x14ac:dyDescent="0.3">
      <c r="A343">
        <v>341</v>
      </c>
      <c r="B343">
        <f t="shared" si="15"/>
        <v>9031</v>
      </c>
      <c r="C343" s="1">
        <f>VLOOKUP(A343,balance!Z:AD,2,FALSE)</f>
        <v>11000000</v>
      </c>
      <c r="D343">
        <f t="shared" si="16"/>
        <v>60</v>
      </c>
      <c r="E343">
        <f>VLOOKUP(A343,balance!L:R,6,FALSE)/100</f>
        <v>697752.95710000012</v>
      </c>
      <c r="F343">
        <f t="shared" si="17"/>
        <v>0</v>
      </c>
      <c r="G343">
        <f>VLOOKUP(A343,balance!Z:AD,5,FALSE)</f>
        <v>0</v>
      </c>
    </row>
    <row r="344" spans="1:7" x14ac:dyDescent="0.3">
      <c r="A344">
        <v>342</v>
      </c>
      <c r="B344">
        <f t="shared" si="15"/>
        <v>9031</v>
      </c>
      <c r="C344" s="1">
        <f>VLOOKUP(A344,balance!Z:AD,2,FALSE)</f>
        <v>11000000</v>
      </c>
      <c r="D344">
        <f t="shared" si="16"/>
        <v>60</v>
      </c>
      <c r="E344">
        <f>VLOOKUP(A344,balance!L:R,6,FALSE)/100</f>
        <v>711075.26210000005</v>
      </c>
      <c r="F344">
        <f t="shared" si="17"/>
        <v>0</v>
      </c>
      <c r="G344">
        <f>VLOOKUP(A344,balance!Z:AD,5,FALSE)</f>
        <v>0</v>
      </c>
    </row>
    <row r="345" spans="1:7" x14ac:dyDescent="0.3">
      <c r="A345">
        <v>343</v>
      </c>
      <c r="B345">
        <f t="shared" si="15"/>
        <v>9031</v>
      </c>
      <c r="C345" s="1">
        <f>VLOOKUP(A345,balance!Z:AD,2,FALSE)</f>
        <v>11000000</v>
      </c>
      <c r="D345">
        <f t="shared" si="16"/>
        <v>60</v>
      </c>
      <c r="E345">
        <f>VLOOKUP(A345,balance!L:R,6,FALSE)/100</f>
        <v>724664.01660000009</v>
      </c>
      <c r="F345">
        <f t="shared" si="17"/>
        <v>0</v>
      </c>
      <c r="G345">
        <f>VLOOKUP(A345,balance!Z:AD,5,FALSE)</f>
        <v>0</v>
      </c>
    </row>
    <row r="346" spans="1:7" x14ac:dyDescent="0.3">
      <c r="A346">
        <v>344</v>
      </c>
      <c r="B346">
        <f t="shared" si="15"/>
        <v>9031</v>
      </c>
      <c r="C346" s="1">
        <f>VLOOKUP(A346,balance!Z:AD,2,FALSE)</f>
        <v>11000000</v>
      </c>
      <c r="D346">
        <f t="shared" si="16"/>
        <v>60</v>
      </c>
      <c r="E346">
        <f>VLOOKUP(A346,balance!L:R,6,FALSE)/100</f>
        <v>738524.55010000011</v>
      </c>
      <c r="F346">
        <f t="shared" si="17"/>
        <v>0</v>
      </c>
      <c r="G346">
        <f>VLOOKUP(A346,balance!Z:AD,5,FALSE)</f>
        <v>0</v>
      </c>
    </row>
    <row r="347" spans="1:7" x14ac:dyDescent="0.3">
      <c r="A347">
        <v>345</v>
      </c>
      <c r="B347">
        <f t="shared" si="15"/>
        <v>9031</v>
      </c>
      <c r="C347" s="1">
        <f>VLOOKUP(A347,balance!Z:AD,2,FALSE)</f>
        <v>11000000</v>
      </c>
      <c r="D347">
        <f t="shared" si="16"/>
        <v>60</v>
      </c>
      <c r="E347">
        <f>VLOOKUP(A347,balance!L:R,6,FALSE)/100</f>
        <v>752662.30260000005</v>
      </c>
      <c r="F347">
        <f t="shared" si="17"/>
        <v>214</v>
      </c>
      <c r="G347">
        <f>VLOOKUP(A347,balance!Z:AD,5,FALSE)</f>
        <v>0</v>
      </c>
    </row>
    <row r="348" spans="1:7" x14ac:dyDescent="0.3">
      <c r="A348">
        <v>346</v>
      </c>
      <c r="B348">
        <f t="shared" si="15"/>
        <v>9031</v>
      </c>
      <c r="C348" s="1">
        <f>VLOOKUP(A348,balance!Z:AD,2,FALSE)</f>
        <v>11000000</v>
      </c>
      <c r="D348">
        <f t="shared" si="16"/>
        <v>60</v>
      </c>
      <c r="E348">
        <f>VLOOKUP(A348,balance!L:R,6,FALSE)/100</f>
        <v>767082.81609999994</v>
      </c>
      <c r="F348">
        <f t="shared" si="17"/>
        <v>0</v>
      </c>
      <c r="G348">
        <f>VLOOKUP(A348,balance!Z:AD,5,FALSE)</f>
        <v>0</v>
      </c>
    </row>
    <row r="349" spans="1:7" x14ac:dyDescent="0.3">
      <c r="A349">
        <v>347</v>
      </c>
      <c r="B349">
        <f t="shared" si="15"/>
        <v>9031</v>
      </c>
      <c r="C349" s="1">
        <f>VLOOKUP(A349,balance!Z:AD,2,FALSE)</f>
        <v>11000000</v>
      </c>
      <c r="D349">
        <f t="shared" si="16"/>
        <v>60</v>
      </c>
      <c r="E349">
        <f>VLOOKUP(A349,balance!L:R,6,FALSE)/100</f>
        <v>781791.74310000008</v>
      </c>
      <c r="F349">
        <f t="shared" si="17"/>
        <v>0</v>
      </c>
      <c r="G349">
        <f>VLOOKUP(A349,balance!Z:AD,5,FALSE)</f>
        <v>0</v>
      </c>
    </row>
    <row r="350" spans="1:7" x14ac:dyDescent="0.3">
      <c r="A350">
        <v>348</v>
      </c>
      <c r="B350">
        <f t="shared" si="15"/>
        <v>9031</v>
      </c>
      <c r="C350" s="1">
        <f>VLOOKUP(A350,balance!Z:AD,2,FALSE)</f>
        <v>11000000</v>
      </c>
      <c r="D350">
        <f t="shared" si="16"/>
        <v>60</v>
      </c>
      <c r="E350">
        <f>VLOOKUP(A350,balance!L:R,6,FALSE)/100</f>
        <v>796794.85510000004</v>
      </c>
      <c r="F350">
        <f t="shared" si="17"/>
        <v>0</v>
      </c>
      <c r="G350">
        <f>VLOOKUP(A350,balance!Z:AD,5,FALSE)</f>
        <v>0</v>
      </c>
    </row>
    <row r="351" spans="1:7" x14ac:dyDescent="0.3">
      <c r="A351">
        <v>349</v>
      </c>
      <c r="B351">
        <f t="shared" si="15"/>
        <v>9031</v>
      </c>
      <c r="C351" s="1">
        <f>VLOOKUP(A351,balance!Z:AD,2,FALSE)</f>
        <v>11000000</v>
      </c>
      <c r="D351">
        <f t="shared" si="16"/>
        <v>60</v>
      </c>
      <c r="E351">
        <f>VLOOKUP(A351,balance!L:R,6,FALSE)/100</f>
        <v>812098.03410000016</v>
      </c>
      <c r="F351">
        <f t="shared" si="17"/>
        <v>0</v>
      </c>
      <c r="G351">
        <f>VLOOKUP(A351,balance!Z:AD,5,FALSE)</f>
        <v>0</v>
      </c>
    </row>
    <row r="352" spans="1:7" x14ac:dyDescent="0.3">
      <c r="A352">
        <v>350</v>
      </c>
      <c r="B352">
        <f t="shared" si="15"/>
        <v>9031</v>
      </c>
      <c r="C352" s="1">
        <f>VLOOKUP(A352,balance!Z:AD,2,FALSE)</f>
        <v>11000000</v>
      </c>
      <c r="D352">
        <f t="shared" si="16"/>
        <v>60</v>
      </c>
      <c r="E352">
        <f>VLOOKUP(A352,balance!L:R,6,FALSE)/100</f>
        <v>827707.28110000014</v>
      </c>
      <c r="F352">
        <f t="shared" si="17"/>
        <v>215</v>
      </c>
      <c r="G352">
        <f>VLOOKUP(A352,balance!Z:AD,5,FALSE)</f>
        <v>0</v>
      </c>
    </row>
    <row r="353" spans="1:7" x14ac:dyDescent="0.3">
      <c r="A353">
        <v>351</v>
      </c>
      <c r="B353">
        <f t="shared" si="15"/>
        <v>9031</v>
      </c>
      <c r="C353" s="1">
        <f>VLOOKUP(A353,balance!Z:AD,2,FALSE)</f>
        <v>11000000</v>
      </c>
      <c r="D353">
        <f t="shared" si="16"/>
        <v>60</v>
      </c>
      <c r="E353">
        <f>VLOOKUP(A353,balance!L:R,6,FALSE)/100</f>
        <v>843628.71610000019</v>
      </c>
      <c r="F353">
        <f t="shared" si="17"/>
        <v>0</v>
      </c>
      <c r="G353">
        <f>VLOOKUP(A353,balance!Z:AD,5,FALSE)</f>
        <v>0</v>
      </c>
    </row>
    <row r="354" spans="1:7" x14ac:dyDescent="0.3">
      <c r="A354">
        <v>352</v>
      </c>
      <c r="B354">
        <f t="shared" si="15"/>
        <v>9031</v>
      </c>
      <c r="C354" s="1">
        <f>VLOOKUP(A354,balance!Z:AD,2,FALSE)</f>
        <v>11000000</v>
      </c>
      <c r="D354">
        <f t="shared" si="16"/>
        <v>60</v>
      </c>
      <c r="E354">
        <f>VLOOKUP(A354,balance!L:R,6,FALSE)/100</f>
        <v>859868.58660000016</v>
      </c>
      <c r="F354">
        <f t="shared" si="17"/>
        <v>0</v>
      </c>
      <c r="G354">
        <f>VLOOKUP(A354,balance!Z:AD,5,FALSE)</f>
        <v>0</v>
      </c>
    </row>
    <row r="355" spans="1:7" x14ac:dyDescent="0.3">
      <c r="A355">
        <v>353</v>
      </c>
      <c r="B355">
        <f t="shared" si="15"/>
        <v>9031</v>
      </c>
      <c r="C355" s="1">
        <f>VLOOKUP(A355,balance!Z:AD,2,FALSE)</f>
        <v>11000000</v>
      </c>
      <c r="D355">
        <f t="shared" si="16"/>
        <v>60</v>
      </c>
      <c r="E355">
        <f>VLOOKUP(A355,balance!L:R,6,FALSE)/100</f>
        <v>876433.25910000014</v>
      </c>
      <c r="F355">
        <f t="shared" si="17"/>
        <v>0</v>
      </c>
      <c r="G355">
        <f>VLOOKUP(A355,balance!Z:AD,5,FALSE)</f>
        <v>0</v>
      </c>
    </row>
    <row r="356" spans="1:7" x14ac:dyDescent="0.3">
      <c r="A356">
        <v>354</v>
      </c>
      <c r="B356">
        <f t="shared" si="15"/>
        <v>9031</v>
      </c>
      <c r="C356" s="1">
        <f>VLOOKUP(A356,balance!Z:AD,2,FALSE)</f>
        <v>11000000</v>
      </c>
      <c r="D356">
        <f t="shared" si="16"/>
        <v>60</v>
      </c>
      <c r="E356">
        <f>VLOOKUP(A356,balance!L:R,6,FALSE)/100</f>
        <v>893329.2276000001</v>
      </c>
      <c r="F356">
        <f t="shared" si="17"/>
        <v>0</v>
      </c>
      <c r="G356">
        <f>VLOOKUP(A356,balance!Z:AD,5,FALSE)</f>
        <v>0</v>
      </c>
    </row>
    <row r="357" spans="1:7" x14ac:dyDescent="0.3">
      <c r="A357">
        <v>355</v>
      </c>
      <c r="B357">
        <f t="shared" si="15"/>
        <v>9031</v>
      </c>
      <c r="C357" s="1">
        <f>VLOOKUP(A357,balance!Z:AD,2,FALSE)</f>
        <v>11000000</v>
      </c>
      <c r="D357">
        <f t="shared" si="16"/>
        <v>60</v>
      </c>
      <c r="E357">
        <f>VLOOKUP(A357,balance!L:R,6,FALSE)/100</f>
        <v>910563.12210000004</v>
      </c>
      <c r="F357">
        <f t="shared" si="17"/>
        <v>216</v>
      </c>
      <c r="G357">
        <f>VLOOKUP(A357,balance!Z:AD,5,FALSE)</f>
        <v>0</v>
      </c>
    </row>
    <row r="358" spans="1:7" x14ac:dyDescent="0.3">
      <c r="A358">
        <v>356</v>
      </c>
      <c r="B358">
        <f t="shared" si="15"/>
        <v>9031</v>
      </c>
      <c r="C358" s="1">
        <f>VLOOKUP(A358,balance!Z:AD,2,FALSE)</f>
        <v>11000000</v>
      </c>
      <c r="D358">
        <f t="shared" si="16"/>
        <v>60</v>
      </c>
      <c r="E358">
        <f>VLOOKUP(A358,balance!L:R,6,FALSE)/100</f>
        <v>928141.70010000002</v>
      </c>
      <c r="F358">
        <f t="shared" si="17"/>
        <v>0</v>
      </c>
      <c r="G358">
        <f>VLOOKUP(A358,balance!Z:AD,5,FALSE)</f>
        <v>0</v>
      </c>
    </row>
    <row r="359" spans="1:7" x14ac:dyDescent="0.3">
      <c r="A359">
        <v>357</v>
      </c>
      <c r="B359">
        <f t="shared" si="15"/>
        <v>9031</v>
      </c>
      <c r="C359" s="1">
        <f>VLOOKUP(A359,balance!Z:AD,2,FALSE)</f>
        <v>11000000</v>
      </c>
      <c r="D359">
        <f t="shared" si="16"/>
        <v>60</v>
      </c>
      <c r="E359">
        <f>VLOOKUP(A359,balance!L:R,6,FALSE)/100</f>
        <v>946071.85510000004</v>
      </c>
      <c r="F359">
        <f t="shared" si="17"/>
        <v>0</v>
      </c>
      <c r="G359">
        <f>VLOOKUP(A359,balance!Z:AD,5,FALSE)</f>
        <v>0</v>
      </c>
    </row>
    <row r="360" spans="1:7" x14ac:dyDescent="0.3">
      <c r="A360">
        <v>358</v>
      </c>
      <c r="B360">
        <f t="shared" si="15"/>
        <v>9031</v>
      </c>
      <c r="C360" s="1">
        <f>VLOOKUP(A360,balance!Z:AD,2,FALSE)</f>
        <v>11000000</v>
      </c>
      <c r="D360">
        <f t="shared" si="16"/>
        <v>60</v>
      </c>
      <c r="E360">
        <f>VLOOKUP(A360,balance!L:R,6,FALSE)/100</f>
        <v>964360.61660000007</v>
      </c>
      <c r="F360">
        <f t="shared" si="17"/>
        <v>0</v>
      </c>
      <c r="G360">
        <f>VLOOKUP(A360,balance!Z:AD,5,FALSE)</f>
        <v>0</v>
      </c>
    </row>
    <row r="361" spans="1:7" x14ac:dyDescent="0.3">
      <c r="A361">
        <v>359</v>
      </c>
      <c r="B361">
        <f t="shared" si="15"/>
        <v>9031</v>
      </c>
      <c r="C361" s="1">
        <f>VLOOKUP(A361,balance!Z:AD,2,FALSE)</f>
        <v>11000000</v>
      </c>
      <c r="D361">
        <f t="shared" si="16"/>
        <v>60</v>
      </c>
      <c r="E361">
        <f>VLOOKUP(A361,balance!L:R,6,FALSE)/100</f>
        <v>983015.1586000002</v>
      </c>
      <c r="F361">
        <f t="shared" si="17"/>
        <v>0</v>
      </c>
      <c r="G361">
        <f>VLOOKUP(A361,balance!Z:AD,5,FALSE)</f>
        <v>0</v>
      </c>
    </row>
    <row r="362" spans="1:7" x14ac:dyDescent="0.3">
      <c r="A362">
        <v>360</v>
      </c>
      <c r="B362">
        <f t="shared" si="15"/>
        <v>9031</v>
      </c>
      <c r="C362" s="1">
        <f>VLOOKUP(A362,balance!Z:AD,2,FALSE)</f>
        <v>11000000</v>
      </c>
      <c r="D362">
        <f t="shared" si="16"/>
        <v>60</v>
      </c>
      <c r="E362">
        <f>VLOOKUP(A362,balance!L:R,6,FALSE)/100</f>
        <v>1002042.7996</v>
      </c>
      <c r="F362">
        <f t="shared" si="17"/>
        <v>217</v>
      </c>
      <c r="G362">
        <f>VLOOKUP(A362,balance!Z:AD,5,FALSE)</f>
        <v>0</v>
      </c>
    </row>
    <row r="363" spans="1:7" x14ac:dyDescent="0.3">
      <c r="A363">
        <v>361</v>
      </c>
      <c r="B363">
        <f t="shared" si="15"/>
        <v>9031</v>
      </c>
      <c r="C363" s="1">
        <f>VLOOKUP(A363,balance!Z:AD,2,FALSE)</f>
        <v>12000000</v>
      </c>
      <c r="D363">
        <f t="shared" si="16"/>
        <v>60</v>
      </c>
      <c r="E363">
        <f>VLOOKUP(A363,balance!L:R,6,FALSE)/100</f>
        <v>1021450.9941000001</v>
      </c>
      <c r="F363">
        <f t="shared" si="17"/>
        <v>0</v>
      </c>
      <c r="G363">
        <f>VLOOKUP(A363,balance!Z:AD,5,FALSE)</f>
        <v>0</v>
      </c>
    </row>
    <row r="364" spans="1:7" x14ac:dyDescent="0.3">
      <c r="A364">
        <v>362</v>
      </c>
      <c r="B364">
        <f t="shared" si="15"/>
        <v>9031</v>
      </c>
      <c r="C364" s="1">
        <f>VLOOKUP(A364,balance!Z:AD,2,FALSE)</f>
        <v>12000000</v>
      </c>
      <c r="D364">
        <f t="shared" si="16"/>
        <v>60</v>
      </c>
      <c r="E364">
        <f>VLOOKUP(A364,balance!L:R,6,FALSE)/100</f>
        <v>1041247.3581000002</v>
      </c>
      <c r="F364">
        <f t="shared" si="17"/>
        <v>0</v>
      </c>
      <c r="G364">
        <f>VLOOKUP(A364,balance!Z:AD,5,FALSE)</f>
        <v>0</v>
      </c>
    </row>
    <row r="365" spans="1:7" x14ac:dyDescent="0.3">
      <c r="A365">
        <v>363</v>
      </c>
      <c r="B365">
        <f t="shared" si="15"/>
        <v>9031</v>
      </c>
      <c r="C365" s="1">
        <f>VLOOKUP(A365,balance!Z:AD,2,FALSE)</f>
        <v>12000000</v>
      </c>
      <c r="D365">
        <f t="shared" si="16"/>
        <v>60</v>
      </c>
      <c r="E365">
        <f>VLOOKUP(A365,balance!L:R,6,FALSE)/100</f>
        <v>1061439.6521000003</v>
      </c>
      <c r="F365">
        <f t="shared" si="17"/>
        <v>0</v>
      </c>
      <c r="G365">
        <f>VLOOKUP(A365,balance!Z:AD,5,FALSE)</f>
        <v>0</v>
      </c>
    </row>
    <row r="366" spans="1:7" x14ac:dyDescent="0.3">
      <c r="A366">
        <v>364</v>
      </c>
      <c r="B366">
        <f t="shared" si="15"/>
        <v>9031</v>
      </c>
      <c r="C366" s="1">
        <f>VLOOKUP(A366,balance!Z:AD,2,FALSE)</f>
        <v>12000000</v>
      </c>
      <c r="D366">
        <f t="shared" si="16"/>
        <v>60</v>
      </c>
      <c r="E366">
        <f>VLOOKUP(A366,balance!L:R,6,FALSE)/100</f>
        <v>1082035.7981000002</v>
      </c>
      <c r="F366">
        <f t="shared" si="17"/>
        <v>0</v>
      </c>
      <c r="G366">
        <f>VLOOKUP(A366,balance!Z:AD,5,FALSE)</f>
        <v>0</v>
      </c>
    </row>
    <row r="367" spans="1:7" x14ac:dyDescent="0.3">
      <c r="A367">
        <v>365</v>
      </c>
      <c r="B367">
        <f t="shared" si="15"/>
        <v>9031</v>
      </c>
      <c r="C367" s="1">
        <f>VLOOKUP(A367,balance!Z:AD,2,FALSE)</f>
        <v>12000000</v>
      </c>
      <c r="D367">
        <f t="shared" si="16"/>
        <v>60</v>
      </c>
      <c r="E367">
        <f>VLOOKUP(A367,balance!L:R,6,FALSE)/100</f>
        <v>1103043.8711000001</v>
      </c>
      <c r="F367">
        <f t="shared" si="17"/>
        <v>218</v>
      </c>
      <c r="G367">
        <f>VLOOKUP(A367,balance!Z:AD,5,FALSE)</f>
        <v>0</v>
      </c>
    </row>
    <row r="368" spans="1:7" x14ac:dyDescent="0.3">
      <c r="A368">
        <v>366</v>
      </c>
      <c r="B368">
        <f t="shared" si="15"/>
        <v>9031</v>
      </c>
      <c r="C368" s="1">
        <f>VLOOKUP(A368,balance!Z:AD,2,FALSE)</f>
        <v>12000000</v>
      </c>
      <c r="D368">
        <f t="shared" si="16"/>
        <v>60</v>
      </c>
      <c r="E368">
        <f>VLOOKUP(A368,balance!L:R,6,FALSE)/100</f>
        <v>1124472.1076000002</v>
      </c>
      <c r="F368">
        <f t="shared" si="17"/>
        <v>0</v>
      </c>
      <c r="G368">
        <f>VLOOKUP(A368,balance!Z:AD,5,FALSE)</f>
        <v>0</v>
      </c>
    </row>
    <row r="369" spans="1:7" x14ac:dyDescent="0.3">
      <c r="A369">
        <v>367</v>
      </c>
      <c r="B369">
        <f t="shared" si="15"/>
        <v>9031</v>
      </c>
      <c r="C369" s="1">
        <f>VLOOKUP(A369,balance!Z:AD,2,FALSE)</f>
        <v>12000000</v>
      </c>
      <c r="D369">
        <f t="shared" si="16"/>
        <v>60</v>
      </c>
      <c r="E369">
        <f>VLOOKUP(A369,balance!L:R,6,FALSE)/100</f>
        <v>1146328.9141000002</v>
      </c>
      <c r="F369">
        <f t="shared" si="17"/>
        <v>0</v>
      </c>
      <c r="G369">
        <f>VLOOKUP(A369,balance!Z:AD,5,FALSE)</f>
        <v>0</v>
      </c>
    </row>
    <row r="370" spans="1:7" x14ac:dyDescent="0.3">
      <c r="A370">
        <v>368</v>
      </c>
      <c r="B370">
        <f t="shared" si="15"/>
        <v>9031</v>
      </c>
      <c r="C370" s="1">
        <f>VLOOKUP(A370,balance!Z:AD,2,FALSE)</f>
        <v>12000000</v>
      </c>
      <c r="D370">
        <f t="shared" si="16"/>
        <v>60</v>
      </c>
      <c r="E370">
        <f>VLOOKUP(A370,balance!L:R,6,FALSE)/100</f>
        <v>1168622.8586000004</v>
      </c>
      <c r="F370">
        <f t="shared" si="17"/>
        <v>0</v>
      </c>
      <c r="G370">
        <f>VLOOKUP(A370,balance!Z:AD,5,FALSE)</f>
        <v>0</v>
      </c>
    </row>
    <row r="371" spans="1:7" x14ac:dyDescent="0.3">
      <c r="A371">
        <v>369</v>
      </c>
      <c r="B371">
        <f t="shared" si="15"/>
        <v>9031</v>
      </c>
      <c r="C371" s="1">
        <f>VLOOKUP(A371,balance!Z:AD,2,FALSE)</f>
        <v>12000000</v>
      </c>
      <c r="D371">
        <f t="shared" si="16"/>
        <v>60</v>
      </c>
      <c r="E371">
        <f>VLOOKUP(A371,balance!L:R,6,FALSE)/100</f>
        <v>1191362.6876000003</v>
      </c>
      <c r="F371">
        <f t="shared" si="17"/>
        <v>0</v>
      </c>
      <c r="G371">
        <f>VLOOKUP(A371,balance!Z:AD,5,FALSE)</f>
        <v>0</v>
      </c>
    </row>
    <row r="372" spans="1:7" x14ac:dyDescent="0.3">
      <c r="A372">
        <v>370</v>
      </c>
      <c r="B372">
        <f t="shared" si="15"/>
        <v>9031</v>
      </c>
      <c r="C372" s="1">
        <f>VLOOKUP(A372,balance!Z:AD,2,FALSE)</f>
        <v>12000000</v>
      </c>
      <c r="D372">
        <f t="shared" si="16"/>
        <v>60</v>
      </c>
      <c r="E372">
        <f>VLOOKUP(A372,balance!L:R,6,FALSE)/100</f>
        <v>1214557.3176000004</v>
      </c>
      <c r="F372">
        <f t="shared" si="17"/>
        <v>219</v>
      </c>
      <c r="G372">
        <f>VLOOKUP(A372,balance!Z:AD,5,FALSE)</f>
        <v>0</v>
      </c>
    </row>
    <row r="373" spans="1:7" x14ac:dyDescent="0.3">
      <c r="A373">
        <v>371</v>
      </c>
      <c r="B373">
        <f t="shared" si="15"/>
        <v>9031</v>
      </c>
      <c r="C373" s="1">
        <f>VLOOKUP(A373,balance!Z:AD,2,FALSE)</f>
        <v>12000000</v>
      </c>
      <c r="D373">
        <f t="shared" si="16"/>
        <v>60</v>
      </c>
      <c r="E373">
        <f>VLOOKUP(A373,balance!L:R,6,FALSE)/100</f>
        <v>1238215.8436000003</v>
      </c>
      <c r="F373">
        <f t="shared" si="17"/>
        <v>0</v>
      </c>
      <c r="G373">
        <f>VLOOKUP(A373,balance!Z:AD,5,FALSE)</f>
        <v>0</v>
      </c>
    </row>
    <row r="374" spans="1:7" x14ac:dyDescent="0.3">
      <c r="A374">
        <v>372</v>
      </c>
      <c r="B374">
        <f t="shared" si="15"/>
        <v>9031</v>
      </c>
      <c r="C374" s="1">
        <f>VLOOKUP(A374,balance!Z:AD,2,FALSE)</f>
        <v>12000000</v>
      </c>
      <c r="D374">
        <f t="shared" si="16"/>
        <v>60</v>
      </c>
      <c r="E374">
        <f>VLOOKUP(A374,balance!L:R,6,FALSE)/100</f>
        <v>1262347.5476000004</v>
      </c>
      <c r="F374">
        <f t="shared" si="17"/>
        <v>0</v>
      </c>
      <c r="G374">
        <f>VLOOKUP(A374,balance!Z:AD,5,FALSE)</f>
        <v>0</v>
      </c>
    </row>
    <row r="375" spans="1:7" x14ac:dyDescent="0.3">
      <c r="A375">
        <v>373</v>
      </c>
      <c r="B375">
        <f t="shared" si="15"/>
        <v>9031</v>
      </c>
      <c r="C375" s="1">
        <f>VLOOKUP(A375,balance!Z:AD,2,FALSE)</f>
        <v>12000000</v>
      </c>
      <c r="D375">
        <f t="shared" si="16"/>
        <v>60</v>
      </c>
      <c r="E375">
        <f>VLOOKUP(A375,balance!L:R,6,FALSE)/100</f>
        <v>1286961.8901000004</v>
      </c>
      <c r="F375">
        <f t="shared" si="17"/>
        <v>0</v>
      </c>
      <c r="G375">
        <f>VLOOKUP(A375,balance!Z:AD,5,FALSE)</f>
        <v>0</v>
      </c>
    </row>
    <row r="376" spans="1:7" x14ac:dyDescent="0.3">
      <c r="A376">
        <v>374</v>
      </c>
      <c r="B376">
        <f t="shared" si="15"/>
        <v>9031</v>
      </c>
      <c r="C376" s="1">
        <f>VLOOKUP(A376,balance!Z:AD,2,FALSE)</f>
        <v>12000000</v>
      </c>
      <c r="D376">
        <f t="shared" si="16"/>
        <v>60</v>
      </c>
      <c r="E376">
        <f>VLOOKUP(A376,balance!L:R,6,FALSE)/100</f>
        <v>1312068.5271000003</v>
      </c>
      <c r="F376">
        <f t="shared" si="17"/>
        <v>0</v>
      </c>
      <c r="G376">
        <f>VLOOKUP(A376,balance!Z:AD,5,FALSE)</f>
        <v>0</v>
      </c>
    </row>
    <row r="377" spans="1:7" x14ac:dyDescent="0.3">
      <c r="A377">
        <v>375</v>
      </c>
      <c r="B377">
        <f t="shared" si="15"/>
        <v>9031</v>
      </c>
      <c r="C377" s="1">
        <f>VLOOKUP(A377,balance!Z:AD,2,FALSE)</f>
        <v>12000000</v>
      </c>
      <c r="D377">
        <f t="shared" si="16"/>
        <v>60</v>
      </c>
      <c r="E377">
        <f>VLOOKUP(A377,balance!L:R,6,FALSE)/100</f>
        <v>1337677.3016000004</v>
      </c>
      <c r="F377">
        <f t="shared" si="17"/>
        <v>220</v>
      </c>
      <c r="G377">
        <f>VLOOKUP(A377,balance!Z:AD,5,FALSE)</f>
        <v>0</v>
      </c>
    </row>
    <row r="378" spans="1:7" x14ac:dyDescent="0.3">
      <c r="A378">
        <v>376</v>
      </c>
      <c r="B378">
        <f t="shared" si="15"/>
        <v>9031</v>
      </c>
      <c r="C378" s="1">
        <f>VLOOKUP(A378,balance!Z:AD,2,FALSE)</f>
        <v>12000000</v>
      </c>
      <c r="D378">
        <f t="shared" si="16"/>
        <v>60</v>
      </c>
      <c r="E378">
        <f>VLOOKUP(A378,balance!L:R,6,FALSE)/100</f>
        <v>1363798.2521000004</v>
      </c>
      <c r="F378">
        <f t="shared" si="17"/>
        <v>0</v>
      </c>
      <c r="G378">
        <f>VLOOKUP(A378,balance!Z:AD,5,FALSE)</f>
        <v>0</v>
      </c>
    </row>
    <row r="379" spans="1:7" x14ac:dyDescent="0.3">
      <c r="A379">
        <v>377</v>
      </c>
      <c r="B379">
        <f t="shared" si="15"/>
        <v>9031</v>
      </c>
      <c r="C379" s="1">
        <f>VLOOKUP(A379,balance!Z:AD,2,FALSE)</f>
        <v>12000000</v>
      </c>
      <c r="D379">
        <f t="shared" si="16"/>
        <v>60</v>
      </c>
      <c r="E379">
        <f>VLOOKUP(A379,balance!L:R,6,FALSE)/100</f>
        <v>1390441.6296000003</v>
      </c>
      <c r="F379">
        <f t="shared" si="17"/>
        <v>0</v>
      </c>
      <c r="G379">
        <f>VLOOKUP(A379,balance!Z:AD,5,FALSE)</f>
        <v>0</v>
      </c>
    </row>
    <row r="380" spans="1:7" x14ac:dyDescent="0.3">
      <c r="A380">
        <v>378</v>
      </c>
      <c r="B380">
        <f t="shared" si="15"/>
        <v>9031</v>
      </c>
      <c r="C380" s="1">
        <f>VLOOKUP(A380,balance!Z:AD,2,FALSE)</f>
        <v>12000000</v>
      </c>
      <c r="D380">
        <f t="shared" si="16"/>
        <v>60</v>
      </c>
      <c r="E380">
        <f>VLOOKUP(A380,balance!L:R,6,FALSE)/100</f>
        <v>1417617.8806000003</v>
      </c>
      <c r="F380">
        <f t="shared" si="17"/>
        <v>0</v>
      </c>
      <c r="G380">
        <f>VLOOKUP(A380,balance!Z:AD,5,FALSE)</f>
        <v>0</v>
      </c>
    </row>
    <row r="381" spans="1:7" x14ac:dyDescent="0.3">
      <c r="A381">
        <v>379</v>
      </c>
      <c r="B381">
        <f t="shared" si="15"/>
        <v>9031</v>
      </c>
      <c r="C381" s="1">
        <f>VLOOKUP(A381,balance!Z:AD,2,FALSE)</f>
        <v>12000000</v>
      </c>
      <c r="D381">
        <f t="shared" si="16"/>
        <v>60</v>
      </c>
      <c r="E381">
        <f>VLOOKUP(A381,balance!L:R,6,FALSE)/100</f>
        <v>1445337.6641000002</v>
      </c>
      <c r="F381">
        <f t="shared" si="17"/>
        <v>0</v>
      </c>
      <c r="G381">
        <f>VLOOKUP(A381,balance!Z:AD,5,FALSE)</f>
        <v>0</v>
      </c>
    </row>
    <row r="382" spans="1:7" x14ac:dyDescent="0.3">
      <c r="A382">
        <v>380</v>
      </c>
      <c r="B382">
        <f t="shared" si="15"/>
        <v>9031</v>
      </c>
      <c r="C382" s="1">
        <f>VLOOKUP(A382,balance!Z:AD,2,FALSE)</f>
        <v>12000000</v>
      </c>
      <c r="D382">
        <f t="shared" si="16"/>
        <v>60</v>
      </c>
      <c r="E382">
        <f>VLOOKUP(A382,balance!L:R,6,FALSE)/100</f>
        <v>1473611.8516000002</v>
      </c>
      <c r="F382">
        <f t="shared" si="17"/>
        <v>221</v>
      </c>
      <c r="G382">
        <f>VLOOKUP(A382,balance!Z:AD,5,FALSE)</f>
        <v>0</v>
      </c>
    </row>
    <row r="383" spans="1:7" x14ac:dyDescent="0.3">
      <c r="A383">
        <v>381</v>
      </c>
      <c r="B383">
        <f t="shared" si="15"/>
        <v>9031</v>
      </c>
      <c r="C383" s="1">
        <f>VLOOKUP(A383,balance!Z:AD,2,FALSE)</f>
        <v>12000000</v>
      </c>
      <c r="D383">
        <f t="shared" si="16"/>
        <v>60</v>
      </c>
      <c r="E383">
        <f>VLOOKUP(A383,balance!L:R,6,FALSE)/100</f>
        <v>1502451.5271000003</v>
      </c>
      <c r="F383">
        <f t="shared" si="17"/>
        <v>0</v>
      </c>
      <c r="G383">
        <f>VLOOKUP(A383,balance!Z:AD,5,FALSE)</f>
        <v>0</v>
      </c>
    </row>
    <row r="384" spans="1:7" x14ac:dyDescent="0.3">
      <c r="A384">
        <v>382</v>
      </c>
      <c r="B384">
        <f t="shared" si="15"/>
        <v>9031</v>
      </c>
      <c r="C384" s="1">
        <f>VLOOKUP(A384,balance!Z:AD,2,FALSE)</f>
        <v>12000000</v>
      </c>
      <c r="D384">
        <f t="shared" si="16"/>
        <v>60</v>
      </c>
      <c r="E384">
        <f>VLOOKUP(A384,balance!L:R,6,FALSE)/100</f>
        <v>1531868.0041000003</v>
      </c>
      <c r="F384">
        <f t="shared" si="17"/>
        <v>0</v>
      </c>
      <c r="G384">
        <f>VLOOKUP(A384,balance!Z:AD,5,FALSE)</f>
        <v>0</v>
      </c>
    </row>
    <row r="385" spans="1:7" x14ac:dyDescent="0.3">
      <c r="A385">
        <v>383</v>
      </c>
      <c r="B385">
        <f t="shared" si="15"/>
        <v>9031</v>
      </c>
      <c r="C385" s="1">
        <f>VLOOKUP(A385,balance!Z:AD,2,FALSE)</f>
        <v>12000000</v>
      </c>
      <c r="D385">
        <f t="shared" si="16"/>
        <v>60</v>
      </c>
      <c r="E385">
        <f>VLOOKUP(A385,balance!L:R,6,FALSE)/100</f>
        <v>1561872.8171000003</v>
      </c>
      <c r="F385">
        <f t="shared" si="17"/>
        <v>0</v>
      </c>
      <c r="G385">
        <f>VLOOKUP(A385,balance!Z:AD,5,FALSE)</f>
        <v>0</v>
      </c>
    </row>
    <row r="386" spans="1:7" x14ac:dyDescent="0.3">
      <c r="A386">
        <v>384</v>
      </c>
      <c r="B386">
        <f t="shared" si="15"/>
        <v>9031</v>
      </c>
      <c r="C386" s="1">
        <f>VLOOKUP(A386,balance!Z:AD,2,FALSE)</f>
        <v>12000000</v>
      </c>
      <c r="D386">
        <f t="shared" si="16"/>
        <v>60</v>
      </c>
      <c r="E386">
        <f>VLOOKUP(A386,balance!L:R,6,FALSE)/100</f>
        <v>1592477.7301000005</v>
      </c>
      <c r="F386">
        <f t="shared" si="17"/>
        <v>0</v>
      </c>
      <c r="G386">
        <f>VLOOKUP(A386,balance!Z:AD,5,FALSE)</f>
        <v>0</v>
      </c>
    </row>
    <row r="387" spans="1:7" x14ac:dyDescent="0.3">
      <c r="A387">
        <v>385</v>
      </c>
      <c r="B387">
        <f t="shared" si="15"/>
        <v>9031</v>
      </c>
      <c r="C387" s="1">
        <f>VLOOKUP(A387,balance!Z:AD,2,FALSE)</f>
        <v>12000000</v>
      </c>
      <c r="D387">
        <f t="shared" si="16"/>
        <v>60</v>
      </c>
      <c r="E387">
        <f>VLOOKUP(A387,balance!L:R,6,FALSE)/100</f>
        <v>1623694.7451000004</v>
      </c>
      <c r="F387">
        <f t="shared" si="17"/>
        <v>222</v>
      </c>
      <c r="G387">
        <f>VLOOKUP(A387,balance!Z:AD,5,FALSE)</f>
        <v>0</v>
      </c>
    </row>
    <row r="388" spans="1:7" x14ac:dyDescent="0.3">
      <c r="A388">
        <v>386</v>
      </c>
      <c r="B388">
        <f t="shared" ref="B388:B451" si="18">B387</f>
        <v>9031</v>
      </c>
      <c r="C388" s="1">
        <f>VLOOKUP(A388,balance!Z:AD,2,FALSE)</f>
        <v>12000000</v>
      </c>
      <c r="D388">
        <f t="shared" ref="D388:D451" si="19">D387</f>
        <v>60</v>
      </c>
      <c r="E388">
        <f>VLOOKUP(A388,balance!L:R,6,FALSE)/100</f>
        <v>1655536.1021000005</v>
      </c>
      <c r="F388">
        <f t="shared" si="17"/>
        <v>0</v>
      </c>
      <c r="G388">
        <f>VLOOKUP(A388,balance!Z:AD,5,FALSE)</f>
        <v>0</v>
      </c>
    </row>
    <row r="389" spans="1:7" x14ac:dyDescent="0.3">
      <c r="A389">
        <v>387</v>
      </c>
      <c r="B389">
        <f t="shared" si="18"/>
        <v>9031</v>
      </c>
      <c r="C389" s="1">
        <f>VLOOKUP(A389,balance!Z:AD,2,FALSE)</f>
        <v>12000000</v>
      </c>
      <c r="D389">
        <f t="shared" si="19"/>
        <v>60</v>
      </c>
      <c r="E389">
        <f>VLOOKUP(A389,balance!L:R,6,FALSE)/100</f>
        <v>1688014.2876000004</v>
      </c>
      <c r="F389">
        <f t="shared" si="17"/>
        <v>0</v>
      </c>
      <c r="G389">
        <f>VLOOKUP(A389,balance!Z:AD,5,FALSE)</f>
        <v>0</v>
      </c>
    </row>
    <row r="390" spans="1:7" x14ac:dyDescent="0.3">
      <c r="A390">
        <v>388</v>
      </c>
      <c r="B390">
        <f t="shared" si="18"/>
        <v>9031</v>
      </c>
      <c r="C390" s="1">
        <f>VLOOKUP(A390,balance!Z:AD,2,FALSE)</f>
        <v>12000000</v>
      </c>
      <c r="D390">
        <f t="shared" si="19"/>
        <v>60</v>
      </c>
      <c r="E390">
        <f>VLOOKUP(A390,balance!L:R,6,FALSE)/100</f>
        <v>1721142.0431000006</v>
      </c>
      <c r="F390">
        <f t="shared" si="17"/>
        <v>0</v>
      </c>
      <c r="G390">
        <f>VLOOKUP(A390,balance!Z:AD,5,FALSE)</f>
        <v>0</v>
      </c>
    </row>
    <row r="391" spans="1:7" x14ac:dyDescent="0.3">
      <c r="A391">
        <v>389</v>
      </c>
      <c r="B391">
        <f t="shared" si="18"/>
        <v>9031</v>
      </c>
      <c r="C391" s="1">
        <f>VLOOKUP(A391,balance!Z:AD,2,FALSE)</f>
        <v>12000000</v>
      </c>
      <c r="D391">
        <f t="shared" si="19"/>
        <v>60</v>
      </c>
      <c r="E391">
        <f>VLOOKUP(A391,balance!L:R,6,FALSE)/100</f>
        <v>1754932.3566000005</v>
      </c>
      <c r="F391">
        <f t="shared" si="17"/>
        <v>0</v>
      </c>
      <c r="G391">
        <f>VLOOKUP(A391,balance!Z:AD,5,FALSE)</f>
        <v>0</v>
      </c>
    </row>
    <row r="392" spans="1:7" x14ac:dyDescent="0.3">
      <c r="A392">
        <v>390</v>
      </c>
      <c r="B392">
        <f t="shared" si="18"/>
        <v>9031</v>
      </c>
      <c r="C392" s="1">
        <f>VLOOKUP(A392,balance!Z:AD,2,FALSE)</f>
        <v>12000000</v>
      </c>
      <c r="D392">
        <f t="shared" si="19"/>
        <v>60</v>
      </c>
      <c r="E392">
        <f>VLOOKUP(A392,balance!L:R,6,FALSE)/100</f>
        <v>1789398.4796000007</v>
      </c>
      <c r="F392">
        <f t="shared" si="17"/>
        <v>223</v>
      </c>
      <c r="G392">
        <f>VLOOKUP(A392,balance!Z:AD,5,FALSE)</f>
        <v>0</v>
      </c>
    </row>
    <row r="393" spans="1:7" x14ac:dyDescent="0.3">
      <c r="A393">
        <v>391</v>
      </c>
      <c r="B393">
        <f t="shared" si="18"/>
        <v>9031</v>
      </c>
      <c r="C393" s="1">
        <f>VLOOKUP(A393,balance!Z:AD,2,FALSE)</f>
        <v>12000000</v>
      </c>
      <c r="D393">
        <f t="shared" si="19"/>
        <v>60</v>
      </c>
      <c r="E393">
        <f>VLOOKUP(A393,balance!L:R,6,FALSE)/100</f>
        <v>1824553.9271000007</v>
      </c>
      <c r="F393">
        <f t="shared" si="17"/>
        <v>0</v>
      </c>
      <c r="G393">
        <f>VLOOKUP(A393,balance!Z:AD,5,FALSE)</f>
        <v>0</v>
      </c>
    </row>
    <row r="394" spans="1:7" x14ac:dyDescent="0.3">
      <c r="A394">
        <v>392</v>
      </c>
      <c r="B394">
        <f t="shared" si="18"/>
        <v>9031</v>
      </c>
      <c r="C394" s="1">
        <f>VLOOKUP(A394,balance!Z:AD,2,FALSE)</f>
        <v>12000000</v>
      </c>
      <c r="D394">
        <f t="shared" si="19"/>
        <v>60</v>
      </c>
      <c r="E394">
        <f>VLOOKUP(A394,balance!L:R,6,FALSE)/100</f>
        <v>1860412.4861000008</v>
      </c>
      <c r="F394">
        <f t="shared" si="17"/>
        <v>0</v>
      </c>
      <c r="G394">
        <f>VLOOKUP(A394,balance!Z:AD,5,FALSE)</f>
        <v>0</v>
      </c>
    </row>
    <row r="395" spans="1:7" x14ac:dyDescent="0.3">
      <c r="A395">
        <v>393</v>
      </c>
      <c r="B395">
        <f t="shared" si="18"/>
        <v>9031</v>
      </c>
      <c r="C395" s="1">
        <f>VLOOKUP(A395,balance!Z:AD,2,FALSE)</f>
        <v>12000000</v>
      </c>
      <c r="D395">
        <f t="shared" si="19"/>
        <v>60</v>
      </c>
      <c r="E395">
        <f>VLOOKUP(A395,balance!L:R,6,FALSE)/100</f>
        <v>1896988.2241000009</v>
      </c>
      <c r="F395">
        <f t="shared" si="17"/>
        <v>0</v>
      </c>
      <c r="G395">
        <f>VLOOKUP(A395,balance!Z:AD,5,FALSE)</f>
        <v>0</v>
      </c>
    </row>
    <row r="396" spans="1:7" x14ac:dyDescent="0.3">
      <c r="A396">
        <v>394</v>
      </c>
      <c r="B396">
        <f t="shared" si="18"/>
        <v>9031</v>
      </c>
      <c r="C396" s="1">
        <f>VLOOKUP(A396,balance!Z:AD,2,FALSE)</f>
        <v>12000000</v>
      </c>
      <c r="D396">
        <f t="shared" si="19"/>
        <v>60</v>
      </c>
      <c r="E396">
        <f>VLOOKUP(A396,balance!L:R,6,FALSE)/100</f>
        <v>1934295.4806000008</v>
      </c>
      <c r="F396">
        <f t="shared" si="17"/>
        <v>0</v>
      </c>
      <c r="G396">
        <f>VLOOKUP(A396,balance!Z:AD,5,FALSE)</f>
        <v>0</v>
      </c>
    </row>
    <row r="397" spans="1:7" x14ac:dyDescent="0.3">
      <c r="A397">
        <v>395</v>
      </c>
      <c r="B397">
        <f t="shared" si="18"/>
        <v>9031</v>
      </c>
      <c r="C397" s="1">
        <f>VLOOKUP(A397,balance!Z:AD,2,FALSE)</f>
        <v>12000000</v>
      </c>
      <c r="D397">
        <f t="shared" si="19"/>
        <v>60</v>
      </c>
      <c r="E397">
        <f>VLOOKUP(A397,balance!L:R,6,FALSE)/100</f>
        <v>1972348.8841000008</v>
      </c>
      <c r="F397">
        <f t="shared" ref="F397:F460" si="20">IF(F387=0,0,F387+2)</f>
        <v>224</v>
      </c>
      <c r="G397">
        <f>VLOOKUP(A397,balance!Z:AD,5,FALSE)</f>
        <v>0</v>
      </c>
    </row>
    <row r="398" spans="1:7" x14ac:dyDescent="0.3">
      <c r="A398">
        <v>396</v>
      </c>
      <c r="B398">
        <f t="shared" si="18"/>
        <v>9031</v>
      </c>
      <c r="C398" s="1">
        <f>VLOOKUP(A398,balance!Z:AD,2,FALSE)</f>
        <v>12000000</v>
      </c>
      <c r="D398">
        <f t="shared" si="19"/>
        <v>60</v>
      </c>
      <c r="E398">
        <f>VLOOKUP(A398,balance!L:R,6,FALSE)/100</f>
        <v>2011163.3606000009</v>
      </c>
      <c r="F398">
        <f t="shared" si="20"/>
        <v>0</v>
      </c>
      <c r="G398">
        <f>VLOOKUP(A398,balance!Z:AD,5,FALSE)</f>
        <v>0</v>
      </c>
    </row>
    <row r="399" spans="1:7" x14ac:dyDescent="0.3">
      <c r="A399">
        <v>397</v>
      </c>
      <c r="B399">
        <f t="shared" si="18"/>
        <v>9031</v>
      </c>
      <c r="C399" s="1">
        <f>VLOOKUP(A399,balance!Z:AD,2,FALSE)</f>
        <v>12000000</v>
      </c>
      <c r="D399">
        <f t="shared" si="19"/>
        <v>60</v>
      </c>
      <c r="E399">
        <f>VLOOKUP(A399,balance!L:R,6,FALSE)/100</f>
        <v>2050754.133600001</v>
      </c>
      <c r="F399">
        <f t="shared" si="20"/>
        <v>0</v>
      </c>
      <c r="G399">
        <f>VLOOKUP(A399,balance!Z:AD,5,FALSE)</f>
        <v>0</v>
      </c>
    </row>
    <row r="400" spans="1:7" x14ac:dyDescent="0.3">
      <c r="A400">
        <v>398</v>
      </c>
      <c r="B400">
        <f t="shared" si="18"/>
        <v>9031</v>
      </c>
      <c r="C400" s="1">
        <f>VLOOKUP(A400,balance!Z:AD,2,FALSE)</f>
        <v>12000000</v>
      </c>
      <c r="D400">
        <f t="shared" si="19"/>
        <v>60</v>
      </c>
      <c r="E400">
        <f>VLOOKUP(A400,balance!L:R,6,FALSE)/100</f>
        <v>2091136.7241000012</v>
      </c>
      <c r="F400">
        <f t="shared" si="20"/>
        <v>0</v>
      </c>
      <c r="G400">
        <f>VLOOKUP(A400,balance!Z:AD,5,FALSE)</f>
        <v>0</v>
      </c>
    </row>
    <row r="401" spans="1:7" x14ac:dyDescent="0.3">
      <c r="A401">
        <v>399</v>
      </c>
      <c r="B401">
        <f t="shared" si="18"/>
        <v>9031</v>
      </c>
      <c r="C401" s="1">
        <f>VLOOKUP(A401,balance!Z:AD,2,FALSE)</f>
        <v>12000000</v>
      </c>
      <c r="D401">
        <f t="shared" si="19"/>
        <v>60</v>
      </c>
      <c r="E401">
        <f>VLOOKUP(A401,balance!L:R,6,FALSE)/100</f>
        <v>2132326.967600001</v>
      </c>
      <c r="F401">
        <f t="shared" si="20"/>
        <v>0</v>
      </c>
      <c r="G401">
        <f>VLOOKUP(A401,balance!Z:AD,5,FALSE)</f>
        <v>0</v>
      </c>
    </row>
    <row r="402" spans="1:7" x14ac:dyDescent="0.3">
      <c r="A402">
        <v>400</v>
      </c>
      <c r="B402">
        <f t="shared" si="18"/>
        <v>9031</v>
      </c>
      <c r="C402" s="1">
        <f>VLOOKUP(A402,balance!Z:AD,2,FALSE)</f>
        <v>12000000</v>
      </c>
      <c r="D402">
        <f t="shared" si="19"/>
        <v>60</v>
      </c>
      <c r="E402">
        <f>VLOOKUP(A402,balance!L:R,6,FALSE)/100</f>
        <v>2173521.2569000013</v>
      </c>
      <c r="F402">
        <f t="shared" si="20"/>
        <v>225</v>
      </c>
      <c r="G402">
        <f>VLOOKUP(A402,balance!Z:AD,5,FALSE)</f>
        <v>0</v>
      </c>
    </row>
    <row r="403" spans="1:7" x14ac:dyDescent="0.3">
      <c r="A403">
        <v>401</v>
      </c>
      <c r="B403">
        <f t="shared" si="18"/>
        <v>9031</v>
      </c>
      <c r="C403" s="1">
        <f>VLOOKUP(A403,balance!Z:AD,2,FALSE)</f>
        <v>13000000</v>
      </c>
      <c r="D403">
        <f t="shared" si="19"/>
        <v>60</v>
      </c>
      <c r="E403">
        <f>VLOOKUP(A403,balance!L:R,6,FALSE)/100</f>
        <v>2215127.4915000014</v>
      </c>
      <c r="F403">
        <f t="shared" si="20"/>
        <v>0</v>
      </c>
      <c r="G403">
        <f>VLOOKUP(A403,balance!Z:AD,5,FALSE)</f>
        <v>0</v>
      </c>
    </row>
    <row r="404" spans="1:7" x14ac:dyDescent="0.3">
      <c r="A404">
        <v>402</v>
      </c>
      <c r="B404">
        <f t="shared" si="18"/>
        <v>9031</v>
      </c>
      <c r="C404" s="1">
        <f>VLOOKUP(A404,balance!Z:AD,2,FALSE)</f>
        <v>13000000</v>
      </c>
      <c r="D404">
        <f t="shared" si="19"/>
        <v>60</v>
      </c>
      <c r="E404">
        <f>VLOOKUP(A404,balance!L:R,6,FALSE)/100</f>
        <v>2257149.7956000012</v>
      </c>
      <c r="F404">
        <f t="shared" si="20"/>
        <v>0</v>
      </c>
      <c r="G404">
        <f>VLOOKUP(A404,balance!Z:AD,5,FALSE)</f>
        <v>0</v>
      </c>
    </row>
    <row r="405" spans="1:7" x14ac:dyDescent="0.3">
      <c r="A405">
        <v>403</v>
      </c>
      <c r="B405">
        <f t="shared" si="18"/>
        <v>9031</v>
      </c>
      <c r="C405" s="1">
        <f>VLOOKUP(A405,balance!Z:AD,2,FALSE)</f>
        <v>13000000</v>
      </c>
      <c r="D405">
        <f t="shared" si="19"/>
        <v>60</v>
      </c>
      <c r="E405">
        <f>VLOOKUP(A405,balance!L:R,6,FALSE)/100</f>
        <v>2299592.3271000013</v>
      </c>
      <c r="F405">
        <f t="shared" si="20"/>
        <v>0</v>
      </c>
      <c r="G405">
        <f>VLOOKUP(A405,balance!Z:AD,5,FALSE)</f>
        <v>0</v>
      </c>
    </row>
    <row r="406" spans="1:7" x14ac:dyDescent="0.3">
      <c r="A406">
        <v>404</v>
      </c>
      <c r="B406">
        <f t="shared" si="18"/>
        <v>9031</v>
      </c>
      <c r="C406" s="1">
        <f>VLOOKUP(A406,balance!Z:AD,2,FALSE)</f>
        <v>13000000</v>
      </c>
      <c r="D406">
        <f t="shared" si="19"/>
        <v>60</v>
      </c>
      <c r="E406">
        <f>VLOOKUP(A406,balance!L:R,6,FALSE)/100</f>
        <v>2342459.2858000011</v>
      </c>
      <c r="F406">
        <f t="shared" si="20"/>
        <v>0</v>
      </c>
      <c r="G406">
        <f>VLOOKUP(A406,balance!Z:AD,5,FALSE)</f>
        <v>0</v>
      </c>
    </row>
    <row r="407" spans="1:7" x14ac:dyDescent="0.3">
      <c r="A407">
        <v>405</v>
      </c>
      <c r="B407">
        <f t="shared" si="18"/>
        <v>9031</v>
      </c>
      <c r="C407" s="1">
        <f>VLOOKUP(A407,balance!Z:AD,2,FALSE)</f>
        <v>13000000</v>
      </c>
      <c r="D407">
        <f t="shared" si="19"/>
        <v>60</v>
      </c>
      <c r="E407">
        <f>VLOOKUP(A407,balance!L:R,6,FALSE)/100</f>
        <v>2385754.9222000013</v>
      </c>
      <c r="F407">
        <v>228</v>
      </c>
      <c r="G407">
        <f>VLOOKUP(A407,balance!Z:AD,5,FALSE)</f>
        <v>0</v>
      </c>
    </row>
    <row r="408" spans="1:7" x14ac:dyDescent="0.3">
      <c r="A408">
        <v>406</v>
      </c>
      <c r="B408">
        <f t="shared" si="18"/>
        <v>9031</v>
      </c>
      <c r="C408" s="1">
        <f>VLOOKUP(A408,balance!Z:AD,2,FALSE)</f>
        <v>13000000</v>
      </c>
      <c r="D408">
        <f t="shared" si="19"/>
        <v>60</v>
      </c>
      <c r="E408">
        <f>VLOOKUP(A408,balance!L:R,6,FALSE)/100</f>
        <v>2429483.5203000014</v>
      </c>
      <c r="F408">
        <f t="shared" si="20"/>
        <v>0</v>
      </c>
      <c r="G408">
        <f>VLOOKUP(A408,balance!Z:AD,5,FALSE)</f>
        <v>0</v>
      </c>
    </row>
    <row r="409" spans="1:7" x14ac:dyDescent="0.3">
      <c r="A409">
        <v>407</v>
      </c>
      <c r="B409">
        <f t="shared" si="18"/>
        <v>9031</v>
      </c>
      <c r="C409" s="1">
        <f>VLOOKUP(A409,balance!Z:AD,2,FALSE)</f>
        <v>13000000</v>
      </c>
      <c r="D409">
        <f t="shared" si="19"/>
        <v>60</v>
      </c>
      <c r="E409">
        <f>VLOOKUP(A409,balance!L:R,6,FALSE)/100</f>
        <v>2473649.4063000013</v>
      </c>
      <c r="F409">
        <f t="shared" si="20"/>
        <v>0</v>
      </c>
      <c r="G409">
        <f>VLOOKUP(A409,balance!Z:AD,5,FALSE)</f>
        <v>0</v>
      </c>
    </row>
    <row r="410" spans="1:7" x14ac:dyDescent="0.3">
      <c r="A410">
        <v>408</v>
      </c>
      <c r="B410">
        <f t="shared" si="18"/>
        <v>9031</v>
      </c>
      <c r="C410" s="1">
        <f>VLOOKUP(A410,balance!Z:AD,2,FALSE)</f>
        <v>13000000</v>
      </c>
      <c r="D410">
        <f t="shared" si="19"/>
        <v>60</v>
      </c>
      <c r="E410">
        <f>VLOOKUP(A410,balance!L:R,6,FALSE)/100</f>
        <v>2518256.956900001</v>
      </c>
      <c r="F410">
        <f t="shared" si="20"/>
        <v>0</v>
      </c>
      <c r="G410">
        <f>VLOOKUP(A410,balance!Z:AD,5,FALSE)</f>
        <v>0</v>
      </c>
    </row>
    <row r="411" spans="1:7" x14ac:dyDescent="0.3">
      <c r="A411">
        <v>409</v>
      </c>
      <c r="B411">
        <f t="shared" si="18"/>
        <v>9031</v>
      </c>
      <c r="C411" s="1">
        <f>VLOOKUP(A411,balance!Z:AD,2,FALSE)</f>
        <v>13000000</v>
      </c>
      <c r="D411">
        <f t="shared" si="19"/>
        <v>60</v>
      </c>
      <c r="E411">
        <f>VLOOKUP(A411,balance!L:R,6,FALSE)/100</f>
        <v>2563310.5909000011</v>
      </c>
      <c r="F411">
        <f t="shared" si="20"/>
        <v>0</v>
      </c>
      <c r="G411">
        <f>VLOOKUP(A411,balance!Z:AD,5,FALSE)</f>
        <v>0</v>
      </c>
    </row>
    <row r="412" spans="1:7" x14ac:dyDescent="0.3">
      <c r="A412">
        <v>410</v>
      </c>
      <c r="B412">
        <f t="shared" si="18"/>
        <v>9031</v>
      </c>
      <c r="C412" s="1">
        <f>VLOOKUP(A412,balance!Z:AD,2,FALSE)</f>
        <v>13000000</v>
      </c>
      <c r="D412">
        <f t="shared" si="19"/>
        <v>60</v>
      </c>
      <c r="E412">
        <f>VLOOKUP(A412,balance!L:R,6,FALSE)/100</f>
        <v>2608814.7690000013</v>
      </c>
      <c r="F412">
        <v>229</v>
      </c>
      <c r="G412">
        <f>VLOOKUP(A412,balance!Z:AD,5,FALSE)</f>
        <v>0</v>
      </c>
    </row>
    <row r="413" spans="1:7" x14ac:dyDescent="0.3">
      <c r="A413">
        <v>411</v>
      </c>
      <c r="B413">
        <f t="shared" si="18"/>
        <v>9031</v>
      </c>
      <c r="C413" s="1">
        <f>VLOOKUP(A413,balance!Z:AD,2,FALSE)</f>
        <v>13000000</v>
      </c>
      <c r="D413">
        <f t="shared" si="19"/>
        <v>60</v>
      </c>
      <c r="E413">
        <f>VLOOKUP(A413,balance!L:R,6,FALSE)/100</f>
        <v>2654773.9942000015</v>
      </c>
      <c r="F413">
        <f t="shared" si="20"/>
        <v>0</v>
      </c>
      <c r="G413">
        <f>VLOOKUP(A413,balance!Z:AD,5,FALSE)</f>
        <v>0</v>
      </c>
    </row>
    <row r="414" spans="1:7" x14ac:dyDescent="0.3">
      <c r="A414">
        <v>412</v>
      </c>
      <c r="B414">
        <f t="shared" si="18"/>
        <v>9031</v>
      </c>
      <c r="C414" s="1">
        <f>VLOOKUP(A414,balance!Z:AD,2,FALSE)</f>
        <v>13000000</v>
      </c>
      <c r="D414">
        <f t="shared" si="19"/>
        <v>60</v>
      </c>
      <c r="E414">
        <f>VLOOKUP(A414,balance!L:R,6,FALSE)/100</f>
        <v>2701192.8199000014</v>
      </c>
      <c r="F414">
        <f t="shared" si="20"/>
        <v>0</v>
      </c>
      <c r="G414">
        <f>VLOOKUP(A414,balance!Z:AD,5,FALSE)</f>
        <v>0</v>
      </c>
    </row>
    <row r="415" spans="1:7" x14ac:dyDescent="0.3">
      <c r="A415">
        <v>413</v>
      </c>
      <c r="B415">
        <f t="shared" si="18"/>
        <v>9031</v>
      </c>
      <c r="C415" s="1">
        <f>VLOOKUP(A415,balance!Z:AD,2,FALSE)</f>
        <v>13000000</v>
      </c>
      <c r="D415">
        <f t="shared" si="19"/>
        <v>60</v>
      </c>
      <c r="E415">
        <f>VLOOKUP(A415,balance!L:R,6,FALSE)/100</f>
        <v>2748075.8416000013</v>
      </c>
      <c r="F415">
        <f t="shared" si="20"/>
        <v>0</v>
      </c>
      <c r="G415">
        <f>VLOOKUP(A415,balance!Z:AD,5,FALSE)</f>
        <v>0</v>
      </c>
    </row>
    <row r="416" spans="1:7" x14ac:dyDescent="0.3">
      <c r="A416">
        <v>414</v>
      </c>
      <c r="B416">
        <f t="shared" si="18"/>
        <v>9031</v>
      </c>
      <c r="C416" s="1">
        <f>VLOOKUP(A416,balance!Z:AD,2,FALSE)</f>
        <v>13000000</v>
      </c>
      <c r="D416">
        <f t="shared" si="19"/>
        <v>60</v>
      </c>
      <c r="E416">
        <f>VLOOKUP(A416,balance!L:R,6,FALSE)/100</f>
        <v>2795427.6969000013</v>
      </c>
      <c r="F416">
        <f t="shared" si="20"/>
        <v>0</v>
      </c>
      <c r="G416">
        <f>VLOOKUP(A416,balance!Z:AD,5,FALSE)</f>
        <v>0</v>
      </c>
    </row>
    <row r="417" spans="1:7" x14ac:dyDescent="0.3">
      <c r="A417">
        <v>415</v>
      </c>
      <c r="B417">
        <f t="shared" si="18"/>
        <v>9031</v>
      </c>
      <c r="C417" s="1">
        <f>VLOOKUP(A417,balance!Z:AD,2,FALSE)</f>
        <v>13000000</v>
      </c>
      <c r="D417">
        <f t="shared" si="19"/>
        <v>60</v>
      </c>
      <c r="E417">
        <f>VLOOKUP(A417,balance!L:R,6,FALSE)/100</f>
        <v>2843253.0739000011</v>
      </c>
      <c r="F417">
        <f t="shared" si="20"/>
        <v>230</v>
      </c>
      <c r="G417">
        <f>VLOOKUP(A417,balance!Z:AD,5,FALSE)</f>
        <v>0</v>
      </c>
    </row>
    <row r="418" spans="1:7" x14ac:dyDescent="0.3">
      <c r="A418">
        <v>416</v>
      </c>
      <c r="B418">
        <f t="shared" si="18"/>
        <v>9031</v>
      </c>
      <c r="C418" s="1">
        <f>VLOOKUP(A418,balance!Z:AD,2,FALSE)</f>
        <v>13000000</v>
      </c>
      <c r="D418">
        <f t="shared" si="19"/>
        <v>60</v>
      </c>
      <c r="E418">
        <f>VLOOKUP(A418,balance!L:R,6,FALSE)/100</f>
        <v>2891556.7111000014</v>
      </c>
      <c r="F418">
        <f t="shared" si="20"/>
        <v>0</v>
      </c>
      <c r="G418">
        <f>VLOOKUP(A418,balance!Z:AD,5,FALSE)</f>
        <v>0</v>
      </c>
    </row>
    <row r="419" spans="1:7" x14ac:dyDescent="0.3">
      <c r="A419">
        <v>417</v>
      </c>
      <c r="B419">
        <f t="shared" si="18"/>
        <v>9031</v>
      </c>
      <c r="C419" s="1">
        <f>VLOOKUP(A419,balance!Z:AD,2,FALSE)</f>
        <v>13000000</v>
      </c>
      <c r="D419">
        <f t="shared" si="19"/>
        <v>60</v>
      </c>
      <c r="E419">
        <f>VLOOKUP(A419,balance!L:R,6,FALSE)/100</f>
        <v>2940343.3892000015</v>
      </c>
      <c r="F419">
        <f t="shared" si="20"/>
        <v>0</v>
      </c>
      <c r="G419">
        <f>VLOOKUP(A419,balance!Z:AD,5,FALSE)</f>
        <v>0</v>
      </c>
    </row>
    <row r="420" spans="1:7" x14ac:dyDescent="0.3">
      <c r="A420">
        <v>418</v>
      </c>
      <c r="B420">
        <f t="shared" si="18"/>
        <v>9031</v>
      </c>
      <c r="C420" s="1">
        <f>VLOOKUP(A420,balance!Z:AD,2,FALSE)</f>
        <v>13000000</v>
      </c>
      <c r="D420">
        <f t="shared" si="19"/>
        <v>60</v>
      </c>
      <c r="E420">
        <f>VLOOKUP(A420,balance!L:R,6,FALSE)/100</f>
        <v>2989617.939400001</v>
      </c>
      <c r="F420">
        <f t="shared" si="20"/>
        <v>0</v>
      </c>
      <c r="G420">
        <f>VLOOKUP(A420,balance!Z:AD,5,FALSE)</f>
        <v>0</v>
      </c>
    </row>
    <row r="421" spans="1:7" x14ac:dyDescent="0.3">
      <c r="A421">
        <v>419</v>
      </c>
      <c r="B421">
        <f t="shared" si="18"/>
        <v>9031</v>
      </c>
      <c r="C421" s="1">
        <f>VLOOKUP(A421,balance!Z:AD,2,FALSE)</f>
        <v>13000000</v>
      </c>
      <c r="D421">
        <f t="shared" si="19"/>
        <v>60</v>
      </c>
      <c r="E421">
        <f>VLOOKUP(A421,balance!L:R,6,FALSE)/100</f>
        <v>3039385.243400001</v>
      </c>
      <c r="F421">
        <f t="shared" si="20"/>
        <v>0</v>
      </c>
      <c r="G421">
        <f>VLOOKUP(A421,balance!Z:AD,5,FALSE)</f>
        <v>0</v>
      </c>
    </row>
    <row r="422" spans="1:7" x14ac:dyDescent="0.3">
      <c r="A422">
        <v>420</v>
      </c>
      <c r="B422">
        <f t="shared" si="18"/>
        <v>9031</v>
      </c>
      <c r="C422" s="1">
        <f>VLOOKUP(A422,balance!Z:AD,2,FALSE)</f>
        <v>13000000</v>
      </c>
      <c r="D422">
        <f t="shared" si="19"/>
        <v>60</v>
      </c>
      <c r="E422">
        <f>VLOOKUP(A422,balance!L:R,6,FALSE)/100</f>
        <v>3089650.2249000007</v>
      </c>
      <c r="F422">
        <f t="shared" si="20"/>
        <v>231</v>
      </c>
      <c r="G422">
        <f>VLOOKUP(A422,balance!Z:AD,5,FALSE)</f>
        <v>0</v>
      </c>
    </row>
    <row r="423" spans="1:7" x14ac:dyDescent="0.3">
      <c r="A423">
        <v>421</v>
      </c>
      <c r="B423">
        <f t="shared" si="18"/>
        <v>9031</v>
      </c>
      <c r="C423" s="1">
        <f>VLOOKUP(A423,balance!Z:AD,2,FALSE)</f>
        <v>13000000</v>
      </c>
      <c r="D423">
        <f t="shared" si="19"/>
        <v>60</v>
      </c>
      <c r="E423">
        <f>VLOOKUP(A423,balance!L:R,6,FALSE)/100</f>
        <v>3140417.8581000008</v>
      </c>
      <c r="F423">
        <f t="shared" si="20"/>
        <v>0</v>
      </c>
      <c r="G423">
        <f>VLOOKUP(A423,balance!Z:AD,5,FALSE)</f>
        <v>0</v>
      </c>
    </row>
    <row r="424" spans="1:7" x14ac:dyDescent="0.3">
      <c r="A424">
        <v>422</v>
      </c>
      <c r="B424">
        <f t="shared" si="18"/>
        <v>9031</v>
      </c>
      <c r="C424" s="1">
        <f>VLOOKUP(A424,balance!Z:AD,2,FALSE)</f>
        <v>13000000</v>
      </c>
      <c r="D424">
        <f t="shared" si="19"/>
        <v>60</v>
      </c>
      <c r="E424">
        <f>VLOOKUP(A424,balance!L:R,6,FALSE)/100</f>
        <v>3191693.1678000009</v>
      </c>
      <c r="F424">
        <f t="shared" si="20"/>
        <v>0</v>
      </c>
      <c r="G424">
        <f>VLOOKUP(A424,balance!Z:AD,5,FALSE)</f>
        <v>0</v>
      </c>
    </row>
    <row r="425" spans="1:7" x14ac:dyDescent="0.3">
      <c r="A425">
        <v>423</v>
      </c>
      <c r="B425">
        <f t="shared" si="18"/>
        <v>9031</v>
      </c>
      <c r="C425" s="1">
        <f>VLOOKUP(A425,balance!Z:AD,2,FALSE)</f>
        <v>13000000</v>
      </c>
      <c r="D425">
        <f t="shared" si="19"/>
        <v>60</v>
      </c>
      <c r="E425">
        <f>VLOOKUP(A425,balance!L:R,6,FALSE)/100</f>
        <v>3243481.2377000009</v>
      </c>
      <c r="F425">
        <f t="shared" si="20"/>
        <v>0</v>
      </c>
      <c r="G425">
        <f>VLOOKUP(A425,balance!Z:AD,5,FALSE)</f>
        <v>0</v>
      </c>
    </row>
    <row r="426" spans="1:7" x14ac:dyDescent="0.3">
      <c r="A426">
        <v>424</v>
      </c>
      <c r="B426">
        <f t="shared" si="18"/>
        <v>9031</v>
      </c>
      <c r="C426" s="1">
        <f>VLOOKUP(A426,balance!Z:AD,2,FALSE)</f>
        <v>13000000</v>
      </c>
      <c r="D426">
        <f t="shared" si="19"/>
        <v>60</v>
      </c>
      <c r="E426">
        <f>VLOOKUP(A426,balance!L:R,6,FALSE)/100</f>
        <v>3295787.193500001</v>
      </c>
      <c r="F426">
        <f t="shared" si="20"/>
        <v>0</v>
      </c>
      <c r="G426">
        <f>VLOOKUP(A426,balance!Z:AD,5,FALSE)</f>
        <v>0</v>
      </c>
    </row>
    <row r="427" spans="1:7" x14ac:dyDescent="0.3">
      <c r="A427">
        <v>425</v>
      </c>
      <c r="B427">
        <f t="shared" si="18"/>
        <v>9031</v>
      </c>
      <c r="C427" s="1">
        <f>VLOOKUP(A427,balance!Z:AD,2,FALSE)</f>
        <v>13000000</v>
      </c>
      <c r="D427">
        <f t="shared" si="19"/>
        <v>60</v>
      </c>
      <c r="E427">
        <f>VLOOKUP(A427,balance!L:R,6,FALSE)/100</f>
        <v>3348616.2115000011</v>
      </c>
      <c r="F427">
        <f t="shared" si="20"/>
        <v>232</v>
      </c>
      <c r="G427">
        <f>VLOOKUP(A427,balance!Z:AD,5,FALSE)</f>
        <v>0</v>
      </c>
    </row>
    <row r="428" spans="1:7" x14ac:dyDescent="0.3">
      <c r="A428">
        <v>426</v>
      </c>
      <c r="B428">
        <f t="shared" si="18"/>
        <v>9031</v>
      </c>
      <c r="C428" s="1">
        <f>VLOOKUP(A428,balance!Z:AD,2,FALSE)</f>
        <v>13000000</v>
      </c>
      <c r="D428">
        <f t="shared" si="19"/>
        <v>60</v>
      </c>
      <c r="E428">
        <f>VLOOKUP(A428,balance!L:R,6,FALSE)/100</f>
        <v>3401973.5268000006</v>
      </c>
      <c r="F428">
        <f t="shared" si="20"/>
        <v>0</v>
      </c>
      <c r="G428">
        <f>VLOOKUP(A428,balance!Z:AD,5,FALSE)</f>
        <v>0</v>
      </c>
    </row>
    <row r="429" spans="1:7" x14ac:dyDescent="0.3">
      <c r="A429">
        <v>427</v>
      </c>
      <c r="B429">
        <f t="shared" si="18"/>
        <v>9031</v>
      </c>
      <c r="C429" s="1">
        <f>VLOOKUP(A429,balance!Z:AD,2,FALSE)</f>
        <v>13000000</v>
      </c>
      <c r="D429">
        <f t="shared" si="19"/>
        <v>60</v>
      </c>
      <c r="E429">
        <f>VLOOKUP(A429,balance!L:R,6,FALSE)/100</f>
        <v>3455864.4167000009</v>
      </c>
      <c r="F429">
        <f t="shared" si="20"/>
        <v>0</v>
      </c>
      <c r="G429">
        <f>VLOOKUP(A429,balance!Z:AD,5,FALSE)</f>
        <v>0</v>
      </c>
    </row>
    <row r="430" spans="1:7" x14ac:dyDescent="0.3">
      <c r="A430">
        <v>428</v>
      </c>
      <c r="B430">
        <f t="shared" si="18"/>
        <v>9031</v>
      </c>
      <c r="C430" s="1">
        <f>VLOOKUP(A430,balance!Z:AD,2,FALSE)</f>
        <v>13000000</v>
      </c>
      <c r="D430">
        <f t="shared" si="19"/>
        <v>60</v>
      </c>
      <c r="E430">
        <f>VLOOKUP(A430,balance!L:R,6,FALSE)/100</f>
        <v>3510294.2173000006</v>
      </c>
      <c r="F430">
        <f t="shared" si="20"/>
        <v>0</v>
      </c>
      <c r="G430">
        <f>VLOOKUP(A430,balance!Z:AD,5,FALSE)</f>
        <v>0</v>
      </c>
    </row>
    <row r="431" spans="1:7" x14ac:dyDescent="0.3">
      <c r="A431">
        <v>429</v>
      </c>
      <c r="B431">
        <f t="shared" si="18"/>
        <v>9031</v>
      </c>
      <c r="C431" s="1">
        <f>VLOOKUP(A431,balance!Z:AD,2,FALSE)</f>
        <v>13000000</v>
      </c>
      <c r="D431">
        <f t="shared" si="19"/>
        <v>60</v>
      </c>
      <c r="E431">
        <f>VLOOKUP(A431,balance!L:R,6,FALSE)/100</f>
        <v>3565268.3238000004</v>
      </c>
      <c r="F431">
        <f t="shared" si="20"/>
        <v>0</v>
      </c>
      <c r="G431">
        <f>VLOOKUP(A431,balance!Z:AD,5,FALSE)</f>
        <v>0</v>
      </c>
    </row>
    <row r="432" spans="1:7" x14ac:dyDescent="0.3">
      <c r="A432">
        <v>430</v>
      </c>
      <c r="B432">
        <f t="shared" si="18"/>
        <v>9031</v>
      </c>
      <c r="C432" s="1">
        <f>VLOOKUP(A432,balance!Z:AD,2,FALSE)</f>
        <v>13000000</v>
      </c>
      <c r="D432">
        <f t="shared" si="19"/>
        <v>60</v>
      </c>
      <c r="E432">
        <f>VLOOKUP(A432,balance!L:R,6,FALSE)/100</f>
        <v>3620792.1733000004</v>
      </c>
      <c r="F432">
        <f t="shared" si="20"/>
        <v>233</v>
      </c>
      <c r="G432">
        <f>VLOOKUP(A432,balance!Z:AD,5,FALSE)</f>
        <v>0</v>
      </c>
    </row>
    <row r="433" spans="1:7" x14ac:dyDescent="0.3">
      <c r="A433">
        <v>431</v>
      </c>
      <c r="B433">
        <f t="shared" si="18"/>
        <v>9031</v>
      </c>
      <c r="C433" s="1">
        <f>VLOOKUP(A433,balance!Z:AD,2,FALSE)</f>
        <v>13000000</v>
      </c>
      <c r="D433">
        <f t="shared" si="19"/>
        <v>60</v>
      </c>
      <c r="E433">
        <f>VLOOKUP(A433,balance!L:R,6,FALSE)/100</f>
        <v>3676871.2618000004</v>
      </c>
      <c r="F433">
        <f t="shared" si="20"/>
        <v>0</v>
      </c>
      <c r="G433">
        <f>VLOOKUP(A433,balance!Z:AD,5,FALSE)</f>
        <v>0</v>
      </c>
    </row>
    <row r="434" spans="1:7" x14ac:dyDescent="0.3">
      <c r="A434">
        <v>432</v>
      </c>
      <c r="B434">
        <f t="shared" si="18"/>
        <v>9031</v>
      </c>
      <c r="C434" s="1">
        <f>VLOOKUP(A434,balance!Z:AD,2,FALSE)</f>
        <v>13000000</v>
      </c>
      <c r="D434">
        <f t="shared" si="19"/>
        <v>60</v>
      </c>
      <c r="E434">
        <f>VLOOKUP(A434,balance!L:R,6,FALSE)/100</f>
        <v>3733511.1444000006</v>
      </c>
      <c r="F434">
        <f t="shared" si="20"/>
        <v>0</v>
      </c>
      <c r="G434">
        <f>VLOOKUP(A434,balance!Z:AD,5,FALSE)</f>
        <v>0</v>
      </c>
    </row>
    <row r="435" spans="1:7" x14ac:dyDescent="0.3">
      <c r="A435">
        <v>433</v>
      </c>
      <c r="B435">
        <f t="shared" si="18"/>
        <v>9031</v>
      </c>
      <c r="C435" s="1">
        <f>VLOOKUP(A435,balance!Z:AD,2,FALSE)</f>
        <v>13000000</v>
      </c>
      <c r="D435">
        <f t="shared" si="19"/>
        <v>60</v>
      </c>
      <c r="E435">
        <f>VLOOKUP(A435,balance!L:R,6,FALSE)/100</f>
        <v>3790717.4266000008</v>
      </c>
      <c r="F435">
        <f t="shared" si="20"/>
        <v>0</v>
      </c>
      <c r="G435">
        <f>VLOOKUP(A435,balance!Z:AD,5,FALSE)</f>
        <v>0</v>
      </c>
    </row>
    <row r="436" spans="1:7" x14ac:dyDescent="0.3">
      <c r="A436">
        <v>434</v>
      </c>
      <c r="B436">
        <f t="shared" si="18"/>
        <v>9031</v>
      </c>
      <c r="C436" s="1">
        <f>VLOOKUP(A436,balance!Z:AD,2,FALSE)</f>
        <v>13000000</v>
      </c>
      <c r="D436">
        <f t="shared" si="19"/>
        <v>60</v>
      </c>
      <c r="E436">
        <f>VLOOKUP(A436,balance!L:R,6,FALSE)/100</f>
        <v>3848495.7728000009</v>
      </c>
      <c r="F436">
        <f t="shared" si="20"/>
        <v>0</v>
      </c>
      <c r="G436">
        <f>VLOOKUP(A436,balance!Z:AD,5,FALSE)</f>
        <v>0</v>
      </c>
    </row>
    <row r="437" spans="1:7" x14ac:dyDescent="0.3">
      <c r="A437">
        <v>435</v>
      </c>
      <c r="B437">
        <f t="shared" si="18"/>
        <v>9031</v>
      </c>
      <c r="C437" s="1">
        <f>VLOOKUP(A437,balance!Z:AD,2,FALSE)</f>
        <v>13000000</v>
      </c>
      <c r="D437">
        <f t="shared" si="19"/>
        <v>60</v>
      </c>
      <c r="E437">
        <f>VLOOKUP(A437,balance!L:R,6,FALSE)/100</f>
        <v>3906851.9063000013</v>
      </c>
      <c r="F437">
        <f t="shared" si="20"/>
        <v>234</v>
      </c>
      <c r="G437">
        <f>VLOOKUP(A437,balance!Z:AD,5,FALSE)</f>
        <v>0</v>
      </c>
    </row>
    <row r="438" spans="1:7" x14ac:dyDescent="0.3">
      <c r="A438">
        <v>436</v>
      </c>
      <c r="B438">
        <f t="shared" si="18"/>
        <v>9031</v>
      </c>
      <c r="C438" s="1">
        <f>VLOOKUP(A438,balance!Z:AD,2,FALSE)</f>
        <v>13000000</v>
      </c>
      <c r="D438">
        <f t="shared" si="19"/>
        <v>60</v>
      </c>
      <c r="E438">
        <f>VLOOKUP(A438,balance!L:R,6,FALSE)/100</f>
        <v>3965791.6094000014</v>
      </c>
      <c r="F438">
        <f t="shared" si="20"/>
        <v>0</v>
      </c>
      <c r="G438">
        <f>VLOOKUP(A438,balance!Z:AD,5,FALSE)</f>
        <v>0</v>
      </c>
    </row>
    <row r="439" spans="1:7" x14ac:dyDescent="0.3">
      <c r="A439">
        <v>437</v>
      </c>
      <c r="B439">
        <f t="shared" si="18"/>
        <v>9031</v>
      </c>
      <c r="C439" s="1">
        <f>VLOOKUP(A439,balance!Z:AD,2,FALSE)</f>
        <v>13000000</v>
      </c>
      <c r="D439">
        <f t="shared" si="19"/>
        <v>60</v>
      </c>
      <c r="E439">
        <f>VLOOKUP(A439,balance!L:R,6,FALSE)/100</f>
        <v>4025320.7149000014</v>
      </c>
      <c r="F439">
        <f t="shared" si="20"/>
        <v>0</v>
      </c>
      <c r="G439">
        <f>VLOOKUP(A439,balance!Z:AD,5,FALSE)</f>
        <v>0</v>
      </c>
    </row>
    <row r="440" spans="1:7" x14ac:dyDescent="0.3">
      <c r="A440">
        <v>438</v>
      </c>
      <c r="B440">
        <f t="shared" si="18"/>
        <v>9031</v>
      </c>
      <c r="C440" s="1">
        <f>VLOOKUP(A440,balance!Z:AD,2,FALSE)</f>
        <v>13000000</v>
      </c>
      <c r="D440">
        <f t="shared" si="19"/>
        <v>60</v>
      </c>
      <c r="E440">
        <f>VLOOKUP(A440,balance!L:R,6,FALSE)/100</f>
        <v>4085445.1144000012</v>
      </c>
      <c r="F440">
        <f t="shared" si="20"/>
        <v>0</v>
      </c>
      <c r="G440">
        <f>VLOOKUP(A440,balance!Z:AD,5,FALSE)</f>
        <v>0</v>
      </c>
    </row>
    <row r="441" spans="1:7" x14ac:dyDescent="0.3">
      <c r="A441">
        <v>439</v>
      </c>
      <c r="B441">
        <f t="shared" si="18"/>
        <v>9031</v>
      </c>
      <c r="C441" s="1">
        <f>VLOOKUP(A441,balance!Z:AD,2,FALSE)</f>
        <v>13000000</v>
      </c>
      <c r="D441">
        <f t="shared" si="19"/>
        <v>60</v>
      </c>
      <c r="E441">
        <f>VLOOKUP(A441,balance!L:R,6,FALSE)/100</f>
        <v>4146170.7584000011</v>
      </c>
      <c r="F441">
        <f t="shared" si="20"/>
        <v>0</v>
      </c>
      <c r="G441">
        <f>VLOOKUP(A441,balance!Z:AD,5,FALSE)</f>
        <v>0</v>
      </c>
    </row>
    <row r="442" spans="1:7" x14ac:dyDescent="0.3">
      <c r="A442">
        <v>440</v>
      </c>
      <c r="B442">
        <f t="shared" si="18"/>
        <v>9031</v>
      </c>
      <c r="C442" s="1">
        <f>VLOOKUP(A442,balance!Z:AD,2,FALSE)</f>
        <v>13000000</v>
      </c>
      <c r="D442">
        <f t="shared" si="19"/>
        <v>60</v>
      </c>
      <c r="E442">
        <f>VLOOKUP(A442,balance!L:R,6,FALSE)/100</f>
        <v>4207503.6649000011</v>
      </c>
      <c r="F442">
        <f t="shared" si="20"/>
        <v>235</v>
      </c>
      <c r="G442">
        <f>VLOOKUP(A442,balance!Z:AD,5,FALSE)</f>
        <v>0</v>
      </c>
    </row>
    <row r="443" spans="1:7" x14ac:dyDescent="0.3">
      <c r="A443">
        <v>441</v>
      </c>
      <c r="B443">
        <f t="shared" si="18"/>
        <v>9031</v>
      </c>
      <c r="C443" s="1">
        <f>VLOOKUP(A443,balance!Z:AD,2,FALSE)</f>
        <v>14000000</v>
      </c>
      <c r="D443">
        <f t="shared" si="19"/>
        <v>60</v>
      </c>
      <c r="E443">
        <f>VLOOKUP(A443,balance!L:R,6,FALSE)/100</f>
        <v>4269449.902400001</v>
      </c>
      <c r="F443">
        <f t="shared" si="20"/>
        <v>0</v>
      </c>
      <c r="G443">
        <f>VLOOKUP(A443,balance!Z:AD,5,FALSE)</f>
        <v>0</v>
      </c>
    </row>
    <row r="444" spans="1:7" x14ac:dyDescent="0.3">
      <c r="A444">
        <v>442</v>
      </c>
      <c r="B444">
        <f t="shared" si="18"/>
        <v>9031</v>
      </c>
      <c r="C444" s="1">
        <f>VLOOKUP(A444,balance!Z:AD,2,FALSE)</f>
        <v>14000000</v>
      </c>
      <c r="D444">
        <f t="shared" si="19"/>
        <v>60</v>
      </c>
      <c r="E444">
        <f>VLOOKUP(A444,balance!L:R,6,FALSE)/100</f>
        <v>4332015.6065000007</v>
      </c>
      <c r="F444">
        <f t="shared" si="20"/>
        <v>0</v>
      </c>
      <c r="G444">
        <f>VLOOKUP(A444,balance!Z:AD,5,FALSE)</f>
        <v>0</v>
      </c>
    </row>
    <row r="445" spans="1:7" x14ac:dyDescent="0.3">
      <c r="A445">
        <v>443</v>
      </c>
      <c r="B445">
        <f t="shared" si="18"/>
        <v>9031</v>
      </c>
      <c r="C445" s="1">
        <f>VLOOKUP(A445,balance!Z:AD,2,FALSE)</f>
        <v>14000000</v>
      </c>
      <c r="D445">
        <f t="shared" si="19"/>
        <v>60</v>
      </c>
      <c r="E445">
        <f>VLOOKUP(A445,balance!L:R,6,FALSE)/100</f>
        <v>4395206.972000001</v>
      </c>
      <c r="F445">
        <f t="shared" si="20"/>
        <v>0</v>
      </c>
      <c r="G445">
        <f>VLOOKUP(A445,balance!Z:AD,5,FALSE)</f>
        <v>0</v>
      </c>
    </row>
    <row r="446" spans="1:7" x14ac:dyDescent="0.3">
      <c r="A446">
        <v>444</v>
      </c>
      <c r="B446">
        <f t="shared" si="18"/>
        <v>9031</v>
      </c>
      <c r="C446" s="1">
        <f>VLOOKUP(A446,balance!Z:AD,2,FALSE)</f>
        <v>14000000</v>
      </c>
      <c r="D446">
        <f t="shared" si="19"/>
        <v>60</v>
      </c>
      <c r="E446">
        <f>VLOOKUP(A446,balance!L:R,6,FALSE)/100</f>
        <v>4459030.2524000015</v>
      </c>
      <c r="F446">
        <f t="shared" si="20"/>
        <v>0</v>
      </c>
      <c r="G446">
        <f>VLOOKUP(A446,balance!Z:AD,5,FALSE)</f>
        <v>0</v>
      </c>
    </row>
    <row r="447" spans="1:7" x14ac:dyDescent="0.3">
      <c r="A447">
        <v>445</v>
      </c>
      <c r="B447">
        <f t="shared" si="18"/>
        <v>9031</v>
      </c>
      <c r="C447" s="1">
        <f>VLOOKUP(A447,balance!Z:AD,2,FALSE)</f>
        <v>14000000</v>
      </c>
      <c r="D447">
        <f t="shared" si="19"/>
        <v>60</v>
      </c>
      <c r="E447">
        <f>VLOOKUP(A447,balance!L:R,6,FALSE)/100</f>
        <v>4523491.768600001</v>
      </c>
      <c r="F447">
        <f t="shared" si="20"/>
        <v>236</v>
      </c>
      <c r="G447">
        <f>VLOOKUP(A447,balance!Z:AD,5,FALSE)</f>
        <v>0</v>
      </c>
    </row>
    <row r="448" spans="1:7" x14ac:dyDescent="0.3">
      <c r="A448">
        <v>446</v>
      </c>
      <c r="B448">
        <f t="shared" si="18"/>
        <v>9031</v>
      </c>
      <c r="C448" s="1">
        <f>VLOOKUP(A448,balance!Z:AD,2,FALSE)</f>
        <v>14000000</v>
      </c>
      <c r="D448">
        <f t="shared" si="19"/>
        <v>60</v>
      </c>
      <c r="E448">
        <f>VLOOKUP(A448,balance!L:R,6,FALSE)/100</f>
        <v>4588597.9005000014</v>
      </c>
      <c r="F448">
        <f t="shared" si="20"/>
        <v>0</v>
      </c>
      <c r="G448">
        <f>VLOOKUP(A448,balance!Z:AD,5,FALSE)</f>
        <v>0</v>
      </c>
    </row>
    <row r="449" spans="1:7" x14ac:dyDescent="0.3">
      <c r="A449">
        <v>447</v>
      </c>
      <c r="B449">
        <f t="shared" si="18"/>
        <v>9031</v>
      </c>
      <c r="C449" s="1">
        <f>VLOOKUP(A449,balance!Z:AD,2,FALSE)</f>
        <v>14000000</v>
      </c>
      <c r="D449">
        <f t="shared" si="19"/>
        <v>60</v>
      </c>
      <c r="E449">
        <f>VLOOKUP(A449,balance!L:R,6,FALSE)/100</f>
        <v>4654355.0952000013</v>
      </c>
      <c r="F449">
        <f t="shared" si="20"/>
        <v>0</v>
      </c>
      <c r="G449">
        <f>VLOOKUP(A449,balance!Z:AD,5,FALSE)</f>
        <v>0</v>
      </c>
    </row>
    <row r="450" spans="1:7" x14ac:dyDescent="0.3">
      <c r="A450">
        <v>448</v>
      </c>
      <c r="B450">
        <f t="shared" si="18"/>
        <v>9031</v>
      </c>
      <c r="C450" s="1">
        <f>VLOOKUP(A450,balance!Z:AD,2,FALSE)</f>
        <v>14000000</v>
      </c>
      <c r="D450">
        <f t="shared" si="19"/>
        <v>60</v>
      </c>
      <c r="E450">
        <f>VLOOKUP(A450,balance!L:R,6,FALSE)/100</f>
        <v>4720769.8672000011</v>
      </c>
      <c r="F450">
        <f t="shared" si="20"/>
        <v>0</v>
      </c>
      <c r="G450">
        <f>VLOOKUP(A450,balance!Z:AD,5,FALSE)</f>
        <v>0</v>
      </c>
    </row>
    <row r="451" spans="1:7" x14ac:dyDescent="0.3">
      <c r="A451">
        <v>449</v>
      </c>
      <c r="B451">
        <f t="shared" si="18"/>
        <v>9031</v>
      </c>
      <c r="C451" s="1">
        <f>VLOOKUP(A451,balance!Z:AD,2,FALSE)</f>
        <v>14000000</v>
      </c>
      <c r="D451">
        <f t="shared" si="19"/>
        <v>60</v>
      </c>
      <c r="E451">
        <f>VLOOKUP(A451,balance!L:R,6,FALSE)/100</f>
        <v>4787848.790000001</v>
      </c>
      <c r="F451">
        <f t="shared" si="20"/>
        <v>0</v>
      </c>
      <c r="G451">
        <f>VLOOKUP(A451,balance!Z:AD,5,FALSE)</f>
        <v>0</v>
      </c>
    </row>
    <row r="452" spans="1:7" x14ac:dyDescent="0.3">
      <c r="A452">
        <v>450</v>
      </c>
      <c r="B452">
        <f t="shared" ref="B452:B501" si="21">B451</f>
        <v>9031</v>
      </c>
      <c r="C452" s="1">
        <f>VLOOKUP(A452,balance!Z:AD,2,FALSE)</f>
        <v>14000000</v>
      </c>
      <c r="D452">
        <f t="shared" ref="D452:D501" si="22">D451</f>
        <v>60</v>
      </c>
      <c r="E452">
        <f>VLOOKUP(A452,balance!L:R,6,FALSE)/100</f>
        <v>4855598.5043000011</v>
      </c>
      <c r="F452">
        <f t="shared" si="20"/>
        <v>237</v>
      </c>
      <c r="G452">
        <f>VLOOKUP(A452,balance!Z:AD,5,FALSE)</f>
        <v>0</v>
      </c>
    </row>
    <row r="453" spans="1:7" x14ac:dyDescent="0.3">
      <c r="A453">
        <v>451</v>
      </c>
      <c r="B453">
        <f t="shared" si="21"/>
        <v>9031</v>
      </c>
      <c r="C453" s="1">
        <f>VLOOKUP(A453,balance!Z:AD,2,FALSE)</f>
        <v>14000000</v>
      </c>
      <c r="D453">
        <f t="shared" si="22"/>
        <v>60</v>
      </c>
      <c r="E453">
        <f>VLOOKUP(A453,balance!L:R,6,FALSE)/100</f>
        <v>4924025.7182000009</v>
      </c>
      <c r="F453">
        <f t="shared" si="20"/>
        <v>0</v>
      </c>
      <c r="G453">
        <f>VLOOKUP(A453,balance!Z:AD,5,FALSE)</f>
        <v>0</v>
      </c>
    </row>
    <row r="454" spans="1:7" x14ac:dyDescent="0.3">
      <c r="A454">
        <v>452</v>
      </c>
      <c r="B454">
        <f t="shared" si="21"/>
        <v>9031</v>
      </c>
      <c r="C454" s="1">
        <f>VLOOKUP(A454,balance!Z:AD,2,FALSE)</f>
        <v>14000000</v>
      </c>
      <c r="D454">
        <f t="shared" si="22"/>
        <v>60</v>
      </c>
      <c r="E454">
        <f>VLOOKUP(A454,balance!L:R,6,FALSE)/100</f>
        <v>4993137.2071000012</v>
      </c>
      <c r="F454">
        <f t="shared" si="20"/>
        <v>0</v>
      </c>
      <c r="G454">
        <f>VLOOKUP(A454,balance!Z:AD,5,FALSE)</f>
        <v>0</v>
      </c>
    </row>
    <row r="455" spans="1:7" x14ac:dyDescent="0.3">
      <c r="A455">
        <v>453</v>
      </c>
      <c r="B455">
        <f t="shared" si="21"/>
        <v>9031</v>
      </c>
      <c r="C455" s="1">
        <f>VLOOKUP(A455,balance!Z:AD,2,FALSE)</f>
        <v>14000000</v>
      </c>
      <c r="D455">
        <f t="shared" si="22"/>
        <v>60</v>
      </c>
      <c r="E455">
        <f>VLOOKUP(A455,balance!L:R,6,FALSE)/100</f>
        <v>5062939.8137000017</v>
      </c>
      <c r="F455">
        <f t="shared" si="20"/>
        <v>0</v>
      </c>
      <c r="G455">
        <f>VLOOKUP(A455,balance!Z:AD,5,FALSE)</f>
        <v>0</v>
      </c>
    </row>
    <row r="456" spans="1:7" x14ac:dyDescent="0.3">
      <c r="A456">
        <v>454</v>
      </c>
      <c r="B456">
        <f t="shared" si="21"/>
        <v>9031</v>
      </c>
      <c r="C456" s="1">
        <f>VLOOKUP(A456,balance!Z:AD,2,FALSE)</f>
        <v>14000000</v>
      </c>
      <c r="D456">
        <f t="shared" si="22"/>
        <v>60</v>
      </c>
      <c r="E456">
        <f>VLOOKUP(A456,balance!L:R,6,FALSE)/100</f>
        <v>5133440.4482000014</v>
      </c>
      <c r="F456">
        <f t="shared" si="20"/>
        <v>0</v>
      </c>
      <c r="G456">
        <f>VLOOKUP(A456,balance!Z:AD,5,FALSE)</f>
        <v>0</v>
      </c>
    </row>
    <row r="457" spans="1:7" x14ac:dyDescent="0.3">
      <c r="A457">
        <v>455</v>
      </c>
      <c r="B457">
        <f t="shared" si="21"/>
        <v>9031</v>
      </c>
      <c r="C457" s="1">
        <f>VLOOKUP(A457,balance!Z:AD,2,FALSE)</f>
        <v>14000000</v>
      </c>
      <c r="D457">
        <f t="shared" si="22"/>
        <v>60</v>
      </c>
      <c r="E457">
        <f>VLOOKUP(A457,balance!L:R,6,FALSE)/100</f>
        <v>5204646.0963000013</v>
      </c>
      <c r="F457">
        <f t="shared" si="20"/>
        <v>238</v>
      </c>
      <c r="G457">
        <f>VLOOKUP(A457,balance!Z:AD,5,FALSE)</f>
        <v>0</v>
      </c>
    </row>
    <row r="458" spans="1:7" x14ac:dyDescent="0.3">
      <c r="A458">
        <v>456</v>
      </c>
      <c r="B458">
        <f t="shared" si="21"/>
        <v>9031</v>
      </c>
      <c r="C458" s="1">
        <f>VLOOKUP(A458,balance!Z:AD,2,FALSE)</f>
        <v>14000000</v>
      </c>
      <c r="D458">
        <f t="shared" si="22"/>
        <v>60</v>
      </c>
      <c r="E458">
        <f>VLOOKUP(A458,balance!L:R,6,FALSE)/100</f>
        <v>5276563.8028000006</v>
      </c>
      <c r="F458">
        <f t="shared" si="20"/>
        <v>0</v>
      </c>
      <c r="G458">
        <f>VLOOKUP(A458,balance!Z:AD,5,FALSE)</f>
        <v>0</v>
      </c>
    </row>
    <row r="459" spans="1:7" x14ac:dyDescent="0.3">
      <c r="A459">
        <v>457</v>
      </c>
      <c r="B459">
        <f t="shared" si="21"/>
        <v>9031</v>
      </c>
      <c r="C459" s="1">
        <f>VLOOKUP(A459,balance!Z:AD,2,FALSE)</f>
        <v>14000000</v>
      </c>
      <c r="D459">
        <f t="shared" si="22"/>
        <v>60</v>
      </c>
      <c r="E459">
        <f>VLOOKUP(A459,balance!L:R,6,FALSE)/100</f>
        <v>5349200.6883000014</v>
      </c>
      <c r="F459">
        <f t="shared" si="20"/>
        <v>0</v>
      </c>
      <c r="G459">
        <f>VLOOKUP(A459,balance!Z:AD,5,FALSE)</f>
        <v>0</v>
      </c>
    </row>
    <row r="460" spans="1:7" x14ac:dyDescent="0.3">
      <c r="A460">
        <v>458</v>
      </c>
      <c r="B460">
        <f t="shared" si="21"/>
        <v>9031</v>
      </c>
      <c r="C460" s="1">
        <f>VLOOKUP(A460,balance!Z:AD,2,FALSE)</f>
        <v>14000000</v>
      </c>
      <c r="D460">
        <f t="shared" si="22"/>
        <v>60</v>
      </c>
      <c r="E460">
        <f>VLOOKUP(A460,balance!L:R,6,FALSE)/100</f>
        <v>5422563.9489000011</v>
      </c>
      <c r="F460">
        <f t="shared" si="20"/>
        <v>0</v>
      </c>
      <c r="G460">
        <f>VLOOKUP(A460,balance!Z:AD,5,FALSE)</f>
        <v>0</v>
      </c>
    </row>
    <row r="461" spans="1:7" x14ac:dyDescent="0.3">
      <c r="A461">
        <v>459</v>
      </c>
      <c r="B461">
        <f t="shared" si="21"/>
        <v>9031</v>
      </c>
      <c r="C461" s="1">
        <f>VLOOKUP(A461,balance!Z:AD,2,FALSE)</f>
        <v>14000000</v>
      </c>
      <c r="D461">
        <f t="shared" si="22"/>
        <v>60</v>
      </c>
      <c r="E461">
        <f>VLOOKUP(A461,balance!L:R,6,FALSE)/100</f>
        <v>5496660.8483000016</v>
      </c>
      <c r="F461">
        <f t="shared" ref="F461:F501" si="23">IF(F451=0,0,F451+2)</f>
        <v>0</v>
      </c>
      <c r="G461">
        <f>VLOOKUP(A461,balance!Z:AD,5,FALSE)</f>
        <v>0</v>
      </c>
    </row>
    <row r="462" spans="1:7" x14ac:dyDescent="0.3">
      <c r="A462">
        <v>460</v>
      </c>
      <c r="B462">
        <f t="shared" si="21"/>
        <v>9031</v>
      </c>
      <c r="C462" s="1">
        <f>VLOOKUP(A462,balance!Z:AD,2,FALSE)</f>
        <v>14000000</v>
      </c>
      <c r="D462">
        <f t="shared" si="22"/>
        <v>60</v>
      </c>
      <c r="E462">
        <f>VLOOKUP(A462,balance!L:R,6,FALSE)/100</f>
        <v>5571498.7173000015</v>
      </c>
      <c r="F462">
        <f t="shared" si="23"/>
        <v>239</v>
      </c>
      <c r="G462">
        <f>VLOOKUP(A462,balance!Z:AD,5,FALSE)</f>
        <v>0</v>
      </c>
    </row>
    <row r="463" spans="1:7" x14ac:dyDescent="0.3">
      <c r="A463">
        <v>461</v>
      </c>
      <c r="B463">
        <f t="shared" si="21"/>
        <v>9031</v>
      </c>
      <c r="C463" s="1">
        <f>VLOOKUP(A463,balance!Z:AD,2,FALSE)</f>
        <v>14000000</v>
      </c>
      <c r="D463">
        <f t="shared" si="22"/>
        <v>60</v>
      </c>
      <c r="E463">
        <f>VLOOKUP(A463,balance!L:R,6,FALSE)/100</f>
        <v>5647084.9711000016</v>
      </c>
      <c r="F463">
        <f t="shared" si="23"/>
        <v>0</v>
      </c>
      <c r="G463">
        <f>VLOOKUP(A463,balance!Z:AD,5,FALSE)</f>
        <v>0</v>
      </c>
    </row>
    <row r="464" spans="1:7" x14ac:dyDescent="0.3">
      <c r="A464">
        <v>462</v>
      </c>
      <c r="B464">
        <f t="shared" si="21"/>
        <v>9031</v>
      </c>
      <c r="C464" s="1">
        <f>VLOOKUP(A464,balance!Z:AD,2,FALSE)</f>
        <v>14000000</v>
      </c>
      <c r="D464">
        <f t="shared" si="22"/>
        <v>60</v>
      </c>
      <c r="E464">
        <f>VLOOKUP(A464,balance!L:R,6,FALSE)/100</f>
        <v>5723427.0921000019</v>
      </c>
      <c r="F464">
        <f t="shared" si="23"/>
        <v>0</v>
      </c>
      <c r="G464">
        <f>VLOOKUP(A464,balance!Z:AD,5,FALSE)</f>
        <v>0</v>
      </c>
    </row>
    <row r="465" spans="1:7" x14ac:dyDescent="0.3">
      <c r="A465">
        <v>463</v>
      </c>
      <c r="B465">
        <f t="shared" si="21"/>
        <v>9031</v>
      </c>
      <c r="C465" s="1">
        <f>VLOOKUP(A465,balance!Z:AD,2,FALSE)</f>
        <v>14000000</v>
      </c>
      <c r="D465">
        <f t="shared" si="22"/>
        <v>60</v>
      </c>
      <c r="E465">
        <f>VLOOKUP(A465,balance!L:R,6,FALSE)/100</f>
        <v>5800532.6384000015</v>
      </c>
      <c r="F465">
        <f t="shared" si="23"/>
        <v>0</v>
      </c>
      <c r="G465">
        <f>VLOOKUP(A465,balance!Z:AD,5,FALSE)</f>
        <v>0</v>
      </c>
    </row>
    <row r="466" spans="1:7" x14ac:dyDescent="0.3">
      <c r="A466">
        <v>464</v>
      </c>
      <c r="B466">
        <f t="shared" si="21"/>
        <v>9031</v>
      </c>
      <c r="C466" s="1">
        <f>VLOOKUP(A466,balance!Z:AD,2,FALSE)</f>
        <v>14000000</v>
      </c>
      <c r="D466">
        <f t="shared" si="22"/>
        <v>60</v>
      </c>
      <c r="E466">
        <f>VLOOKUP(A466,balance!L:R,6,FALSE)/100</f>
        <v>5878409.243900001</v>
      </c>
      <c r="F466">
        <f t="shared" si="23"/>
        <v>0</v>
      </c>
      <c r="G466">
        <f>VLOOKUP(A466,balance!Z:AD,5,FALSE)</f>
        <v>0</v>
      </c>
    </row>
    <row r="467" spans="1:7" x14ac:dyDescent="0.3">
      <c r="A467">
        <v>465</v>
      </c>
      <c r="B467">
        <f t="shared" si="21"/>
        <v>9031</v>
      </c>
      <c r="C467" s="1">
        <f>VLOOKUP(A467,balance!Z:AD,2,FALSE)</f>
        <v>14000000</v>
      </c>
      <c r="D467">
        <f t="shared" si="22"/>
        <v>60</v>
      </c>
      <c r="E467">
        <f>VLOOKUP(A467,balance!L:R,6,FALSE)/100</f>
        <v>5957064.6184000019</v>
      </c>
      <c r="F467">
        <f t="shared" si="23"/>
        <v>240</v>
      </c>
      <c r="G467">
        <f>VLOOKUP(A467,balance!Z:AD,5,FALSE)</f>
        <v>0</v>
      </c>
    </row>
    <row r="468" spans="1:7" x14ac:dyDescent="0.3">
      <c r="A468">
        <v>466</v>
      </c>
      <c r="B468">
        <f t="shared" si="21"/>
        <v>9031</v>
      </c>
      <c r="C468" s="1">
        <f>VLOOKUP(A468,balance!Z:AD,2,FALSE)</f>
        <v>14000000</v>
      </c>
      <c r="D468">
        <f t="shared" si="22"/>
        <v>60</v>
      </c>
      <c r="E468">
        <f>VLOOKUP(A468,balance!L:R,6,FALSE)/100</f>
        <v>6036506.5472000018</v>
      </c>
      <c r="F468">
        <f t="shared" si="23"/>
        <v>0</v>
      </c>
      <c r="G468">
        <f>VLOOKUP(A468,balance!Z:AD,5,FALSE)</f>
        <v>0</v>
      </c>
    </row>
    <row r="469" spans="1:7" x14ac:dyDescent="0.3">
      <c r="A469">
        <v>467</v>
      </c>
      <c r="B469">
        <f t="shared" si="21"/>
        <v>9031</v>
      </c>
      <c r="C469" s="1">
        <f>VLOOKUP(A469,balance!Z:AD,2,FALSE)</f>
        <v>14000000</v>
      </c>
      <c r="D469">
        <f t="shared" si="22"/>
        <v>60</v>
      </c>
      <c r="E469">
        <f>VLOOKUP(A469,balance!L:R,6,FALSE)/100</f>
        <v>6116742.8999000015</v>
      </c>
      <c r="F469">
        <f t="shared" si="23"/>
        <v>0</v>
      </c>
      <c r="G469">
        <f>VLOOKUP(A469,balance!Z:AD,5,FALSE)</f>
        <v>0</v>
      </c>
    </row>
    <row r="470" spans="1:7" x14ac:dyDescent="0.3">
      <c r="A470">
        <v>468</v>
      </c>
      <c r="B470">
        <f t="shared" si="21"/>
        <v>9031</v>
      </c>
      <c r="C470" s="1">
        <f>VLOOKUP(A470,balance!Z:AD,2,FALSE)</f>
        <v>14000000</v>
      </c>
      <c r="D470">
        <f t="shared" si="22"/>
        <v>60</v>
      </c>
      <c r="E470">
        <f>VLOOKUP(A470,balance!L:R,6,FALSE)/100</f>
        <v>6197781.6219000015</v>
      </c>
      <c r="F470">
        <f t="shared" si="23"/>
        <v>0</v>
      </c>
      <c r="G470">
        <f>VLOOKUP(A470,balance!Z:AD,5,FALSE)</f>
        <v>0</v>
      </c>
    </row>
    <row r="471" spans="1:7" x14ac:dyDescent="0.3">
      <c r="A471">
        <v>469</v>
      </c>
      <c r="B471">
        <f t="shared" si="21"/>
        <v>9031</v>
      </c>
      <c r="C471" s="1">
        <f>VLOOKUP(A471,balance!Z:AD,2,FALSE)</f>
        <v>14000000</v>
      </c>
      <c r="D471">
        <f t="shared" si="22"/>
        <v>60</v>
      </c>
      <c r="E471">
        <f>VLOOKUP(A471,balance!L:R,6,FALSE)/100</f>
        <v>6279630.7342000017</v>
      </c>
      <c r="F471">
        <f t="shared" si="23"/>
        <v>0</v>
      </c>
      <c r="G471">
        <f>VLOOKUP(A471,balance!Z:AD,5,FALSE)</f>
        <v>0</v>
      </c>
    </row>
    <row r="472" spans="1:7" x14ac:dyDescent="0.3">
      <c r="A472">
        <v>470</v>
      </c>
      <c r="B472">
        <f t="shared" si="21"/>
        <v>9031</v>
      </c>
      <c r="C472" s="1">
        <f>VLOOKUP(A472,balance!Z:AD,2,FALSE)</f>
        <v>14000000</v>
      </c>
      <c r="D472">
        <f t="shared" si="22"/>
        <v>60</v>
      </c>
      <c r="E472">
        <f>VLOOKUP(A472,balance!L:R,6,FALSE)/100</f>
        <v>6362298.3421000019</v>
      </c>
      <c r="F472">
        <f t="shared" si="23"/>
        <v>241</v>
      </c>
      <c r="G472">
        <f>VLOOKUP(A472,balance!Z:AD,5,FALSE)</f>
        <v>0</v>
      </c>
    </row>
    <row r="473" spans="1:7" x14ac:dyDescent="0.3">
      <c r="A473">
        <v>471</v>
      </c>
      <c r="B473">
        <f t="shared" si="21"/>
        <v>9031</v>
      </c>
      <c r="C473" s="1">
        <f>VLOOKUP(A473,balance!Z:AD,2,FALSE)</f>
        <v>14000000</v>
      </c>
      <c r="D473">
        <f t="shared" si="22"/>
        <v>60</v>
      </c>
      <c r="E473">
        <f>VLOOKUP(A473,balance!L:R,6,FALSE)/100</f>
        <v>6445792.6266000019</v>
      </c>
      <c r="F473">
        <f t="shared" si="23"/>
        <v>0</v>
      </c>
      <c r="G473">
        <f>VLOOKUP(A473,balance!Z:AD,5,FALSE)</f>
        <v>0</v>
      </c>
    </row>
    <row r="474" spans="1:7" x14ac:dyDescent="0.3">
      <c r="A474">
        <v>472</v>
      </c>
      <c r="B474">
        <f t="shared" si="21"/>
        <v>9031</v>
      </c>
      <c r="C474" s="1">
        <f>VLOOKUP(A474,balance!Z:AD,2,FALSE)</f>
        <v>14000000</v>
      </c>
      <c r="D474">
        <f t="shared" si="22"/>
        <v>60</v>
      </c>
      <c r="E474">
        <f>VLOOKUP(A474,balance!L:R,6,FALSE)/100</f>
        <v>6530121.861200002</v>
      </c>
      <c r="F474">
        <f t="shared" si="23"/>
        <v>0</v>
      </c>
      <c r="G474">
        <f>VLOOKUP(A474,balance!Z:AD,5,FALSE)</f>
        <v>0</v>
      </c>
    </row>
    <row r="475" spans="1:7" x14ac:dyDescent="0.3">
      <c r="A475">
        <v>473</v>
      </c>
      <c r="B475">
        <f t="shared" si="21"/>
        <v>9031</v>
      </c>
      <c r="C475" s="1">
        <f>VLOOKUP(A475,balance!Z:AD,2,FALSE)</f>
        <v>14000000</v>
      </c>
      <c r="D475">
        <f t="shared" si="22"/>
        <v>60</v>
      </c>
      <c r="E475">
        <f>VLOOKUP(A475,balance!L:R,6,FALSE)/100</f>
        <v>6615294.3953000018</v>
      </c>
      <c r="F475">
        <f t="shared" si="23"/>
        <v>0</v>
      </c>
      <c r="G475">
        <f>VLOOKUP(A475,balance!Z:AD,5,FALSE)</f>
        <v>0</v>
      </c>
    </row>
    <row r="476" spans="1:7" x14ac:dyDescent="0.3">
      <c r="A476">
        <v>474</v>
      </c>
      <c r="B476">
        <f t="shared" si="21"/>
        <v>9031</v>
      </c>
      <c r="C476" s="1">
        <f>VLOOKUP(A476,balance!Z:AD,2,FALSE)</f>
        <v>14000000</v>
      </c>
      <c r="D476">
        <f t="shared" si="22"/>
        <v>60</v>
      </c>
      <c r="E476">
        <f>VLOOKUP(A476,balance!L:R,6,FALSE)/100</f>
        <v>6701318.6624000026</v>
      </c>
      <c r="F476">
        <f t="shared" si="23"/>
        <v>0</v>
      </c>
      <c r="G476">
        <f>VLOOKUP(A476,balance!Z:AD,5,FALSE)</f>
        <v>0</v>
      </c>
    </row>
    <row r="477" spans="1:7" x14ac:dyDescent="0.3">
      <c r="A477">
        <v>475</v>
      </c>
      <c r="B477">
        <f t="shared" si="21"/>
        <v>9031</v>
      </c>
      <c r="C477" s="1">
        <f>VLOOKUP(A477,balance!Z:AD,2,FALSE)</f>
        <v>14000000</v>
      </c>
      <c r="D477">
        <f t="shared" si="22"/>
        <v>60</v>
      </c>
      <c r="E477">
        <f>VLOOKUP(A477,balance!L:R,6,FALSE)/100</f>
        <v>6788203.1802000022</v>
      </c>
      <c r="F477">
        <f t="shared" si="23"/>
        <v>242</v>
      </c>
      <c r="G477">
        <f>VLOOKUP(A477,balance!Z:AD,5,FALSE)</f>
        <v>0</v>
      </c>
    </row>
    <row r="478" spans="1:7" x14ac:dyDescent="0.3">
      <c r="A478">
        <v>476</v>
      </c>
      <c r="B478">
        <f t="shared" si="21"/>
        <v>9031</v>
      </c>
      <c r="C478" s="1">
        <f>VLOOKUP(A478,balance!Z:AD,2,FALSE)</f>
        <v>14000000</v>
      </c>
      <c r="D478">
        <f t="shared" si="22"/>
        <v>60</v>
      </c>
      <c r="E478">
        <f>VLOOKUP(A478,balance!L:R,6,FALSE)/100</f>
        <v>6875956.5505000018</v>
      </c>
      <c r="F478">
        <f t="shared" si="23"/>
        <v>0</v>
      </c>
      <c r="G478">
        <f>VLOOKUP(A478,balance!Z:AD,5,FALSE)</f>
        <v>0</v>
      </c>
    </row>
    <row r="479" spans="1:7" x14ac:dyDescent="0.3">
      <c r="A479">
        <v>477</v>
      </c>
      <c r="B479">
        <f t="shared" si="21"/>
        <v>9031</v>
      </c>
      <c r="C479" s="1">
        <f>VLOOKUP(A479,balance!Z:AD,2,FALSE)</f>
        <v>14000000</v>
      </c>
      <c r="D479">
        <f t="shared" si="22"/>
        <v>60</v>
      </c>
      <c r="E479">
        <f>VLOOKUP(A479,balance!L:R,6,FALSE)/100</f>
        <v>6964587.4593000021</v>
      </c>
      <c r="F479">
        <f t="shared" si="23"/>
        <v>0</v>
      </c>
      <c r="G479">
        <f>VLOOKUP(A479,balance!Z:AD,5,FALSE)</f>
        <v>0</v>
      </c>
    </row>
    <row r="480" spans="1:7" x14ac:dyDescent="0.3">
      <c r="A480">
        <v>478</v>
      </c>
      <c r="B480">
        <f t="shared" si="21"/>
        <v>9031</v>
      </c>
      <c r="C480" s="1">
        <f>VLOOKUP(A480,balance!Z:AD,2,FALSE)</f>
        <v>14000000</v>
      </c>
      <c r="D480">
        <f t="shared" si="22"/>
        <v>60</v>
      </c>
      <c r="E480">
        <f>VLOOKUP(A480,balance!L:R,6,FALSE)/100</f>
        <v>7054104.685200002</v>
      </c>
      <c r="F480">
        <f t="shared" si="23"/>
        <v>0</v>
      </c>
      <c r="G480">
        <f>VLOOKUP(A480,balance!Z:AD,5,FALSE)</f>
        <v>0</v>
      </c>
    </row>
    <row r="481" spans="1:7" x14ac:dyDescent="0.3">
      <c r="A481">
        <v>479</v>
      </c>
      <c r="B481">
        <f t="shared" si="21"/>
        <v>9031</v>
      </c>
      <c r="C481" s="1">
        <f>VLOOKUP(A481,balance!Z:AD,2,FALSE)</f>
        <v>14000000</v>
      </c>
      <c r="D481">
        <f t="shared" si="22"/>
        <v>60</v>
      </c>
      <c r="E481">
        <f>VLOOKUP(A481,balance!L:R,6,FALSE)/100</f>
        <v>7144517.090900003</v>
      </c>
      <c r="F481">
        <f t="shared" si="23"/>
        <v>0</v>
      </c>
      <c r="G481">
        <f>VLOOKUP(A481,balance!Z:AD,5,FALSE)</f>
        <v>0</v>
      </c>
    </row>
    <row r="482" spans="1:7" x14ac:dyDescent="0.3">
      <c r="A482">
        <v>480</v>
      </c>
      <c r="B482">
        <f t="shared" si="21"/>
        <v>9031</v>
      </c>
      <c r="C482" s="1">
        <f>VLOOKUP(A482,balance!Z:AD,2,FALSE)</f>
        <v>14000000</v>
      </c>
      <c r="D482">
        <f t="shared" si="22"/>
        <v>60</v>
      </c>
      <c r="E482">
        <f>VLOOKUP(A482,balance!L:R,6,FALSE)/100</f>
        <v>7235833.6234000027</v>
      </c>
      <c r="F482">
        <f t="shared" si="23"/>
        <v>243</v>
      </c>
      <c r="G482">
        <f>VLOOKUP(A482,balance!Z:AD,5,FALSE)</f>
        <v>0</v>
      </c>
    </row>
    <row r="483" spans="1:7" x14ac:dyDescent="0.3">
      <c r="A483">
        <v>481</v>
      </c>
      <c r="B483">
        <f t="shared" si="21"/>
        <v>9031</v>
      </c>
      <c r="C483" s="1">
        <f>VLOOKUP(A483,balance!Z:AD,2,FALSE)</f>
        <v>15000000</v>
      </c>
      <c r="D483">
        <f t="shared" si="22"/>
        <v>60</v>
      </c>
      <c r="E483">
        <f>VLOOKUP(A483,balance!L:R,6,FALSE)/100</f>
        <v>7328063.3221000023</v>
      </c>
      <c r="F483">
        <f t="shared" si="23"/>
        <v>0</v>
      </c>
      <c r="G483">
        <f>VLOOKUP(A483,balance!Z:AD,5,FALSE)</f>
        <v>0</v>
      </c>
    </row>
    <row r="484" spans="1:7" x14ac:dyDescent="0.3">
      <c r="A484">
        <v>482</v>
      </c>
      <c r="B484">
        <f t="shared" si="21"/>
        <v>9031</v>
      </c>
      <c r="C484" s="1">
        <f>VLOOKUP(A484,balance!Z:AD,2,FALSE)</f>
        <v>15000000</v>
      </c>
      <c r="D484">
        <f t="shared" si="22"/>
        <v>60</v>
      </c>
      <c r="E484">
        <f>VLOOKUP(A484,balance!L:R,6,FALSE)/100</f>
        <v>7421215.3191000037</v>
      </c>
      <c r="F484">
        <f t="shared" si="23"/>
        <v>0</v>
      </c>
      <c r="G484">
        <f>VLOOKUP(A484,balance!Z:AD,5,FALSE)</f>
        <v>0</v>
      </c>
    </row>
    <row r="485" spans="1:7" x14ac:dyDescent="0.3">
      <c r="A485">
        <v>483</v>
      </c>
      <c r="B485">
        <f t="shared" si="21"/>
        <v>9031</v>
      </c>
      <c r="C485" s="1">
        <f>VLOOKUP(A485,balance!Z:AD,2,FALSE)</f>
        <v>15000000</v>
      </c>
      <c r="D485">
        <f t="shared" si="22"/>
        <v>60</v>
      </c>
      <c r="E485">
        <f>VLOOKUP(A485,balance!L:R,6,FALSE)/100</f>
        <v>7515298.8391000032</v>
      </c>
      <c r="F485">
        <f t="shared" si="23"/>
        <v>0</v>
      </c>
      <c r="G485">
        <f>VLOOKUP(A485,balance!Z:AD,5,FALSE)</f>
        <v>0</v>
      </c>
    </row>
    <row r="486" spans="1:7" x14ac:dyDescent="0.3">
      <c r="A486">
        <v>484</v>
      </c>
      <c r="B486">
        <f t="shared" si="21"/>
        <v>9031</v>
      </c>
      <c r="C486" s="1">
        <f>VLOOKUP(A486,balance!Z:AD,2,FALSE)</f>
        <v>15000000</v>
      </c>
      <c r="D486">
        <f t="shared" si="22"/>
        <v>60</v>
      </c>
      <c r="E486">
        <f>VLOOKUP(A486,balance!L:R,6,FALSE)/100</f>
        <v>7610323.1994000031</v>
      </c>
      <c r="F486">
        <f t="shared" si="23"/>
        <v>0</v>
      </c>
      <c r="G486">
        <f>VLOOKUP(A486,balance!Z:AD,5,FALSE)</f>
        <v>0</v>
      </c>
    </row>
    <row r="487" spans="1:7" x14ac:dyDescent="0.3">
      <c r="A487">
        <v>485</v>
      </c>
      <c r="B487">
        <f t="shared" si="21"/>
        <v>9031</v>
      </c>
      <c r="C487" s="1">
        <f>VLOOKUP(A487,balance!Z:AD,2,FALSE)</f>
        <v>15000000</v>
      </c>
      <c r="D487">
        <f t="shared" si="22"/>
        <v>60</v>
      </c>
      <c r="E487">
        <f>VLOOKUP(A487,balance!L:R,6,FALSE)/100</f>
        <v>7706297.8098000027</v>
      </c>
      <c r="F487">
        <f t="shared" si="23"/>
        <v>244</v>
      </c>
      <c r="G487">
        <f>VLOOKUP(A487,balance!Z:AD,5,FALSE)</f>
        <v>0</v>
      </c>
    </row>
    <row r="488" spans="1:7" x14ac:dyDescent="0.3">
      <c r="A488">
        <v>486</v>
      </c>
      <c r="B488">
        <f t="shared" si="21"/>
        <v>9031</v>
      </c>
      <c r="C488" s="1">
        <f>VLOOKUP(A488,balance!Z:AD,2,FALSE)</f>
        <v>15000000</v>
      </c>
      <c r="D488">
        <f t="shared" si="22"/>
        <v>60</v>
      </c>
      <c r="E488">
        <f>VLOOKUP(A488,balance!L:R,6,FALSE)/100</f>
        <v>7803232.1727000019</v>
      </c>
      <c r="F488">
        <f t="shared" si="23"/>
        <v>0</v>
      </c>
      <c r="G488">
        <f>VLOOKUP(A488,balance!Z:AD,5,FALSE)</f>
        <v>0</v>
      </c>
    </row>
    <row r="489" spans="1:7" x14ac:dyDescent="0.3">
      <c r="A489">
        <v>487</v>
      </c>
      <c r="B489">
        <f t="shared" si="21"/>
        <v>9031</v>
      </c>
      <c r="C489" s="1">
        <f>VLOOKUP(A489,balance!Z:AD,2,FALSE)</f>
        <v>15000000</v>
      </c>
      <c r="D489">
        <f t="shared" si="22"/>
        <v>60</v>
      </c>
      <c r="E489">
        <f>VLOOKUP(A489,balance!L:R,6,FALSE)/100</f>
        <v>7901135.8831000021</v>
      </c>
      <c r="F489">
        <f t="shared" si="23"/>
        <v>0</v>
      </c>
      <c r="G489">
        <f>VLOOKUP(A489,balance!Z:AD,5,FALSE)</f>
        <v>0</v>
      </c>
    </row>
    <row r="490" spans="1:7" x14ac:dyDescent="0.3">
      <c r="A490">
        <v>488</v>
      </c>
      <c r="B490">
        <f t="shared" si="21"/>
        <v>9031</v>
      </c>
      <c r="C490" s="1">
        <f>VLOOKUP(A490,balance!Z:AD,2,FALSE)</f>
        <v>15000000</v>
      </c>
      <c r="D490">
        <f t="shared" si="22"/>
        <v>60</v>
      </c>
      <c r="E490">
        <f>VLOOKUP(A490,balance!L:R,6,FALSE)/100</f>
        <v>8000018.637000002</v>
      </c>
      <c r="F490">
        <f t="shared" si="23"/>
        <v>0</v>
      </c>
      <c r="G490">
        <f>VLOOKUP(A490,balance!Z:AD,5,FALSE)</f>
        <v>0</v>
      </c>
    </row>
    <row r="491" spans="1:7" x14ac:dyDescent="0.3">
      <c r="A491">
        <v>489</v>
      </c>
      <c r="B491">
        <f t="shared" si="21"/>
        <v>9031</v>
      </c>
      <c r="C491" s="1">
        <f>VLOOKUP(A491,balance!Z:AD,2,FALSE)</f>
        <v>15000000</v>
      </c>
      <c r="D491">
        <f t="shared" si="22"/>
        <v>60</v>
      </c>
      <c r="E491">
        <f>VLOOKUP(A491,balance!L:R,6,FALSE)/100</f>
        <v>8099890.2230000021</v>
      </c>
      <c r="F491">
        <f t="shared" si="23"/>
        <v>0</v>
      </c>
      <c r="G491">
        <f>VLOOKUP(A491,balance!Z:AD,5,FALSE)</f>
        <v>0</v>
      </c>
    </row>
    <row r="492" spans="1:7" x14ac:dyDescent="0.3">
      <c r="A492">
        <v>490</v>
      </c>
      <c r="B492">
        <f t="shared" si="21"/>
        <v>9031</v>
      </c>
      <c r="C492" s="1">
        <f>VLOOKUP(A492,balance!Z:AD,2,FALSE)</f>
        <v>15000000</v>
      </c>
      <c r="D492">
        <f t="shared" si="22"/>
        <v>60</v>
      </c>
      <c r="E492">
        <f>VLOOKUP(A492,balance!L:R,6,FALSE)/100</f>
        <v>8200760.530600002</v>
      </c>
      <c r="F492">
        <f t="shared" si="23"/>
        <v>245</v>
      </c>
      <c r="G492">
        <f>VLOOKUP(A492,balance!Z:AD,5,FALSE)</f>
        <v>0</v>
      </c>
    </row>
    <row r="493" spans="1:7" x14ac:dyDescent="0.3">
      <c r="A493">
        <v>491</v>
      </c>
      <c r="B493">
        <f t="shared" si="21"/>
        <v>9031</v>
      </c>
      <c r="C493" s="1">
        <f>VLOOKUP(A493,balance!Z:AD,2,FALSE)</f>
        <v>15000000</v>
      </c>
      <c r="D493">
        <f t="shared" si="22"/>
        <v>60</v>
      </c>
      <c r="E493">
        <f>VLOOKUP(A493,balance!L:R,6,FALSE)/100</f>
        <v>8302639.5421000011</v>
      </c>
      <c r="F493">
        <f t="shared" si="23"/>
        <v>0</v>
      </c>
      <c r="G493">
        <f>VLOOKUP(A493,balance!Z:AD,5,FALSE)</f>
        <v>0</v>
      </c>
    </row>
    <row r="494" spans="1:7" x14ac:dyDescent="0.3">
      <c r="A494">
        <v>492</v>
      </c>
      <c r="B494">
        <f t="shared" si="21"/>
        <v>9031</v>
      </c>
      <c r="C494" s="1">
        <f>VLOOKUP(A494,balance!Z:AD,2,FALSE)</f>
        <v>15000000</v>
      </c>
      <c r="D494">
        <f t="shared" si="22"/>
        <v>60</v>
      </c>
      <c r="E494">
        <f>VLOOKUP(A494,balance!L:R,6,FALSE)/100</f>
        <v>8405537.3490000013</v>
      </c>
      <c r="F494">
        <f t="shared" si="23"/>
        <v>0</v>
      </c>
      <c r="G494">
        <f>VLOOKUP(A494,balance!Z:AD,5,FALSE)</f>
        <v>0</v>
      </c>
    </row>
    <row r="495" spans="1:7" x14ac:dyDescent="0.3">
      <c r="A495">
        <v>493</v>
      </c>
      <c r="B495">
        <f t="shared" si="21"/>
        <v>9031</v>
      </c>
      <c r="C495" s="1">
        <f>VLOOKUP(A495,balance!Z:AD,2,FALSE)</f>
        <v>15000000</v>
      </c>
      <c r="D495">
        <f t="shared" si="22"/>
        <v>60</v>
      </c>
      <c r="E495">
        <f>VLOOKUP(A495,balance!L:R,6,FALSE)/100</f>
        <v>8509464.1355000027</v>
      </c>
      <c r="F495">
        <f t="shared" si="23"/>
        <v>0</v>
      </c>
      <c r="G495">
        <f>VLOOKUP(A495,balance!Z:AD,5,FALSE)</f>
        <v>0</v>
      </c>
    </row>
    <row r="496" spans="1:7" x14ac:dyDescent="0.3">
      <c r="A496">
        <v>494</v>
      </c>
      <c r="B496">
        <f t="shared" si="21"/>
        <v>9031</v>
      </c>
      <c r="C496" s="1">
        <f>VLOOKUP(A496,balance!Z:AD,2,FALSE)</f>
        <v>15000000</v>
      </c>
      <c r="D496">
        <f t="shared" si="22"/>
        <v>60</v>
      </c>
      <c r="E496">
        <f>VLOOKUP(A496,balance!L:R,6,FALSE)/100</f>
        <v>8614430.195100002</v>
      </c>
      <c r="F496">
        <f t="shared" si="23"/>
        <v>0</v>
      </c>
      <c r="G496">
        <f>VLOOKUP(A496,balance!Z:AD,5,FALSE)</f>
        <v>0</v>
      </c>
    </row>
    <row r="497" spans="1:7" x14ac:dyDescent="0.3">
      <c r="A497">
        <v>495</v>
      </c>
      <c r="B497">
        <f t="shared" si="21"/>
        <v>9031</v>
      </c>
      <c r="C497" s="1">
        <f>VLOOKUP(A497,balance!Z:AD,2,FALSE)</f>
        <v>15000000</v>
      </c>
      <c r="D497">
        <f t="shared" si="22"/>
        <v>60</v>
      </c>
      <c r="E497">
        <f>VLOOKUP(A497,balance!L:R,6,FALSE)/100</f>
        <v>8720445.9225000031</v>
      </c>
      <c r="F497">
        <f t="shared" si="23"/>
        <v>246</v>
      </c>
      <c r="G497">
        <f>VLOOKUP(A497,balance!Z:AD,5,FALSE)</f>
        <v>0</v>
      </c>
    </row>
    <row r="498" spans="1:7" x14ac:dyDescent="0.3">
      <c r="A498">
        <v>496</v>
      </c>
      <c r="B498">
        <f t="shared" si="21"/>
        <v>9031</v>
      </c>
      <c r="C498" s="1">
        <f>VLOOKUP(A498,balance!Z:AD,2,FALSE)</f>
        <v>15000000</v>
      </c>
      <c r="D498">
        <f t="shared" si="22"/>
        <v>60</v>
      </c>
      <c r="E498">
        <f>VLOOKUP(A498,balance!L:R,6,FALSE)/100</f>
        <v>8827521.8132000025</v>
      </c>
      <c r="F498">
        <f t="shared" si="23"/>
        <v>0</v>
      </c>
      <c r="G498">
        <f>VLOOKUP(A498,balance!Z:AD,5,FALSE)</f>
        <v>0</v>
      </c>
    </row>
    <row r="499" spans="1:7" x14ac:dyDescent="0.3">
      <c r="A499">
        <v>497</v>
      </c>
      <c r="B499">
        <f t="shared" si="21"/>
        <v>9031</v>
      </c>
      <c r="C499" s="1">
        <f>VLOOKUP(A499,balance!Z:AD,2,FALSE)</f>
        <v>15000000</v>
      </c>
      <c r="D499">
        <f t="shared" si="22"/>
        <v>60</v>
      </c>
      <c r="E499">
        <f>VLOOKUP(A499,balance!L:R,6,FALSE)/100</f>
        <v>8935668.4638000019</v>
      </c>
      <c r="F499">
        <f t="shared" si="23"/>
        <v>0</v>
      </c>
      <c r="G499">
        <f>VLOOKUP(A499,balance!Z:AD,5,FALSE)</f>
        <v>0</v>
      </c>
    </row>
    <row r="500" spans="1:7" x14ac:dyDescent="0.3">
      <c r="A500">
        <v>498</v>
      </c>
      <c r="B500">
        <f t="shared" si="21"/>
        <v>9031</v>
      </c>
      <c r="C500" s="1">
        <f>VLOOKUP(A500,balance!Z:AD,2,FALSE)</f>
        <v>15000000</v>
      </c>
      <c r="D500">
        <f t="shared" si="22"/>
        <v>60</v>
      </c>
      <c r="E500">
        <f>VLOOKUP(A500,balance!L:R,6,FALSE)/100</f>
        <v>9044896.5888000019</v>
      </c>
      <c r="F500">
        <f t="shared" si="23"/>
        <v>0</v>
      </c>
      <c r="G500">
        <f>VLOOKUP(A500,balance!Z:AD,5,FALSE)</f>
        <v>0</v>
      </c>
    </row>
    <row r="501" spans="1:7" x14ac:dyDescent="0.3">
      <c r="A501">
        <v>499</v>
      </c>
      <c r="B501">
        <f t="shared" si="21"/>
        <v>9031</v>
      </c>
      <c r="C501" s="1">
        <f>VLOOKUP(A501,balance!Z:AD,2,FALSE)</f>
        <v>15000000</v>
      </c>
      <c r="D501">
        <f t="shared" si="22"/>
        <v>60</v>
      </c>
      <c r="E501">
        <f>VLOOKUP(A501,balance!L:R,6,FALSE)/100</f>
        <v>9155216.9951000027</v>
      </c>
      <c r="F501">
        <f t="shared" si="23"/>
        <v>0</v>
      </c>
      <c r="G501">
        <f>VLOOKUP(A501,balance!Z:AD,5,FALSE)</f>
        <v>0</v>
      </c>
    </row>
  </sheetData>
  <phoneticPr fontId="1" type="noConversion"/>
  <pageMargins left="0.7" right="0.7" top="0.75" bottom="0.75" header="0.3" footer="0.3"/>
  <ignoredErrors>
    <ignoredError sqref="C502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504"/>
  <sheetViews>
    <sheetView topLeftCell="A475" zoomScaleNormal="100" workbookViewId="0">
      <pane xSplit="4" topLeftCell="H1" activePane="topRight" state="frozen"/>
      <selection activeCell="A7" sqref="A7"/>
      <selection pane="topRight" activeCell="N405" sqref="N405:N50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2.87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  <col min="27" max="27" width="10.25" bestFit="1" customWidth="1"/>
    <col min="29" max="31" width="12.875" bestFit="1" customWidth="1"/>
  </cols>
  <sheetData>
    <row r="1" spans="1:30" s="4" customFormat="1" x14ac:dyDescent="0.3">
      <c r="A1" s="22" t="s">
        <v>29</v>
      </c>
      <c r="B1" s="22"/>
      <c r="F1" s="5"/>
      <c r="L1" s="5"/>
      <c r="V1" s="7"/>
    </row>
    <row r="2" spans="1:30" s="4" customFormat="1" x14ac:dyDescent="0.3">
      <c r="A2" s="22"/>
      <c r="B2" s="22"/>
      <c r="F2" s="5"/>
      <c r="L2" s="5"/>
      <c r="V2" s="7"/>
    </row>
    <row r="3" spans="1:30" x14ac:dyDescent="0.3">
      <c r="Z3" t="s">
        <v>107</v>
      </c>
    </row>
    <row r="4" spans="1:30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  <c r="Z4" s="2" t="s">
        <v>0</v>
      </c>
      <c r="AA4" s="2" t="s">
        <v>30</v>
      </c>
      <c r="AB4" s="2" t="s">
        <v>3</v>
      </c>
      <c r="AC4" s="2" t="s">
        <v>5</v>
      </c>
      <c r="AD4" s="2" t="s">
        <v>108</v>
      </c>
    </row>
    <row r="5" spans="1:30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  <c r="Z5" s="2">
        <v>0</v>
      </c>
      <c r="AA5" s="1">
        <v>1000</v>
      </c>
      <c r="AB5">
        <v>1</v>
      </c>
      <c r="AC5" s="1">
        <f>SUM($AA$5:AA5)</f>
        <v>1000</v>
      </c>
      <c r="AD5" s="1">
        <f>O5-AC5</f>
        <v>0</v>
      </c>
    </row>
    <row r="6" spans="1:30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  <c r="Z6" s="2">
        <v>1</v>
      </c>
      <c r="AA6" s="1">
        <f>ROUNDUP((AA5+1000)*AB6,-2)</f>
        <v>2100</v>
      </c>
      <c r="AB6">
        <f>AB5+0.001</f>
        <v>1.0009999999999999</v>
      </c>
      <c r="AC6" s="1">
        <f>SUM($AA$5:AA6)</f>
        <v>3100</v>
      </c>
      <c r="AD6" s="1">
        <f t="shared" ref="AD6:AD69" si="6">O6-AC6</f>
        <v>0</v>
      </c>
    </row>
    <row r="7" spans="1:30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7">I6+500+QUOTIENT(F7,15)*500</f>
        <v>3000</v>
      </c>
      <c r="J7" s="1">
        <f t="shared" ref="J7:J23" si="8">I7-I6</f>
        <v>500</v>
      </c>
      <c r="K7" s="1"/>
      <c r="L7" s="2">
        <v>2</v>
      </c>
      <c r="M7" s="1">
        <f t="shared" ref="M7:M70" si="9">ROUNDUP((M6+1000)*N7,-2)</f>
        <v>3200</v>
      </c>
      <c r="N7">
        <f t="shared" ref="N7:N70" si="10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1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  <c r="Z7" s="2">
        <v>2</v>
      </c>
      <c r="AA7" s="1">
        <f t="shared" ref="AA7:AA70" si="12">ROUNDUP((AA6+1000)*AB7,-2)</f>
        <v>3200</v>
      </c>
      <c r="AB7">
        <f t="shared" ref="AB7:AB70" si="13">AB6+0.001</f>
        <v>1.0019999999999998</v>
      </c>
      <c r="AC7" s="1">
        <f>SUM($AA$5:AA7)</f>
        <v>6300</v>
      </c>
      <c r="AD7" s="1">
        <f t="shared" si="6"/>
        <v>0</v>
      </c>
    </row>
    <row r="8" spans="1:30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7"/>
        <v>3500</v>
      </c>
      <c r="J8" s="1">
        <f t="shared" si="8"/>
        <v>500</v>
      </c>
      <c r="K8" s="1"/>
      <c r="L8" s="2">
        <v>3</v>
      </c>
      <c r="M8" s="1">
        <f t="shared" si="9"/>
        <v>4300</v>
      </c>
      <c r="N8">
        <f t="shared" si="10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1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  <c r="Z8" s="2">
        <v>3</v>
      </c>
      <c r="AA8" s="1">
        <f t="shared" si="12"/>
        <v>4300</v>
      </c>
      <c r="AB8">
        <f t="shared" si="13"/>
        <v>1.0029999999999997</v>
      </c>
      <c r="AC8" s="1">
        <f>SUM($AA$5:AA8)</f>
        <v>10600</v>
      </c>
      <c r="AD8" s="1">
        <f t="shared" si="6"/>
        <v>0</v>
      </c>
    </row>
    <row r="9" spans="1:30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7"/>
        <v>4000</v>
      </c>
      <c r="J9" s="1">
        <f t="shared" si="8"/>
        <v>500</v>
      </c>
      <c r="K9" s="1"/>
      <c r="L9" s="2">
        <v>4</v>
      </c>
      <c r="M9" s="1">
        <f t="shared" si="9"/>
        <v>5400</v>
      </c>
      <c r="N9">
        <f t="shared" si="10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1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  <c r="Z9" s="2">
        <v>4</v>
      </c>
      <c r="AA9" s="1">
        <f t="shared" si="12"/>
        <v>5400</v>
      </c>
      <c r="AB9">
        <f t="shared" si="13"/>
        <v>1.0039999999999996</v>
      </c>
      <c r="AC9" s="1">
        <f>SUM($AA$5:AA9)</f>
        <v>16000</v>
      </c>
      <c r="AD9" s="1">
        <f t="shared" si="6"/>
        <v>0</v>
      </c>
    </row>
    <row r="10" spans="1:30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7"/>
        <v>4500</v>
      </c>
      <c r="J10" s="1">
        <f t="shared" si="8"/>
        <v>500</v>
      </c>
      <c r="K10" s="1"/>
      <c r="L10" s="2">
        <v>5</v>
      </c>
      <c r="M10" s="1">
        <f t="shared" si="9"/>
        <v>6500</v>
      </c>
      <c r="N10">
        <f t="shared" si="10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1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  <c r="Z10" s="2">
        <v>5</v>
      </c>
      <c r="AA10" s="1">
        <f t="shared" si="12"/>
        <v>6500</v>
      </c>
      <c r="AB10">
        <f t="shared" si="13"/>
        <v>1.0049999999999994</v>
      </c>
      <c r="AC10" s="1">
        <f>SUM($AA$5:AA10)</f>
        <v>22500</v>
      </c>
      <c r="AD10" s="1">
        <f t="shared" si="6"/>
        <v>0</v>
      </c>
    </row>
    <row r="11" spans="1:30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7"/>
        <v>5000</v>
      </c>
      <c r="J11" s="1">
        <f t="shared" si="8"/>
        <v>500</v>
      </c>
      <c r="K11" s="1"/>
      <c r="L11" s="2">
        <v>6</v>
      </c>
      <c r="M11" s="1">
        <f t="shared" si="9"/>
        <v>7600</v>
      </c>
      <c r="N11">
        <f t="shared" si="10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1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  <c r="Z11" s="2">
        <v>6</v>
      </c>
      <c r="AA11" s="1">
        <f t="shared" si="12"/>
        <v>7600</v>
      </c>
      <c r="AB11">
        <f t="shared" si="13"/>
        <v>1.0059999999999993</v>
      </c>
      <c r="AC11" s="1">
        <f>SUM($AA$5:AA11)</f>
        <v>30100</v>
      </c>
      <c r="AD11" s="1">
        <f t="shared" si="6"/>
        <v>0</v>
      </c>
    </row>
    <row r="12" spans="1:30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7"/>
        <v>5500</v>
      </c>
      <c r="J12" s="1">
        <f t="shared" si="8"/>
        <v>500</v>
      </c>
      <c r="K12" s="1"/>
      <c r="L12" s="2">
        <v>7</v>
      </c>
      <c r="M12" s="1">
        <f t="shared" si="9"/>
        <v>8700</v>
      </c>
      <c r="N12">
        <f t="shared" si="10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1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  <c r="Z12" s="2">
        <v>7</v>
      </c>
      <c r="AA12" s="1">
        <f t="shared" si="12"/>
        <v>8700</v>
      </c>
      <c r="AB12">
        <f t="shared" si="13"/>
        <v>1.0069999999999992</v>
      </c>
      <c r="AC12" s="1">
        <f>SUM($AA$5:AA12)</f>
        <v>38800</v>
      </c>
      <c r="AD12" s="1">
        <f t="shared" si="6"/>
        <v>0</v>
      </c>
    </row>
    <row r="13" spans="1:30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7"/>
        <v>6000</v>
      </c>
      <c r="J13" s="1">
        <f t="shared" si="8"/>
        <v>500</v>
      </c>
      <c r="K13" s="1"/>
      <c r="L13" s="2">
        <v>8</v>
      </c>
      <c r="M13" s="1">
        <f t="shared" si="9"/>
        <v>9800</v>
      </c>
      <c r="N13">
        <f t="shared" si="10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1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  <c r="Z13" s="2">
        <v>8</v>
      </c>
      <c r="AA13" s="1">
        <f t="shared" si="12"/>
        <v>9800</v>
      </c>
      <c r="AB13">
        <f t="shared" si="13"/>
        <v>1.0079999999999991</v>
      </c>
      <c r="AC13" s="1">
        <f>SUM($AA$5:AA13)</f>
        <v>48600</v>
      </c>
      <c r="AD13" s="1">
        <f t="shared" si="6"/>
        <v>0</v>
      </c>
    </row>
    <row r="14" spans="1:30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7"/>
        <v>6500</v>
      </c>
      <c r="J14" s="1">
        <f t="shared" si="8"/>
        <v>500</v>
      </c>
      <c r="K14" s="1"/>
      <c r="L14" s="2">
        <v>9</v>
      </c>
      <c r="M14" s="1">
        <f t="shared" si="9"/>
        <v>10900</v>
      </c>
      <c r="N14">
        <f t="shared" si="10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1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  <c r="Z14" s="2">
        <v>9</v>
      </c>
      <c r="AA14" s="1">
        <f t="shared" si="12"/>
        <v>10900</v>
      </c>
      <c r="AB14">
        <f t="shared" si="13"/>
        <v>1.008999999999999</v>
      </c>
      <c r="AC14" s="1">
        <f>SUM($AA$5:AA14)</f>
        <v>59500</v>
      </c>
      <c r="AD14" s="1">
        <f t="shared" si="6"/>
        <v>0</v>
      </c>
    </row>
    <row r="15" spans="1:30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7"/>
        <v>7000</v>
      </c>
      <c r="J15" s="1">
        <f t="shared" si="8"/>
        <v>500</v>
      </c>
      <c r="K15" s="1"/>
      <c r="L15" s="2">
        <v>10</v>
      </c>
      <c r="M15" s="1">
        <f t="shared" si="9"/>
        <v>12100</v>
      </c>
      <c r="N15">
        <f t="shared" si="10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1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  <c r="Z15" s="2">
        <v>10</v>
      </c>
      <c r="AA15" s="1">
        <f t="shared" si="12"/>
        <v>12100</v>
      </c>
      <c r="AB15">
        <f t="shared" si="13"/>
        <v>1.0099999999999989</v>
      </c>
      <c r="AC15" s="1">
        <f>SUM($AA$5:AA15)</f>
        <v>71600</v>
      </c>
      <c r="AD15" s="1">
        <f t="shared" si="6"/>
        <v>0</v>
      </c>
    </row>
    <row r="16" spans="1:30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7"/>
        <v>7500</v>
      </c>
      <c r="J16" s="1">
        <f t="shared" si="8"/>
        <v>500</v>
      </c>
      <c r="K16" s="1"/>
      <c r="L16" s="2">
        <v>11</v>
      </c>
      <c r="M16" s="1">
        <f t="shared" si="9"/>
        <v>13300</v>
      </c>
      <c r="N16">
        <f t="shared" si="10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1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  <c r="Z16" s="2">
        <v>11</v>
      </c>
      <c r="AA16" s="1">
        <f t="shared" si="12"/>
        <v>13300</v>
      </c>
      <c r="AB16">
        <f t="shared" si="13"/>
        <v>1.0109999999999988</v>
      </c>
      <c r="AC16" s="1">
        <f>SUM($AA$5:AA16)</f>
        <v>84900</v>
      </c>
      <c r="AD16" s="1">
        <f t="shared" si="6"/>
        <v>0</v>
      </c>
    </row>
    <row r="17" spans="1:30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7"/>
        <v>8000</v>
      </c>
      <c r="J17" s="1">
        <f t="shared" si="8"/>
        <v>500</v>
      </c>
      <c r="K17" s="1"/>
      <c r="L17" s="2">
        <v>12</v>
      </c>
      <c r="M17" s="1">
        <f t="shared" si="9"/>
        <v>14500</v>
      </c>
      <c r="N17">
        <f t="shared" si="10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1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  <c r="Z17" s="2">
        <v>12</v>
      </c>
      <c r="AA17" s="1">
        <f t="shared" si="12"/>
        <v>14500</v>
      </c>
      <c r="AB17">
        <f t="shared" si="13"/>
        <v>1.0119999999999987</v>
      </c>
      <c r="AC17" s="1">
        <f>SUM($AA$5:AA17)</f>
        <v>99400</v>
      </c>
      <c r="AD17" s="1">
        <f t="shared" si="6"/>
        <v>0</v>
      </c>
    </row>
    <row r="18" spans="1:30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7"/>
        <v>8500</v>
      </c>
      <c r="J18" s="1">
        <f t="shared" si="8"/>
        <v>500</v>
      </c>
      <c r="K18" s="1"/>
      <c r="L18" s="2">
        <v>13</v>
      </c>
      <c r="M18" s="1">
        <f t="shared" si="9"/>
        <v>15800</v>
      </c>
      <c r="N18">
        <f t="shared" si="10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1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  <c r="Z18" s="2">
        <v>13</v>
      </c>
      <c r="AA18" s="1">
        <f t="shared" si="12"/>
        <v>15800</v>
      </c>
      <c r="AB18">
        <f t="shared" si="13"/>
        <v>1.0129999999999986</v>
      </c>
      <c r="AC18" s="1">
        <f>SUM($AA$5:AA18)</f>
        <v>115200</v>
      </c>
      <c r="AD18" s="1">
        <f t="shared" si="6"/>
        <v>0</v>
      </c>
    </row>
    <row r="19" spans="1:30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7"/>
        <v>9000</v>
      </c>
      <c r="J19" s="1">
        <f t="shared" si="8"/>
        <v>500</v>
      </c>
      <c r="K19" s="1"/>
      <c r="L19" s="2">
        <v>14</v>
      </c>
      <c r="M19" s="1">
        <f t="shared" si="9"/>
        <v>17100</v>
      </c>
      <c r="N19">
        <f t="shared" si="10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1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  <c r="Z19" s="2">
        <v>14</v>
      </c>
      <c r="AA19" s="1">
        <f t="shared" si="12"/>
        <v>17100</v>
      </c>
      <c r="AB19">
        <f t="shared" si="13"/>
        <v>1.0139999999999985</v>
      </c>
      <c r="AC19" s="1">
        <f>SUM($AA$5:AA19)</f>
        <v>132300</v>
      </c>
      <c r="AD19" s="1">
        <f t="shared" si="6"/>
        <v>0</v>
      </c>
    </row>
    <row r="20" spans="1:30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7"/>
        <v>10000</v>
      </c>
      <c r="J20" s="1">
        <f t="shared" si="8"/>
        <v>1000</v>
      </c>
      <c r="K20" s="1"/>
      <c r="L20" s="2">
        <v>15</v>
      </c>
      <c r="M20" s="1">
        <f t="shared" si="9"/>
        <v>18400</v>
      </c>
      <c r="N20">
        <f t="shared" si="10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1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  <c r="Z20" s="2">
        <v>15</v>
      </c>
      <c r="AA20" s="1">
        <f t="shared" si="12"/>
        <v>18400</v>
      </c>
      <c r="AB20">
        <f t="shared" si="13"/>
        <v>1.0149999999999983</v>
      </c>
      <c r="AC20" s="1">
        <f>SUM($AA$5:AA20)</f>
        <v>150700</v>
      </c>
      <c r="AD20" s="1">
        <f t="shared" si="6"/>
        <v>0</v>
      </c>
    </row>
    <row r="21" spans="1:30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7"/>
        <v>11000</v>
      </c>
      <c r="J21" s="1">
        <f t="shared" si="8"/>
        <v>1000</v>
      </c>
      <c r="K21" s="1"/>
      <c r="L21" s="2">
        <v>16</v>
      </c>
      <c r="M21" s="1">
        <f t="shared" si="9"/>
        <v>19800</v>
      </c>
      <c r="N21">
        <f t="shared" si="10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1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  <c r="Z21" s="2">
        <v>16</v>
      </c>
      <c r="AA21" s="1">
        <f t="shared" si="12"/>
        <v>19800</v>
      </c>
      <c r="AB21">
        <f t="shared" si="13"/>
        <v>1.0159999999999982</v>
      </c>
      <c r="AC21" s="1">
        <f>SUM($AA$5:AA21)</f>
        <v>170500</v>
      </c>
      <c r="AD21" s="1">
        <f t="shared" si="6"/>
        <v>0</v>
      </c>
    </row>
    <row r="22" spans="1:30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7"/>
        <v>12000</v>
      </c>
      <c r="J22" s="1">
        <f t="shared" si="8"/>
        <v>1000</v>
      </c>
      <c r="K22" s="1"/>
      <c r="L22" s="2">
        <v>17</v>
      </c>
      <c r="M22" s="1">
        <f t="shared" si="9"/>
        <v>21200</v>
      </c>
      <c r="N22">
        <f t="shared" si="10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1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  <c r="Z22" s="2">
        <v>17</v>
      </c>
      <c r="AA22" s="1">
        <f t="shared" si="12"/>
        <v>21200</v>
      </c>
      <c r="AB22">
        <f t="shared" si="13"/>
        <v>1.0169999999999981</v>
      </c>
      <c r="AC22" s="1">
        <f>SUM($AA$5:AA22)</f>
        <v>191700</v>
      </c>
      <c r="AD22" s="1">
        <f t="shared" si="6"/>
        <v>0</v>
      </c>
    </row>
    <row r="23" spans="1:30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7"/>
        <v>13000</v>
      </c>
      <c r="J23" s="1">
        <f t="shared" si="8"/>
        <v>1000</v>
      </c>
      <c r="K23" s="1"/>
      <c r="L23" s="2">
        <v>18</v>
      </c>
      <c r="M23" s="1">
        <f t="shared" si="9"/>
        <v>22600</v>
      </c>
      <c r="N23">
        <f t="shared" si="10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1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  <c r="Z23" s="2">
        <v>18</v>
      </c>
      <c r="AA23" s="1">
        <f t="shared" si="12"/>
        <v>22600</v>
      </c>
      <c r="AB23">
        <f t="shared" si="13"/>
        <v>1.017999999999998</v>
      </c>
      <c r="AC23" s="1">
        <f>SUM($AA$5:AA23)</f>
        <v>214300</v>
      </c>
      <c r="AD23" s="1">
        <f t="shared" si="6"/>
        <v>0</v>
      </c>
    </row>
    <row r="24" spans="1:30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7"/>
        <v>14000</v>
      </c>
      <c r="J24" s="1">
        <f>I24-I23</f>
        <v>1000</v>
      </c>
      <c r="K24" s="1"/>
      <c r="L24" s="2">
        <v>19</v>
      </c>
      <c r="M24" s="1">
        <f t="shared" si="9"/>
        <v>24100</v>
      </c>
      <c r="N24">
        <f t="shared" si="10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1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  <c r="Z24" s="2">
        <v>19</v>
      </c>
      <c r="AA24" s="1">
        <f t="shared" si="12"/>
        <v>24100</v>
      </c>
      <c r="AB24">
        <f t="shared" si="13"/>
        <v>1.0189999999999979</v>
      </c>
      <c r="AC24" s="1">
        <f>SUM($AA$5:AA24)</f>
        <v>238400</v>
      </c>
      <c r="AD24" s="1">
        <f t="shared" si="6"/>
        <v>0</v>
      </c>
    </row>
    <row r="25" spans="1:30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7"/>
        <v>15000</v>
      </c>
      <c r="J25" s="1">
        <f t="shared" ref="J25:J88" si="14">I25-I24</f>
        <v>1000</v>
      </c>
      <c r="K25" s="1"/>
      <c r="L25" s="2">
        <v>20</v>
      </c>
      <c r="M25" s="1">
        <f t="shared" si="9"/>
        <v>25700</v>
      </c>
      <c r="N25">
        <f t="shared" si="10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1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  <c r="Z25" s="2">
        <v>20</v>
      </c>
      <c r="AA25" s="1">
        <f t="shared" si="12"/>
        <v>25700</v>
      </c>
      <c r="AB25">
        <f t="shared" si="13"/>
        <v>1.0199999999999978</v>
      </c>
      <c r="AC25" s="1">
        <f>SUM($AA$5:AA25)</f>
        <v>264100</v>
      </c>
      <c r="AD25" s="1">
        <f t="shared" si="6"/>
        <v>0</v>
      </c>
    </row>
    <row r="26" spans="1:30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7"/>
        <v>16000</v>
      </c>
      <c r="J26" s="1">
        <f t="shared" si="14"/>
        <v>1000</v>
      </c>
      <c r="K26" s="1"/>
      <c r="L26" s="2">
        <v>21</v>
      </c>
      <c r="M26" s="1">
        <f t="shared" si="9"/>
        <v>27300</v>
      </c>
      <c r="N26">
        <f t="shared" si="10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1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  <c r="Z26" s="2">
        <v>21</v>
      </c>
      <c r="AA26" s="1">
        <f t="shared" si="12"/>
        <v>27300</v>
      </c>
      <c r="AB26">
        <f t="shared" si="13"/>
        <v>1.0209999999999977</v>
      </c>
      <c r="AC26" s="1">
        <f>SUM($AA$5:AA26)</f>
        <v>291400</v>
      </c>
      <c r="AD26" s="1">
        <f t="shared" si="6"/>
        <v>0</v>
      </c>
    </row>
    <row r="27" spans="1:30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7"/>
        <v>17000</v>
      </c>
      <c r="J27" s="1">
        <f t="shared" si="14"/>
        <v>1000</v>
      </c>
      <c r="K27" s="1"/>
      <c r="L27" s="2">
        <v>22</v>
      </c>
      <c r="M27" s="1">
        <f t="shared" si="9"/>
        <v>29000</v>
      </c>
      <c r="N27">
        <f t="shared" si="10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1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  <c r="Z27" s="2">
        <v>22</v>
      </c>
      <c r="AA27" s="1">
        <f t="shared" si="12"/>
        <v>29000</v>
      </c>
      <c r="AB27">
        <f t="shared" si="13"/>
        <v>1.0219999999999976</v>
      </c>
      <c r="AC27" s="1">
        <f>SUM($AA$5:AA27)</f>
        <v>320400</v>
      </c>
      <c r="AD27" s="1">
        <f t="shared" si="6"/>
        <v>0</v>
      </c>
    </row>
    <row r="28" spans="1:30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7"/>
        <v>18000</v>
      </c>
      <c r="J28" s="1">
        <f t="shared" si="14"/>
        <v>1000</v>
      </c>
      <c r="K28" s="1"/>
      <c r="L28" s="2">
        <v>23</v>
      </c>
      <c r="M28" s="1">
        <f t="shared" si="9"/>
        <v>30700</v>
      </c>
      <c r="N28">
        <f t="shared" si="10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1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  <c r="Z28" s="2">
        <v>23</v>
      </c>
      <c r="AA28" s="1">
        <f t="shared" si="12"/>
        <v>30700</v>
      </c>
      <c r="AB28">
        <f t="shared" si="13"/>
        <v>1.0229999999999975</v>
      </c>
      <c r="AC28" s="1">
        <f>SUM($AA$5:AA28)</f>
        <v>351100</v>
      </c>
      <c r="AD28" s="1">
        <f t="shared" si="6"/>
        <v>0</v>
      </c>
    </row>
    <row r="29" spans="1:30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7"/>
        <v>19000</v>
      </c>
      <c r="J29" s="1">
        <f t="shared" si="14"/>
        <v>1000</v>
      </c>
      <c r="K29" s="1"/>
      <c r="L29" s="2">
        <v>24</v>
      </c>
      <c r="M29" s="1">
        <f t="shared" si="9"/>
        <v>32500</v>
      </c>
      <c r="N29">
        <f t="shared" si="10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1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  <c r="Z29" s="2">
        <v>24</v>
      </c>
      <c r="AA29" s="1">
        <f t="shared" si="12"/>
        <v>32500</v>
      </c>
      <c r="AB29">
        <f t="shared" si="13"/>
        <v>1.0239999999999974</v>
      </c>
      <c r="AC29" s="1">
        <f>SUM($AA$5:AA29)</f>
        <v>383600</v>
      </c>
      <c r="AD29" s="1">
        <f t="shared" si="6"/>
        <v>0</v>
      </c>
    </row>
    <row r="30" spans="1:30" x14ac:dyDescent="0.3">
      <c r="A30" s="2">
        <v>120</v>
      </c>
      <c r="B30">
        <f t="shared" ref="B30:B31" si="15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7"/>
        <v>20000</v>
      </c>
      <c r="J30" s="1">
        <f t="shared" si="14"/>
        <v>1000</v>
      </c>
      <c r="K30" s="1"/>
      <c r="L30" s="2">
        <v>25</v>
      </c>
      <c r="M30" s="1">
        <f t="shared" si="9"/>
        <v>34400</v>
      </c>
      <c r="N30">
        <f t="shared" si="10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1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  <c r="Z30" s="2">
        <v>25</v>
      </c>
      <c r="AA30" s="1">
        <f t="shared" si="12"/>
        <v>34400</v>
      </c>
      <c r="AB30">
        <f t="shared" si="13"/>
        <v>1.0249999999999972</v>
      </c>
      <c r="AC30" s="1">
        <f>SUM($AA$5:AA30)</f>
        <v>418000</v>
      </c>
      <c r="AD30" s="1">
        <f t="shared" si="6"/>
        <v>0</v>
      </c>
    </row>
    <row r="31" spans="1:30" x14ac:dyDescent="0.3">
      <c r="A31" s="2">
        <v>150</v>
      </c>
      <c r="B31">
        <f t="shared" si="15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7"/>
        <v>21000</v>
      </c>
      <c r="J31" s="1">
        <f t="shared" si="14"/>
        <v>1000</v>
      </c>
      <c r="K31" s="1"/>
      <c r="L31" s="2">
        <v>26</v>
      </c>
      <c r="M31" s="1">
        <f t="shared" si="9"/>
        <v>36400</v>
      </c>
      <c r="N31">
        <f t="shared" si="10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1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  <c r="Z31" s="2">
        <v>26</v>
      </c>
      <c r="AA31" s="1">
        <f t="shared" si="12"/>
        <v>36400</v>
      </c>
      <c r="AB31">
        <f t="shared" si="13"/>
        <v>1.0259999999999971</v>
      </c>
      <c r="AC31" s="1">
        <f>SUM($AA$5:AA31)</f>
        <v>454400</v>
      </c>
      <c r="AD31" s="1">
        <f t="shared" si="6"/>
        <v>0</v>
      </c>
    </row>
    <row r="32" spans="1:30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7"/>
        <v>22000</v>
      </c>
      <c r="J32" s="1">
        <f t="shared" si="14"/>
        <v>1000</v>
      </c>
      <c r="K32" s="1"/>
      <c r="L32" s="2">
        <v>27</v>
      </c>
      <c r="M32" s="1">
        <f t="shared" si="9"/>
        <v>38500</v>
      </c>
      <c r="N32">
        <f t="shared" si="10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1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  <c r="Z32" s="2">
        <v>27</v>
      </c>
      <c r="AA32" s="1">
        <f t="shared" si="12"/>
        <v>38500</v>
      </c>
      <c r="AB32">
        <f t="shared" si="13"/>
        <v>1.026999999999997</v>
      </c>
      <c r="AC32" s="1">
        <f>SUM($AA$5:AA32)</f>
        <v>492900</v>
      </c>
      <c r="AD32" s="1">
        <f t="shared" si="6"/>
        <v>0</v>
      </c>
    </row>
    <row r="33" spans="6:30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7"/>
        <v>23000</v>
      </c>
      <c r="J33" s="1">
        <f t="shared" si="14"/>
        <v>1000</v>
      </c>
      <c r="K33" s="1"/>
      <c r="L33" s="2">
        <v>28</v>
      </c>
      <c r="M33" s="1">
        <f t="shared" si="9"/>
        <v>40700</v>
      </c>
      <c r="N33">
        <f t="shared" si="10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1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  <c r="Z33" s="2">
        <v>28</v>
      </c>
      <c r="AA33" s="1">
        <f t="shared" si="12"/>
        <v>40700</v>
      </c>
      <c r="AB33">
        <f t="shared" si="13"/>
        <v>1.0279999999999969</v>
      </c>
      <c r="AC33" s="1">
        <f>SUM($AA$5:AA33)</f>
        <v>533600</v>
      </c>
      <c r="AD33" s="1">
        <f t="shared" si="6"/>
        <v>0</v>
      </c>
    </row>
    <row r="34" spans="6:30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7"/>
        <v>24000</v>
      </c>
      <c r="J34" s="1">
        <f t="shared" si="14"/>
        <v>1000</v>
      </c>
      <c r="K34" s="1"/>
      <c r="L34" s="2">
        <v>29</v>
      </c>
      <c r="M34" s="1">
        <f t="shared" si="9"/>
        <v>43000</v>
      </c>
      <c r="N34">
        <f t="shared" si="10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1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  <c r="Z34" s="2">
        <v>29</v>
      </c>
      <c r="AA34" s="1">
        <f t="shared" si="12"/>
        <v>43000</v>
      </c>
      <c r="AB34">
        <f t="shared" si="13"/>
        <v>1.0289999999999968</v>
      </c>
      <c r="AC34" s="1">
        <f>SUM($AA$5:AA34)</f>
        <v>576600</v>
      </c>
      <c r="AD34" s="1">
        <f t="shared" si="6"/>
        <v>0</v>
      </c>
    </row>
    <row r="35" spans="6:30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7"/>
        <v>25500</v>
      </c>
      <c r="J35" s="1">
        <f t="shared" si="14"/>
        <v>1500</v>
      </c>
      <c r="K35" s="1"/>
      <c r="L35" s="2">
        <v>30</v>
      </c>
      <c r="M35" s="1">
        <f t="shared" si="9"/>
        <v>45400</v>
      </c>
      <c r="N35">
        <f t="shared" si="10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1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  <c r="Z35" s="2">
        <v>30</v>
      </c>
      <c r="AA35" s="1">
        <f t="shared" si="12"/>
        <v>45400</v>
      </c>
      <c r="AB35">
        <f t="shared" si="13"/>
        <v>1.0299999999999967</v>
      </c>
      <c r="AC35" s="1">
        <f>SUM($AA$5:AA35)</f>
        <v>622000</v>
      </c>
      <c r="AD35" s="1">
        <f t="shared" si="6"/>
        <v>0</v>
      </c>
    </row>
    <row r="36" spans="6:30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7"/>
        <v>27000</v>
      </c>
      <c r="J36" s="1">
        <f t="shared" si="14"/>
        <v>1500</v>
      </c>
      <c r="K36" s="1"/>
      <c r="L36" s="2">
        <v>31</v>
      </c>
      <c r="M36" s="1">
        <f t="shared" si="9"/>
        <v>47900</v>
      </c>
      <c r="N36">
        <f t="shared" si="10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1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  <c r="Z36" s="2">
        <v>31</v>
      </c>
      <c r="AA36" s="1">
        <f t="shared" si="12"/>
        <v>47900</v>
      </c>
      <c r="AB36">
        <f t="shared" si="13"/>
        <v>1.0309999999999966</v>
      </c>
      <c r="AC36" s="1">
        <f>SUM($AA$5:AA36)</f>
        <v>669900</v>
      </c>
      <c r="AD36" s="1">
        <f t="shared" si="6"/>
        <v>0</v>
      </c>
    </row>
    <row r="37" spans="6:30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7"/>
        <v>28500</v>
      </c>
      <c r="J37" s="1">
        <f t="shared" si="14"/>
        <v>1500</v>
      </c>
      <c r="K37" s="1"/>
      <c r="L37" s="2">
        <v>32</v>
      </c>
      <c r="M37" s="1">
        <f t="shared" si="9"/>
        <v>50500</v>
      </c>
      <c r="N37">
        <f t="shared" si="10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1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  <c r="Z37" s="2">
        <v>32</v>
      </c>
      <c r="AA37" s="1">
        <f t="shared" si="12"/>
        <v>50500</v>
      </c>
      <c r="AB37">
        <f t="shared" si="13"/>
        <v>1.0319999999999965</v>
      </c>
      <c r="AC37" s="1">
        <f>SUM($AA$5:AA37)</f>
        <v>720400</v>
      </c>
      <c r="AD37" s="1">
        <f t="shared" si="6"/>
        <v>0</v>
      </c>
    </row>
    <row r="38" spans="6:30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7"/>
        <v>30000</v>
      </c>
      <c r="J38" s="1">
        <f t="shared" si="14"/>
        <v>1500</v>
      </c>
      <c r="K38" s="1"/>
      <c r="L38" s="2">
        <v>33</v>
      </c>
      <c r="M38" s="1">
        <f t="shared" si="9"/>
        <v>53200</v>
      </c>
      <c r="N38">
        <f t="shared" si="10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1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  <c r="Z38" s="2">
        <v>33</v>
      </c>
      <c r="AA38" s="1">
        <f t="shared" si="12"/>
        <v>53200</v>
      </c>
      <c r="AB38">
        <f t="shared" si="13"/>
        <v>1.0329999999999964</v>
      </c>
      <c r="AC38" s="1">
        <f>SUM($AA$5:AA38)</f>
        <v>773600</v>
      </c>
      <c r="AD38" s="1">
        <f t="shared" si="6"/>
        <v>0</v>
      </c>
    </row>
    <row r="39" spans="6:30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7"/>
        <v>31500</v>
      </c>
      <c r="J39" s="1">
        <f t="shared" si="14"/>
        <v>1500</v>
      </c>
      <c r="K39" s="1"/>
      <c r="L39" s="2">
        <v>34</v>
      </c>
      <c r="M39" s="1">
        <f t="shared" si="9"/>
        <v>56100</v>
      </c>
      <c r="N39">
        <f t="shared" si="10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1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  <c r="Z39" s="2">
        <v>34</v>
      </c>
      <c r="AA39" s="1">
        <f t="shared" si="12"/>
        <v>56100</v>
      </c>
      <c r="AB39">
        <f t="shared" si="13"/>
        <v>1.0339999999999963</v>
      </c>
      <c r="AC39" s="1">
        <f>SUM($AA$5:AA39)</f>
        <v>829700</v>
      </c>
      <c r="AD39" s="1">
        <f t="shared" si="6"/>
        <v>0</v>
      </c>
    </row>
    <row r="40" spans="6:30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7"/>
        <v>33000</v>
      </c>
      <c r="J40" s="1">
        <f t="shared" si="14"/>
        <v>1500</v>
      </c>
      <c r="K40" s="1"/>
      <c r="L40" s="2">
        <v>35</v>
      </c>
      <c r="M40" s="1">
        <f t="shared" si="9"/>
        <v>59100</v>
      </c>
      <c r="N40">
        <f t="shared" si="10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1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  <c r="Z40" s="2">
        <v>35</v>
      </c>
      <c r="AA40" s="1">
        <f t="shared" si="12"/>
        <v>59100</v>
      </c>
      <c r="AB40">
        <f t="shared" si="13"/>
        <v>1.0349999999999961</v>
      </c>
      <c r="AC40" s="1">
        <f>SUM($AA$5:AA40)</f>
        <v>888800</v>
      </c>
      <c r="AD40" s="1">
        <f t="shared" si="6"/>
        <v>0</v>
      </c>
    </row>
    <row r="41" spans="6:30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7"/>
        <v>34500</v>
      </c>
      <c r="J41" s="1">
        <f t="shared" si="14"/>
        <v>1500</v>
      </c>
      <c r="K41" s="1"/>
      <c r="L41" s="2">
        <v>36</v>
      </c>
      <c r="M41" s="1">
        <f t="shared" si="9"/>
        <v>62300</v>
      </c>
      <c r="N41">
        <f t="shared" si="10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1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  <c r="Z41" s="2">
        <v>36</v>
      </c>
      <c r="AA41" s="1">
        <f t="shared" si="12"/>
        <v>62300</v>
      </c>
      <c r="AB41">
        <f t="shared" si="13"/>
        <v>1.035999999999996</v>
      </c>
      <c r="AC41" s="1">
        <f>SUM($AA$5:AA41)</f>
        <v>951100</v>
      </c>
      <c r="AD41" s="1">
        <f t="shared" si="6"/>
        <v>0</v>
      </c>
    </row>
    <row r="42" spans="6:30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7"/>
        <v>36000</v>
      </c>
      <c r="J42" s="1">
        <f t="shared" si="14"/>
        <v>1500</v>
      </c>
      <c r="K42" s="1"/>
      <c r="L42" s="2">
        <v>37</v>
      </c>
      <c r="M42" s="1">
        <f t="shared" si="9"/>
        <v>65700</v>
      </c>
      <c r="N42">
        <f t="shared" si="10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1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  <c r="Z42" s="2">
        <v>37</v>
      </c>
      <c r="AA42" s="1">
        <f t="shared" si="12"/>
        <v>65700</v>
      </c>
      <c r="AB42">
        <f t="shared" si="13"/>
        <v>1.0369999999999959</v>
      </c>
      <c r="AC42" s="1">
        <f>SUM($AA$5:AA42)</f>
        <v>1016800</v>
      </c>
      <c r="AD42" s="1">
        <f t="shared" si="6"/>
        <v>0</v>
      </c>
    </row>
    <row r="43" spans="6:30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7"/>
        <v>37500</v>
      </c>
      <c r="J43" s="1">
        <f t="shared" si="14"/>
        <v>1500</v>
      </c>
      <c r="K43" s="1"/>
      <c r="L43" s="2">
        <v>38</v>
      </c>
      <c r="M43" s="1">
        <f t="shared" si="9"/>
        <v>69300</v>
      </c>
      <c r="N43">
        <f t="shared" si="10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1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  <c r="Z43" s="2">
        <v>38</v>
      </c>
      <c r="AA43" s="1">
        <f t="shared" si="12"/>
        <v>69300</v>
      </c>
      <c r="AB43">
        <f t="shared" si="13"/>
        <v>1.0379999999999958</v>
      </c>
      <c r="AC43" s="1">
        <f>SUM($AA$5:AA43)</f>
        <v>1086100</v>
      </c>
      <c r="AD43" s="1">
        <f t="shared" si="6"/>
        <v>0</v>
      </c>
    </row>
    <row r="44" spans="6:30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7"/>
        <v>39000</v>
      </c>
      <c r="J44" s="1">
        <f t="shared" si="14"/>
        <v>1500</v>
      </c>
      <c r="K44" s="1"/>
      <c r="L44" s="2">
        <v>39</v>
      </c>
      <c r="M44" s="1">
        <f t="shared" si="9"/>
        <v>73100</v>
      </c>
      <c r="N44">
        <f t="shared" si="10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1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  <c r="Z44" s="2">
        <v>39</v>
      </c>
      <c r="AA44" s="1">
        <f t="shared" si="12"/>
        <v>73100</v>
      </c>
      <c r="AB44">
        <f t="shared" si="13"/>
        <v>1.0389999999999957</v>
      </c>
      <c r="AC44" s="1">
        <f>SUM($AA$5:AA44)</f>
        <v>1159200</v>
      </c>
      <c r="AD44" s="1">
        <f t="shared" si="6"/>
        <v>0</v>
      </c>
    </row>
    <row r="45" spans="6:30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7"/>
        <v>40500</v>
      </c>
      <c r="J45" s="1">
        <f t="shared" si="14"/>
        <v>1500</v>
      </c>
      <c r="K45" s="1"/>
      <c r="L45" s="2">
        <v>40</v>
      </c>
      <c r="M45" s="1">
        <f t="shared" si="9"/>
        <v>77100</v>
      </c>
      <c r="N45">
        <f t="shared" si="10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1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  <c r="Z45" s="2">
        <v>40</v>
      </c>
      <c r="AA45" s="1">
        <f t="shared" si="12"/>
        <v>77100</v>
      </c>
      <c r="AB45">
        <f t="shared" si="13"/>
        <v>1.0399999999999956</v>
      </c>
      <c r="AC45" s="1">
        <f>SUM($AA$5:AA45)</f>
        <v>1236300</v>
      </c>
      <c r="AD45" s="1">
        <f t="shared" si="6"/>
        <v>0</v>
      </c>
    </row>
    <row r="46" spans="6:30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7"/>
        <v>42000</v>
      </c>
      <c r="J46" s="1">
        <f t="shared" si="14"/>
        <v>1500</v>
      </c>
      <c r="K46" s="1"/>
      <c r="L46" s="2">
        <v>41</v>
      </c>
      <c r="M46" s="1">
        <f t="shared" si="9"/>
        <v>81400</v>
      </c>
      <c r="N46">
        <f t="shared" si="10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1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  <c r="Z46" s="2">
        <v>41</v>
      </c>
      <c r="AA46" s="1">
        <f t="shared" si="12"/>
        <v>81400</v>
      </c>
      <c r="AB46">
        <f t="shared" si="13"/>
        <v>1.0409999999999955</v>
      </c>
      <c r="AC46" s="1">
        <f>SUM($AA$5:AA46)</f>
        <v>1317700</v>
      </c>
      <c r="AD46" s="1">
        <f t="shared" si="6"/>
        <v>0</v>
      </c>
    </row>
    <row r="47" spans="6:30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7"/>
        <v>43500</v>
      </c>
      <c r="J47" s="1">
        <f t="shared" si="14"/>
        <v>1500</v>
      </c>
      <c r="K47" s="1"/>
      <c r="L47" s="2">
        <v>42</v>
      </c>
      <c r="M47" s="1">
        <f t="shared" si="9"/>
        <v>85900</v>
      </c>
      <c r="N47">
        <f t="shared" si="10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1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  <c r="Z47" s="2">
        <v>42</v>
      </c>
      <c r="AA47" s="1">
        <f t="shared" si="12"/>
        <v>85900</v>
      </c>
      <c r="AB47">
        <f t="shared" si="13"/>
        <v>1.0419999999999954</v>
      </c>
      <c r="AC47" s="1">
        <f>SUM($AA$5:AA47)</f>
        <v>1403600</v>
      </c>
      <c r="AD47" s="1">
        <f t="shared" si="6"/>
        <v>0</v>
      </c>
    </row>
    <row r="48" spans="6:30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7"/>
        <v>45000</v>
      </c>
      <c r="J48" s="1">
        <f t="shared" si="14"/>
        <v>1500</v>
      </c>
      <c r="K48" s="1"/>
      <c r="L48" s="2">
        <v>43</v>
      </c>
      <c r="M48" s="1">
        <f t="shared" si="9"/>
        <v>90700</v>
      </c>
      <c r="N48">
        <f t="shared" si="10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1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  <c r="Z48" s="2">
        <v>43</v>
      </c>
      <c r="AA48" s="1">
        <f t="shared" si="12"/>
        <v>90700</v>
      </c>
      <c r="AB48">
        <f t="shared" si="13"/>
        <v>1.0429999999999953</v>
      </c>
      <c r="AC48" s="1">
        <f>SUM($AA$5:AA48)</f>
        <v>1494300</v>
      </c>
      <c r="AD48" s="1">
        <f t="shared" si="6"/>
        <v>0</v>
      </c>
    </row>
    <row r="49" spans="6:30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7"/>
        <v>46500</v>
      </c>
      <c r="J49" s="1">
        <f t="shared" si="14"/>
        <v>1500</v>
      </c>
      <c r="K49" s="1"/>
      <c r="L49" s="2">
        <v>44</v>
      </c>
      <c r="M49" s="1">
        <f t="shared" si="9"/>
        <v>95800</v>
      </c>
      <c r="N49">
        <f t="shared" si="10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1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  <c r="Z49" s="2">
        <v>44</v>
      </c>
      <c r="AA49" s="1">
        <f t="shared" si="12"/>
        <v>95800</v>
      </c>
      <c r="AB49">
        <f t="shared" si="13"/>
        <v>1.0439999999999952</v>
      </c>
      <c r="AC49" s="1">
        <f>SUM($AA$5:AA49)</f>
        <v>1590100</v>
      </c>
      <c r="AD49" s="1">
        <f t="shared" si="6"/>
        <v>0</v>
      </c>
    </row>
    <row r="50" spans="6:30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7"/>
        <v>48500</v>
      </c>
      <c r="J50" s="1">
        <f t="shared" si="14"/>
        <v>2000</v>
      </c>
      <c r="K50" s="1"/>
      <c r="L50" s="2">
        <v>45</v>
      </c>
      <c r="M50" s="1">
        <f t="shared" si="9"/>
        <v>101200</v>
      </c>
      <c r="N50">
        <f t="shared" si="10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1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  <c r="Z50" s="2">
        <v>45</v>
      </c>
      <c r="AA50" s="1">
        <f t="shared" si="12"/>
        <v>101200</v>
      </c>
      <c r="AB50">
        <f t="shared" si="13"/>
        <v>1.044999999999995</v>
      </c>
      <c r="AC50" s="1">
        <f>SUM($AA$5:AA50)</f>
        <v>1691300</v>
      </c>
      <c r="AD50" s="1">
        <f t="shared" si="6"/>
        <v>0</v>
      </c>
    </row>
    <row r="51" spans="6:30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7"/>
        <v>50500</v>
      </c>
      <c r="J51" s="1">
        <f t="shared" si="14"/>
        <v>2000</v>
      </c>
      <c r="K51" s="1"/>
      <c r="L51" s="2">
        <v>46</v>
      </c>
      <c r="M51" s="1">
        <f t="shared" si="9"/>
        <v>107000</v>
      </c>
      <c r="N51">
        <f t="shared" si="10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1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  <c r="Z51" s="2">
        <v>46</v>
      </c>
      <c r="AA51" s="1">
        <f t="shared" si="12"/>
        <v>107000</v>
      </c>
      <c r="AB51">
        <f t="shared" si="13"/>
        <v>1.0459999999999949</v>
      </c>
      <c r="AC51" s="1">
        <f>SUM($AA$5:AA51)</f>
        <v>1798300</v>
      </c>
      <c r="AD51" s="1">
        <f t="shared" si="6"/>
        <v>0</v>
      </c>
    </row>
    <row r="52" spans="6:30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7"/>
        <v>52500</v>
      </c>
      <c r="J52" s="1">
        <f t="shared" si="14"/>
        <v>2000</v>
      </c>
      <c r="K52" s="1"/>
      <c r="L52" s="2">
        <v>47</v>
      </c>
      <c r="M52" s="1">
        <f t="shared" si="9"/>
        <v>113100</v>
      </c>
      <c r="N52">
        <f t="shared" si="10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1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  <c r="Z52" s="2">
        <v>47</v>
      </c>
      <c r="AA52" s="1">
        <f t="shared" si="12"/>
        <v>113100</v>
      </c>
      <c r="AB52">
        <f t="shared" si="13"/>
        <v>1.0469999999999948</v>
      </c>
      <c r="AC52" s="1">
        <f>SUM($AA$5:AA52)</f>
        <v>1911400</v>
      </c>
      <c r="AD52" s="1">
        <f t="shared" si="6"/>
        <v>0</v>
      </c>
    </row>
    <row r="53" spans="6:30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7"/>
        <v>54500</v>
      </c>
      <c r="J53" s="1">
        <f t="shared" si="14"/>
        <v>2000</v>
      </c>
      <c r="K53" s="1"/>
      <c r="L53" s="2">
        <v>48</v>
      </c>
      <c r="M53" s="1">
        <f t="shared" si="9"/>
        <v>119600</v>
      </c>
      <c r="N53">
        <f t="shared" si="10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1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  <c r="Z53" s="2">
        <v>48</v>
      </c>
      <c r="AA53" s="1">
        <f t="shared" si="12"/>
        <v>119600</v>
      </c>
      <c r="AB53">
        <f t="shared" si="13"/>
        <v>1.0479999999999947</v>
      </c>
      <c r="AC53" s="1">
        <f>SUM($AA$5:AA53)</f>
        <v>2031000</v>
      </c>
      <c r="AD53" s="1">
        <f t="shared" si="6"/>
        <v>0</v>
      </c>
    </row>
    <row r="54" spans="6:30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7"/>
        <v>56500</v>
      </c>
      <c r="J54" s="1">
        <f t="shared" si="14"/>
        <v>2000</v>
      </c>
      <c r="K54" s="1"/>
      <c r="L54" s="2">
        <v>49</v>
      </c>
      <c r="M54" s="1">
        <f t="shared" si="9"/>
        <v>126600</v>
      </c>
      <c r="N54">
        <f t="shared" si="10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1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  <c r="Z54" s="2">
        <v>49</v>
      </c>
      <c r="AA54" s="1">
        <f t="shared" si="12"/>
        <v>126600</v>
      </c>
      <c r="AB54">
        <f t="shared" si="13"/>
        <v>1.0489999999999946</v>
      </c>
      <c r="AC54" s="1">
        <f>SUM($AA$5:AA54)</f>
        <v>2157600</v>
      </c>
      <c r="AD54" s="1">
        <f t="shared" si="6"/>
        <v>0</v>
      </c>
    </row>
    <row r="55" spans="6:30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7"/>
        <v>58500</v>
      </c>
      <c r="J55" s="1">
        <f t="shared" si="14"/>
        <v>2000</v>
      </c>
      <c r="K55" s="1"/>
      <c r="L55" s="2">
        <v>50</v>
      </c>
      <c r="M55" s="1">
        <f t="shared" si="9"/>
        <v>134000</v>
      </c>
      <c r="N55">
        <f t="shared" si="10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1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  <c r="Z55" s="2">
        <v>50</v>
      </c>
      <c r="AA55" s="1">
        <f t="shared" si="12"/>
        <v>134000</v>
      </c>
      <c r="AB55">
        <f t="shared" si="13"/>
        <v>1.0499999999999945</v>
      </c>
      <c r="AC55" s="1">
        <f>SUM($AA$5:AA55)</f>
        <v>2291600</v>
      </c>
      <c r="AD55" s="1">
        <f t="shared" si="6"/>
        <v>0</v>
      </c>
    </row>
    <row r="56" spans="6:30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7"/>
        <v>60500</v>
      </c>
      <c r="J56" s="1">
        <f t="shared" si="14"/>
        <v>2000</v>
      </c>
      <c r="K56" s="1"/>
      <c r="L56" s="2">
        <v>51</v>
      </c>
      <c r="M56" s="1">
        <f t="shared" si="9"/>
        <v>141900</v>
      </c>
      <c r="N56">
        <f t="shared" si="10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1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  <c r="Z56" s="2">
        <v>51</v>
      </c>
      <c r="AA56" s="1">
        <f t="shared" si="12"/>
        <v>141900</v>
      </c>
      <c r="AB56">
        <f t="shared" si="13"/>
        <v>1.0509999999999944</v>
      </c>
      <c r="AC56" s="1">
        <f>SUM($AA$5:AA56)</f>
        <v>2433500</v>
      </c>
      <c r="AD56" s="1">
        <f t="shared" si="6"/>
        <v>0</v>
      </c>
    </row>
    <row r="57" spans="6:30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7"/>
        <v>62500</v>
      </c>
      <c r="J57" s="1">
        <f t="shared" si="14"/>
        <v>2000</v>
      </c>
      <c r="K57" s="1"/>
      <c r="L57" s="2">
        <v>52</v>
      </c>
      <c r="M57" s="1">
        <f t="shared" si="9"/>
        <v>150400</v>
      </c>
      <c r="N57">
        <f t="shared" si="10"/>
        <v>1.0519999999999943</v>
      </c>
      <c r="O57" s="1">
        <f>SUM($M$5:M57)</f>
        <v>2583900</v>
      </c>
      <c r="P57" s="1">
        <f t="shared" si="1"/>
        <v>10548.06</v>
      </c>
      <c r="Q57">
        <f>SUM($P$5:P57)</f>
        <v>168245.42</v>
      </c>
      <c r="R57">
        <f t="shared" si="11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  <c r="Z57" s="2">
        <v>52</v>
      </c>
      <c r="AA57" s="1">
        <f t="shared" si="12"/>
        <v>150400</v>
      </c>
      <c r="AB57">
        <f t="shared" si="13"/>
        <v>1.0519999999999943</v>
      </c>
      <c r="AC57" s="1">
        <f>SUM($AA$5:AA57)</f>
        <v>2583900</v>
      </c>
      <c r="AD57" s="1">
        <f t="shared" si="6"/>
        <v>0</v>
      </c>
    </row>
    <row r="58" spans="6:30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7"/>
        <v>64500</v>
      </c>
      <c r="J58" s="1">
        <f t="shared" si="14"/>
        <v>2000</v>
      </c>
      <c r="K58" s="1"/>
      <c r="L58" s="2">
        <v>53</v>
      </c>
      <c r="M58" s="1">
        <f t="shared" si="9"/>
        <v>159500</v>
      </c>
      <c r="N58">
        <f t="shared" si="10"/>
        <v>1.0529999999999942</v>
      </c>
      <c r="O58" s="1">
        <f>SUM($M$5:M58)</f>
        <v>2743400</v>
      </c>
      <c r="P58" s="1">
        <f t="shared" si="1"/>
        <v>11196.9</v>
      </c>
      <c r="Q58">
        <f>SUM($P$5:P58)</f>
        <v>179442.32</v>
      </c>
      <c r="R58">
        <f t="shared" si="11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  <c r="Z58" s="2">
        <v>53</v>
      </c>
      <c r="AA58" s="1">
        <f t="shared" si="12"/>
        <v>159500</v>
      </c>
      <c r="AB58">
        <f t="shared" si="13"/>
        <v>1.0529999999999942</v>
      </c>
      <c r="AC58" s="1">
        <f>SUM($AA$5:AA58)</f>
        <v>2743400</v>
      </c>
      <c r="AD58" s="1">
        <f t="shared" si="6"/>
        <v>0</v>
      </c>
    </row>
    <row r="59" spans="6:30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7"/>
        <v>66500</v>
      </c>
      <c r="J59" s="1">
        <f t="shared" si="14"/>
        <v>2000</v>
      </c>
      <c r="K59" s="1"/>
      <c r="L59" s="2">
        <v>54</v>
      </c>
      <c r="M59" s="1">
        <f t="shared" si="9"/>
        <v>169200</v>
      </c>
      <c r="N59">
        <f t="shared" si="10"/>
        <v>1.0539999999999941</v>
      </c>
      <c r="O59" s="1">
        <f>SUM($M$5:M59)</f>
        <v>2912600</v>
      </c>
      <c r="P59" s="1">
        <f t="shared" si="1"/>
        <v>11889.12</v>
      </c>
      <c r="Q59">
        <f>SUM($P$5:P59)</f>
        <v>191331.44</v>
      </c>
      <c r="R59">
        <f t="shared" si="11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  <c r="Z59" s="2">
        <v>54</v>
      </c>
      <c r="AA59" s="1">
        <f t="shared" si="12"/>
        <v>169200</v>
      </c>
      <c r="AB59">
        <f t="shared" si="13"/>
        <v>1.0539999999999941</v>
      </c>
      <c r="AC59" s="1">
        <f>SUM($AA$5:AA59)</f>
        <v>2912600</v>
      </c>
      <c r="AD59" s="1">
        <f t="shared" si="6"/>
        <v>0</v>
      </c>
    </row>
    <row r="60" spans="6:30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7"/>
        <v>68500</v>
      </c>
      <c r="J60" s="1">
        <f t="shared" si="14"/>
        <v>2000</v>
      </c>
      <c r="K60" s="1"/>
      <c r="L60" s="2">
        <v>55</v>
      </c>
      <c r="M60" s="1">
        <f t="shared" si="9"/>
        <v>179600</v>
      </c>
      <c r="N60">
        <f t="shared" si="10"/>
        <v>1.0549999999999939</v>
      </c>
      <c r="O60" s="1">
        <f>SUM($M$5:M60)</f>
        <v>3092200</v>
      </c>
      <c r="P60" s="1">
        <f t="shared" si="1"/>
        <v>12631.87</v>
      </c>
      <c r="Q60">
        <f>SUM($P$5:P60)</f>
        <v>203963.31</v>
      </c>
      <c r="R60">
        <f t="shared" si="11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  <c r="Z60" s="2">
        <v>55</v>
      </c>
      <c r="AA60" s="1">
        <f t="shared" si="12"/>
        <v>179600</v>
      </c>
      <c r="AB60">
        <f t="shared" si="13"/>
        <v>1.0549999999999939</v>
      </c>
      <c r="AC60" s="1">
        <f>SUM($AA$5:AA60)</f>
        <v>3092200</v>
      </c>
      <c r="AD60" s="1">
        <f t="shared" si="6"/>
        <v>0</v>
      </c>
    </row>
    <row r="61" spans="6:30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7"/>
        <v>70500</v>
      </c>
      <c r="J61" s="1">
        <f t="shared" si="14"/>
        <v>2000</v>
      </c>
      <c r="K61" s="1"/>
      <c r="L61" s="2">
        <v>56</v>
      </c>
      <c r="M61" s="1">
        <f t="shared" si="9"/>
        <v>190800</v>
      </c>
      <c r="N61">
        <f t="shared" si="10"/>
        <v>1.0559999999999938</v>
      </c>
      <c r="O61" s="1">
        <f>SUM($M$5:M61)</f>
        <v>3283000</v>
      </c>
      <c r="P61" s="1">
        <f t="shared" si="1"/>
        <v>13432.32</v>
      </c>
      <c r="Q61">
        <f>SUM($P$5:P61)</f>
        <v>217395.63</v>
      </c>
      <c r="R61">
        <f t="shared" si="11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  <c r="Z61" s="2">
        <v>56</v>
      </c>
      <c r="AA61" s="1">
        <f t="shared" si="12"/>
        <v>190800</v>
      </c>
      <c r="AB61">
        <f t="shared" si="13"/>
        <v>1.0559999999999938</v>
      </c>
      <c r="AC61" s="1">
        <f>SUM($AA$5:AA61)</f>
        <v>3283000</v>
      </c>
      <c r="AD61" s="1">
        <f t="shared" si="6"/>
        <v>0</v>
      </c>
    </row>
    <row r="62" spans="6:30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7"/>
        <v>72500</v>
      </c>
      <c r="J62" s="1">
        <f t="shared" si="14"/>
        <v>2000</v>
      </c>
      <c r="K62" s="1"/>
      <c r="L62" s="2">
        <v>57</v>
      </c>
      <c r="M62" s="1">
        <f t="shared" si="9"/>
        <v>202800</v>
      </c>
      <c r="N62">
        <f t="shared" si="10"/>
        <v>1.0569999999999937</v>
      </c>
      <c r="O62" s="1">
        <f>SUM($M$5:M62)</f>
        <v>3485800</v>
      </c>
      <c r="P62" s="1">
        <f t="shared" si="1"/>
        <v>14290.64</v>
      </c>
      <c r="Q62">
        <f>SUM($P$5:P62)</f>
        <v>231686.27000000002</v>
      </c>
      <c r="R62">
        <f t="shared" si="11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  <c r="Z62" s="2">
        <v>57</v>
      </c>
      <c r="AA62" s="1">
        <f t="shared" si="12"/>
        <v>202800</v>
      </c>
      <c r="AB62">
        <f t="shared" si="13"/>
        <v>1.0569999999999937</v>
      </c>
      <c r="AC62" s="1">
        <f>SUM($AA$5:AA62)</f>
        <v>3485800</v>
      </c>
      <c r="AD62" s="1">
        <f t="shared" si="6"/>
        <v>0</v>
      </c>
    </row>
    <row r="63" spans="6:30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7"/>
        <v>74500</v>
      </c>
      <c r="J63" s="1">
        <f t="shared" si="14"/>
        <v>2000</v>
      </c>
      <c r="K63" s="1"/>
      <c r="L63" s="2">
        <v>58</v>
      </c>
      <c r="M63" s="1">
        <f t="shared" si="9"/>
        <v>215700</v>
      </c>
      <c r="N63">
        <f t="shared" si="10"/>
        <v>1.0579999999999936</v>
      </c>
      <c r="O63" s="1">
        <f>SUM($M$5:M63)</f>
        <v>3701500</v>
      </c>
      <c r="P63" s="1">
        <f t="shared" si="1"/>
        <v>15214.04</v>
      </c>
      <c r="Q63">
        <f>SUM($P$5:P63)</f>
        <v>246900.31000000003</v>
      </c>
      <c r="R63">
        <f t="shared" si="11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  <c r="Z63" s="2">
        <v>58</v>
      </c>
      <c r="AA63" s="1">
        <f t="shared" si="12"/>
        <v>215700</v>
      </c>
      <c r="AB63">
        <f t="shared" si="13"/>
        <v>1.0579999999999936</v>
      </c>
      <c r="AC63" s="1">
        <f>SUM($AA$5:AA63)</f>
        <v>3701500</v>
      </c>
      <c r="AD63" s="1">
        <f t="shared" si="6"/>
        <v>0</v>
      </c>
    </row>
    <row r="64" spans="6:30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7"/>
        <v>76500</v>
      </c>
      <c r="J64" s="1">
        <f t="shared" si="14"/>
        <v>2000</v>
      </c>
      <c r="K64" s="1"/>
      <c r="L64" s="2">
        <v>59</v>
      </c>
      <c r="M64" s="1">
        <f t="shared" si="9"/>
        <v>229500</v>
      </c>
      <c r="N64">
        <f t="shared" si="10"/>
        <v>1.0589999999999935</v>
      </c>
      <c r="O64" s="1">
        <f>SUM($M$5:M64)</f>
        <v>3931000</v>
      </c>
      <c r="P64" s="1">
        <f t="shared" si="1"/>
        <v>16202.7</v>
      </c>
      <c r="Q64">
        <f>SUM($P$5:P64)</f>
        <v>263103.01</v>
      </c>
      <c r="R64">
        <f t="shared" si="11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  <c r="Z64" s="2">
        <v>59</v>
      </c>
      <c r="AA64" s="1">
        <f t="shared" si="12"/>
        <v>229500</v>
      </c>
      <c r="AB64">
        <f t="shared" si="13"/>
        <v>1.0589999999999935</v>
      </c>
      <c r="AC64" s="1">
        <f>SUM($AA$5:AA64)</f>
        <v>3931000</v>
      </c>
      <c r="AD64" s="1">
        <f t="shared" si="6"/>
        <v>0</v>
      </c>
    </row>
    <row r="65" spans="6:30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7"/>
        <v>79000</v>
      </c>
      <c r="J65" s="1">
        <f t="shared" si="14"/>
        <v>2500</v>
      </c>
      <c r="K65" s="1"/>
      <c r="L65" s="2">
        <v>60</v>
      </c>
      <c r="M65" s="1">
        <f t="shared" si="9"/>
        <v>244400</v>
      </c>
      <c r="N65">
        <f t="shared" si="10"/>
        <v>1.0599999999999934</v>
      </c>
      <c r="O65" s="1">
        <f>SUM($M$5:M65)</f>
        <v>4175400</v>
      </c>
      <c r="P65" s="1">
        <f t="shared" si="1"/>
        <v>17270.939999999999</v>
      </c>
      <c r="Q65">
        <f>SUM($P$5:P65)</f>
        <v>280373.95</v>
      </c>
      <c r="R65">
        <f t="shared" si="11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  <c r="Z65" s="2">
        <v>60</v>
      </c>
      <c r="AA65" s="1">
        <f t="shared" si="12"/>
        <v>244400</v>
      </c>
      <c r="AB65">
        <f t="shared" si="13"/>
        <v>1.0599999999999934</v>
      </c>
      <c r="AC65" s="1">
        <f>SUM($AA$5:AA65)</f>
        <v>4175400</v>
      </c>
      <c r="AD65" s="1">
        <f t="shared" si="6"/>
        <v>0</v>
      </c>
    </row>
    <row r="66" spans="6:30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7"/>
        <v>81500</v>
      </c>
      <c r="J66" s="1">
        <f t="shared" si="14"/>
        <v>2500</v>
      </c>
      <c r="K66" s="1"/>
      <c r="L66" s="2">
        <v>61</v>
      </c>
      <c r="M66" s="1">
        <f t="shared" si="9"/>
        <v>260400</v>
      </c>
      <c r="N66">
        <f t="shared" si="10"/>
        <v>1.0609999999999933</v>
      </c>
      <c r="O66" s="1">
        <f>SUM($M$5:M66)</f>
        <v>4435800</v>
      </c>
      <c r="P66" s="1">
        <f t="shared" si="1"/>
        <v>18418.96</v>
      </c>
      <c r="Q66">
        <f>SUM($P$5:P66)</f>
        <v>298792.91000000003</v>
      </c>
      <c r="R66">
        <f t="shared" si="11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  <c r="Z66" s="2">
        <v>61</v>
      </c>
      <c r="AA66" s="1">
        <f t="shared" si="12"/>
        <v>260400</v>
      </c>
      <c r="AB66">
        <f t="shared" si="13"/>
        <v>1.0609999999999933</v>
      </c>
      <c r="AC66" s="1">
        <f>SUM($AA$5:AA66)</f>
        <v>4435800</v>
      </c>
      <c r="AD66" s="1">
        <f t="shared" si="6"/>
        <v>0</v>
      </c>
    </row>
    <row r="67" spans="6:30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7"/>
        <v>84000</v>
      </c>
      <c r="J67" s="1">
        <f t="shared" si="14"/>
        <v>2500</v>
      </c>
      <c r="K67" s="1"/>
      <c r="L67" s="2">
        <v>62</v>
      </c>
      <c r="M67" s="1">
        <f t="shared" si="9"/>
        <v>277700</v>
      </c>
      <c r="N67">
        <f t="shared" si="10"/>
        <v>1.0619999999999932</v>
      </c>
      <c r="O67" s="1">
        <f>SUM($M$5:M67)</f>
        <v>4713500</v>
      </c>
      <c r="P67" s="1">
        <f t="shared" si="1"/>
        <v>19661.16</v>
      </c>
      <c r="Q67">
        <f>SUM($P$5:P67)</f>
        <v>318454.07</v>
      </c>
      <c r="R67">
        <f t="shared" si="11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  <c r="Z67" s="2">
        <v>62</v>
      </c>
      <c r="AA67" s="1">
        <f t="shared" si="12"/>
        <v>277700</v>
      </c>
      <c r="AB67">
        <f t="shared" si="13"/>
        <v>1.0619999999999932</v>
      </c>
      <c r="AC67" s="1">
        <f>SUM($AA$5:AA67)</f>
        <v>4713500</v>
      </c>
      <c r="AD67" s="1">
        <f t="shared" si="6"/>
        <v>0</v>
      </c>
    </row>
    <row r="68" spans="6:30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7"/>
        <v>86500</v>
      </c>
      <c r="J68" s="1">
        <f t="shared" si="14"/>
        <v>2500</v>
      </c>
      <c r="K68" s="1"/>
      <c r="L68" s="2">
        <v>63</v>
      </c>
      <c r="M68" s="1">
        <f t="shared" si="9"/>
        <v>296300</v>
      </c>
      <c r="N68">
        <f t="shared" si="10"/>
        <v>1.0629999999999931</v>
      </c>
      <c r="O68" s="1">
        <f>SUM($M$5:M68)</f>
        <v>5009800</v>
      </c>
      <c r="P68" s="1">
        <f t="shared" si="1"/>
        <v>20997.8</v>
      </c>
      <c r="Q68">
        <f>SUM($P$5:P68)</f>
        <v>339451.87</v>
      </c>
      <c r="R68">
        <f t="shared" si="11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  <c r="Z68" s="2">
        <v>63</v>
      </c>
      <c r="AA68" s="1">
        <f t="shared" si="12"/>
        <v>296300</v>
      </c>
      <c r="AB68">
        <f t="shared" si="13"/>
        <v>1.0629999999999931</v>
      </c>
      <c r="AC68" s="1">
        <f>SUM($AA$5:AA68)</f>
        <v>5009800</v>
      </c>
      <c r="AD68" s="1">
        <f t="shared" si="6"/>
        <v>0</v>
      </c>
    </row>
    <row r="69" spans="6:30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7"/>
        <v>89000</v>
      </c>
      <c r="J69" s="1">
        <f t="shared" si="14"/>
        <v>2500</v>
      </c>
      <c r="K69" s="1"/>
      <c r="L69" s="2">
        <v>64</v>
      </c>
      <c r="M69" s="1">
        <f t="shared" si="9"/>
        <v>316400</v>
      </c>
      <c r="N69">
        <f t="shared" si="10"/>
        <v>1.063999999999993</v>
      </c>
      <c r="O69" s="1">
        <f>SUM($M$5:M69)</f>
        <v>5326200</v>
      </c>
      <c r="P69" s="1">
        <f t="shared" si="1"/>
        <v>22443.309999999998</v>
      </c>
      <c r="Q69">
        <f>SUM($P$5:P69)</f>
        <v>361895.18</v>
      </c>
      <c r="R69">
        <f t="shared" si="11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  <c r="Z69" s="2">
        <v>64</v>
      </c>
      <c r="AA69" s="1">
        <f t="shared" si="12"/>
        <v>316400</v>
      </c>
      <c r="AB69">
        <f t="shared" si="13"/>
        <v>1.063999999999993</v>
      </c>
      <c r="AC69" s="1">
        <f>SUM($AA$5:AA69)</f>
        <v>5326200</v>
      </c>
      <c r="AD69" s="1">
        <f t="shared" si="6"/>
        <v>0</v>
      </c>
    </row>
    <row r="70" spans="6:30" x14ac:dyDescent="0.3">
      <c r="F70" s="2">
        <v>65</v>
      </c>
      <c r="G70" s="1">
        <f t="shared" ref="G70:G133" si="16">I70</f>
        <v>91500</v>
      </c>
      <c r="H70" s="1">
        <f>SUM($G$5:G70)</f>
        <v>2326500</v>
      </c>
      <c r="I70" s="1">
        <f t="shared" si="7"/>
        <v>91500</v>
      </c>
      <c r="J70" s="1">
        <f t="shared" si="14"/>
        <v>2500</v>
      </c>
      <c r="K70" s="1"/>
      <c r="L70" s="2">
        <v>65</v>
      </c>
      <c r="M70" s="1">
        <f t="shared" si="9"/>
        <v>338100</v>
      </c>
      <c r="N70">
        <f t="shared" si="10"/>
        <v>1.0649999999999928</v>
      </c>
      <c r="O70" s="1">
        <f>SUM($M$5:M70)</f>
        <v>5664300</v>
      </c>
      <c r="P70" s="1">
        <f t="shared" ref="P70:P133" si="17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1"/>
        <v>6.6331637796336436</v>
      </c>
      <c r="T70">
        <f t="shared" ref="T70:T133" si="18">M70/$I$215</f>
        <v>0.42448210922787194</v>
      </c>
      <c r="U70">
        <f t="shared" ref="U70:U133" si="19">O70/$I$215</f>
        <v>7.111487758945386</v>
      </c>
      <c r="W70">
        <f t="shared" ref="W70:W104" si="20">M70/$I$255</f>
        <v>0.3032286995515695</v>
      </c>
      <c r="X70">
        <f t="shared" ref="X70:X104" si="21">O70/$I$255</f>
        <v>5.0800896860986544</v>
      </c>
      <c r="Z70" s="2">
        <v>65</v>
      </c>
      <c r="AA70" s="1">
        <f t="shared" si="12"/>
        <v>338100</v>
      </c>
      <c r="AB70">
        <f t="shared" si="13"/>
        <v>1.0649999999999928</v>
      </c>
      <c r="AC70" s="1">
        <f>SUM($AA$5:AA70)</f>
        <v>5664300</v>
      </c>
      <c r="AD70" s="1">
        <f t="shared" ref="AD70:AD133" si="22">O70-AC70</f>
        <v>0</v>
      </c>
    </row>
    <row r="71" spans="6:30" x14ac:dyDescent="0.3">
      <c r="F71" s="2">
        <v>66</v>
      </c>
      <c r="G71" s="1">
        <f t="shared" si="16"/>
        <v>94000</v>
      </c>
      <c r="H71" s="1">
        <f>SUM($G$5:G71)</f>
        <v>2420500</v>
      </c>
      <c r="I71" s="1">
        <f t="shared" ref="I71:I134" si="23">I70+500+QUOTIENT(F71,15)*500</f>
        <v>94000</v>
      </c>
      <c r="J71" s="1">
        <f t="shared" si="14"/>
        <v>2500</v>
      </c>
      <c r="K71" s="1"/>
      <c r="L71" s="2">
        <v>66</v>
      </c>
      <c r="M71" s="1">
        <f t="shared" ref="M71:M86" si="24">ROUNDUP((M70+1000)*N71,-2)</f>
        <v>361500</v>
      </c>
      <c r="N71">
        <f t="shared" ref="N71:N86" si="25">N70+0.001</f>
        <v>1.0659999999999927</v>
      </c>
      <c r="O71" s="1">
        <f>SUM($M$5:M71)</f>
        <v>6025800</v>
      </c>
      <c r="P71" s="1">
        <f t="shared" si="17"/>
        <v>25690.6</v>
      </c>
      <c r="Q71">
        <f>SUM($P$5:P71)</f>
        <v>411590.87999999995</v>
      </c>
      <c r="R71">
        <f t="shared" ref="R71:R134" si="26">(Q71-Q70)*100/Q70</f>
        <v>6.6573157189727823</v>
      </c>
      <c r="T71">
        <f t="shared" si="18"/>
        <v>0.45386064030131829</v>
      </c>
      <c r="U71">
        <f t="shared" si="19"/>
        <v>7.5653483992467043</v>
      </c>
      <c r="W71">
        <f t="shared" si="20"/>
        <v>0.32421524663677131</v>
      </c>
      <c r="X71">
        <f t="shared" si="21"/>
        <v>5.4043049327354264</v>
      </c>
      <c r="Z71" s="2">
        <v>66</v>
      </c>
      <c r="AA71" s="1">
        <f t="shared" ref="AA71:AA85" si="27">ROUNDUP((AA70+1000)*AB71,-2)</f>
        <v>361500</v>
      </c>
      <c r="AB71">
        <f t="shared" ref="AB71:AB86" si="28">AB70+0.001</f>
        <v>1.0659999999999927</v>
      </c>
      <c r="AC71" s="1">
        <f>SUM($AA$5:AA71)</f>
        <v>6025800</v>
      </c>
      <c r="AD71" s="1">
        <f t="shared" si="22"/>
        <v>0</v>
      </c>
    </row>
    <row r="72" spans="6:30" x14ac:dyDescent="0.3">
      <c r="F72" s="2">
        <v>67</v>
      </c>
      <c r="G72" s="1">
        <f t="shared" si="16"/>
        <v>96500</v>
      </c>
      <c r="H72" s="1">
        <f>SUM($G$5:G72)</f>
        <v>2517000</v>
      </c>
      <c r="I72" s="1">
        <f t="shared" si="23"/>
        <v>96500</v>
      </c>
      <c r="J72" s="1">
        <f t="shared" si="14"/>
        <v>2500</v>
      </c>
      <c r="K72" s="1"/>
      <c r="L72" s="2">
        <v>67</v>
      </c>
      <c r="M72" s="1">
        <f t="shared" si="24"/>
        <v>386800</v>
      </c>
      <c r="N72">
        <f t="shared" si="25"/>
        <v>1.0669999999999926</v>
      </c>
      <c r="O72" s="1">
        <f>SUM($M$5:M72)</f>
        <v>6412600</v>
      </c>
      <c r="P72" s="1">
        <f t="shared" si="17"/>
        <v>27514.379999999997</v>
      </c>
      <c r="Q72">
        <f>SUM($P$5:P72)</f>
        <v>439105.25999999995</v>
      </c>
      <c r="R72">
        <f t="shared" si="26"/>
        <v>6.6848857292464805</v>
      </c>
      <c r="T72">
        <f t="shared" si="18"/>
        <v>0.48562460765850596</v>
      </c>
      <c r="U72">
        <f t="shared" si="19"/>
        <v>8.0509730069052097</v>
      </c>
      <c r="W72">
        <f t="shared" si="20"/>
        <v>0.34690582959641253</v>
      </c>
      <c r="X72">
        <f t="shared" si="21"/>
        <v>5.7512107623318389</v>
      </c>
      <c r="Z72" s="2">
        <v>67</v>
      </c>
      <c r="AA72" s="1">
        <f t="shared" si="27"/>
        <v>386800</v>
      </c>
      <c r="AB72">
        <f t="shared" si="28"/>
        <v>1.0669999999999926</v>
      </c>
      <c r="AC72" s="1">
        <f>SUM($AA$5:AA72)</f>
        <v>6412600</v>
      </c>
      <c r="AD72" s="1">
        <f t="shared" si="22"/>
        <v>0</v>
      </c>
    </row>
    <row r="73" spans="6:30" x14ac:dyDescent="0.3">
      <c r="F73" s="2">
        <v>68</v>
      </c>
      <c r="G73" s="1">
        <f t="shared" si="16"/>
        <v>99000</v>
      </c>
      <c r="H73" s="1">
        <f>SUM($G$5:G73)</f>
        <v>2616000</v>
      </c>
      <c r="I73" s="1">
        <f t="shared" si="23"/>
        <v>99000</v>
      </c>
      <c r="J73" s="1">
        <f t="shared" si="14"/>
        <v>2500</v>
      </c>
      <c r="K73" s="1"/>
      <c r="L73" s="2">
        <v>68</v>
      </c>
      <c r="M73" s="1">
        <f t="shared" si="24"/>
        <v>414200</v>
      </c>
      <c r="N73">
        <f t="shared" si="25"/>
        <v>1.0679999999999925</v>
      </c>
      <c r="O73" s="1">
        <f>SUM($M$5:M73)</f>
        <v>6826800</v>
      </c>
      <c r="P73" s="1">
        <f t="shared" si="17"/>
        <v>29491.039999999997</v>
      </c>
      <c r="Q73">
        <f>SUM($P$5:P73)</f>
        <v>468596.29999999993</v>
      </c>
      <c r="R73">
        <f t="shared" si="26"/>
        <v>6.7161664153146301</v>
      </c>
      <c r="T73">
        <f t="shared" si="18"/>
        <v>0.52002510985561834</v>
      </c>
      <c r="U73">
        <f t="shared" si="19"/>
        <v>8.570998116760828</v>
      </c>
      <c r="W73">
        <f t="shared" si="20"/>
        <v>0.37147982062780271</v>
      </c>
      <c r="X73">
        <f t="shared" si="21"/>
        <v>6.122690582959641</v>
      </c>
      <c r="Z73" s="2">
        <v>68</v>
      </c>
      <c r="AA73" s="1">
        <f t="shared" si="27"/>
        <v>414200</v>
      </c>
      <c r="AB73">
        <f t="shared" si="28"/>
        <v>1.0679999999999925</v>
      </c>
      <c r="AC73" s="1">
        <f>SUM($AA$5:AA73)</f>
        <v>6826800</v>
      </c>
      <c r="AD73" s="1">
        <f t="shared" si="22"/>
        <v>0</v>
      </c>
    </row>
    <row r="74" spans="6:30" x14ac:dyDescent="0.3">
      <c r="F74" s="2">
        <v>69</v>
      </c>
      <c r="G74" s="1">
        <f t="shared" si="16"/>
        <v>101500</v>
      </c>
      <c r="H74" s="1">
        <f>SUM($G$5:G74)</f>
        <v>2717500</v>
      </c>
      <c r="I74" s="1">
        <f t="shared" si="23"/>
        <v>101500</v>
      </c>
      <c r="J74" s="1">
        <f t="shared" si="14"/>
        <v>2500</v>
      </c>
      <c r="K74" s="1"/>
      <c r="L74" s="2">
        <v>69</v>
      </c>
      <c r="M74" s="1">
        <f t="shared" si="24"/>
        <v>443900</v>
      </c>
      <c r="N74">
        <f t="shared" si="25"/>
        <v>1.0689999999999924</v>
      </c>
      <c r="O74" s="1">
        <f>SUM($M$5:M74)</f>
        <v>7270700</v>
      </c>
      <c r="P74" s="1">
        <f t="shared" si="17"/>
        <v>31635.279999999999</v>
      </c>
      <c r="Q74">
        <f>SUM($P$5:P74)</f>
        <v>500231.57999999996</v>
      </c>
      <c r="R74">
        <f t="shared" si="26"/>
        <v>6.7510733652826609</v>
      </c>
      <c r="T74">
        <f t="shared" si="18"/>
        <v>0.55731324544883865</v>
      </c>
      <c r="U74">
        <f t="shared" si="19"/>
        <v>9.1283113622096668</v>
      </c>
      <c r="W74">
        <f t="shared" si="20"/>
        <v>0.39811659192825111</v>
      </c>
      <c r="X74">
        <f t="shared" si="21"/>
        <v>6.5208071748878922</v>
      </c>
      <c r="Z74" s="2">
        <v>69</v>
      </c>
      <c r="AA74" s="1">
        <f t="shared" si="27"/>
        <v>443900</v>
      </c>
      <c r="AB74">
        <f t="shared" si="28"/>
        <v>1.0689999999999924</v>
      </c>
      <c r="AC74" s="1">
        <f>SUM($AA$5:AA74)</f>
        <v>7270700</v>
      </c>
      <c r="AD74" s="1">
        <f t="shared" si="22"/>
        <v>0</v>
      </c>
    </row>
    <row r="75" spans="6:30" x14ac:dyDescent="0.3">
      <c r="F75" s="2">
        <v>70</v>
      </c>
      <c r="G75" s="1">
        <f t="shared" si="16"/>
        <v>104000</v>
      </c>
      <c r="H75" s="1">
        <f>SUM($G$5:G75)</f>
        <v>2821500</v>
      </c>
      <c r="I75" s="1">
        <f t="shared" si="23"/>
        <v>104000</v>
      </c>
      <c r="J75" s="1">
        <f t="shared" si="14"/>
        <v>2500</v>
      </c>
      <c r="K75" s="1"/>
      <c r="L75" s="2">
        <v>70</v>
      </c>
      <c r="M75" s="1">
        <f t="shared" si="24"/>
        <v>476100</v>
      </c>
      <c r="N75">
        <f t="shared" si="25"/>
        <v>1.0699999999999923</v>
      </c>
      <c r="O75" s="1">
        <f>SUM($M$5:M75)</f>
        <v>7746800</v>
      </c>
      <c r="P75" s="1">
        <f t="shared" si="17"/>
        <v>33961.800000000003</v>
      </c>
      <c r="Q75">
        <f>SUM($P$5:P75)</f>
        <v>534193.38</v>
      </c>
      <c r="R75">
        <f t="shared" si="26"/>
        <v>6.7892155069458129</v>
      </c>
      <c r="T75">
        <f t="shared" si="18"/>
        <v>0.59774011299435026</v>
      </c>
      <c r="U75">
        <f t="shared" si="19"/>
        <v>9.7260514752040184</v>
      </c>
      <c r="W75">
        <f t="shared" si="20"/>
        <v>0.42699551569506727</v>
      </c>
      <c r="X75">
        <f t="shared" si="21"/>
        <v>6.94780269058296</v>
      </c>
      <c r="Z75" s="2">
        <v>70</v>
      </c>
      <c r="AA75" s="1">
        <f t="shared" si="27"/>
        <v>476100</v>
      </c>
      <c r="AB75">
        <f t="shared" si="28"/>
        <v>1.0699999999999923</v>
      </c>
      <c r="AC75" s="1">
        <f>SUM($AA$5:AA75)</f>
        <v>7746800</v>
      </c>
      <c r="AD75" s="1">
        <f t="shared" si="22"/>
        <v>0</v>
      </c>
    </row>
    <row r="76" spans="6:30" x14ac:dyDescent="0.3">
      <c r="F76" s="2">
        <v>71</v>
      </c>
      <c r="G76" s="1">
        <f t="shared" si="16"/>
        <v>106500</v>
      </c>
      <c r="H76" s="1">
        <f>SUM($G$5:G76)</f>
        <v>2928000</v>
      </c>
      <c r="I76" s="1">
        <f t="shared" si="23"/>
        <v>106500</v>
      </c>
      <c r="J76" s="1">
        <f t="shared" si="14"/>
        <v>2500</v>
      </c>
      <c r="K76" s="1"/>
      <c r="L76" s="2">
        <v>71</v>
      </c>
      <c r="M76" s="1">
        <f t="shared" si="24"/>
        <v>510500</v>
      </c>
      <c r="N76">
        <f>N75</f>
        <v>1.0699999999999923</v>
      </c>
      <c r="O76" s="1">
        <f>SUM($M$5:M76)</f>
        <v>8257300</v>
      </c>
      <c r="P76" s="1">
        <f t="shared" si="17"/>
        <v>36415.670000000006</v>
      </c>
      <c r="Q76">
        <f>SUM($P$5:P76)</f>
        <v>570609.05000000005</v>
      </c>
      <c r="R76">
        <f t="shared" si="26"/>
        <v>6.816945204375247</v>
      </c>
      <c r="T76">
        <f t="shared" si="18"/>
        <v>0.64092906465787824</v>
      </c>
      <c r="U76">
        <f t="shared" si="19"/>
        <v>10.366980539861895</v>
      </c>
      <c r="W76">
        <f t="shared" si="20"/>
        <v>0.45784753363228697</v>
      </c>
      <c r="X76">
        <f t="shared" si="21"/>
        <v>7.4056502242152469</v>
      </c>
      <c r="Z76" s="2">
        <v>71</v>
      </c>
      <c r="AA76" s="1">
        <f t="shared" si="27"/>
        <v>510500</v>
      </c>
      <c r="AB76">
        <f>AB75</f>
        <v>1.0699999999999923</v>
      </c>
      <c r="AC76" s="1">
        <f>SUM($AA$5:AA76)</f>
        <v>8257300</v>
      </c>
      <c r="AD76" s="1">
        <f t="shared" si="22"/>
        <v>0</v>
      </c>
    </row>
    <row r="77" spans="6:30" x14ac:dyDescent="0.3">
      <c r="F77" s="2">
        <v>72</v>
      </c>
      <c r="G77" s="1">
        <f t="shared" si="16"/>
        <v>109000</v>
      </c>
      <c r="H77" s="1">
        <f>SUM($G$5:G77)</f>
        <v>3037000</v>
      </c>
      <c r="I77" s="1">
        <f t="shared" si="23"/>
        <v>109000</v>
      </c>
      <c r="J77" s="1">
        <f t="shared" si="14"/>
        <v>2500</v>
      </c>
      <c r="K77" s="1"/>
      <c r="L77" s="2">
        <v>72</v>
      </c>
      <c r="M77" s="1">
        <f t="shared" si="24"/>
        <v>547900</v>
      </c>
      <c r="N77">
        <f t="shared" si="25"/>
        <v>1.0709999999999922</v>
      </c>
      <c r="O77" s="1">
        <f>SUM($M$5:M77)</f>
        <v>8805200</v>
      </c>
      <c r="P77" s="1">
        <f t="shared" si="17"/>
        <v>39120.060000000005</v>
      </c>
      <c r="Q77">
        <f>SUM($P$5:P77)</f>
        <v>609729.1100000001</v>
      </c>
      <c r="R77">
        <f t="shared" si="26"/>
        <v>6.8558428927827295</v>
      </c>
      <c r="T77">
        <f t="shared" si="18"/>
        <v>0.68788449466415569</v>
      </c>
      <c r="U77">
        <f t="shared" si="19"/>
        <v>11.054865034526051</v>
      </c>
      <c r="W77">
        <f t="shared" si="20"/>
        <v>0.49139013452914798</v>
      </c>
      <c r="X77">
        <f t="shared" si="21"/>
        <v>7.8970403587443947</v>
      </c>
      <c r="Z77" s="2">
        <v>72</v>
      </c>
      <c r="AA77" s="1">
        <f t="shared" si="27"/>
        <v>547900</v>
      </c>
      <c r="AB77">
        <f t="shared" si="28"/>
        <v>1.0709999999999922</v>
      </c>
      <c r="AC77" s="1">
        <f>SUM($AA$5:AA77)</f>
        <v>8805200</v>
      </c>
      <c r="AD77" s="1">
        <f t="shared" si="22"/>
        <v>0</v>
      </c>
    </row>
    <row r="78" spans="6:30" x14ac:dyDescent="0.3">
      <c r="F78" s="2">
        <v>73</v>
      </c>
      <c r="G78" s="1">
        <f t="shared" si="16"/>
        <v>111500</v>
      </c>
      <c r="H78" s="1">
        <f>SUM($G$5:G78)</f>
        <v>3148500</v>
      </c>
      <c r="I78" s="1">
        <f t="shared" si="23"/>
        <v>111500</v>
      </c>
      <c r="J78" s="1">
        <f t="shared" si="14"/>
        <v>2500</v>
      </c>
      <c r="K78" s="1"/>
      <c r="L78" s="2">
        <v>73</v>
      </c>
      <c r="M78" s="1">
        <f t="shared" si="24"/>
        <v>588500</v>
      </c>
      <c r="N78">
        <f t="shared" si="25"/>
        <v>1.0719999999999921</v>
      </c>
      <c r="O78" s="1">
        <f>SUM($M$5:M78)</f>
        <v>9393700</v>
      </c>
      <c r="P78" s="1">
        <f t="shared" si="17"/>
        <v>42058.14</v>
      </c>
      <c r="Q78">
        <f>SUM($P$5:P78)</f>
        <v>651787.25000000012</v>
      </c>
      <c r="R78">
        <f t="shared" si="26"/>
        <v>6.8978402556505811</v>
      </c>
      <c r="T78">
        <f t="shared" si="18"/>
        <v>0.73885750156936603</v>
      </c>
      <c r="U78">
        <f t="shared" si="19"/>
        <v>11.793722536095418</v>
      </c>
      <c r="W78">
        <f t="shared" si="20"/>
        <v>0.52780269058295959</v>
      </c>
      <c r="X78">
        <f t="shared" si="21"/>
        <v>8.4248430493273538</v>
      </c>
      <c r="Z78" s="2">
        <v>73</v>
      </c>
      <c r="AA78" s="1">
        <f t="shared" si="27"/>
        <v>588500</v>
      </c>
      <c r="AB78">
        <f t="shared" si="28"/>
        <v>1.0719999999999921</v>
      </c>
      <c r="AC78" s="1">
        <f>SUM($AA$5:AA78)</f>
        <v>9393700</v>
      </c>
      <c r="AD78" s="1">
        <f t="shared" si="22"/>
        <v>0</v>
      </c>
    </row>
    <row r="79" spans="6:30" x14ac:dyDescent="0.3">
      <c r="F79" s="2">
        <v>74</v>
      </c>
      <c r="G79" s="1">
        <f t="shared" si="16"/>
        <v>114000</v>
      </c>
      <c r="H79" s="1">
        <f>SUM($G$5:G79)</f>
        <v>3262500</v>
      </c>
      <c r="I79" s="1">
        <f t="shared" si="23"/>
        <v>114000</v>
      </c>
      <c r="J79" s="1">
        <f t="shared" si="14"/>
        <v>2500</v>
      </c>
      <c r="K79" s="1"/>
      <c r="L79" s="2">
        <v>74</v>
      </c>
      <c r="M79" s="1">
        <f t="shared" si="24"/>
        <v>632600</v>
      </c>
      <c r="N79">
        <f t="shared" si="25"/>
        <v>1.072999999999992</v>
      </c>
      <c r="O79" s="1">
        <f>SUM($M$5:M79)</f>
        <v>10026300</v>
      </c>
      <c r="P79" s="1">
        <f t="shared" si="17"/>
        <v>45251.990000000005</v>
      </c>
      <c r="Q79">
        <f>SUM($P$5:P79)</f>
        <v>697039.24000000011</v>
      </c>
      <c r="R79">
        <f t="shared" si="26"/>
        <v>6.9427547102217764</v>
      </c>
      <c r="T79">
        <f t="shared" si="18"/>
        <v>0.79422473320778408</v>
      </c>
      <c r="U79">
        <f t="shared" si="19"/>
        <v>12.587947269303202</v>
      </c>
      <c r="W79">
        <f t="shared" si="20"/>
        <v>0.56735426008968615</v>
      </c>
      <c r="X79">
        <f t="shared" si="21"/>
        <v>8.9921973094170404</v>
      </c>
      <c r="Z79" s="2">
        <v>74</v>
      </c>
      <c r="AA79" s="1">
        <f t="shared" si="27"/>
        <v>632600</v>
      </c>
      <c r="AB79">
        <f t="shared" si="28"/>
        <v>1.072999999999992</v>
      </c>
      <c r="AC79" s="1">
        <f>SUM($AA$5:AA79)</f>
        <v>10026300</v>
      </c>
      <c r="AD79" s="1">
        <f t="shared" si="22"/>
        <v>0</v>
      </c>
    </row>
    <row r="80" spans="6:30" x14ac:dyDescent="0.3">
      <c r="F80" s="2">
        <v>75</v>
      </c>
      <c r="G80" s="1">
        <f t="shared" si="16"/>
        <v>117000</v>
      </c>
      <c r="H80" s="1">
        <f>SUM($G$5:G80)</f>
        <v>3379500</v>
      </c>
      <c r="I80" s="1">
        <f t="shared" si="23"/>
        <v>117000</v>
      </c>
      <c r="J80" s="1">
        <f t="shared" si="14"/>
        <v>3000</v>
      </c>
      <c r="K80" s="1"/>
      <c r="L80" s="2">
        <v>75</v>
      </c>
      <c r="M80" s="1">
        <f t="shared" si="24"/>
        <v>680500</v>
      </c>
      <c r="N80">
        <f t="shared" si="25"/>
        <v>1.0739999999999919</v>
      </c>
      <c r="O80" s="1">
        <f>SUM($M$5:M80)</f>
        <v>10706800</v>
      </c>
      <c r="P80" s="1">
        <f t="shared" si="17"/>
        <v>48723.8</v>
      </c>
      <c r="Q80">
        <f>SUM($P$5:P80)</f>
        <v>745763.04000000015</v>
      </c>
      <c r="R80">
        <f t="shared" si="26"/>
        <v>6.9901086199967795</v>
      </c>
      <c r="T80">
        <f t="shared" si="18"/>
        <v>0.85436283741368491</v>
      </c>
      <c r="U80">
        <f t="shared" si="19"/>
        <v>13.442310106716887</v>
      </c>
      <c r="W80">
        <f t="shared" si="20"/>
        <v>0.61031390134529151</v>
      </c>
      <c r="X80">
        <f t="shared" si="21"/>
        <v>9.6025112107623318</v>
      </c>
      <c r="Z80" s="2">
        <v>75</v>
      </c>
      <c r="AA80" s="1">
        <f t="shared" si="27"/>
        <v>680500</v>
      </c>
      <c r="AB80">
        <f t="shared" si="28"/>
        <v>1.0739999999999919</v>
      </c>
      <c r="AC80" s="1">
        <f>SUM($AA$5:AA80)</f>
        <v>10706800</v>
      </c>
      <c r="AD80" s="1">
        <f t="shared" si="22"/>
        <v>0</v>
      </c>
    </row>
    <row r="81" spans="6:30" x14ac:dyDescent="0.3">
      <c r="F81" s="2">
        <v>76</v>
      </c>
      <c r="G81" s="1">
        <f t="shared" si="16"/>
        <v>120000</v>
      </c>
      <c r="H81" s="1">
        <f>SUM($G$5:G81)</f>
        <v>3499500</v>
      </c>
      <c r="I81" s="1">
        <f t="shared" si="23"/>
        <v>120000</v>
      </c>
      <c r="J81" s="1">
        <f t="shared" si="14"/>
        <v>3000</v>
      </c>
      <c r="K81" s="1"/>
      <c r="L81" s="2">
        <v>76</v>
      </c>
      <c r="M81" s="1">
        <f t="shared" si="24"/>
        <v>732700</v>
      </c>
      <c r="N81">
        <f t="shared" si="25"/>
        <v>1.0749999999999917</v>
      </c>
      <c r="O81" s="1">
        <f>SUM($M$5:M81)</f>
        <v>11439500</v>
      </c>
      <c r="P81" s="1">
        <f t="shared" si="17"/>
        <v>52510.170000000006</v>
      </c>
      <c r="Q81">
        <f>SUM($P$5:P81)</f>
        <v>798273.2100000002</v>
      </c>
      <c r="R81">
        <f t="shared" si="26"/>
        <v>7.0411333337195181</v>
      </c>
      <c r="T81">
        <f t="shared" si="18"/>
        <v>0.91989956057752664</v>
      </c>
      <c r="U81">
        <f t="shared" si="19"/>
        <v>14.362209667294414</v>
      </c>
      <c r="W81">
        <f t="shared" si="20"/>
        <v>0.65713004484304938</v>
      </c>
      <c r="X81">
        <f t="shared" si="21"/>
        <v>10.259641255605381</v>
      </c>
      <c r="Z81" s="2">
        <v>76</v>
      </c>
      <c r="AA81" s="1">
        <f t="shared" si="27"/>
        <v>732700</v>
      </c>
      <c r="AB81">
        <f t="shared" si="28"/>
        <v>1.0749999999999917</v>
      </c>
      <c r="AC81" s="1">
        <f>SUM($AA$5:AA81)</f>
        <v>11439500</v>
      </c>
      <c r="AD81" s="1">
        <f t="shared" si="22"/>
        <v>0</v>
      </c>
    </row>
    <row r="82" spans="6:30" x14ac:dyDescent="0.3">
      <c r="F82" s="2">
        <v>77</v>
      </c>
      <c r="G82" s="1">
        <f t="shared" si="16"/>
        <v>123000</v>
      </c>
      <c r="H82" s="1">
        <f>SUM($G$5:G82)</f>
        <v>3622500</v>
      </c>
      <c r="I82" s="1">
        <f t="shared" si="23"/>
        <v>123000</v>
      </c>
      <c r="J82" s="1">
        <f t="shared" si="14"/>
        <v>3000</v>
      </c>
      <c r="K82" s="1"/>
      <c r="L82" s="2">
        <v>77</v>
      </c>
      <c r="M82" s="1">
        <f t="shared" si="24"/>
        <v>789500</v>
      </c>
      <c r="N82">
        <f t="shared" si="25"/>
        <v>1.0759999999999916</v>
      </c>
      <c r="O82" s="1">
        <f>SUM($M$5:M82)</f>
        <v>12229000</v>
      </c>
      <c r="P82" s="1">
        <f t="shared" si="17"/>
        <v>56633.47</v>
      </c>
      <c r="Q82">
        <f>SUM($P$5:P82)</f>
        <v>854906.68000000017</v>
      </c>
      <c r="R82">
        <f t="shared" si="26"/>
        <v>7.0944971333811839</v>
      </c>
      <c r="T82">
        <f t="shared" si="18"/>
        <v>0.99121155053358445</v>
      </c>
      <c r="U82">
        <f t="shared" si="19"/>
        <v>15.353421217827998</v>
      </c>
      <c r="W82">
        <f t="shared" si="20"/>
        <v>0.70807174887892377</v>
      </c>
      <c r="X82">
        <f t="shared" si="21"/>
        <v>10.967713004484304</v>
      </c>
      <c r="Z82" s="2">
        <v>77</v>
      </c>
      <c r="AA82" s="1">
        <f t="shared" si="27"/>
        <v>789500</v>
      </c>
      <c r="AB82">
        <f t="shared" si="28"/>
        <v>1.0759999999999916</v>
      </c>
      <c r="AC82" s="1">
        <f>SUM($AA$5:AA82)</f>
        <v>12229000</v>
      </c>
      <c r="AD82" s="1">
        <f t="shared" si="22"/>
        <v>0</v>
      </c>
    </row>
    <row r="83" spans="6:30" x14ac:dyDescent="0.3">
      <c r="F83" s="2">
        <v>78</v>
      </c>
      <c r="G83" s="1">
        <f t="shared" si="16"/>
        <v>126000</v>
      </c>
      <c r="H83" s="1">
        <f>SUM($G$5:G83)</f>
        <v>3748500</v>
      </c>
      <c r="I83" s="1">
        <f t="shared" si="23"/>
        <v>126000</v>
      </c>
      <c r="J83" s="1">
        <f t="shared" si="14"/>
        <v>3000</v>
      </c>
      <c r="K83" s="1"/>
      <c r="L83" s="2">
        <v>78</v>
      </c>
      <c r="M83" s="1">
        <f t="shared" si="24"/>
        <v>851400</v>
      </c>
      <c r="N83">
        <f t="shared" si="25"/>
        <v>1.0769999999999915</v>
      </c>
      <c r="O83" s="1">
        <f>SUM($M$5:M83)</f>
        <v>13080400</v>
      </c>
      <c r="P83" s="1">
        <f t="shared" si="17"/>
        <v>61130.520000000004</v>
      </c>
      <c r="Q83">
        <f>SUM($P$5:P83)</f>
        <v>916037.20000000019</v>
      </c>
      <c r="R83">
        <f t="shared" si="26"/>
        <v>7.1505488762820297</v>
      </c>
      <c r="T83">
        <f t="shared" si="18"/>
        <v>1.0689265536723165</v>
      </c>
      <c r="U83">
        <f t="shared" si="19"/>
        <v>16.422347771500313</v>
      </c>
      <c r="W83">
        <f t="shared" si="20"/>
        <v>0.76358744394618838</v>
      </c>
      <c r="X83">
        <f t="shared" si="21"/>
        <v>11.731300448430494</v>
      </c>
      <c r="Z83" s="2">
        <v>78</v>
      </c>
      <c r="AA83" s="1">
        <f t="shared" si="27"/>
        <v>851400</v>
      </c>
      <c r="AB83">
        <f t="shared" si="28"/>
        <v>1.0769999999999915</v>
      </c>
      <c r="AC83" s="1">
        <f>SUM($AA$5:AA83)</f>
        <v>13080400</v>
      </c>
      <c r="AD83" s="1">
        <f t="shared" si="22"/>
        <v>0</v>
      </c>
    </row>
    <row r="84" spans="6:30" x14ac:dyDescent="0.3">
      <c r="F84" s="2">
        <v>79</v>
      </c>
      <c r="G84" s="1">
        <f t="shared" si="16"/>
        <v>129000</v>
      </c>
      <c r="H84" s="1">
        <f>SUM($G$5:G84)</f>
        <v>3877500</v>
      </c>
      <c r="I84" s="1">
        <f t="shared" si="23"/>
        <v>129000</v>
      </c>
      <c r="J84" s="1">
        <f t="shared" si="14"/>
        <v>3000</v>
      </c>
      <c r="K84" s="1"/>
      <c r="L84" s="2">
        <v>79</v>
      </c>
      <c r="M84" s="1">
        <f t="shared" si="24"/>
        <v>918900</v>
      </c>
      <c r="N84">
        <f t="shared" si="25"/>
        <v>1.0779999999999914</v>
      </c>
      <c r="O84" s="1">
        <f>SUM($M$5:M84)</f>
        <v>13999300</v>
      </c>
      <c r="P84" s="1">
        <f t="shared" si="17"/>
        <v>66038.28</v>
      </c>
      <c r="Q84">
        <f>SUM($P$5:P84)</f>
        <v>982075.48000000021</v>
      </c>
      <c r="R84">
        <f t="shared" si="26"/>
        <v>7.2091264415899285</v>
      </c>
      <c r="T84">
        <f t="shared" si="18"/>
        <v>1.1536723163841809</v>
      </c>
      <c r="U84">
        <f t="shared" si="19"/>
        <v>17.576020087884494</v>
      </c>
      <c r="W84">
        <f t="shared" si="20"/>
        <v>0.82412556053811659</v>
      </c>
      <c r="X84">
        <f t="shared" si="21"/>
        <v>12.55542600896861</v>
      </c>
      <c r="Z84" s="2">
        <v>79</v>
      </c>
      <c r="AA84" s="1">
        <f t="shared" si="27"/>
        <v>918900</v>
      </c>
      <c r="AB84">
        <f t="shared" si="28"/>
        <v>1.0779999999999914</v>
      </c>
      <c r="AC84" s="1">
        <f>SUM($AA$5:AA84)</f>
        <v>13999300</v>
      </c>
      <c r="AD84" s="1">
        <f t="shared" si="22"/>
        <v>0</v>
      </c>
    </row>
    <row r="85" spans="6:30" x14ac:dyDescent="0.3">
      <c r="F85" s="2">
        <v>80</v>
      </c>
      <c r="G85" s="1">
        <f t="shared" si="16"/>
        <v>132000</v>
      </c>
      <c r="H85" s="1">
        <f>SUM($G$5:G85)</f>
        <v>4009500</v>
      </c>
      <c r="I85" s="1">
        <f t="shared" si="23"/>
        <v>132000</v>
      </c>
      <c r="J85" s="1">
        <f t="shared" si="14"/>
        <v>3000</v>
      </c>
      <c r="K85" s="1"/>
      <c r="L85" s="2">
        <v>80</v>
      </c>
      <c r="M85" s="1">
        <f t="shared" si="24"/>
        <v>992600</v>
      </c>
      <c r="N85">
        <f t="shared" si="25"/>
        <v>1.0789999999999913</v>
      </c>
      <c r="O85" s="3">
        <f>SUM($M$5:M85)</f>
        <v>14991900</v>
      </c>
      <c r="P85" s="1">
        <f t="shared" si="17"/>
        <v>71401.03</v>
      </c>
      <c r="Q85">
        <f>SUM($P$5:P85)</f>
        <v>1053476.5100000002</v>
      </c>
      <c r="R85">
        <f t="shared" si="26"/>
        <v>7.2704218213451384</v>
      </c>
      <c r="T85">
        <f t="shared" si="18"/>
        <v>1.2462021343377276</v>
      </c>
      <c r="U85">
        <f t="shared" si="19"/>
        <v>18.822222222222223</v>
      </c>
      <c r="W85">
        <f t="shared" si="20"/>
        <v>0.89022421524663675</v>
      </c>
      <c r="X85">
        <f t="shared" si="21"/>
        <v>13.445650224215246</v>
      </c>
      <c r="Z85" s="2">
        <v>80</v>
      </c>
      <c r="AA85" s="1">
        <f t="shared" si="27"/>
        <v>992600</v>
      </c>
      <c r="AB85">
        <f t="shared" si="28"/>
        <v>1.0789999999999913</v>
      </c>
      <c r="AC85" s="1">
        <f>SUM($AA$5:AA85)</f>
        <v>14991900</v>
      </c>
      <c r="AD85" s="1">
        <f t="shared" si="22"/>
        <v>0</v>
      </c>
    </row>
    <row r="86" spans="6:30" x14ac:dyDescent="0.3">
      <c r="F86" s="2">
        <v>81</v>
      </c>
      <c r="G86" s="1">
        <f t="shared" si="16"/>
        <v>135000</v>
      </c>
      <c r="H86" s="1">
        <f>SUM($G$5:G86)</f>
        <v>4144500</v>
      </c>
      <c r="I86" s="1">
        <f t="shared" si="23"/>
        <v>135000</v>
      </c>
      <c r="J86" s="1">
        <f t="shared" si="14"/>
        <v>3000</v>
      </c>
      <c r="K86" s="1"/>
      <c r="L86" s="2">
        <v>81</v>
      </c>
      <c r="M86" s="1">
        <f t="shared" si="24"/>
        <v>1073100</v>
      </c>
      <c r="N86">
        <f t="shared" si="25"/>
        <v>1.0799999999999912</v>
      </c>
      <c r="O86" s="1">
        <f>SUM($M$5:M86)</f>
        <v>16065000</v>
      </c>
      <c r="P86" s="1">
        <f t="shared" si="17"/>
        <v>77263.199999999997</v>
      </c>
      <c r="Q86">
        <f>SUM($P$5:P86)</f>
        <v>1130739.7100000002</v>
      </c>
      <c r="R86">
        <f t="shared" si="26"/>
        <v>7.3341170179485005</v>
      </c>
      <c r="T86">
        <f t="shared" si="18"/>
        <v>1.3472693032015066</v>
      </c>
      <c r="U86">
        <f t="shared" si="19"/>
        <v>20.16949152542373</v>
      </c>
      <c r="W86">
        <f t="shared" si="20"/>
        <v>0.96242152466367714</v>
      </c>
      <c r="X86">
        <f t="shared" si="21"/>
        <v>14.408071748878923</v>
      </c>
      <c r="Z86" s="2">
        <v>81</v>
      </c>
      <c r="AA86" s="1">
        <v>1000000</v>
      </c>
      <c r="AB86">
        <f t="shared" si="28"/>
        <v>1.0799999999999912</v>
      </c>
      <c r="AC86" s="1">
        <f>SUM($AA$5:AA86)</f>
        <v>15991900</v>
      </c>
      <c r="AD86" s="1">
        <f t="shared" si="22"/>
        <v>73100</v>
      </c>
    </row>
    <row r="87" spans="6:30" x14ac:dyDescent="0.3">
      <c r="F87" s="2">
        <v>82</v>
      </c>
      <c r="G87" s="1">
        <f t="shared" si="16"/>
        <v>138000</v>
      </c>
      <c r="H87" s="1">
        <f>SUM($G$5:G87)</f>
        <v>4282500</v>
      </c>
      <c r="I87" s="1">
        <f t="shared" si="23"/>
        <v>138000</v>
      </c>
      <c r="J87" s="1">
        <f t="shared" si="14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 s="1">
        <f t="shared" si="17"/>
        <v>72982.600000000006</v>
      </c>
      <c r="Q87">
        <f>SUM($P$5:P87)</f>
        <v>1203722.3100000003</v>
      </c>
      <c r="R87">
        <f t="shared" si="26"/>
        <v>6.4544120414768207</v>
      </c>
      <c r="T87">
        <f t="shared" si="18"/>
        <v>1.3608286252354049</v>
      </c>
      <c r="U87">
        <f t="shared" si="19"/>
        <v>21.530320150659133</v>
      </c>
      <c r="W87">
        <f t="shared" si="20"/>
        <v>0.97210762331838563</v>
      </c>
      <c r="X87">
        <f t="shared" si="21"/>
        <v>15.380179372197309</v>
      </c>
      <c r="Z87" s="2">
        <v>82</v>
      </c>
      <c r="AA87" s="1">
        <v>1000000</v>
      </c>
      <c r="AB87">
        <v>1.01</v>
      </c>
      <c r="AC87" s="1">
        <f>SUM($AA$5:AA87)</f>
        <v>16991900</v>
      </c>
      <c r="AD87" s="1">
        <f t="shared" si="22"/>
        <v>157000</v>
      </c>
    </row>
    <row r="88" spans="6:30" x14ac:dyDescent="0.3">
      <c r="F88" s="2">
        <v>83</v>
      </c>
      <c r="G88" s="1">
        <f t="shared" si="16"/>
        <v>141000</v>
      </c>
      <c r="H88" s="1">
        <f>SUM($G$5:G88)</f>
        <v>4423500</v>
      </c>
      <c r="I88" s="1">
        <f t="shared" si="23"/>
        <v>141000</v>
      </c>
      <c r="J88" s="1">
        <f t="shared" si="14"/>
        <v>3000</v>
      </c>
      <c r="K88" s="1"/>
      <c r="L88" s="2">
        <v>83</v>
      </c>
      <c r="M88" s="1">
        <f t="shared" ref="M88:M151" si="29">ROUNDUP((M87)*N88,-2)</f>
        <v>1094800</v>
      </c>
      <c r="N88">
        <v>1.01</v>
      </c>
      <c r="O88" s="1">
        <f>SUM($M$5:M88)</f>
        <v>18243700</v>
      </c>
      <c r="P88" s="1">
        <f t="shared" si="17"/>
        <v>73716.539999999994</v>
      </c>
      <c r="Q88">
        <f>SUM($P$5:P88)</f>
        <v>1277438.8500000003</v>
      </c>
      <c r="R88">
        <f t="shared" si="26"/>
        <v>6.1240486603592172</v>
      </c>
      <c r="T88">
        <f t="shared" si="18"/>
        <v>1.3745134965473949</v>
      </c>
      <c r="U88">
        <f t="shared" si="19"/>
        <v>22.90483364720653</v>
      </c>
      <c r="W88">
        <f t="shared" si="20"/>
        <v>0.9818834080717489</v>
      </c>
      <c r="X88">
        <f t="shared" si="21"/>
        <v>16.36206278026906</v>
      </c>
      <c r="Z88" s="2">
        <v>83</v>
      </c>
      <c r="AA88" s="1">
        <v>1000000</v>
      </c>
      <c r="AB88">
        <v>1.01</v>
      </c>
      <c r="AC88" s="1">
        <f>SUM($AA$5:AA88)</f>
        <v>17991900</v>
      </c>
      <c r="AD88" s="1">
        <f t="shared" si="22"/>
        <v>251800</v>
      </c>
    </row>
    <row r="89" spans="6:30" x14ac:dyDescent="0.3">
      <c r="F89" s="2">
        <v>84</v>
      </c>
      <c r="G89" s="1">
        <f t="shared" si="16"/>
        <v>144000</v>
      </c>
      <c r="H89" s="1">
        <f>SUM($G$5:G89)</f>
        <v>4567500</v>
      </c>
      <c r="I89" s="1">
        <f t="shared" si="23"/>
        <v>144000</v>
      </c>
      <c r="J89" s="1">
        <f t="shared" ref="J89:J152" si="30">I89-I88</f>
        <v>3000</v>
      </c>
      <c r="K89" s="1"/>
      <c r="L89" s="2">
        <v>84</v>
      </c>
      <c r="M89" s="1">
        <f t="shared" si="29"/>
        <v>1105800</v>
      </c>
      <c r="N89">
        <v>1.01</v>
      </c>
      <c r="O89" s="1">
        <f>SUM($M$5:M89)</f>
        <v>19349500</v>
      </c>
      <c r="P89" s="1">
        <f t="shared" si="17"/>
        <v>74457.2</v>
      </c>
      <c r="Q89">
        <f>SUM($P$5:P89)</f>
        <v>1351896.0500000003</v>
      </c>
      <c r="R89">
        <f t="shared" si="26"/>
        <v>5.8286312491592014</v>
      </c>
      <c r="T89">
        <f t="shared" si="18"/>
        <v>1.3883239171374764</v>
      </c>
      <c r="U89">
        <f t="shared" si="19"/>
        <v>24.293157564344003</v>
      </c>
      <c r="W89">
        <f t="shared" si="20"/>
        <v>0.99174887892376684</v>
      </c>
      <c r="X89">
        <f t="shared" si="21"/>
        <v>17.353811659192825</v>
      </c>
      <c r="Z89" s="2">
        <v>84</v>
      </c>
      <c r="AA89" s="1">
        <v>1000000</v>
      </c>
      <c r="AB89">
        <v>1.01</v>
      </c>
      <c r="AC89" s="1">
        <f>SUM($AA$5:AA89)</f>
        <v>18991900</v>
      </c>
      <c r="AD89" s="1">
        <f t="shared" si="22"/>
        <v>357600</v>
      </c>
    </row>
    <row r="90" spans="6:30" x14ac:dyDescent="0.3">
      <c r="F90" s="2">
        <v>85</v>
      </c>
      <c r="G90" s="1">
        <f t="shared" si="16"/>
        <v>147000</v>
      </c>
      <c r="H90" s="1">
        <f>SUM($G$5:G90)</f>
        <v>4714500</v>
      </c>
      <c r="I90" s="1">
        <f t="shared" si="23"/>
        <v>147000</v>
      </c>
      <c r="J90" s="1">
        <f t="shared" si="30"/>
        <v>3000</v>
      </c>
      <c r="K90" s="1"/>
      <c r="L90" s="2">
        <v>85</v>
      </c>
      <c r="M90" s="1">
        <f t="shared" si="29"/>
        <v>1116900</v>
      </c>
      <c r="N90">
        <v>1.01</v>
      </c>
      <c r="O90" s="1">
        <f>SUM($M$5:M90)</f>
        <v>20466400</v>
      </c>
      <c r="P90" s="1">
        <f t="shared" si="17"/>
        <v>75204.600000000006</v>
      </c>
      <c r="Q90">
        <f>SUM($P$5:P90)</f>
        <v>1427100.6500000004</v>
      </c>
      <c r="R90">
        <f t="shared" si="26"/>
        <v>5.5628981237129942</v>
      </c>
      <c r="T90">
        <f t="shared" si="18"/>
        <v>1.4022598870056497</v>
      </c>
      <c r="U90">
        <f t="shared" si="19"/>
        <v>25.695417451349655</v>
      </c>
      <c r="W90">
        <f t="shared" si="20"/>
        <v>1.0017040358744396</v>
      </c>
      <c r="X90">
        <f t="shared" si="21"/>
        <v>18.355515695067265</v>
      </c>
      <c r="Z90" s="2">
        <v>85</v>
      </c>
      <c r="AA90" s="1">
        <v>1000000</v>
      </c>
      <c r="AB90">
        <v>1.01</v>
      </c>
      <c r="AC90" s="1">
        <f>SUM($AA$5:AA90)</f>
        <v>19991900</v>
      </c>
      <c r="AD90" s="1">
        <f t="shared" si="22"/>
        <v>474500</v>
      </c>
    </row>
    <row r="91" spans="6:30" x14ac:dyDescent="0.3">
      <c r="F91" s="2">
        <v>86</v>
      </c>
      <c r="G91" s="1">
        <f t="shared" si="16"/>
        <v>150000</v>
      </c>
      <c r="H91" s="1">
        <f>SUM($G$5:G91)</f>
        <v>4864500</v>
      </c>
      <c r="I91" s="1">
        <f t="shared" si="23"/>
        <v>150000</v>
      </c>
      <c r="J91" s="1">
        <f t="shared" si="30"/>
        <v>3000</v>
      </c>
      <c r="K91" s="1"/>
      <c r="L91" s="2">
        <v>86</v>
      </c>
      <c r="M91" s="1">
        <f t="shared" si="29"/>
        <v>1128100</v>
      </c>
      <c r="N91">
        <v>1.01</v>
      </c>
      <c r="O91" s="1">
        <f>SUM($M$5:M91)</f>
        <v>21594500</v>
      </c>
      <c r="P91" s="1">
        <f t="shared" si="17"/>
        <v>75958.739999999991</v>
      </c>
      <c r="Q91">
        <f>SUM($P$5:P91)</f>
        <v>1503059.3900000004</v>
      </c>
      <c r="R91">
        <f t="shared" si="26"/>
        <v>5.3225916476178448</v>
      </c>
      <c r="T91">
        <f t="shared" si="18"/>
        <v>1.4163214061519147</v>
      </c>
      <c r="U91">
        <f t="shared" si="19"/>
        <v>27.111738857501571</v>
      </c>
      <c r="W91">
        <f t="shared" si="20"/>
        <v>1.0117488789237667</v>
      </c>
      <c r="X91">
        <f t="shared" si="21"/>
        <v>19.367264573991033</v>
      </c>
      <c r="Z91" s="2">
        <v>86</v>
      </c>
      <c r="AA91" s="1">
        <v>1000000</v>
      </c>
      <c r="AB91">
        <v>1.01</v>
      </c>
      <c r="AC91" s="1">
        <f>SUM($AA$5:AA91)</f>
        <v>20991900</v>
      </c>
      <c r="AD91" s="1">
        <f t="shared" si="22"/>
        <v>602600</v>
      </c>
    </row>
    <row r="92" spans="6:30" x14ac:dyDescent="0.3">
      <c r="F92" s="2">
        <v>87</v>
      </c>
      <c r="G92" s="1">
        <f t="shared" si="16"/>
        <v>153000</v>
      </c>
      <c r="H92" s="1">
        <f>SUM($G$5:G92)</f>
        <v>5017500</v>
      </c>
      <c r="I92" s="1">
        <f t="shared" si="23"/>
        <v>153000</v>
      </c>
      <c r="J92" s="1">
        <f t="shared" si="30"/>
        <v>3000</v>
      </c>
      <c r="K92" s="1"/>
      <c r="L92" s="2">
        <v>87</v>
      </c>
      <c r="M92" s="1">
        <f t="shared" si="29"/>
        <v>1139400</v>
      </c>
      <c r="N92">
        <v>1.01</v>
      </c>
      <c r="O92" s="1">
        <f>SUM($M$5:M92)</f>
        <v>22733900</v>
      </c>
      <c r="P92" s="1">
        <f t="shared" si="17"/>
        <v>76719.600000000006</v>
      </c>
      <c r="Q92">
        <f>SUM($P$5:P92)</f>
        <v>1579778.9900000005</v>
      </c>
      <c r="R92">
        <f t="shared" si="26"/>
        <v>5.1042294476467811</v>
      </c>
      <c r="T92">
        <f t="shared" si="18"/>
        <v>1.4305084745762713</v>
      </c>
      <c r="U92">
        <f t="shared" si="19"/>
        <v>28.542247332077842</v>
      </c>
      <c r="W92">
        <f t="shared" si="20"/>
        <v>1.0218834080717489</v>
      </c>
      <c r="X92">
        <f t="shared" si="21"/>
        <v>20.389147982062781</v>
      </c>
      <c r="Z92" s="2">
        <v>87</v>
      </c>
      <c r="AA92" s="1">
        <v>1000000</v>
      </c>
      <c r="AB92">
        <v>1.01</v>
      </c>
      <c r="AC92" s="1">
        <f>SUM($AA$5:AA92)</f>
        <v>21991900</v>
      </c>
      <c r="AD92" s="1">
        <f t="shared" si="22"/>
        <v>742000</v>
      </c>
    </row>
    <row r="93" spans="6:30" x14ac:dyDescent="0.3">
      <c r="F93" s="2">
        <v>88</v>
      </c>
      <c r="G93" s="1">
        <f t="shared" si="16"/>
        <v>156000</v>
      </c>
      <c r="H93" s="1">
        <f>SUM($G$5:G93)</f>
        <v>5173500</v>
      </c>
      <c r="I93" s="1">
        <f t="shared" si="23"/>
        <v>156000</v>
      </c>
      <c r="J93" s="1">
        <f t="shared" si="30"/>
        <v>3000</v>
      </c>
      <c r="K93" s="1"/>
      <c r="L93" s="2">
        <v>88</v>
      </c>
      <c r="M93" s="1">
        <f t="shared" si="29"/>
        <v>1150800</v>
      </c>
      <c r="N93">
        <v>1.01</v>
      </c>
      <c r="O93" s="1">
        <f>SUM($M$5:M93)</f>
        <v>23884700</v>
      </c>
      <c r="P93" s="1">
        <f t="shared" si="17"/>
        <v>77487.199999999997</v>
      </c>
      <c r="Q93">
        <f>SUM($P$5:P93)</f>
        <v>1657266.1900000004</v>
      </c>
      <c r="R93">
        <f t="shared" si="26"/>
        <v>4.9049392662197597</v>
      </c>
      <c r="T93">
        <f t="shared" si="18"/>
        <v>1.4448210922787195</v>
      </c>
      <c r="U93">
        <f t="shared" si="19"/>
        <v>29.987068424356561</v>
      </c>
      <c r="W93">
        <f t="shared" si="20"/>
        <v>1.0321076233183857</v>
      </c>
      <c r="X93">
        <f t="shared" si="21"/>
        <v>21.421255605381166</v>
      </c>
      <c r="Z93" s="2">
        <v>88</v>
      </c>
      <c r="AA93" s="1">
        <v>1000000</v>
      </c>
      <c r="AB93">
        <v>1.01</v>
      </c>
      <c r="AC93" s="1">
        <f>SUM($AA$5:AA93)</f>
        <v>22991900</v>
      </c>
      <c r="AD93" s="1">
        <f t="shared" si="22"/>
        <v>892800</v>
      </c>
    </row>
    <row r="94" spans="6:30" x14ac:dyDescent="0.3">
      <c r="F94" s="2">
        <v>89</v>
      </c>
      <c r="G94" s="1">
        <f t="shared" si="16"/>
        <v>159000</v>
      </c>
      <c r="H94" s="1">
        <f>SUM($G$5:G94)</f>
        <v>5332500</v>
      </c>
      <c r="I94" s="1">
        <f t="shared" si="23"/>
        <v>159000</v>
      </c>
      <c r="J94" s="1">
        <f t="shared" si="30"/>
        <v>3000</v>
      </c>
      <c r="K94" s="1"/>
      <c r="L94" s="2">
        <v>89</v>
      </c>
      <c r="M94" s="1">
        <f t="shared" si="29"/>
        <v>1162400</v>
      </c>
      <c r="N94">
        <v>1.01</v>
      </c>
      <c r="O94" s="1">
        <f>SUM($M$5:M94)</f>
        <v>25047100</v>
      </c>
      <c r="P94" s="1">
        <f t="shared" si="17"/>
        <v>78268.26999999999</v>
      </c>
      <c r="Q94">
        <f>SUM($P$5:P94)</f>
        <v>1735534.4600000004</v>
      </c>
      <c r="R94">
        <f t="shared" si="26"/>
        <v>4.7227337691599196</v>
      </c>
      <c r="T94">
        <f t="shared" si="18"/>
        <v>1.4593848085373509</v>
      </c>
      <c r="U94">
        <f t="shared" si="19"/>
        <v>31.446453232893912</v>
      </c>
      <c r="W94">
        <f t="shared" si="20"/>
        <v>1.0425112107623318</v>
      </c>
      <c r="X94">
        <f t="shared" si="21"/>
        <v>22.463766816143497</v>
      </c>
      <c r="Z94" s="2">
        <v>89</v>
      </c>
      <c r="AA94" s="1">
        <v>1000000</v>
      </c>
      <c r="AB94">
        <v>1.01</v>
      </c>
      <c r="AC94" s="1">
        <f>SUM($AA$5:AA94)</f>
        <v>23991900</v>
      </c>
      <c r="AD94" s="1">
        <f t="shared" si="22"/>
        <v>1055200</v>
      </c>
    </row>
    <row r="95" spans="6:30" x14ac:dyDescent="0.3">
      <c r="F95" s="2">
        <v>90</v>
      </c>
      <c r="G95" s="1">
        <f t="shared" si="16"/>
        <v>162500</v>
      </c>
      <c r="H95" s="1">
        <f>SUM($G$5:G95)</f>
        <v>5495000</v>
      </c>
      <c r="I95" s="1">
        <f t="shared" si="23"/>
        <v>162500</v>
      </c>
      <c r="J95" s="1">
        <f t="shared" si="30"/>
        <v>3500</v>
      </c>
      <c r="K95" s="1"/>
      <c r="L95" s="2">
        <v>90</v>
      </c>
      <c r="M95" s="1">
        <f t="shared" si="29"/>
        <v>1174100</v>
      </c>
      <c r="N95">
        <v>1.01</v>
      </c>
      <c r="O95" s="1">
        <f>SUM($M$5:M95)</f>
        <v>26221200</v>
      </c>
      <c r="P95" s="1">
        <f t="shared" si="17"/>
        <v>79056.069999999992</v>
      </c>
      <c r="Q95">
        <f>SUM($P$5:P95)</f>
        <v>1814590.5300000005</v>
      </c>
      <c r="R95">
        <f t="shared" si="26"/>
        <v>4.5551426273610289</v>
      </c>
      <c r="T95">
        <f t="shared" si="18"/>
        <v>1.4740740740740741</v>
      </c>
      <c r="U95">
        <f t="shared" si="19"/>
        <v>32.920527306967983</v>
      </c>
      <c r="W95">
        <f t="shared" si="20"/>
        <v>1.0530044843049327</v>
      </c>
      <c r="X95">
        <f t="shared" si="21"/>
        <v>23.516771300448429</v>
      </c>
      <c r="Z95" s="2">
        <v>90</v>
      </c>
      <c r="AA95" s="1">
        <v>1000000</v>
      </c>
      <c r="AB95">
        <v>1.01</v>
      </c>
      <c r="AC95" s="1">
        <f>SUM($AA$5:AA95)</f>
        <v>24991900</v>
      </c>
      <c r="AD95" s="1">
        <f t="shared" si="22"/>
        <v>1229300</v>
      </c>
    </row>
    <row r="96" spans="6:30" x14ac:dyDescent="0.3">
      <c r="F96" s="2">
        <v>91</v>
      </c>
      <c r="G96" s="1">
        <f t="shared" si="16"/>
        <v>166000</v>
      </c>
      <c r="H96" s="1">
        <f>SUM($G$5:G96)</f>
        <v>5661000</v>
      </c>
      <c r="I96" s="1">
        <f t="shared" si="23"/>
        <v>166000</v>
      </c>
      <c r="J96" s="1">
        <f t="shared" si="30"/>
        <v>3500</v>
      </c>
      <c r="K96" s="1"/>
      <c r="L96" s="2">
        <v>91</v>
      </c>
      <c r="M96" s="1">
        <f t="shared" si="29"/>
        <v>1185900</v>
      </c>
      <c r="N96">
        <v>1.01</v>
      </c>
      <c r="O96" s="1">
        <f>SUM($M$5:M96)</f>
        <v>27407100</v>
      </c>
      <c r="P96" s="1">
        <f t="shared" si="17"/>
        <v>39925.300000000003</v>
      </c>
      <c r="Q96">
        <f>SUM($P$5:P96)</f>
        <v>1854515.8300000005</v>
      </c>
      <c r="R96">
        <f t="shared" si="26"/>
        <v>2.2002374276691521</v>
      </c>
      <c r="T96">
        <f t="shared" si="18"/>
        <v>1.4888888888888889</v>
      </c>
      <c r="U96">
        <f t="shared" si="19"/>
        <v>34.409416195856871</v>
      </c>
      <c r="W96">
        <f t="shared" si="20"/>
        <v>1.0635874439461883</v>
      </c>
      <c r="X96">
        <f t="shared" si="21"/>
        <v>24.580358744394619</v>
      </c>
      <c r="Z96" s="2">
        <v>91</v>
      </c>
      <c r="AA96" s="1">
        <v>1000000</v>
      </c>
      <c r="AB96">
        <v>1.01</v>
      </c>
      <c r="AC96" s="1">
        <f>SUM($AA$5:AA96)</f>
        <v>25991900</v>
      </c>
      <c r="AD96" s="1">
        <f t="shared" si="22"/>
        <v>1415200</v>
      </c>
    </row>
    <row r="97" spans="6:30" x14ac:dyDescent="0.3">
      <c r="F97" s="2">
        <v>92</v>
      </c>
      <c r="G97" s="1">
        <f t="shared" si="16"/>
        <v>169500</v>
      </c>
      <c r="H97" s="1">
        <f>SUM($G$5:G97)</f>
        <v>5830500</v>
      </c>
      <c r="I97" s="1">
        <f t="shared" si="23"/>
        <v>169500</v>
      </c>
      <c r="J97" s="1">
        <f t="shared" si="30"/>
        <v>3500</v>
      </c>
      <c r="K97" s="1"/>
      <c r="L97" s="2">
        <v>92</v>
      </c>
      <c r="M97" s="1">
        <f t="shared" si="29"/>
        <v>1197800</v>
      </c>
      <c r="N97">
        <v>1.01</v>
      </c>
      <c r="O97" s="1">
        <f>SUM($M$5:M97)</f>
        <v>28604900</v>
      </c>
      <c r="P97" s="1">
        <f t="shared" si="17"/>
        <v>40325.94</v>
      </c>
      <c r="Q97">
        <f>SUM($P$5:P97)</f>
        <v>1894841.7700000005</v>
      </c>
      <c r="R97">
        <f t="shared" si="26"/>
        <v>2.1744726762456339</v>
      </c>
      <c r="T97">
        <f t="shared" si="18"/>
        <v>1.5038292529817954</v>
      </c>
      <c r="U97">
        <f t="shared" si="19"/>
        <v>35.913245448838666</v>
      </c>
      <c r="W97">
        <f t="shared" si="20"/>
        <v>1.0742600896860988</v>
      </c>
      <c r="X97">
        <f t="shared" si="21"/>
        <v>25.654618834080718</v>
      </c>
      <c r="Z97" s="2">
        <v>92</v>
      </c>
      <c r="AA97" s="1">
        <v>1000000</v>
      </c>
      <c r="AB97">
        <v>1.01</v>
      </c>
      <c r="AC97" s="1">
        <f>SUM($AA$5:AA97)</f>
        <v>26991900</v>
      </c>
      <c r="AD97" s="1">
        <f t="shared" si="22"/>
        <v>1613000</v>
      </c>
    </row>
    <row r="98" spans="6:30" x14ac:dyDescent="0.3">
      <c r="F98" s="2">
        <v>93</v>
      </c>
      <c r="G98" s="1">
        <f t="shared" si="16"/>
        <v>173000</v>
      </c>
      <c r="H98" s="1">
        <f>SUM($G$5:G98)</f>
        <v>6003500</v>
      </c>
      <c r="I98" s="1">
        <f t="shared" si="23"/>
        <v>173000</v>
      </c>
      <c r="J98" s="1">
        <f t="shared" si="30"/>
        <v>3500</v>
      </c>
      <c r="K98" s="1"/>
      <c r="L98" s="2">
        <v>93</v>
      </c>
      <c r="M98" s="1">
        <f t="shared" si="29"/>
        <v>1209800</v>
      </c>
      <c r="N98">
        <v>1.01</v>
      </c>
      <c r="O98" s="1">
        <f>SUM($M$5:M98)</f>
        <v>29814700</v>
      </c>
      <c r="P98" s="1">
        <f t="shared" si="17"/>
        <v>40729.94</v>
      </c>
      <c r="Q98">
        <f>SUM($P$5:P98)</f>
        <v>1935571.7100000004</v>
      </c>
      <c r="R98">
        <f t="shared" si="26"/>
        <v>2.1495166849736447</v>
      </c>
      <c r="T98">
        <f t="shared" si="18"/>
        <v>1.5188951663527934</v>
      </c>
      <c r="U98">
        <f t="shared" si="19"/>
        <v>37.432140615191464</v>
      </c>
      <c r="W98">
        <f t="shared" si="20"/>
        <v>1.0850224215246638</v>
      </c>
      <c r="X98">
        <f t="shared" si="21"/>
        <v>26.739641255605381</v>
      </c>
      <c r="Z98" s="2">
        <v>93</v>
      </c>
      <c r="AA98" s="1">
        <v>1000000</v>
      </c>
      <c r="AB98">
        <v>1.01</v>
      </c>
      <c r="AC98" s="1">
        <f>SUM($AA$5:AA98)</f>
        <v>27991900</v>
      </c>
      <c r="AD98" s="1">
        <f t="shared" si="22"/>
        <v>1822800</v>
      </c>
    </row>
    <row r="99" spans="6:30" x14ac:dyDescent="0.3">
      <c r="F99" s="2">
        <v>94</v>
      </c>
      <c r="G99" s="1">
        <f t="shared" si="16"/>
        <v>176500</v>
      </c>
      <c r="H99" s="1">
        <f>SUM($G$5:G99)</f>
        <v>6180000</v>
      </c>
      <c r="I99" s="1">
        <f t="shared" si="23"/>
        <v>176500</v>
      </c>
      <c r="J99" s="1">
        <f t="shared" si="30"/>
        <v>3500</v>
      </c>
      <c r="K99" s="1"/>
      <c r="L99" s="2">
        <v>94</v>
      </c>
      <c r="M99" s="1">
        <f t="shared" si="29"/>
        <v>1221900</v>
      </c>
      <c r="N99">
        <v>1.01</v>
      </c>
      <c r="O99" s="1">
        <f>SUM($M$5:M99)</f>
        <v>31036600</v>
      </c>
      <c r="P99" s="1">
        <f t="shared" si="17"/>
        <v>41137.300000000003</v>
      </c>
      <c r="Q99">
        <f>SUM($P$5:P99)</f>
        <v>1976709.0100000005</v>
      </c>
      <c r="R99">
        <f t="shared" si="26"/>
        <v>2.1253307117203133</v>
      </c>
      <c r="T99">
        <f t="shared" si="18"/>
        <v>1.5340866290018833</v>
      </c>
      <c r="U99">
        <f t="shared" si="19"/>
        <v>38.966227244193348</v>
      </c>
      <c r="W99">
        <f t="shared" si="20"/>
        <v>1.0958744394618833</v>
      </c>
      <c r="X99">
        <f t="shared" si="21"/>
        <v>27.835515695067265</v>
      </c>
      <c r="Z99" s="2">
        <v>94</v>
      </c>
      <c r="AA99" s="1">
        <v>1000000</v>
      </c>
      <c r="AB99">
        <v>1.01</v>
      </c>
      <c r="AC99" s="1">
        <f>SUM($AA$5:AA99)</f>
        <v>28991900</v>
      </c>
      <c r="AD99" s="1">
        <f t="shared" si="22"/>
        <v>2044700</v>
      </c>
    </row>
    <row r="100" spans="6:30" x14ac:dyDescent="0.3">
      <c r="F100" s="2">
        <v>95</v>
      </c>
      <c r="G100" s="1">
        <f t="shared" si="16"/>
        <v>180000</v>
      </c>
      <c r="H100" s="1">
        <f>SUM($G$5:G100)</f>
        <v>6360000</v>
      </c>
      <c r="I100" s="1">
        <f t="shared" si="23"/>
        <v>180000</v>
      </c>
      <c r="J100" s="1">
        <f t="shared" si="30"/>
        <v>3500</v>
      </c>
      <c r="K100" s="1"/>
      <c r="L100" s="2">
        <v>95</v>
      </c>
      <c r="M100" s="1">
        <f t="shared" si="29"/>
        <v>1234200</v>
      </c>
      <c r="N100">
        <v>1.01</v>
      </c>
      <c r="O100" s="1">
        <f>SUM($M$5:M100)</f>
        <v>32270800</v>
      </c>
      <c r="P100" s="1">
        <f t="shared" si="17"/>
        <v>41551.4</v>
      </c>
      <c r="Q100">
        <f>SUM($P$5:P100)</f>
        <v>2018260.4100000004</v>
      </c>
      <c r="R100">
        <f t="shared" si="26"/>
        <v>2.1020494058455217</v>
      </c>
      <c r="T100">
        <f t="shared" si="18"/>
        <v>1.5495291902071564</v>
      </c>
      <c r="U100">
        <f t="shared" si="19"/>
        <v>40.515756434400501</v>
      </c>
      <c r="W100">
        <f t="shared" si="20"/>
        <v>1.1069058295964125</v>
      </c>
      <c r="X100">
        <f t="shared" si="21"/>
        <v>28.942421524663676</v>
      </c>
      <c r="Z100" s="2">
        <v>95</v>
      </c>
      <c r="AA100" s="1">
        <v>1000000</v>
      </c>
      <c r="AB100">
        <v>1.01</v>
      </c>
      <c r="AC100" s="1">
        <f>SUM($AA$5:AA100)</f>
        <v>29991900</v>
      </c>
      <c r="AD100" s="1">
        <f t="shared" si="22"/>
        <v>2278900</v>
      </c>
    </row>
    <row r="101" spans="6:30" x14ac:dyDescent="0.3">
      <c r="F101" s="2">
        <v>96</v>
      </c>
      <c r="G101" s="1">
        <f t="shared" si="16"/>
        <v>183500</v>
      </c>
      <c r="H101" s="1">
        <f>SUM($G$5:G101)</f>
        <v>6543500</v>
      </c>
      <c r="I101" s="1">
        <f t="shared" si="23"/>
        <v>183500</v>
      </c>
      <c r="J101" s="1">
        <f t="shared" si="30"/>
        <v>3500</v>
      </c>
      <c r="K101" s="1"/>
      <c r="L101" s="2">
        <v>96</v>
      </c>
      <c r="M101" s="1">
        <f t="shared" si="29"/>
        <v>1246600</v>
      </c>
      <c r="N101">
        <v>1.01</v>
      </c>
      <c r="O101" s="1">
        <f>SUM($M$5:M101)</f>
        <v>33517400</v>
      </c>
      <c r="P101" s="1">
        <f t="shared" si="17"/>
        <v>41968.87</v>
      </c>
      <c r="Q101">
        <f>SUM($P$5:P101)</f>
        <v>2060229.2800000005</v>
      </c>
      <c r="R101">
        <f t="shared" si="26"/>
        <v>2.0794576255895594</v>
      </c>
      <c r="T101">
        <f t="shared" si="18"/>
        <v>1.5650973006905211</v>
      </c>
      <c r="U101">
        <f t="shared" si="19"/>
        <v>42.080853735091026</v>
      </c>
      <c r="W101">
        <f t="shared" si="20"/>
        <v>1.1180269058295964</v>
      </c>
      <c r="X101">
        <f t="shared" si="21"/>
        <v>30.060448430493274</v>
      </c>
      <c r="Z101" s="2">
        <v>96</v>
      </c>
      <c r="AA101" s="1">
        <v>1000000</v>
      </c>
      <c r="AB101">
        <v>1.01</v>
      </c>
      <c r="AC101" s="1">
        <f>SUM($AA$5:AA101)</f>
        <v>30991900</v>
      </c>
      <c r="AD101" s="1">
        <f t="shared" si="22"/>
        <v>2525500</v>
      </c>
    </row>
    <row r="102" spans="6:30" x14ac:dyDescent="0.3">
      <c r="F102" s="2">
        <v>97</v>
      </c>
      <c r="G102" s="1">
        <f t="shared" si="16"/>
        <v>187000</v>
      </c>
      <c r="H102" s="1">
        <f>SUM($G$5:G102)</f>
        <v>6730500</v>
      </c>
      <c r="I102" s="1">
        <f t="shared" si="23"/>
        <v>187000</v>
      </c>
      <c r="J102" s="1">
        <f t="shared" si="30"/>
        <v>3500</v>
      </c>
      <c r="K102" s="1"/>
      <c r="L102" s="2">
        <v>97</v>
      </c>
      <c r="M102" s="1">
        <f t="shared" si="29"/>
        <v>1259100</v>
      </c>
      <c r="N102">
        <v>1.01</v>
      </c>
      <c r="O102" s="1">
        <f>SUM($M$5:M102)</f>
        <v>34776500</v>
      </c>
      <c r="P102" s="1">
        <f t="shared" si="17"/>
        <v>42389.7</v>
      </c>
      <c r="Q102">
        <f>SUM($P$5:P102)</f>
        <v>2102618.9800000004</v>
      </c>
      <c r="R102">
        <f t="shared" si="26"/>
        <v>2.0575234228299069</v>
      </c>
      <c r="T102">
        <f t="shared" si="18"/>
        <v>1.5807909604519774</v>
      </c>
      <c r="U102">
        <f t="shared" si="19"/>
        <v>43.661644695543004</v>
      </c>
      <c r="W102">
        <f t="shared" si="20"/>
        <v>1.1292376681614349</v>
      </c>
      <c r="X102">
        <f t="shared" si="21"/>
        <v>31.189686098654708</v>
      </c>
      <c r="Z102" s="2">
        <v>97</v>
      </c>
      <c r="AA102" s="1">
        <v>1000000</v>
      </c>
      <c r="AB102">
        <v>1.01</v>
      </c>
      <c r="AC102" s="1">
        <f>SUM($AA$5:AA102)</f>
        <v>31991900</v>
      </c>
      <c r="AD102" s="1">
        <f t="shared" si="22"/>
        <v>2784600</v>
      </c>
    </row>
    <row r="103" spans="6:30" x14ac:dyDescent="0.3">
      <c r="F103" s="2">
        <v>98</v>
      </c>
      <c r="G103" s="1">
        <f t="shared" si="16"/>
        <v>190500</v>
      </c>
      <c r="H103" s="1">
        <f>SUM($G$5:G103)</f>
        <v>6921000</v>
      </c>
      <c r="I103" s="1">
        <f t="shared" si="23"/>
        <v>190500</v>
      </c>
      <c r="J103" s="1">
        <f t="shared" si="30"/>
        <v>3500</v>
      </c>
      <c r="K103" s="1"/>
      <c r="L103" s="2">
        <v>98</v>
      </c>
      <c r="M103" s="1">
        <f t="shared" si="29"/>
        <v>1271700</v>
      </c>
      <c r="N103">
        <v>1.01</v>
      </c>
      <c r="O103" s="1">
        <f>SUM($M$5:M103)</f>
        <v>36048200</v>
      </c>
      <c r="P103" s="1">
        <f t="shared" si="17"/>
        <v>42813.9</v>
      </c>
      <c r="Q103">
        <f>SUM($P$5:P103)</f>
        <v>2145432.8800000004</v>
      </c>
      <c r="R103">
        <f t="shared" si="26"/>
        <v>2.0362177078797177</v>
      </c>
      <c r="T103">
        <f t="shared" si="18"/>
        <v>1.5966101694915253</v>
      </c>
      <c r="U103">
        <f t="shared" si="19"/>
        <v>45.258254865034523</v>
      </c>
      <c r="W103">
        <f t="shared" si="20"/>
        <v>1.1405381165919282</v>
      </c>
      <c r="X103">
        <f t="shared" si="21"/>
        <v>32.330224215246638</v>
      </c>
      <c r="Z103" s="2">
        <v>98</v>
      </c>
      <c r="AA103" s="1">
        <v>1000000</v>
      </c>
      <c r="AB103">
        <v>1.01</v>
      </c>
      <c r="AC103" s="1">
        <f>SUM($AA$5:AA103)</f>
        <v>32991900</v>
      </c>
      <c r="AD103" s="1">
        <f t="shared" si="22"/>
        <v>3056300</v>
      </c>
    </row>
    <row r="104" spans="6:30" x14ac:dyDescent="0.3">
      <c r="F104" s="2">
        <v>99</v>
      </c>
      <c r="G104" s="1">
        <f t="shared" si="16"/>
        <v>194000</v>
      </c>
      <c r="H104" s="1">
        <f>SUM($G$5:G104)</f>
        <v>7115000</v>
      </c>
      <c r="I104" s="1">
        <f t="shared" si="23"/>
        <v>194000</v>
      </c>
      <c r="J104" s="1">
        <f t="shared" si="30"/>
        <v>3500</v>
      </c>
      <c r="K104" s="1"/>
      <c r="L104" s="2">
        <v>99</v>
      </c>
      <c r="M104" s="1">
        <f t="shared" si="29"/>
        <v>1284500</v>
      </c>
      <c r="N104">
        <v>1.01</v>
      </c>
      <c r="O104" s="1">
        <f>SUM($M$5:M104)</f>
        <v>37332700</v>
      </c>
      <c r="P104" s="1">
        <f t="shared" si="17"/>
        <v>43244.840000000004</v>
      </c>
      <c r="Q104">
        <f>SUM($P$5:P104)</f>
        <v>2188677.7200000002</v>
      </c>
      <c r="R104">
        <f t="shared" si="26"/>
        <v>2.0156696768812381</v>
      </c>
      <c r="T104">
        <f t="shared" si="18"/>
        <v>1.6126804770872567</v>
      </c>
      <c r="U104">
        <f t="shared" si="19"/>
        <v>46.870935342121783</v>
      </c>
      <c r="W104">
        <f t="shared" si="20"/>
        <v>1.152017937219731</v>
      </c>
      <c r="X104">
        <f t="shared" si="21"/>
        <v>33.48224215246637</v>
      </c>
      <c r="Z104" s="2">
        <v>99</v>
      </c>
      <c r="AA104" s="1">
        <v>1000000</v>
      </c>
      <c r="AB104">
        <v>1.01</v>
      </c>
      <c r="AC104" s="1">
        <f>SUM($AA$5:AA104)</f>
        <v>33991900</v>
      </c>
      <c r="AD104" s="1">
        <f t="shared" si="22"/>
        <v>3340800</v>
      </c>
    </row>
    <row r="105" spans="6:30" x14ac:dyDescent="0.3">
      <c r="F105" s="2">
        <v>100</v>
      </c>
      <c r="G105" s="1">
        <f t="shared" si="16"/>
        <v>197500</v>
      </c>
      <c r="H105" s="1">
        <f>SUM($G$5:G105)</f>
        <v>7312500</v>
      </c>
      <c r="I105" s="1">
        <f t="shared" si="23"/>
        <v>197500</v>
      </c>
      <c r="J105" s="1">
        <f t="shared" si="30"/>
        <v>3500</v>
      </c>
      <c r="K105" s="1"/>
      <c r="L105" s="2">
        <v>100</v>
      </c>
      <c r="M105" s="1">
        <f t="shared" si="29"/>
        <v>1297400</v>
      </c>
      <c r="N105">
        <v>1.01</v>
      </c>
      <c r="O105" s="1">
        <f>SUM($M$5:M105)</f>
        <v>38630100</v>
      </c>
      <c r="P105" s="1">
        <f t="shared" si="17"/>
        <v>43679.14</v>
      </c>
      <c r="Q105">
        <f>SUM($P$5:P105)</f>
        <v>2232356.8600000003</v>
      </c>
      <c r="R105">
        <f t="shared" si="26"/>
        <v>1.9956862356144478</v>
      </c>
      <c r="T105">
        <f t="shared" si="18"/>
        <v>1.6288763339610797</v>
      </c>
      <c r="U105">
        <f t="shared" si="19"/>
        <v>48.499811676082864</v>
      </c>
      <c r="W105">
        <f t="shared" ref="W105:W154" si="31">M105/$I$255</f>
        <v>1.1635874439461884</v>
      </c>
      <c r="X105">
        <f t="shared" ref="X105:X154" si="32">O105/$I$255</f>
        <v>34.645829596412554</v>
      </c>
      <c r="Z105" s="2">
        <v>100</v>
      </c>
      <c r="AA105" s="1">
        <v>1000000</v>
      </c>
      <c r="AB105">
        <v>1.01</v>
      </c>
      <c r="AC105" s="1">
        <f>SUM($AA$5:AA105)</f>
        <v>34991900</v>
      </c>
      <c r="AD105" s="1">
        <f t="shared" si="22"/>
        <v>3638200</v>
      </c>
    </row>
    <row r="106" spans="6:30" x14ac:dyDescent="0.3">
      <c r="F106" s="2">
        <v>101</v>
      </c>
      <c r="G106" s="1">
        <f t="shared" si="16"/>
        <v>201000</v>
      </c>
      <c r="H106" s="1">
        <f>SUM($G$5:G106)</f>
        <v>7513500</v>
      </c>
      <c r="I106" s="1">
        <f t="shared" si="23"/>
        <v>201000</v>
      </c>
      <c r="J106" s="1">
        <f t="shared" si="30"/>
        <v>3500</v>
      </c>
      <c r="K106" s="1"/>
      <c r="L106" s="2">
        <v>101</v>
      </c>
      <c r="M106" s="1">
        <f t="shared" si="29"/>
        <v>1323400</v>
      </c>
      <c r="N106">
        <v>1.02</v>
      </c>
      <c r="O106" s="1">
        <f>SUM($M$5:M106)</f>
        <v>39953500</v>
      </c>
      <c r="P106" s="1">
        <f t="shared" si="17"/>
        <v>44995.6</v>
      </c>
      <c r="Q106">
        <f>SUM($P$5:P106)</f>
        <v>2277352.4600000004</v>
      </c>
      <c r="R106">
        <f t="shared" si="26"/>
        <v>2.0156096368929153</v>
      </c>
      <c r="T106">
        <f t="shared" si="18"/>
        <v>1.661519146264909</v>
      </c>
      <c r="U106">
        <f t="shared" si="19"/>
        <v>50.161330822347772</v>
      </c>
      <c r="W106">
        <f t="shared" si="31"/>
        <v>1.1869058295964126</v>
      </c>
      <c r="X106">
        <f t="shared" si="32"/>
        <v>35.832735426008966</v>
      </c>
      <c r="Z106" s="2">
        <v>101</v>
      </c>
      <c r="AA106" s="1">
        <v>1000000</v>
      </c>
      <c r="AB106">
        <v>1.02</v>
      </c>
      <c r="AC106" s="1">
        <f>SUM($AA$5:AA106)</f>
        <v>35991900</v>
      </c>
      <c r="AD106" s="1">
        <f t="shared" si="22"/>
        <v>3961600</v>
      </c>
    </row>
    <row r="107" spans="6:30" x14ac:dyDescent="0.3">
      <c r="F107" s="2">
        <v>102</v>
      </c>
      <c r="G107" s="1">
        <f t="shared" si="16"/>
        <v>204500</v>
      </c>
      <c r="H107" s="1">
        <f>SUM($G$5:G107)</f>
        <v>7718000</v>
      </c>
      <c r="I107" s="1">
        <f t="shared" si="23"/>
        <v>204500</v>
      </c>
      <c r="J107" s="1">
        <f t="shared" si="30"/>
        <v>3500</v>
      </c>
      <c r="K107" s="1"/>
      <c r="L107" s="2">
        <v>102</v>
      </c>
      <c r="M107" s="1">
        <f t="shared" si="29"/>
        <v>1349900</v>
      </c>
      <c r="N107">
        <v>1.02</v>
      </c>
      <c r="O107" s="1">
        <f>SUM($M$5:M107)</f>
        <v>41303400</v>
      </c>
      <c r="P107" s="1">
        <f t="shared" si="17"/>
        <v>45896.6</v>
      </c>
      <c r="Q107">
        <f>SUM($P$5:P107)</f>
        <v>2323249.0600000005</v>
      </c>
      <c r="R107">
        <f t="shared" si="26"/>
        <v>2.0153489987228452</v>
      </c>
      <c r="T107">
        <f t="shared" si="18"/>
        <v>1.6947897049591965</v>
      </c>
      <c r="U107">
        <f t="shared" si="19"/>
        <v>51.85612052730697</v>
      </c>
      <c r="W107">
        <f t="shared" si="31"/>
        <v>1.2106726457399104</v>
      </c>
      <c r="X107">
        <f t="shared" si="32"/>
        <v>37.043408071748878</v>
      </c>
      <c r="Z107" s="2">
        <v>102</v>
      </c>
      <c r="AA107" s="1">
        <v>1000000</v>
      </c>
      <c r="AB107">
        <v>1.02</v>
      </c>
      <c r="AC107" s="1">
        <f>SUM($AA$5:AA107)</f>
        <v>36991900</v>
      </c>
      <c r="AD107" s="1">
        <f t="shared" si="22"/>
        <v>4311500</v>
      </c>
    </row>
    <row r="108" spans="6:30" x14ac:dyDescent="0.3">
      <c r="F108" s="2">
        <v>103</v>
      </c>
      <c r="G108" s="1">
        <f t="shared" si="16"/>
        <v>208000</v>
      </c>
      <c r="H108" s="1">
        <f>SUM($G$5:G108)</f>
        <v>7926000</v>
      </c>
      <c r="I108" s="1">
        <f t="shared" si="23"/>
        <v>208000</v>
      </c>
      <c r="J108" s="1">
        <f t="shared" si="30"/>
        <v>3500</v>
      </c>
      <c r="K108" s="1"/>
      <c r="L108" s="2">
        <v>103</v>
      </c>
      <c r="M108" s="1">
        <f t="shared" si="29"/>
        <v>1376900</v>
      </c>
      <c r="N108">
        <v>1.02</v>
      </c>
      <c r="O108" s="1">
        <f>SUM($M$5:M108)</f>
        <v>42680300</v>
      </c>
      <c r="P108" s="1">
        <f t="shared" si="17"/>
        <v>46814.6</v>
      </c>
      <c r="Q108">
        <f>SUM($P$5:P108)</f>
        <v>2370063.6600000006</v>
      </c>
      <c r="R108">
        <f t="shared" si="26"/>
        <v>2.0150487008052456</v>
      </c>
      <c r="T108">
        <f t="shared" si="18"/>
        <v>1.7286880100439423</v>
      </c>
      <c r="U108">
        <f t="shared" si="19"/>
        <v>53.584808537350909</v>
      </c>
      <c r="W108">
        <f t="shared" si="31"/>
        <v>1.2348878923766815</v>
      </c>
      <c r="X108">
        <f t="shared" si="32"/>
        <v>38.278295964125562</v>
      </c>
      <c r="Z108" s="2">
        <v>103</v>
      </c>
      <c r="AA108" s="1">
        <v>1000000</v>
      </c>
      <c r="AB108">
        <v>1.02</v>
      </c>
      <c r="AC108" s="1">
        <f>SUM($AA$5:AA108)</f>
        <v>37991900</v>
      </c>
      <c r="AD108" s="1">
        <f t="shared" si="22"/>
        <v>4688400</v>
      </c>
    </row>
    <row r="109" spans="6:30" x14ac:dyDescent="0.3">
      <c r="F109" s="2">
        <v>104</v>
      </c>
      <c r="G109" s="1">
        <f t="shared" si="16"/>
        <v>211500</v>
      </c>
      <c r="H109" s="1">
        <f>SUM($G$5:G109)</f>
        <v>8137500</v>
      </c>
      <c r="I109" s="1">
        <f t="shared" si="23"/>
        <v>211500</v>
      </c>
      <c r="J109" s="1">
        <f t="shared" si="30"/>
        <v>3500</v>
      </c>
      <c r="K109" s="1"/>
      <c r="L109" s="2">
        <v>104</v>
      </c>
      <c r="M109" s="1">
        <f t="shared" si="29"/>
        <v>1404500</v>
      </c>
      <c r="N109">
        <v>1.02</v>
      </c>
      <c r="O109" s="1">
        <f>SUM($M$5:M109)</f>
        <v>44084800</v>
      </c>
      <c r="P109" s="1">
        <f t="shared" si="17"/>
        <v>47753</v>
      </c>
      <c r="Q109">
        <f>SUM($P$5:P109)</f>
        <v>2417816.6600000006</v>
      </c>
      <c r="R109">
        <f t="shared" si="26"/>
        <v>2.0148403946246738</v>
      </c>
      <c r="T109">
        <f t="shared" si="18"/>
        <v>1.7633396107972379</v>
      </c>
      <c r="U109">
        <f t="shared" si="19"/>
        <v>55.348148148148148</v>
      </c>
      <c r="W109">
        <f t="shared" si="31"/>
        <v>1.2596412556053811</v>
      </c>
      <c r="X109">
        <f t="shared" si="32"/>
        <v>39.537937219730942</v>
      </c>
      <c r="Z109" s="2">
        <v>104</v>
      </c>
      <c r="AA109" s="1">
        <v>1000000</v>
      </c>
      <c r="AB109">
        <v>1.02</v>
      </c>
      <c r="AC109" s="1">
        <f>SUM($AA$5:AA109)</f>
        <v>38991900</v>
      </c>
      <c r="AD109" s="1">
        <f t="shared" si="22"/>
        <v>5092900</v>
      </c>
    </row>
    <row r="110" spans="6:30" x14ac:dyDescent="0.3">
      <c r="F110" s="2">
        <v>105</v>
      </c>
      <c r="G110" s="1">
        <f t="shared" si="16"/>
        <v>215500</v>
      </c>
      <c r="H110" s="1">
        <f>SUM($G$5:G110)</f>
        <v>8353000</v>
      </c>
      <c r="I110" s="1">
        <f t="shared" si="23"/>
        <v>215500</v>
      </c>
      <c r="J110" s="1">
        <f t="shared" si="30"/>
        <v>4000</v>
      </c>
      <c r="K110" s="1"/>
      <c r="L110" s="2">
        <v>105</v>
      </c>
      <c r="M110" s="1">
        <f t="shared" si="29"/>
        <v>1432600</v>
      </c>
      <c r="N110">
        <v>1.02</v>
      </c>
      <c r="O110" s="1">
        <f>SUM($M$5:M110)</f>
        <v>45517400</v>
      </c>
      <c r="P110" s="1">
        <f t="shared" si="17"/>
        <v>48708.4</v>
      </c>
      <c r="Q110">
        <f>SUM($P$5:P110)</f>
        <v>2466525.0600000005</v>
      </c>
      <c r="R110">
        <f t="shared" si="26"/>
        <v>2.0145613522242787</v>
      </c>
      <c r="T110">
        <f t="shared" si="18"/>
        <v>1.7986189579409919</v>
      </c>
      <c r="U110">
        <f t="shared" si="19"/>
        <v>57.146767106089143</v>
      </c>
      <c r="W110">
        <f t="shared" si="31"/>
        <v>1.2848430493273542</v>
      </c>
      <c r="X110">
        <f t="shared" si="32"/>
        <v>40.822780269058299</v>
      </c>
      <c r="Z110" s="2">
        <v>105</v>
      </c>
      <c r="AA110" s="1">
        <v>1000000</v>
      </c>
      <c r="AB110">
        <v>1.02</v>
      </c>
      <c r="AC110" s="1">
        <f>SUM($AA$5:AA110)</f>
        <v>39991900</v>
      </c>
      <c r="AD110" s="1">
        <f t="shared" si="22"/>
        <v>5525500</v>
      </c>
    </row>
    <row r="111" spans="6:30" x14ac:dyDescent="0.3">
      <c r="F111" s="2">
        <v>106</v>
      </c>
      <c r="G111" s="1">
        <f t="shared" si="16"/>
        <v>219500</v>
      </c>
      <c r="H111" s="1">
        <f>SUM($G$5:G111)</f>
        <v>8572500</v>
      </c>
      <c r="I111" s="1">
        <f t="shared" si="23"/>
        <v>219500</v>
      </c>
      <c r="J111" s="1">
        <f t="shared" si="30"/>
        <v>4000</v>
      </c>
      <c r="K111" s="1"/>
      <c r="L111" s="2">
        <v>106</v>
      </c>
      <c r="M111" s="1">
        <f t="shared" si="29"/>
        <v>1461300</v>
      </c>
      <c r="N111">
        <v>1.02</v>
      </c>
      <c r="O111" s="1">
        <f>SUM($M$5:M111)</f>
        <v>46978700</v>
      </c>
      <c r="P111" s="1">
        <f t="shared" si="17"/>
        <v>49684.2</v>
      </c>
      <c r="Q111">
        <f>SUM($P$5:P111)</f>
        <v>2516209.2600000007</v>
      </c>
      <c r="R111">
        <f t="shared" si="26"/>
        <v>2.014339963770738</v>
      </c>
      <c r="T111">
        <f t="shared" si="18"/>
        <v>1.8346516007532956</v>
      </c>
      <c r="U111">
        <f t="shared" si="19"/>
        <v>58.981418706842433</v>
      </c>
      <c r="W111">
        <f t="shared" si="31"/>
        <v>1.3105829596412557</v>
      </c>
      <c r="X111">
        <f t="shared" si="32"/>
        <v>42.133363228699551</v>
      </c>
      <c r="Z111" s="2">
        <v>106</v>
      </c>
      <c r="AA111" s="1">
        <v>1000000</v>
      </c>
      <c r="AB111">
        <v>1.02</v>
      </c>
      <c r="AC111" s="1">
        <f>SUM($AA$5:AA111)</f>
        <v>40991900</v>
      </c>
      <c r="AD111" s="1">
        <f t="shared" si="22"/>
        <v>5986800</v>
      </c>
    </row>
    <row r="112" spans="6:30" x14ac:dyDescent="0.3">
      <c r="F112" s="2">
        <v>107</v>
      </c>
      <c r="G112" s="1">
        <f t="shared" si="16"/>
        <v>223500</v>
      </c>
      <c r="H112" s="1">
        <f>SUM($G$5:G112)</f>
        <v>8796000</v>
      </c>
      <c r="I112" s="1">
        <f t="shared" si="23"/>
        <v>223500</v>
      </c>
      <c r="J112" s="1">
        <f t="shared" si="30"/>
        <v>4000</v>
      </c>
      <c r="K112" s="1"/>
      <c r="L112" s="2">
        <v>107</v>
      </c>
      <c r="M112" s="1">
        <f t="shared" si="29"/>
        <v>1490600</v>
      </c>
      <c r="N112">
        <v>1.02</v>
      </c>
      <c r="O112" s="1">
        <f>SUM($M$5:M112)</f>
        <v>48469300</v>
      </c>
      <c r="P112" s="1">
        <f t="shared" si="17"/>
        <v>50680.4</v>
      </c>
      <c r="Q112">
        <f>SUM($P$5:P112)</f>
        <v>2566889.6600000006</v>
      </c>
      <c r="R112">
        <f t="shared" si="26"/>
        <v>2.0141568034766668</v>
      </c>
      <c r="T112">
        <f t="shared" si="18"/>
        <v>1.8714375392341493</v>
      </c>
      <c r="U112">
        <f t="shared" si="19"/>
        <v>60.852856246076584</v>
      </c>
      <c r="W112">
        <f t="shared" si="31"/>
        <v>1.3368609865470853</v>
      </c>
      <c r="X112">
        <f t="shared" si="32"/>
        <v>43.470224215246638</v>
      </c>
      <c r="Z112" s="2">
        <v>107</v>
      </c>
      <c r="AA112" s="1">
        <v>1000000</v>
      </c>
      <c r="AB112">
        <v>1.02</v>
      </c>
      <c r="AC112" s="1">
        <f>SUM($AA$5:AA112)</f>
        <v>41991900</v>
      </c>
      <c r="AD112" s="1">
        <f t="shared" si="22"/>
        <v>6477400</v>
      </c>
    </row>
    <row r="113" spans="6:30" x14ac:dyDescent="0.3">
      <c r="F113" s="2">
        <v>108</v>
      </c>
      <c r="G113" s="1">
        <f t="shared" si="16"/>
        <v>227500</v>
      </c>
      <c r="H113" s="1">
        <f>SUM($G$5:G113)</f>
        <v>9023500</v>
      </c>
      <c r="I113" s="1">
        <f t="shared" si="23"/>
        <v>227500</v>
      </c>
      <c r="J113" s="1">
        <f t="shared" si="30"/>
        <v>4000</v>
      </c>
      <c r="K113" s="1"/>
      <c r="L113" s="2">
        <v>108</v>
      </c>
      <c r="M113" s="1">
        <f t="shared" si="29"/>
        <v>1520500</v>
      </c>
      <c r="N113">
        <v>1.02</v>
      </c>
      <c r="O113" s="1">
        <f>SUM($M$5:M113)</f>
        <v>49989800</v>
      </c>
      <c r="P113" s="1">
        <f t="shared" si="17"/>
        <v>51697</v>
      </c>
      <c r="Q113">
        <f>SUM($P$5:P113)</f>
        <v>2618586.6600000006</v>
      </c>
      <c r="R113">
        <f t="shared" si="26"/>
        <v>2.0139938543365354</v>
      </c>
      <c r="T113">
        <f t="shared" si="18"/>
        <v>1.908976773383553</v>
      </c>
      <c r="U113">
        <f t="shared" si="19"/>
        <v>62.761833019460141</v>
      </c>
      <c r="W113">
        <f t="shared" si="31"/>
        <v>1.3636771300448431</v>
      </c>
      <c r="X113">
        <f t="shared" si="32"/>
        <v>44.83390134529148</v>
      </c>
      <c r="Z113" s="2">
        <v>108</v>
      </c>
      <c r="AA113" s="1">
        <v>1000000</v>
      </c>
      <c r="AB113">
        <v>1.02</v>
      </c>
      <c r="AC113" s="1">
        <f>SUM($AA$5:AA113)</f>
        <v>42991900</v>
      </c>
      <c r="AD113" s="1">
        <f t="shared" si="22"/>
        <v>6997900</v>
      </c>
    </row>
    <row r="114" spans="6:30" x14ac:dyDescent="0.3">
      <c r="F114" s="2">
        <v>109</v>
      </c>
      <c r="G114" s="1">
        <f t="shared" si="16"/>
        <v>231500</v>
      </c>
      <c r="H114" s="1">
        <f>SUM($G$5:G114)</f>
        <v>9255000</v>
      </c>
      <c r="I114" s="1">
        <f t="shared" si="23"/>
        <v>231500</v>
      </c>
      <c r="J114" s="1">
        <f t="shared" si="30"/>
        <v>4000</v>
      </c>
      <c r="K114" s="1"/>
      <c r="L114" s="2">
        <v>109</v>
      </c>
      <c r="M114" s="1">
        <f t="shared" si="29"/>
        <v>1551000</v>
      </c>
      <c r="N114">
        <v>1.02</v>
      </c>
      <c r="O114" s="1">
        <f>SUM($M$5:M114)</f>
        <v>51540800</v>
      </c>
      <c r="P114" s="1">
        <f t="shared" si="17"/>
        <v>52734</v>
      </c>
      <c r="Q114">
        <f>SUM($P$5:P114)</f>
        <v>2671320.6600000006</v>
      </c>
      <c r="R114">
        <f t="shared" si="26"/>
        <v>2.0138344399875612</v>
      </c>
      <c r="T114">
        <f t="shared" si="18"/>
        <v>1.9472693032015065</v>
      </c>
      <c r="U114">
        <f t="shared" si="19"/>
        <v>64.70910232266165</v>
      </c>
      <c r="W114">
        <f t="shared" si="31"/>
        <v>1.3910313901345293</v>
      </c>
      <c r="X114">
        <f t="shared" si="32"/>
        <v>46.224932735426009</v>
      </c>
      <c r="Z114" s="2">
        <v>109</v>
      </c>
      <c r="AA114" s="1">
        <v>1000000</v>
      </c>
      <c r="AB114">
        <v>1.02</v>
      </c>
      <c r="AC114" s="1">
        <f>SUM($AA$5:AA114)</f>
        <v>43991900</v>
      </c>
      <c r="AD114" s="1">
        <f t="shared" si="22"/>
        <v>7548900</v>
      </c>
    </row>
    <row r="115" spans="6:30" x14ac:dyDescent="0.3">
      <c r="F115" s="2">
        <v>110</v>
      </c>
      <c r="G115" s="1">
        <f t="shared" si="16"/>
        <v>235500</v>
      </c>
      <c r="H115" s="1">
        <f>SUM($G$5:G115)</f>
        <v>9490500</v>
      </c>
      <c r="I115" s="1">
        <f t="shared" si="23"/>
        <v>235500</v>
      </c>
      <c r="J115" s="1">
        <f t="shared" si="30"/>
        <v>4000</v>
      </c>
      <c r="K115" s="1"/>
      <c r="L115" s="2">
        <v>110</v>
      </c>
      <c r="M115" s="1">
        <f t="shared" si="29"/>
        <v>1582100</v>
      </c>
      <c r="N115">
        <v>1.02</v>
      </c>
      <c r="O115" s="1">
        <f>SUM($M$5:M115)</f>
        <v>53122900</v>
      </c>
      <c r="P115" s="1">
        <f t="shared" si="17"/>
        <v>53791.4</v>
      </c>
      <c r="Q115">
        <f>SUM($P$5:P115)</f>
        <v>2725112.0600000005</v>
      </c>
      <c r="R115">
        <f t="shared" si="26"/>
        <v>2.0136631594052021</v>
      </c>
      <c r="T115">
        <f t="shared" si="18"/>
        <v>1.9863151286880101</v>
      </c>
      <c r="U115">
        <f t="shared" si="19"/>
        <v>66.695417451349655</v>
      </c>
      <c r="W115">
        <f t="shared" si="31"/>
        <v>1.4189237668161434</v>
      </c>
      <c r="X115">
        <f t="shared" si="32"/>
        <v>47.643856502242151</v>
      </c>
      <c r="Z115" s="2">
        <v>110</v>
      </c>
      <c r="AA115" s="1">
        <v>1000000</v>
      </c>
      <c r="AB115">
        <v>1.02</v>
      </c>
      <c r="AC115" s="1">
        <f>SUM($AA$5:AA115)</f>
        <v>44991900</v>
      </c>
      <c r="AD115" s="1">
        <f t="shared" si="22"/>
        <v>8131000</v>
      </c>
    </row>
    <row r="116" spans="6:30" x14ac:dyDescent="0.3">
      <c r="F116" s="2">
        <v>111</v>
      </c>
      <c r="G116" s="1">
        <f t="shared" si="16"/>
        <v>239500</v>
      </c>
      <c r="H116" s="1">
        <f>SUM($G$5:G116)</f>
        <v>9730000</v>
      </c>
      <c r="I116" s="1">
        <f t="shared" si="23"/>
        <v>239500</v>
      </c>
      <c r="J116" s="1">
        <f t="shared" si="30"/>
        <v>4000</v>
      </c>
      <c r="K116" s="1"/>
      <c r="L116" s="2">
        <v>111</v>
      </c>
      <c r="M116" s="1">
        <f t="shared" si="29"/>
        <v>1613800</v>
      </c>
      <c r="N116">
        <v>1.02</v>
      </c>
      <c r="O116" s="3">
        <f>SUM($M$5:M116)</f>
        <v>54736700</v>
      </c>
      <c r="P116" s="1">
        <f t="shared" si="17"/>
        <v>54869.2</v>
      </c>
      <c r="Q116">
        <f>SUM($P$5:P116)</f>
        <v>2779981.2600000007</v>
      </c>
      <c r="R116">
        <f t="shared" si="26"/>
        <v>2.013465824227433</v>
      </c>
      <c r="T116">
        <f t="shared" si="18"/>
        <v>2.0261142498430633</v>
      </c>
      <c r="U116">
        <f t="shared" si="19"/>
        <v>68.721531701192717</v>
      </c>
      <c r="W116">
        <f t="shared" si="31"/>
        <v>1.447354260089686</v>
      </c>
      <c r="X116">
        <f t="shared" si="32"/>
        <v>49.091210762331841</v>
      </c>
      <c r="Z116" s="2">
        <v>111</v>
      </c>
      <c r="AA116" s="1">
        <v>1000000</v>
      </c>
      <c r="AB116">
        <v>1.02</v>
      </c>
      <c r="AC116" s="1">
        <f>SUM($AA$5:AA116)</f>
        <v>45991900</v>
      </c>
      <c r="AD116" s="1">
        <f t="shared" si="22"/>
        <v>8744800</v>
      </c>
    </row>
    <row r="117" spans="6:30" x14ac:dyDescent="0.3">
      <c r="F117" s="2">
        <v>112</v>
      </c>
      <c r="G117" s="1">
        <f t="shared" si="16"/>
        <v>243500</v>
      </c>
      <c r="H117" s="1">
        <f>SUM($G$5:G117)</f>
        <v>9973500</v>
      </c>
      <c r="I117" s="1">
        <f t="shared" si="23"/>
        <v>243500</v>
      </c>
      <c r="J117" s="1">
        <f t="shared" si="30"/>
        <v>4000</v>
      </c>
      <c r="K117" s="1"/>
      <c r="L117" s="2">
        <v>112</v>
      </c>
      <c r="M117" s="1">
        <f t="shared" si="29"/>
        <v>1646100</v>
      </c>
      <c r="N117">
        <v>1.02</v>
      </c>
      <c r="O117" s="1">
        <f>SUM($M$5:M117)</f>
        <v>56382800</v>
      </c>
      <c r="P117" s="1">
        <f t="shared" si="17"/>
        <v>55967.4</v>
      </c>
      <c r="Q117">
        <f>SUM($P$5:P117)</f>
        <v>2835948.6600000006</v>
      </c>
      <c r="R117">
        <f t="shared" si="26"/>
        <v>2.0132293985319847</v>
      </c>
      <c r="T117">
        <f t="shared" si="18"/>
        <v>2.0666666666666669</v>
      </c>
      <c r="U117">
        <f t="shared" si="19"/>
        <v>70.78819836785938</v>
      </c>
      <c r="W117">
        <f t="shared" si="31"/>
        <v>1.4763228699551569</v>
      </c>
      <c r="X117">
        <f t="shared" si="32"/>
        <v>50.567533632286995</v>
      </c>
      <c r="Z117" s="2">
        <v>112</v>
      </c>
      <c r="AA117" s="1">
        <v>1000000</v>
      </c>
      <c r="AB117">
        <v>1.02</v>
      </c>
      <c r="AC117" s="1">
        <f>SUM($AA$5:AA117)</f>
        <v>46991900</v>
      </c>
      <c r="AD117" s="1">
        <f t="shared" si="22"/>
        <v>9390900</v>
      </c>
    </row>
    <row r="118" spans="6:30" x14ac:dyDescent="0.3">
      <c r="F118" s="2">
        <v>113</v>
      </c>
      <c r="G118" s="1">
        <f t="shared" si="16"/>
        <v>247500</v>
      </c>
      <c r="H118" s="1">
        <f>SUM($G$5:G118)</f>
        <v>10221000</v>
      </c>
      <c r="I118" s="1">
        <f t="shared" si="23"/>
        <v>247500</v>
      </c>
      <c r="J118" s="1">
        <f t="shared" si="30"/>
        <v>4000</v>
      </c>
      <c r="K118" s="1"/>
      <c r="L118" s="2">
        <v>113</v>
      </c>
      <c r="M118" s="1">
        <f t="shared" si="29"/>
        <v>1679100</v>
      </c>
      <c r="N118">
        <v>1.02</v>
      </c>
      <c r="O118" s="1">
        <f>SUM($M$5:M118)</f>
        <v>58061900</v>
      </c>
      <c r="P118" s="1">
        <f t="shared" si="17"/>
        <v>57089.4</v>
      </c>
      <c r="Q118">
        <f>SUM($P$5:P118)</f>
        <v>2893038.0600000005</v>
      </c>
      <c r="R118">
        <f t="shared" si="26"/>
        <v>2.0130618302518881</v>
      </c>
      <c r="T118">
        <f t="shared" si="18"/>
        <v>2.1080979284369117</v>
      </c>
      <c r="U118">
        <f t="shared" si="19"/>
        <v>72.896296296296299</v>
      </c>
      <c r="W118">
        <f t="shared" si="31"/>
        <v>1.5059192825112107</v>
      </c>
      <c r="X118">
        <f t="shared" si="32"/>
        <v>52.073452914798203</v>
      </c>
      <c r="Z118" s="2">
        <v>113</v>
      </c>
      <c r="AA118" s="1">
        <v>1000000</v>
      </c>
      <c r="AB118">
        <v>1.02</v>
      </c>
      <c r="AC118" s="1">
        <f>SUM($AA$5:AA118)</f>
        <v>47991900</v>
      </c>
      <c r="AD118" s="1">
        <f t="shared" si="22"/>
        <v>10070000</v>
      </c>
    </row>
    <row r="119" spans="6:30" x14ac:dyDescent="0.3">
      <c r="F119" s="2">
        <v>114</v>
      </c>
      <c r="G119" s="1">
        <f t="shared" si="16"/>
        <v>251500</v>
      </c>
      <c r="H119" s="1">
        <f>SUM($G$5:G119)</f>
        <v>10472500</v>
      </c>
      <c r="I119" s="1">
        <f t="shared" si="23"/>
        <v>251500</v>
      </c>
      <c r="J119" s="1">
        <f t="shared" si="30"/>
        <v>4000</v>
      </c>
      <c r="K119" s="1"/>
      <c r="L119" s="2">
        <v>114</v>
      </c>
      <c r="M119" s="1">
        <f t="shared" si="29"/>
        <v>1712700</v>
      </c>
      <c r="N119">
        <v>1.02</v>
      </c>
      <c r="O119" s="1">
        <f>SUM($M$5:M119)</f>
        <v>59774600</v>
      </c>
      <c r="P119" s="1">
        <f t="shared" si="17"/>
        <v>58231.8</v>
      </c>
      <c r="Q119">
        <f>SUM($P$5:P119)</f>
        <v>2951269.8600000003</v>
      </c>
      <c r="R119">
        <f t="shared" si="26"/>
        <v>2.0128252305121697</v>
      </c>
      <c r="T119">
        <f t="shared" si="18"/>
        <v>2.1502824858757061</v>
      </c>
      <c r="U119">
        <f t="shared" si="19"/>
        <v>75.046578782172006</v>
      </c>
      <c r="W119">
        <f t="shared" si="31"/>
        <v>1.5360538116591929</v>
      </c>
      <c r="X119">
        <f t="shared" si="32"/>
        <v>53.609506726457397</v>
      </c>
      <c r="Z119" s="2">
        <v>114</v>
      </c>
      <c r="AA119" s="1">
        <v>1000000</v>
      </c>
      <c r="AB119">
        <v>1.02</v>
      </c>
      <c r="AC119" s="1">
        <f>SUM($AA$5:AA119)</f>
        <v>48991900</v>
      </c>
      <c r="AD119" s="1">
        <f t="shared" si="22"/>
        <v>10782700</v>
      </c>
    </row>
    <row r="120" spans="6:30" x14ac:dyDescent="0.3">
      <c r="F120" s="2">
        <v>115</v>
      </c>
      <c r="G120" s="1">
        <f t="shared" si="16"/>
        <v>255500</v>
      </c>
      <c r="H120" s="1">
        <f>SUM($G$5:G120)</f>
        <v>10728000</v>
      </c>
      <c r="I120" s="1">
        <f t="shared" si="23"/>
        <v>255500</v>
      </c>
      <c r="J120" s="1">
        <f t="shared" si="30"/>
        <v>4000</v>
      </c>
      <c r="K120" s="1"/>
      <c r="L120" s="2">
        <v>115</v>
      </c>
      <c r="M120" s="1">
        <f t="shared" si="29"/>
        <v>1747000</v>
      </c>
      <c r="N120">
        <v>1.02</v>
      </c>
      <c r="O120" s="1">
        <f>SUM($M$5:M120)</f>
        <v>61521600</v>
      </c>
      <c r="P120" s="1">
        <f t="shared" si="17"/>
        <v>59398</v>
      </c>
      <c r="Q120">
        <f>SUM($P$5:P120)</f>
        <v>3010667.8600000003</v>
      </c>
      <c r="R120">
        <f t="shared" si="26"/>
        <v>2.0126251687468524</v>
      </c>
      <c r="T120">
        <f t="shared" si="18"/>
        <v>2.1933458882611423</v>
      </c>
      <c r="U120">
        <f t="shared" si="19"/>
        <v>77.23992467043314</v>
      </c>
      <c r="W120">
        <f t="shared" si="31"/>
        <v>1.5668161434977579</v>
      </c>
      <c r="X120">
        <f t="shared" si="32"/>
        <v>55.176322869955158</v>
      </c>
      <c r="Z120" s="2">
        <v>115</v>
      </c>
      <c r="AA120" s="1">
        <v>1000000</v>
      </c>
      <c r="AB120">
        <v>1.02</v>
      </c>
      <c r="AC120" s="1">
        <f>SUM($AA$5:AA120)</f>
        <v>49991900</v>
      </c>
      <c r="AD120" s="1">
        <f t="shared" si="22"/>
        <v>11529700</v>
      </c>
    </row>
    <row r="121" spans="6:30" x14ac:dyDescent="0.3">
      <c r="F121" s="2">
        <v>116</v>
      </c>
      <c r="G121" s="1">
        <f t="shared" si="16"/>
        <v>259500</v>
      </c>
      <c r="H121" s="1">
        <f>SUM($G$5:G121)</f>
        <v>10987500</v>
      </c>
      <c r="I121" s="1">
        <f t="shared" si="23"/>
        <v>259500</v>
      </c>
      <c r="J121" s="1">
        <f t="shared" si="30"/>
        <v>4000</v>
      </c>
      <c r="K121" s="1"/>
      <c r="L121" s="2">
        <v>116</v>
      </c>
      <c r="M121" s="1">
        <f t="shared" si="29"/>
        <v>1782000</v>
      </c>
      <c r="N121">
        <v>1.02</v>
      </c>
      <c r="O121" s="1">
        <f>SUM($M$5:M121)</f>
        <v>63303600</v>
      </c>
      <c r="P121" s="1">
        <f t="shared" si="17"/>
        <v>60588</v>
      </c>
      <c r="Q121">
        <f>SUM($P$5:P121)</f>
        <v>3071255.8600000003</v>
      </c>
      <c r="R121">
        <f t="shared" si="26"/>
        <v>2.0124438436061824</v>
      </c>
      <c r="T121">
        <f t="shared" si="18"/>
        <v>2.2372881355932202</v>
      </c>
      <c r="U121">
        <f t="shared" si="19"/>
        <v>79.477212806026358</v>
      </c>
      <c r="W121">
        <f t="shared" si="31"/>
        <v>1.5982062780269057</v>
      </c>
      <c r="X121">
        <f t="shared" si="32"/>
        <v>56.774529147982065</v>
      </c>
      <c r="Z121" s="2">
        <v>116</v>
      </c>
      <c r="AA121" s="1">
        <v>1000000</v>
      </c>
      <c r="AB121">
        <v>1.02</v>
      </c>
      <c r="AC121" s="1">
        <f>SUM($AA$5:AA121)</f>
        <v>50991900</v>
      </c>
      <c r="AD121" s="1">
        <f t="shared" si="22"/>
        <v>12311700</v>
      </c>
    </row>
    <row r="122" spans="6:30" x14ac:dyDescent="0.3">
      <c r="F122" s="2">
        <v>117</v>
      </c>
      <c r="G122" s="1">
        <f t="shared" si="16"/>
        <v>263500</v>
      </c>
      <c r="H122" s="1">
        <f>SUM($G$5:G122)</f>
        <v>11251000</v>
      </c>
      <c r="I122" s="1">
        <f t="shared" si="23"/>
        <v>263500</v>
      </c>
      <c r="J122" s="1">
        <f t="shared" si="30"/>
        <v>4000</v>
      </c>
      <c r="K122" s="1"/>
      <c r="L122" s="2">
        <v>117</v>
      </c>
      <c r="M122" s="1">
        <f t="shared" si="29"/>
        <v>1817700</v>
      </c>
      <c r="N122">
        <v>1.02</v>
      </c>
      <c r="O122" s="1">
        <f>SUM($M$5:M122)</f>
        <v>65121300</v>
      </c>
      <c r="P122" s="1">
        <f t="shared" si="17"/>
        <v>61801.8</v>
      </c>
      <c r="Q122">
        <f>SUM($P$5:P122)</f>
        <v>3133057.66</v>
      </c>
      <c r="R122">
        <f t="shared" si="26"/>
        <v>2.0122647808313765</v>
      </c>
      <c r="T122">
        <f t="shared" si="18"/>
        <v>2.2821092278719397</v>
      </c>
      <c r="U122">
        <f t="shared" si="19"/>
        <v>81.7593220338983</v>
      </c>
      <c r="W122">
        <f t="shared" si="31"/>
        <v>1.6302242152466369</v>
      </c>
      <c r="X122">
        <f t="shared" si="32"/>
        <v>58.4047533632287</v>
      </c>
      <c r="Z122" s="2">
        <v>117</v>
      </c>
      <c r="AA122" s="1">
        <v>1000000</v>
      </c>
      <c r="AB122">
        <v>1.02</v>
      </c>
      <c r="AC122" s="1">
        <f>SUM($AA$5:AA122)</f>
        <v>51991900</v>
      </c>
      <c r="AD122" s="1">
        <f t="shared" si="22"/>
        <v>13129400</v>
      </c>
    </row>
    <row r="123" spans="6:30" x14ac:dyDescent="0.3">
      <c r="F123" s="2">
        <v>118</v>
      </c>
      <c r="G123" s="1">
        <f t="shared" si="16"/>
        <v>267500</v>
      </c>
      <c r="H123" s="1">
        <f>SUM($G$5:G123)</f>
        <v>11518500</v>
      </c>
      <c r="I123" s="1">
        <f t="shared" si="23"/>
        <v>267500</v>
      </c>
      <c r="J123" s="1">
        <f t="shared" si="30"/>
        <v>4000</v>
      </c>
      <c r="K123" s="1"/>
      <c r="L123" s="2">
        <v>118</v>
      </c>
      <c r="M123" s="1">
        <f t="shared" si="29"/>
        <v>1854100</v>
      </c>
      <c r="N123">
        <v>1.02</v>
      </c>
      <c r="O123" s="1">
        <f>SUM($M$5:M123)</f>
        <v>66975400</v>
      </c>
      <c r="P123" s="1">
        <f t="shared" si="17"/>
        <v>63039.4</v>
      </c>
      <c r="Q123">
        <f>SUM($P$5:P123)</f>
        <v>3196097.06</v>
      </c>
      <c r="R123">
        <f t="shared" si="26"/>
        <v>2.012072768555428</v>
      </c>
      <c r="T123">
        <f t="shared" si="18"/>
        <v>2.3278091650973005</v>
      </c>
      <c r="U123">
        <f t="shared" si="19"/>
        <v>84.087131198995607</v>
      </c>
      <c r="W123">
        <f t="shared" si="31"/>
        <v>1.6628699551569506</v>
      </c>
      <c r="X123">
        <f t="shared" si="32"/>
        <v>60.06762331838565</v>
      </c>
      <c r="Z123" s="2">
        <v>118</v>
      </c>
      <c r="AA123" s="1">
        <v>1000000</v>
      </c>
      <c r="AB123">
        <v>1.02</v>
      </c>
      <c r="AC123" s="1">
        <f>SUM($AA$5:AA123)</f>
        <v>52991900</v>
      </c>
      <c r="AD123" s="1">
        <f t="shared" si="22"/>
        <v>13983500</v>
      </c>
    </row>
    <row r="124" spans="6:30" x14ac:dyDescent="0.3">
      <c r="F124" s="2">
        <v>119</v>
      </c>
      <c r="G124" s="1">
        <f t="shared" si="16"/>
        <v>271500</v>
      </c>
      <c r="H124" s="1">
        <f>SUM($G$5:G124)</f>
        <v>11790000</v>
      </c>
      <c r="I124" s="1">
        <f t="shared" si="23"/>
        <v>271500</v>
      </c>
      <c r="J124" s="1">
        <f t="shared" si="30"/>
        <v>4000</v>
      </c>
      <c r="K124" s="1"/>
      <c r="L124" s="2">
        <v>119</v>
      </c>
      <c r="M124" s="1">
        <f t="shared" si="29"/>
        <v>1891200</v>
      </c>
      <c r="N124">
        <v>1.02</v>
      </c>
      <c r="O124" s="1">
        <f>SUM($M$5:M124)</f>
        <v>68866600</v>
      </c>
      <c r="P124" s="1">
        <f t="shared" si="17"/>
        <v>64300.800000000003</v>
      </c>
      <c r="Q124">
        <f>SUM($P$5:P124)</f>
        <v>3260397.86</v>
      </c>
      <c r="R124">
        <f t="shared" si="26"/>
        <v>2.0118537952035727</v>
      </c>
      <c r="T124">
        <f t="shared" si="18"/>
        <v>2.374387947269303</v>
      </c>
      <c r="U124">
        <f t="shared" si="19"/>
        <v>86.461519146264905</v>
      </c>
      <c r="W124">
        <f t="shared" si="31"/>
        <v>1.6961434977578476</v>
      </c>
      <c r="X124">
        <f t="shared" si="32"/>
        <v>61.763766816143495</v>
      </c>
      <c r="Z124" s="2">
        <v>119</v>
      </c>
      <c r="AA124" s="1">
        <v>1000000</v>
      </c>
      <c r="AB124">
        <v>1.02</v>
      </c>
      <c r="AC124" s="1">
        <f>SUM($AA$5:AA124)</f>
        <v>53991900</v>
      </c>
      <c r="AD124" s="1">
        <f t="shared" si="22"/>
        <v>14874700</v>
      </c>
    </row>
    <row r="125" spans="6:30" x14ac:dyDescent="0.3">
      <c r="F125" s="2">
        <v>120</v>
      </c>
      <c r="G125" s="1">
        <f t="shared" si="16"/>
        <v>276000</v>
      </c>
      <c r="H125" s="1">
        <f>SUM($G$5:G125)</f>
        <v>12066000</v>
      </c>
      <c r="I125" s="1">
        <f t="shared" si="23"/>
        <v>276000</v>
      </c>
      <c r="J125" s="1">
        <f t="shared" si="30"/>
        <v>4500</v>
      </c>
      <c r="K125" s="1"/>
      <c r="L125" s="2">
        <v>120</v>
      </c>
      <c r="M125" s="1">
        <f t="shared" si="29"/>
        <v>1929100</v>
      </c>
      <c r="N125">
        <v>1.02</v>
      </c>
      <c r="O125" s="1">
        <f>SUM($M$5:M125)</f>
        <v>70795700</v>
      </c>
      <c r="P125" s="1">
        <f t="shared" si="17"/>
        <v>65589.399999999994</v>
      </c>
      <c r="Q125">
        <f>SUM($P$5:P125)</f>
        <v>3325987.26</v>
      </c>
      <c r="R125">
        <f t="shared" si="26"/>
        <v>2.0116992715729456</v>
      </c>
      <c r="T125">
        <f t="shared" si="18"/>
        <v>2.4219711236660388</v>
      </c>
      <c r="U125">
        <f t="shared" si="19"/>
        <v>88.883490269930945</v>
      </c>
      <c r="W125">
        <f t="shared" si="31"/>
        <v>1.7301345291479822</v>
      </c>
      <c r="X125">
        <f t="shared" si="32"/>
        <v>63.493901345291476</v>
      </c>
      <c r="Z125" s="2">
        <v>120</v>
      </c>
      <c r="AA125" s="1">
        <v>1000000</v>
      </c>
      <c r="AB125">
        <v>1.02</v>
      </c>
      <c r="AC125" s="1">
        <f>SUM($AA$5:AA125)</f>
        <v>54991900</v>
      </c>
      <c r="AD125" s="1">
        <f t="shared" si="22"/>
        <v>15803800</v>
      </c>
    </row>
    <row r="126" spans="6:30" x14ac:dyDescent="0.3">
      <c r="F126" s="2">
        <v>121</v>
      </c>
      <c r="G126" s="1">
        <f t="shared" si="16"/>
        <v>280500</v>
      </c>
      <c r="H126" s="1">
        <f>SUM($G$5:G126)</f>
        <v>12346500</v>
      </c>
      <c r="I126" s="1">
        <f t="shared" si="23"/>
        <v>280500</v>
      </c>
      <c r="J126" s="1">
        <f t="shared" si="30"/>
        <v>4500</v>
      </c>
      <c r="K126" s="1"/>
      <c r="L126" s="2">
        <v>121</v>
      </c>
      <c r="M126" s="1">
        <f t="shared" si="29"/>
        <v>1967700</v>
      </c>
      <c r="N126">
        <v>1.02</v>
      </c>
      <c r="O126" s="1">
        <f>SUM($M$5:M126)</f>
        <v>72763400</v>
      </c>
      <c r="P126" s="1">
        <f t="shared" si="17"/>
        <v>33450.9</v>
      </c>
      <c r="Q126">
        <f>SUM($P$5:P126)</f>
        <v>3359438.1599999997</v>
      </c>
      <c r="R126">
        <f t="shared" si="26"/>
        <v>1.0057434796067111</v>
      </c>
      <c r="T126">
        <f t="shared" si="18"/>
        <v>2.4704331450094164</v>
      </c>
      <c r="U126">
        <f t="shared" si="19"/>
        <v>91.353923414940368</v>
      </c>
      <c r="W126">
        <f t="shared" si="31"/>
        <v>1.7647533632286996</v>
      </c>
      <c r="X126">
        <f t="shared" si="32"/>
        <v>65.258654708520183</v>
      </c>
      <c r="Z126" s="2">
        <v>121</v>
      </c>
      <c r="AA126" s="1">
        <f>$AA$86*AB126</f>
        <v>3000000</v>
      </c>
      <c r="AB126">
        <v>3</v>
      </c>
      <c r="AC126" s="1">
        <f>SUM($AA$5:AA126)</f>
        <v>57991900</v>
      </c>
      <c r="AD126" s="1">
        <f t="shared" si="22"/>
        <v>14771500</v>
      </c>
    </row>
    <row r="127" spans="6:30" x14ac:dyDescent="0.3">
      <c r="F127" s="2">
        <v>122</v>
      </c>
      <c r="G127" s="1">
        <f t="shared" si="16"/>
        <v>285000</v>
      </c>
      <c r="H127" s="1">
        <f>SUM($G$5:G127)</f>
        <v>12631500</v>
      </c>
      <c r="I127" s="1">
        <f t="shared" si="23"/>
        <v>285000</v>
      </c>
      <c r="J127" s="1">
        <f t="shared" si="30"/>
        <v>4500</v>
      </c>
      <c r="K127" s="1"/>
      <c r="L127" s="2">
        <v>122</v>
      </c>
      <c r="M127" s="1">
        <f t="shared" si="29"/>
        <v>2007100</v>
      </c>
      <c r="N127">
        <v>1.02</v>
      </c>
      <c r="O127" s="1">
        <f>SUM($M$5:M127)</f>
        <v>74770500</v>
      </c>
      <c r="P127" s="1">
        <f t="shared" si="17"/>
        <v>34120.699999999997</v>
      </c>
      <c r="Q127">
        <f>SUM($P$5:P127)</f>
        <v>3393558.86</v>
      </c>
      <c r="R127">
        <f t="shared" si="26"/>
        <v>1.0156668578176831</v>
      </c>
      <c r="T127">
        <f t="shared" si="18"/>
        <v>2.5198995605775267</v>
      </c>
      <c r="U127">
        <f t="shared" si="19"/>
        <v>93.873822975517896</v>
      </c>
      <c r="W127">
        <f t="shared" si="31"/>
        <v>1.8000896860986546</v>
      </c>
      <c r="X127">
        <f t="shared" si="32"/>
        <v>67.058744394618827</v>
      </c>
      <c r="Z127" s="2">
        <v>122</v>
      </c>
      <c r="AA127" s="1">
        <f t="shared" ref="AA127:AA190" si="33">$AA$86*AB127</f>
        <v>3000000</v>
      </c>
      <c r="AB127">
        <v>3</v>
      </c>
      <c r="AC127" s="1">
        <f>SUM($AA$5:AA127)</f>
        <v>60991900</v>
      </c>
      <c r="AD127" s="1">
        <f t="shared" si="22"/>
        <v>13778600</v>
      </c>
    </row>
    <row r="128" spans="6:30" x14ac:dyDescent="0.3">
      <c r="F128" s="2">
        <v>123</v>
      </c>
      <c r="G128" s="1">
        <f t="shared" si="16"/>
        <v>289500</v>
      </c>
      <c r="H128" s="1">
        <f>SUM($G$5:G128)</f>
        <v>12921000</v>
      </c>
      <c r="I128" s="1">
        <f t="shared" si="23"/>
        <v>289500</v>
      </c>
      <c r="J128" s="1">
        <f t="shared" si="30"/>
        <v>4500</v>
      </c>
      <c r="K128" s="1"/>
      <c r="L128" s="2">
        <v>123</v>
      </c>
      <c r="M128" s="1">
        <f t="shared" si="29"/>
        <v>2047300</v>
      </c>
      <c r="N128">
        <v>1.02</v>
      </c>
      <c r="O128" s="1">
        <f>SUM($M$5:M128)</f>
        <v>76817800</v>
      </c>
      <c r="P128" s="1">
        <f t="shared" si="17"/>
        <v>34804.1</v>
      </c>
      <c r="Q128">
        <f>SUM($P$5:P128)</f>
        <v>3428362.96</v>
      </c>
      <c r="R128">
        <f t="shared" si="26"/>
        <v>1.0255929375570074</v>
      </c>
      <c r="T128">
        <f t="shared" si="18"/>
        <v>2.5703703703703704</v>
      </c>
      <c r="U128">
        <f t="shared" si="19"/>
        <v>96.444193345888266</v>
      </c>
      <c r="W128">
        <f t="shared" si="31"/>
        <v>1.8361434977578475</v>
      </c>
      <c r="X128">
        <f t="shared" si="32"/>
        <v>68.894887892376687</v>
      </c>
      <c r="Z128" s="2">
        <v>123</v>
      </c>
      <c r="AA128" s="1">
        <f t="shared" si="33"/>
        <v>3000000</v>
      </c>
      <c r="AB128">
        <v>3</v>
      </c>
      <c r="AC128" s="1">
        <f>SUM($AA$5:AA128)</f>
        <v>63991900</v>
      </c>
      <c r="AD128" s="1">
        <f t="shared" si="22"/>
        <v>12825900</v>
      </c>
    </row>
    <row r="129" spans="6:30" x14ac:dyDescent="0.3">
      <c r="F129" s="2">
        <v>124</v>
      </c>
      <c r="G129" s="1">
        <f t="shared" si="16"/>
        <v>294000</v>
      </c>
      <c r="H129" s="1">
        <f>SUM($G$5:G129)</f>
        <v>13215000</v>
      </c>
      <c r="I129" s="1">
        <f t="shared" si="23"/>
        <v>294000</v>
      </c>
      <c r="J129" s="1">
        <f t="shared" si="30"/>
        <v>4500</v>
      </c>
      <c r="K129" s="1"/>
      <c r="L129" s="2">
        <v>124</v>
      </c>
      <c r="M129" s="1">
        <f t="shared" si="29"/>
        <v>2088300</v>
      </c>
      <c r="N129">
        <v>1.02</v>
      </c>
      <c r="O129" s="1">
        <f>SUM($M$5:M129)</f>
        <v>78906100</v>
      </c>
      <c r="P129" s="1">
        <f t="shared" si="17"/>
        <v>35501.1</v>
      </c>
      <c r="Q129">
        <f>SUM($P$5:P129)</f>
        <v>3463864.06</v>
      </c>
      <c r="R129">
        <f t="shared" si="26"/>
        <v>1.0355117125638322</v>
      </c>
      <c r="T129">
        <f t="shared" si="18"/>
        <v>2.6218455743879474</v>
      </c>
      <c r="U129">
        <f t="shared" si="19"/>
        <v>99.066038920276213</v>
      </c>
      <c r="W129">
        <f t="shared" si="31"/>
        <v>1.8729147982062779</v>
      </c>
      <c r="X129">
        <f t="shared" si="32"/>
        <v>70.767802690582954</v>
      </c>
      <c r="Z129" s="2">
        <v>124</v>
      </c>
      <c r="AA129" s="1">
        <f t="shared" si="33"/>
        <v>3000000</v>
      </c>
      <c r="AB129">
        <v>3</v>
      </c>
      <c r="AC129" s="1">
        <f>SUM($AA$5:AA129)</f>
        <v>66991900</v>
      </c>
      <c r="AD129" s="1">
        <f t="shared" si="22"/>
        <v>11914200</v>
      </c>
    </row>
    <row r="130" spans="6:30" x14ac:dyDescent="0.3">
      <c r="F130" s="2">
        <v>125</v>
      </c>
      <c r="G130" s="1">
        <f t="shared" si="16"/>
        <v>298500</v>
      </c>
      <c r="H130" s="1">
        <f>SUM($G$5:G130)</f>
        <v>13513500</v>
      </c>
      <c r="I130" s="1">
        <f t="shared" si="23"/>
        <v>298500</v>
      </c>
      <c r="J130" s="1">
        <f t="shared" si="30"/>
        <v>4500</v>
      </c>
      <c r="K130" s="1"/>
      <c r="L130" s="2">
        <v>125</v>
      </c>
      <c r="M130" s="1">
        <f t="shared" si="29"/>
        <v>2130100</v>
      </c>
      <c r="N130">
        <v>1.02</v>
      </c>
      <c r="O130" s="1">
        <f>SUM($M$5:M130)</f>
        <v>81036200</v>
      </c>
      <c r="P130" s="1">
        <f t="shared" si="17"/>
        <v>36211.699999999997</v>
      </c>
      <c r="Q130">
        <f>SUM($P$5:P130)</f>
        <v>3500075.7600000002</v>
      </c>
      <c r="R130">
        <f t="shared" si="26"/>
        <v>1.0454134276851554</v>
      </c>
      <c r="T130">
        <f t="shared" si="18"/>
        <v>2.6743251726302573</v>
      </c>
      <c r="U130">
        <f t="shared" si="19"/>
        <v>101.74036409290646</v>
      </c>
      <c r="W130">
        <f t="shared" si="31"/>
        <v>1.9104035874439462</v>
      </c>
      <c r="X130">
        <f t="shared" si="32"/>
        <v>72.678206278026906</v>
      </c>
      <c r="Z130" s="2">
        <v>125</v>
      </c>
      <c r="AA130" s="1">
        <f t="shared" si="33"/>
        <v>3000000</v>
      </c>
      <c r="AB130">
        <v>3</v>
      </c>
      <c r="AC130" s="1">
        <f>SUM($AA$5:AA130)</f>
        <v>69991900</v>
      </c>
      <c r="AD130" s="1">
        <f t="shared" si="22"/>
        <v>11044300</v>
      </c>
    </row>
    <row r="131" spans="6:30" x14ac:dyDescent="0.3">
      <c r="F131" s="2">
        <v>126</v>
      </c>
      <c r="G131" s="1">
        <f t="shared" si="16"/>
        <v>303000</v>
      </c>
      <c r="H131" s="1">
        <f>SUM($G$5:G131)</f>
        <v>13816500</v>
      </c>
      <c r="I131" s="1">
        <f t="shared" si="23"/>
        <v>303000</v>
      </c>
      <c r="J131" s="1">
        <f t="shared" si="30"/>
        <v>4500</v>
      </c>
      <c r="K131" s="1"/>
      <c r="L131" s="2">
        <v>126</v>
      </c>
      <c r="M131" s="1">
        <f t="shared" si="29"/>
        <v>2172800</v>
      </c>
      <c r="N131">
        <v>1.02</v>
      </c>
      <c r="O131" s="1">
        <f>SUM($M$5:M131)</f>
        <v>83209000</v>
      </c>
      <c r="P131" s="1">
        <f t="shared" si="17"/>
        <v>36937.599999999999</v>
      </c>
      <c r="Q131">
        <f>SUM($P$5:P131)</f>
        <v>3537013.3600000003</v>
      </c>
      <c r="R131">
        <f t="shared" si="26"/>
        <v>1.0553371564734384</v>
      </c>
      <c r="T131">
        <f t="shared" si="18"/>
        <v>2.7279347143753925</v>
      </c>
      <c r="U131">
        <f t="shared" si="19"/>
        <v>104.46829880728185</v>
      </c>
      <c r="W131">
        <f t="shared" si="31"/>
        <v>1.9486995515695067</v>
      </c>
      <c r="X131">
        <f t="shared" si="32"/>
        <v>74.62690582959641</v>
      </c>
      <c r="Z131" s="2">
        <v>126</v>
      </c>
      <c r="AA131" s="1">
        <f t="shared" si="33"/>
        <v>3000000</v>
      </c>
      <c r="AB131">
        <v>3</v>
      </c>
      <c r="AC131" s="1">
        <f>SUM($AA$5:AA131)</f>
        <v>72991900</v>
      </c>
      <c r="AD131" s="1">
        <f t="shared" si="22"/>
        <v>10217100</v>
      </c>
    </row>
    <row r="132" spans="6:30" x14ac:dyDescent="0.3">
      <c r="F132" s="2">
        <v>127</v>
      </c>
      <c r="G132" s="1">
        <f t="shared" si="16"/>
        <v>307500</v>
      </c>
      <c r="H132" s="1">
        <f>SUM($G$5:G132)</f>
        <v>14124000</v>
      </c>
      <c r="I132" s="1">
        <f t="shared" si="23"/>
        <v>307500</v>
      </c>
      <c r="J132" s="1">
        <f t="shared" si="30"/>
        <v>4500</v>
      </c>
      <c r="K132" s="1"/>
      <c r="L132" s="2">
        <v>127</v>
      </c>
      <c r="M132" s="1">
        <f t="shared" si="29"/>
        <v>2216300</v>
      </c>
      <c r="N132">
        <v>1.02</v>
      </c>
      <c r="O132" s="1">
        <f>SUM($M$5:M132)</f>
        <v>85425300</v>
      </c>
      <c r="P132" s="1">
        <f t="shared" si="17"/>
        <v>37677.1</v>
      </c>
      <c r="Q132">
        <f>SUM($P$5:P132)</f>
        <v>3574690.4600000004</v>
      </c>
      <c r="R132">
        <f t="shared" si="26"/>
        <v>1.0652235704306214</v>
      </c>
      <c r="T132">
        <f t="shared" si="18"/>
        <v>2.7825486503452606</v>
      </c>
      <c r="U132">
        <f t="shared" si="19"/>
        <v>107.25084745762712</v>
      </c>
      <c r="W132">
        <f t="shared" si="31"/>
        <v>1.987713004484305</v>
      </c>
      <c r="X132">
        <f t="shared" si="32"/>
        <v>76.614618834080716</v>
      </c>
      <c r="Z132" s="2">
        <v>127</v>
      </c>
      <c r="AA132" s="1">
        <f t="shared" si="33"/>
        <v>3000000</v>
      </c>
      <c r="AB132">
        <v>3</v>
      </c>
      <c r="AC132" s="1">
        <f>SUM($AA$5:AA132)</f>
        <v>75991900</v>
      </c>
      <c r="AD132" s="1">
        <f t="shared" si="22"/>
        <v>9433400</v>
      </c>
    </row>
    <row r="133" spans="6:30" x14ac:dyDescent="0.3">
      <c r="F133" s="2">
        <v>128</v>
      </c>
      <c r="G133" s="1">
        <f t="shared" si="16"/>
        <v>312000</v>
      </c>
      <c r="H133" s="1">
        <f>SUM($G$5:G133)</f>
        <v>14436000</v>
      </c>
      <c r="I133" s="1">
        <f t="shared" si="23"/>
        <v>312000</v>
      </c>
      <c r="J133" s="1">
        <f t="shared" si="30"/>
        <v>4500</v>
      </c>
      <c r="K133" s="1"/>
      <c r="L133" s="2">
        <v>128</v>
      </c>
      <c r="M133" s="1">
        <f t="shared" si="29"/>
        <v>2260700</v>
      </c>
      <c r="N133">
        <v>1.02</v>
      </c>
      <c r="O133" s="1">
        <f>SUM($M$5:M133)</f>
        <v>87686000</v>
      </c>
      <c r="P133" s="1">
        <f t="shared" si="17"/>
        <v>38431.9</v>
      </c>
      <c r="Q133">
        <f>SUM($P$5:P133)</f>
        <v>3613122.3600000003</v>
      </c>
      <c r="R133">
        <f t="shared" si="26"/>
        <v>1.0751112699139802</v>
      </c>
      <c r="T133">
        <f t="shared" si="18"/>
        <v>2.8382925298179535</v>
      </c>
      <c r="U133">
        <f t="shared" si="19"/>
        <v>110.08913998744507</v>
      </c>
      <c r="W133">
        <f t="shared" si="31"/>
        <v>2.0275336322869957</v>
      </c>
      <c r="X133">
        <f t="shared" si="32"/>
        <v>78.642152466367719</v>
      </c>
      <c r="Z133" s="2">
        <v>128</v>
      </c>
      <c r="AA133" s="1">
        <f t="shared" si="33"/>
        <v>3000000</v>
      </c>
      <c r="AB133">
        <v>3</v>
      </c>
      <c r="AC133" s="1">
        <f>SUM($AA$5:AA133)</f>
        <v>78991900</v>
      </c>
      <c r="AD133" s="1">
        <f t="shared" si="22"/>
        <v>8694100</v>
      </c>
    </row>
    <row r="134" spans="6:30" x14ac:dyDescent="0.3">
      <c r="F134" s="2">
        <v>129</v>
      </c>
      <c r="G134" s="1">
        <f t="shared" ref="G134:G197" si="34">I134</f>
        <v>316500</v>
      </c>
      <c r="H134" s="1">
        <f>SUM($G$5:G134)</f>
        <v>14752500</v>
      </c>
      <c r="I134" s="1">
        <f t="shared" si="23"/>
        <v>316500</v>
      </c>
      <c r="J134" s="1">
        <f t="shared" si="30"/>
        <v>4500</v>
      </c>
      <c r="K134" s="1"/>
      <c r="L134" s="2">
        <v>129</v>
      </c>
      <c r="M134" s="1">
        <f t="shared" si="29"/>
        <v>2306000</v>
      </c>
      <c r="N134">
        <v>1.02</v>
      </c>
      <c r="O134" s="3">
        <f>SUM($M$5:M134)</f>
        <v>89992000</v>
      </c>
      <c r="P134" s="1">
        <f t="shared" ref="P134:P154" si="35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6"/>
        <v>1.0849895490392414</v>
      </c>
      <c r="T134">
        <f t="shared" ref="T134:T154" si="36">M134/$I$215</f>
        <v>2.8951663527934715</v>
      </c>
      <c r="U134">
        <f t="shared" ref="U134:U154" si="37">O134/$I$215</f>
        <v>112.98430634023855</v>
      </c>
      <c r="W134">
        <f t="shared" si="31"/>
        <v>2.0681614349775783</v>
      </c>
      <c r="X134">
        <f t="shared" si="32"/>
        <v>80.710313901345287</v>
      </c>
      <c r="Z134" s="2">
        <v>129</v>
      </c>
      <c r="AA134" s="1">
        <f t="shared" si="33"/>
        <v>3000000</v>
      </c>
      <c r="AB134">
        <v>3</v>
      </c>
      <c r="AC134" s="1">
        <f>SUM($AA$5:AA134)</f>
        <v>81991900</v>
      </c>
      <c r="AD134" s="1">
        <f t="shared" ref="AD134:AD197" si="38">O134-AC134</f>
        <v>8000100</v>
      </c>
    </row>
    <row r="135" spans="6:30" x14ac:dyDescent="0.3">
      <c r="F135" s="2">
        <v>130</v>
      </c>
      <c r="G135" s="1">
        <f t="shared" si="34"/>
        <v>321000</v>
      </c>
      <c r="H135" s="1">
        <f>SUM($G$5:G135)</f>
        <v>15073500</v>
      </c>
      <c r="I135" s="1">
        <f t="shared" ref="I135:I179" si="39">I134+500+QUOTIENT(F135,15)*500</f>
        <v>321000</v>
      </c>
      <c r="J135" s="1">
        <f t="shared" si="30"/>
        <v>4500</v>
      </c>
      <c r="K135" s="1"/>
      <c r="L135" s="2">
        <v>130</v>
      </c>
      <c r="M135" s="1">
        <f t="shared" si="29"/>
        <v>2352200</v>
      </c>
      <c r="N135">
        <v>1.02</v>
      </c>
      <c r="O135" s="1">
        <f>SUM($M$5:M135)</f>
        <v>92344200</v>
      </c>
      <c r="P135" s="1">
        <f t="shared" si="35"/>
        <v>39987.4</v>
      </c>
      <c r="Q135">
        <f>SUM($P$5:P135)</f>
        <v>3692311.7600000002</v>
      </c>
      <c r="R135">
        <f t="shared" ref="R135:R154" si="40">(Q135-Q134)*100/Q134</f>
        <v>1.0948479942783587</v>
      </c>
      <c r="T135">
        <f t="shared" si="36"/>
        <v>2.9531701192718143</v>
      </c>
      <c r="U135">
        <f t="shared" si="37"/>
        <v>115.93747645951036</v>
      </c>
      <c r="W135">
        <f t="shared" si="31"/>
        <v>2.109596412556054</v>
      </c>
      <c r="X135">
        <f t="shared" si="32"/>
        <v>82.819910313901346</v>
      </c>
      <c r="Z135" s="2">
        <v>130</v>
      </c>
      <c r="AA135" s="1">
        <f t="shared" si="33"/>
        <v>3000000</v>
      </c>
      <c r="AB135">
        <v>3</v>
      </c>
      <c r="AC135" s="1">
        <f>SUM($AA$5:AA135)</f>
        <v>84991900</v>
      </c>
      <c r="AD135" s="1">
        <f t="shared" si="38"/>
        <v>7352300</v>
      </c>
    </row>
    <row r="136" spans="6:30" x14ac:dyDescent="0.3">
      <c r="F136" s="2">
        <v>131</v>
      </c>
      <c r="G136" s="1">
        <f t="shared" si="34"/>
        <v>325500</v>
      </c>
      <c r="H136" s="1">
        <f>SUM($G$5:G136)</f>
        <v>15399000</v>
      </c>
      <c r="I136" s="1">
        <f t="shared" si="39"/>
        <v>325500</v>
      </c>
      <c r="J136" s="1">
        <f t="shared" si="30"/>
        <v>4500</v>
      </c>
      <c r="K136" s="1"/>
      <c r="L136" s="2">
        <v>131</v>
      </c>
      <c r="M136" s="1">
        <f t="shared" si="29"/>
        <v>2399300</v>
      </c>
      <c r="N136">
        <v>1.02</v>
      </c>
      <c r="O136" s="1">
        <f>SUM($M$5:M136)</f>
        <v>94743500</v>
      </c>
      <c r="P136" s="1">
        <f t="shared" si="35"/>
        <v>40788.1</v>
      </c>
      <c r="Q136">
        <f>SUM($P$5:P136)</f>
        <v>3733099.8600000003</v>
      </c>
      <c r="R136">
        <f t="shared" si="40"/>
        <v>1.1046764913480678</v>
      </c>
      <c r="T136">
        <f t="shared" si="36"/>
        <v>3.012303829252982</v>
      </c>
      <c r="U136">
        <f t="shared" si="37"/>
        <v>118.94978028876334</v>
      </c>
      <c r="W136">
        <f t="shared" si="31"/>
        <v>2.1518385650224214</v>
      </c>
      <c r="X136">
        <f t="shared" si="32"/>
        <v>84.971748878923762</v>
      </c>
      <c r="Z136" s="2">
        <v>131</v>
      </c>
      <c r="AA136" s="1">
        <f t="shared" si="33"/>
        <v>3000000</v>
      </c>
      <c r="AB136">
        <v>3</v>
      </c>
      <c r="AC136" s="1">
        <f>SUM($AA$5:AA136)</f>
        <v>87991900</v>
      </c>
      <c r="AD136" s="1">
        <f t="shared" si="38"/>
        <v>6751600</v>
      </c>
    </row>
    <row r="137" spans="6:30" x14ac:dyDescent="0.3">
      <c r="F137" s="2">
        <v>132</v>
      </c>
      <c r="G137" s="1">
        <f t="shared" si="34"/>
        <v>330000</v>
      </c>
      <c r="H137" s="1">
        <f>SUM($G$5:G137)</f>
        <v>15729000</v>
      </c>
      <c r="I137" s="1">
        <f t="shared" si="39"/>
        <v>330000</v>
      </c>
      <c r="J137" s="1">
        <f t="shared" si="30"/>
        <v>4500</v>
      </c>
      <c r="K137" s="1"/>
      <c r="L137" s="2">
        <v>132</v>
      </c>
      <c r="M137" s="1">
        <f t="shared" si="29"/>
        <v>2447300</v>
      </c>
      <c r="N137">
        <v>1.02</v>
      </c>
      <c r="O137" s="1">
        <f>SUM($M$5:M137)</f>
        <v>97190800</v>
      </c>
      <c r="P137" s="1">
        <f t="shared" si="35"/>
        <v>41604.1</v>
      </c>
      <c r="Q137">
        <f>SUM($P$5:P137)</f>
        <v>3774703.9600000004</v>
      </c>
      <c r="R137">
        <f t="shared" si="40"/>
        <v>1.1144652315837082</v>
      </c>
      <c r="T137">
        <f t="shared" si="36"/>
        <v>3.0725674827369742</v>
      </c>
      <c r="U137">
        <f t="shared" si="37"/>
        <v>122.02234777150031</v>
      </c>
      <c r="W137">
        <f t="shared" si="31"/>
        <v>2.1948878923766815</v>
      </c>
      <c r="X137">
        <f t="shared" si="32"/>
        <v>87.166636771300446</v>
      </c>
      <c r="Z137" s="2">
        <v>132</v>
      </c>
      <c r="AA137" s="1">
        <f t="shared" si="33"/>
        <v>3000000</v>
      </c>
      <c r="AB137">
        <v>3</v>
      </c>
      <c r="AC137" s="1">
        <f>SUM($AA$5:AA137)</f>
        <v>90991900</v>
      </c>
      <c r="AD137" s="1">
        <f t="shared" si="38"/>
        <v>6198900</v>
      </c>
    </row>
    <row r="138" spans="6:30" x14ac:dyDescent="0.3">
      <c r="F138" s="2">
        <v>133</v>
      </c>
      <c r="G138" s="1">
        <f t="shared" si="34"/>
        <v>334500</v>
      </c>
      <c r="H138" s="1">
        <f>SUM($G$5:G138)</f>
        <v>16063500</v>
      </c>
      <c r="I138" s="1">
        <f t="shared" si="39"/>
        <v>334500</v>
      </c>
      <c r="J138" s="1">
        <f t="shared" si="30"/>
        <v>4500</v>
      </c>
      <c r="K138" s="1"/>
      <c r="L138" s="2">
        <v>133</v>
      </c>
      <c r="M138" s="1">
        <f t="shared" si="29"/>
        <v>2496300</v>
      </c>
      <c r="N138">
        <v>1.02</v>
      </c>
      <c r="O138" s="1">
        <f>SUM($M$5:M138)</f>
        <v>99687100</v>
      </c>
      <c r="P138" s="1">
        <f t="shared" si="35"/>
        <v>42437.1</v>
      </c>
      <c r="Q138">
        <f>SUM($P$5:P138)</f>
        <v>3817141.0600000005</v>
      </c>
      <c r="R138">
        <f t="shared" si="40"/>
        <v>1.124249754409882</v>
      </c>
      <c r="T138">
        <f t="shared" si="36"/>
        <v>3.1340866290018834</v>
      </c>
      <c r="U138">
        <f t="shared" si="37"/>
        <v>125.15643440050219</v>
      </c>
      <c r="W138">
        <f t="shared" si="31"/>
        <v>2.2388340807174889</v>
      </c>
      <c r="X138">
        <f t="shared" si="32"/>
        <v>89.405470852017942</v>
      </c>
      <c r="Z138" s="2">
        <v>133</v>
      </c>
      <c r="AA138" s="1">
        <f t="shared" si="33"/>
        <v>3000000</v>
      </c>
      <c r="AB138">
        <v>3</v>
      </c>
      <c r="AC138" s="1">
        <f>SUM($AA$5:AA138)</f>
        <v>93991900</v>
      </c>
      <c r="AD138" s="1">
        <f t="shared" si="38"/>
        <v>5695200</v>
      </c>
    </row>
    <row r="139" spans="6:30" x14ac:dyDescent="0.3">
      <c r="F139" s="2">
        <v>134</v>
      </c>
      <c r="G139" s="1">
        <f t="shared" si="34"/>
        <v>339000</v>
      </c>
      <c r="H139" s="1">
        <f>SUM($G$5:G139)</f>
        <v>16402500</v>
      </c>
      <c r="I139" s="1">
        <f t="shared" si="39"/>
        <v>339000</v>
      </c>
      <c r="J139" s="1">
        <f t="shared" si="30"/>
        <v>4500</v>
      </c>
      <c r="K139" s="1"/>
      <c r="L139" s="2">
        <v>134</v>
      </c>
      <c r="M139" s="1">
        <f t="shared" si="29"/>
        <v>2546300</v>
      </c>
      <c r="N139">
        <v>1.02</v>
      </c>
      <c r="O139" s="1">
        <f>SUM($M$5:M139)</f>
        <v>102233400</v>
      </c>
      <c r="P139" s="1">
        <f t="shared" si="35"/>
        <v>43287.1</v>
      </c>
      <c r="Q139">
        <f>SUM($P$5:P139)</f>
        <v>3860428.1600000006</v>
      </c>
      <c r="R139">
        <f t="shared" si="40"/>
        <v>1.1340188722289473</v>
      </c>
      <c r="T139">
        <f t="shared" si="36"/>
        <v>3.1968612680477086</v>
      </c>
      <c r="U139">
        <f t="shared" si="37"/>
        <v>128.35329566854992</v>
      </c>
      <c r="W139">
        <f t="shared" si="31"/>
        <v>2.2836771300448429</v>
      </c>
      <c r="X139">
        <f t="shared" si="32"/>
        <v>91.689147982062778</v>
      </c>
      <c r="Z139" s="2">
        <v>134</v>
      </c>
      <c r="AA139" s="1">
        <f t="shared" si="33"/>
        <v>3000000</v>
      </c>
      <c r="AB139">
        <v>3</v>
      </c>
      <c r="AC139" s="1">
        <f>SUM($AA$5:AA139)</f>
        <v>96991900</v>
      </c>
      <c r="AD139" s="1">
        <f t="shared" si="38"/>
        <v>5241500</v>
      </c>
    </row>
    <row r="140" spans="6:30" x14ac:dyDescent="0.3">
      <c r="F140" s="2">
        <v>135</v>
      </c>
      <c r="G140" s="1">
        <f t="shared" si="34"/>
        <v>344000</v>
      </c>
      <c r="H140" s="1">
        <f>SUM($G$5:G140)</f>
        <v>16746500</v>
      </c>
      <c r="I140" s="1">
        <f t="shared" si="39"/>
        <v>344000</v>
      </c>
      <c r="J140" s="1">
        <f t="shared" si="30"/>
        <v>5000</v>
      </c>
      <c r="K140" s="1"/>
      <c r="L140" s="2">
        <v>135</v>
      </c>
      <c r="M140" s="1">
        <f t="shared" si="29"/>
        <v>2597300</v>
      </c>
      <c r="N140">
        <v>1.02</v>
      </c>
      <c r="O140" s="1">
        <f>SUM($M$5:M140)</f>
        <v>104830700</v>
      </c>
      <c r="P140" s="1">
        <f t="shared" si="35"/>
        <v>44154.1</v>
      </c>
      <c r="Q140">
        <f>SUM($P$5:P140)</f>
        <v>3904582.2600000007</v>
      </c>
      <c r="R140">
        <f t="shared" si="40"/>
        <v>1.1437617323773768</v>
      </c>
      <c r="T140">
        <f t="shared" si="36"/>
        <v>3.2608913998744509</v>
      </c>
      <c r="U140">
        <f t="shared" si="37"/>
        <v>131.61418706842434</v>
      </c>
      <c r="W140">
        <f t="shared" si="31"/>
        <v>2.3294170403587442</v>
      </c>
      <c r="X140">
        <f t="shared" si="32"/>
        <v>94.018565022421527</v>
      </c>
      <c r="Z140" s="2">
        <v>135</v>
      </c>
      <c r="AA140" s="1">
        <f t="shared" si="33"/>
        <v>3000000</v>
      </c>
      <c r="AB140">
        <v>3</v>
      </c>
      <c r="AC140" s="1">
        <f>SUM($AA$5:AA140)</f>
        <v>99991900</v>
      </c>
      <c r="AD140" s="1">
        <f t="shared" si="38"/>
        <v>4838800</v>
      </c>
    </row>
    <row r="141" spans="6:30" x14ac:dyDescent="0.3">
      <c r="F141" s="2">
        <v>136</v>
      </c>
      <c r="G141" s="1">
        <f t="shared" si="34"/>
        <v>349000</v>
      </c>
      <c r="H141" s="1">
        <f>SUM($G$5:G141)</f>
        <v>17095500</v>
      </c>
      <c r="I141" s="1">
        <f t="shared" si="39"/>
        <v>349000</v>
      </c>
      <c r="J141" s="1">
        <f t="shared" si="30"/>
        <v>5000</v>
      </c>
      <c r="K141" s="1"/>
      <c r="L141" s="2">
        <v>136</v>
      </c>
      <c r="M141" s="1">
        <f t="shared" si="29"/>
        <v>2649300</v>
      </c>
      <c r="N141">
        <v>1.02</v>
      </c>
      <c r="O141" s="1">
        <f>SUM($M$5:M141)</f>
        <v>107480000</v>
      </c>
      <c r="P141" s="1">
        <f t="shared" si="35"/>
        <v>45038.1</v>
      </c>
      <c r="Q141">
        <f>SUM($P$5:P141)</f>
        <v>3949620.3600000008</v>
      </c>
      <c r="R141">
        <f t="shared" si="40"/>
        <v>1.1534678232134385</v>
      </c>
      <c r="T141">
        <f t="shared" si="36"/>
        <v>3.3261770244821092</v>
      </c>
      <c r="U141">
        <f t="shared" si="37"/>
        <v>134.94036409290646</v>
      </c>
      <c r="W141">
        <f t="shared" si="31"/>
        <v>2.3760538116591929</v>
      </c>
      <c r="X141">
        <f t="shared" si="32"/>
        <v>96.394618834080717</v>
      </c>
      <c r="Z141" s="2">
        <v>136</v>
      </c>
      <c r="AA141" s="1">
        <f t="shared" si="33"/>
        <v>3000000</v>
      </c>
      <c r="AB141">
        <v>3</v>
      </c>
      <c r="AC141" s="1">
        <f>SUM($AA$5:AA141)</f>
        <v>102991900</v>
      </c>
      <c r="AD141" s="1">
        <f t="shared" si="38"/>
        <v>4488100</v>
      </c>
    </row>
    <row r="142" spans="6:30" x14ac:dyDescent="0.3">
      <c r="F142" s="2">
        <v>137</v>
      </c>
      <c r="G142" s="1">
        <f t="shared" si="34"/>
        <v>354000</v>
      </c>
      <c r="H142" s="1">
        <f>SUM($G$5:G142)</f>
        <v>17449500</v>
      </c>
      <c r="I142" s="1">
        <f t="shared" si="39"/>
        <v>354000</v>
      </c>
      <c r="J142" s="1">
        <f t="shared" si="30"/>
        <v>5000</v>
      </c>
      <c r="K142" s="1"/>
      <c r="L142" s="2">
        <v>137</v>
      </c>
      <c r="M142" s="1">
        <f t="shared" si="29"/>
        <v>2702300</v>
      </c>
      <c r="N142">
        <v>1.02</v>
      </c>
      <c r="O142" s="1">
        <f>SUM($M$5:M142)</f>
        <v>110182300</v>
      </c>
      <c r="P142" s="1">
        <f t="shared" si="35"/>
        <v>45939.1</v>
      </c>
      <c r="Q142">
        <f>SUM($P$5:P142)</f>
        <v>3995559.4600000009</v>
      </c>
      <c r="R142">
        <f t="shared" si="40"/>
        <v>1.1631269796269756</v>
      </c>
      <c r="T142">
        <f t="shared" si="36"/>
        <v>3.3927181418706844</v>
      </c>
      <c r="U142">
        <f t="shared" si="37"/>
        <v>138.33308223477715</v>
      </c>
      <c r="W142">
        <f t="shared" si="31"/>
        <v>2.4235874439461882</v>
      </c>
      <c r="X142">
        <f t="shared" si="32"/>
        <v>98.818206278026906</v>
      </c>
      <c r="Z142" s="2">
        <v>137</v>
      </c>
      <c r="AA142" s="1">
        <f t="shared" si="33"/>
        <v>3000000</v>
      </c>
      <c r="AB142">
        <v>3</v>
      </c>
      <c r="AC142" s="1">
        <f>SUM($AA$5:AA142)</f>
        <v>105991900</v>
      </c>
      <c r="AD142" s="1">
        <f t="shared" si="38"/>
        <v>4190400</v>
      </c>
    </row>
    <row r="143" spans="6:30" x14ac:dyDescent="0.3">
      <c r="F143" s="2">
        <v>138</v>
      </c>
      <c r="G143" s="1">
        <f t="shared" si="34"/>
        <v>359000</v>
      </c>
      <c r="H143" s="1">
        <f>SUM($G$5:G143)</f>
        <v>17808500</v>
      </c>
      <c r="I143" s="1">
        <f t="shared" si="39"/>
        <v>359000</v>
      </c>
      <c r="J143" s="1">
        <f t="shared" si="30"/>
        <v>5000</v>
      </c>
      <c r="K143" s="1"/>
      <c r="L143" s="2">
        <v>138</v>
      </c>
      <c r="M143" s="1">
        <f t="shared" si="29"/>
        <v>2756400</v>
      </c>
      <c r="N143">
        <v>1.02</v>
      </c>
      <c r="O143" s="1">
        <f>SUM($M$5:M143)</f>
        <v>112938700</v>
      </c>
      <c r="P143" s="1">
        <f t="shared" si="35"/>
        <v>46858.8</v>
      </c>
      <c r="Q143">
        <f>SUM($P$5:P143)</f>
        <v>4042418.2600000007</v>
      </c>
      <c r="R143">
        <f t="shared" si="40"/>
        <v>1.1727719351722474</v>
      </c>
      <c r="T143">
        <f t="shared" si="36"/>
        <v>3.4606403013182674</v>
      </c>
      <c r="U143">
        <f t="shared" si="37"/>
        <v>141.79372253609543</v>
      </c>
      <c r="W143">
        <f t="shared" si="31"/>
        <v>2.4721076233183856</v>
      </c>
      <c r="X143">
        <f t="shared" si="32"/>
        <v>101.29031390134529</v>
      </c>
      <c r="Z143" s="2">
        <v>138</v>
      </c>
      <c r="AA143" s="1">
        <f t="shared" si="33"/>
        <v>3000000</v>
      </c>
      <c r="AB143">
        <v>3</v>
      </c>
      <c r="AC143" s="1">
        <f>SUM($AA$5:AA143)</f>
        <v>108991900</v>
      </c>
      <c r="AD143" s="1">
        <f t="shared" si="38"/>
        <v>3946800</v>
      </c>
    </row>
    <row r="144" spans="6:30" x14ac:dyDescent="0.3">
      <c r="F144" s="2">
        <v>139</v>
      </c>
      <c r="G144" s="1">
        <f t="shared" si="34"/>
        <v>364000</v>
      </c>
      <c r="H144" s="1">
        <f>SUM($G$5:G144)</f>
        <v>18172500</v>
      </c>
      <c r="I144" s="1">
        <f t="shared" si="39"/>
        <v>364000</v>
      </c>
      <c r="J144" s="1">
        <f t="shared" si="30"/>
        <v>5000</v>
      </c>
      <c r="K144" s="1"/>
      <c r="L144" s="2">
        <v>139</v>
      </c>
      <c r="M144" s="1">
        <f t="shared" si="29"/>
        <v>2811600</v>
      </c>
      <c r="N144">
        <v>1.02</v>
      </c>
      <c r="O144" s="1">
        <f>SUM($M$5:M144)</f>
        <v>115750300</v>
      </c>
      <c r="P144" s="1">
        <f t="shared" si="35"/>
        <v>47797.2</v>
      </c>
      <c r="Q144">
        <f>SUM($P$5:P144)</f>
        <v>4090215.4600000009</v>
      </c>
      <c r="R144">
        <f t="shared" si="40"/>
        <v>1.1823912550800761</v>
      </c>
      <c r="T144">
        <f t="shared" si="36"/>
        <v>3.5299435028248589</v>
      </c>
      <c r="U144">
        <f t="shared" si="37"/>
        <v>145.32366603892027</v>
      </c>
      <c r="W144">
        <f t="shared" si="31"/>
        <v>2.5216143497757848</v>
      </c>
      <c r="X144">
        <f t="shared" si="32"/>
        <v>103.81192825112107</v>
      </c>
      <c r="Z144" s="2">
        <v>139</v>
      </c>
      <c r="AA144" s="1">
        <f t="shared" si="33"/>
        <v>3000000</v>
      </c>
      <c r="AB144">
        <v>3</v>
      </c>
      <c r="AC144" s="1">
        <f>SUM($AA$5:AA144)</f>
        <v>111991900</v>
      </c>
      <c r="AD144" s="1">
        <f t="shared" si="38"/>
        <v>3758400</v>
      </c>
    </row>
    <row r="145" spans="6:30" x14ac:dyDescent="0.3">
      <c r="F145" s="2">
        <v>140</v>
      </c>
      <c r="G145" s="1">
        <f t="shared" si="34"/>
        <v>369000</v>
      </c>
      <c r="H145" s="1">
        <f>SUM($G$5:G145)</f>
        <v>18541500</v>
      </c>
      <c r="I145" s="1">
        <f t="shared" si="39"/>
        <v>369000</v>
      </c>
      <c r="J145" s="1">
        <f t="shared" si="30"/>
        <v>5000</v>
      </c>
      <c r="K145" s="1"/>
      <c r="L145" s="2">
        <v>140</v>
      </c>
      <c r="M145" s="1">
        <f t="shared" si="29"/>
        <v>2867900</v>
      </c>
      <c r="N145">
        <v>1.02</v>
      </c>
      <c r="O145" s="1">
        <f>SUM($M$5:M145)</f>
        <v>118618200</v>
      </c>
      <c r="P145" s="1">
        <f t="shared" si="35"/>
        <v>48754.3</v>
      </c>
      <c r="Q145">
        <f>SUM($P$5:P145)</f>
        <v>4138969.7600000007</v>
      </c>
      <c r="R145">
        <f t="shared" si="40"/>
        <v>1.1919738819822416</v>
      </c>
      <c r="T145">
        <f t="shared" si="36"/>
        <v>3.6006277463904581</v>
      </c>
      <c r="U145">
        <f t="shared" si="37"/>
        <v>148.92429378531074</v>
      </c>
      <c r="W145">
        <f t="shared" si="31"/>
        <v>2.5721076233183857</v>
      </c>
      <c r="X145">
        <f t="shared" si="32"/>
        <v>106.38403587443946</v>
      </c>
      <c r="Z145" s="2">
        <v>140</v>
      </c>
      <c r="AA145" s="1">
        <f t="shared" si="33"/>
        <v>3000000</v>
      </c>
      <c r="AB145">
        <v>3</v>
      </c>
      <c r="AC145" s="1">
        <f>SUM($AA$5:AA145)</f>
        <v>114991900</v>
      </c>
      <c r="AD145" s="1">
        <f t="shared" si="38"/>
        <v>3626300</v>
      </c>
    </row>
    <row r="146" spans="6:30" x14ac:dyDescent="0.3">
      <c r="F146" s="2">
        <v>141</v>
      </c>
      <c r="G146" s="1">
        <f t="shared" si="34"/>
        <v>374000</v>
      </c>
      <c r="H146" s="1">
        <f>SUM($G$5:G146)</f>
        <v>18915500</v>
      </c>
      <c r="I146" s="1">
        <f t="shared" si="39"/>
        <v>374000</v>
      </c>
      <c r="J146" s="1">
        <f t="shared" si="30"/>
        <v>5000</v>
      </c>
      <c r="K146" s="1"/>
      <c r="L146" s="2">
        <v>141</v>
      </c>
      <c r="M146" s="1">
        <f t="shared" si="29"/>
        <v>2925300</v>
      </c>
      <c r="N146">
        <v>1.02</v>
      </c>
      <c r="O146" s="1">
        <f>SUM($M$5:M146)</f>
        <v>121543500</v>
      </c>
      <c r="P146" s="1">
        <f t="shared" si="35"/>
        <v>49730.1</v>
      </c>
      <c r="Q146">
        <f>SUM($P$5:P146)</f>
        <v>4188699.8600000008</v>
      </c>
      <c r="R146">
        <f t="shared" si="40"/>
        <v>1.2015091407674379</v>
      </c>
      <c r="T146">
        <f t="shared" si="36"/>
        <v>3.6726930320150659</v>
      </c>
      <c r="U146">
        <f t="shared" si="37"/>
        <v>152.59698681732581</v>
      </c>
      <c r="W146">
        <f t="shared" si="31"/>
        <v>2.6235874439461884</v>
      </c>
      <c r="X146">
        <f t="shared" si="32"/>
        <v>109.00762331838565</v>
      </c>
      <c r="Z146" s="2">
        <v>141</v>
      </c>
      <c r="AA146" s="1">
        <f t="shared" si="33"/>
        <v>3000000</v>
      </c>
      <c r="AB146">
        <v>3</v>
      </c>
      <c r="AC146" s="1">
        <f>SUM($AA$5:AA146)</f>
        <v>117991900</v>
      </c>
      <c r="AD146" s="1">
        <f t="shared" si="38"/>
        <v>3551600</v>
      </c>
    </row>
    <row r="147" spans="6:30" x14ac:dyDescent="0.3">
      <c r="F147" s="2">
        <v>142</v>
      </c>
      <c r="G147" s="1">
        <f t="shared" si="34"/>
        <v>379000</v>
      </c>
      <c r="H147" s="1">
        <f>SUM($G$5:G147)</f>
        <v>19294500</v>
      </c>
      <c r="I147" s="1">
        <f t="shared" si="39"/>
        <v>379000</v>
      </c>
      <c r="J147" s="1">
        <f t="shared" si="30"/>
        <v>5000</v>
      </c>
      <c r="K147" s="1"/>
      <c r="L147" s="2">
        <v>142</v>
      </c>
      <c r="M147" s="1">
        <f t="shared" si="29"/>
        <v>2983900</v>
      </c>
      <c r="N147">
        <v>1.02</v>
      </c>
      <c r="O147" s="1">
        <f>SUM($M$5:M147)</f>
        <v>124527400</v>
      </c>
      <c r="P147" s="1">
        <f t="shared" si="35"/>
        <v>50726.3</v>
      </c>
      <c r="Q147">
        <f>SUM($P$5:P147)</f>
        <v>4239426.1600000011</v>
      </c>
      <c r="R147">
        <f t="shared" si="40"/>
        <v>1.2110273281791135</v>
      </c>
      <c r="T147">
        <f t="shared" si="36"/>
        <v>3.7462649089767734</v>
      </c>
      <c r="U147">
        <f t="shared" si="37"/>
        <v>156.34325172630258</v>
      </c>
      <c r="W147">
        <f t="shared" si="31"/>
        <v>2.6761434977578475</v>
      </c>
      <c r="X147">
        <f t="shared" si="32"/>
        <v>111.6837668161435</v>
      </c>
      <c r="Z147" s="2">
        <v>142</v>
      </c>
      <c r="AA147" s="1">
        <f t="shared" si="33"/>
        <v>3000000</v>
      </c>
      <c r="AB147">
        <v>3</v>
      </c>
      <c r="AC147" s="1">
        <f>SUM($AA$5:AA147)</f>
        <v>120991900</v>
      </c>
      <c r="AD147" s="1">
        <f t="shared" si="38"/>
        <v>3535500</v>
      </c>
    </row>
    <row r="148" spans="6:30" x14ac:dyDescent="0.3">
      <c r="F148" s="2">
        <v>143</v>
      </c>
      <c r="G148" s="1">
        <f t="shared" si="34"/>
        <v>384000</v>
      </c>
      <c r="H148" s="1">
        <f>SUM($G$5:G148)</f>
        <v>19678500</v>
      </c>
      <c r="I148" s="1">
        <f t="shared" si="39"/>
        <v>384000</v>
      </c>
      <c r="J148" s="1">
        <f t="shared" si="30"/>
        <v>5000</v>
      </c>
      <c r="K148" s="1"/>
      <c r="L148" s="2">
        <v>143</v>
      </c>
      <c r="M148" s="1">
        <f t="shared" si="29"/>
        <v>3043600</v>
      </c>
      <c r="N148">
        <v>1.02</v>
      </c>
      <c r="O148" s="1">
        <f>SUM($M$5:M148)</f>
        <v>127571000</v>
      </c>
      <c r="P148" s="1">
        <f t="shared" si="35"/>
        <v>51741.2</v>
      </c>
      <c r="Q148">
        <f>SUM($P$5:P148)</f>
        <v>4291167.3600000013</v>
      </c>
      <c r="R148">
        <f t="shared" si="40"/>
        <v>1.2204764995836175</v>
      </c>
      <c r="T148">
        <f t="shared" si="36"/>
        <v>3.8212178279974891</v>
      </c>
      <c r="U148">
        <f t="shared" si="37"/>
        <v>160.16446955430007</v>
      </c>
      <c r="W148">
        <f t="shared" si="31"/>
        <v>2.7296860986547085</v>
      </c>
      <c r="X148">
        <f t="shared" si="32"/>
        <v>114.4134529147982</v>
      </c>
      <c r="Z148" s="2">
        <v>143</v>
      </c>
      <c r="AA148" s="1">
        <f t="shared" si="33"/>
        <v>3000000</v>
      </c>
      <c r="AB148">
        <v>3</v>
      </c>
      <c r="AC148" s="1">
        <f>SUM($AA$5:AA148)</f>
        <v>123991900</v>
      </c>
      <c r="AD148" s="1">
        <f t="shared" si="38"/>
        <v>3579100</v>
      </c>
    </row>
    <row r="149" spans="6:30" x14ac:dyDescent="0.3">
      <c r="F149" s="2">
        <v>144</v>
      </c>
      <c r="G149" s="1">
        <f t="shared" si="34"/>
        <v>389000</v>
      </c>
      <c r="H149" s="1">
        <f>SUM($G$5:G149)</f>
        <v>20067500</v>
      </c>
      <c r="I149" s="1">
        <f t="shared" si="39"/>
        <v>389000</v>
      </c>
      <c r="J149" s="1">
        <f t="shared" si="30"/>
        <v>5000</v>
      </c>
      <c r="K149" s="1"/>
      <c r="L149" s="2">
        <v>144</v>
      </c>
      <c r="M149" s="1">
        <f t="shared" si="29"/>
        <v>3104500</v>
      </c>
      <c r="N149">
        <v>1.02</v>
      </c>
      <c r="O149" s="1">
        <f>SUM($M$5:M149)</f>
        <v>130675500</v>
      </c>
      <c r="P149" s="1">
        <f t="shared" si="35"/>
        <v>52776.5</v>
      </c>
      <c r="Q149">
        <f>SUM($P$5:P149)</f>
        <v>4343943.8600000013</v>
      </c>
      <c r="R149">
        <f t="shared" si="40"/>
        <v>1.2298867784080083</v>
      </c>
      <c r="T149">
        <f t="shared" si="36"/>
        <v>3.8976773383553045</v>
      </c>
      <c r="U149">
        <f t="shared" si="37"/>
        <v>164.06214689265536</v>
      </c>
      <c r="W149">
        <f t="shared" si="31"/>
        <v>2.7843049327354259</v>
      </c>
      <c r="X149">
        <f t="shared" si="32"/>
        <v>117.19775784753364</v>
      </c>
      <c r="Z149" s="2">
        <v>144</v>
      </c>
      <c r="AA149" s="1">
        <f t="shared" si="33"/>
        <v>3000000</v>
      </c>
      <c r="AB149">
        <v>3</v>
      </c>
      <c r="AC149" s="1">
        <f>SUM($AA$5:AA149)</f>
        <v>126991900</v>
      </c>
      <c r="AD149" s="1">
        <f t="shared" si="38"/>
        <v>3683600</v>
      </c>
    </row>
    <row r="150" spans="6:30" x14ac:dyDescent="0.3">
      <c r="F150" s="2">
        <v>145</v>
      </c>
      <c r="G150" s="1">
        <f t="shared" si="34"/>
        <v>394000</v>
      </c>
      <c r="H150" s="1">
        <f>SUM($G$5:G150)</f>
        <v>20461500</v>
      </c>
      <c r="I150" s="1">
        <f t="shared" si="39"/>
        <v>394000</v>
      </c>
      <c r="J150" s="1">
        <f t="shared" si="30"/>
        <v>5000</v>
      </c>
      <c r="K150" s="1"/>
      <c r="L150" s="2">
        <v>145</v>
      </c>
      <c r="M150" s="1">
        <f t="shared" si="29"/>
        <v>3166600</v>
      </c>
      <c r="N150">
        <v>1.02</v>
      </c>
      <c r="O150" s="1">
        <f>SUM($M$5:M150)</f>
        <v>133842100</v>
      </c>
      <c r="P150" s="1">
        <f t="shared" si="35"/>
        <v>53832.2</v>
      </c>
      <c r="Q150">
        <f>SUM($P$5:P150)</f>
        <v>4397776.0600000015</v>
      </c>
      <c r="R150">
        <f t="shared" si="40"/>
        <v>1.2392471388891331</v>
      </c>
      <c r="T150">
        <f t="shared" si="36"/>
        <v>3.9756434400502196</v>
      </c>
      <c r="U150">
        <f t="shared" si="37"/>
        <v>168.03779033270558</v>
      </c>
      <c r="W150">
        <f t="shared" si="31"/>
        <v>2.84</v>
      </c>
      <c r="X150">
        <f t="shared" si="32"/>
        <v>120.03775784753363</v>
      </c>
      <c r="Z150" s="2">
        <v>145</v>
      </c>
      <c r="AA150" s="1">
        <f t="shared" si="33"/>
        <v>3000000</v>
      </c>
      <c r="AB150">
        <v>3</v>
      </c>
      <c r="AC150" s="1">
        <f>SUM($AA$5:AA150)</f>
        <v>129991900</v>
      </c>
      <c r="AD150" s="1">
        <f t="shared" si="38"/>
        <v>3850200</v>
      </c>
    </row>
    <row r="151" spans="6:30" x14ac:dyDescent="0.3">
      <c r="F151" s="2">
        <v>146</v>
      </c>
      <c r="G151" s="1">
        <f t="shared" si="34"/>
        <v>399000</v>
      </c>
      <c r="H151" s="1">
        <f>SUM($G$5:G151)</f>
        <v>20860500</v>
      </c>
      <c r="I151" s="1">
        <f t="shared" si="39"/>
        <v>399000</v>
      </c>
      <c r="J151" s="1">
        <f t="shared" si="30"/>
        <v>5000</v>
      </c>
      <c r="K151" s="1"/>
      <c r="L151" s="2">
        <v>146</v>
      </c>
      <c r="M151" s="1">
        <f t="shared" si="29"/>
        <v>3230000</v>
      </c>
      <c r="N151">
        <v>1.02</v>
      </c>
      <c r="O151" s="1">
        <f>SUM($M$5:M151)</f>
        <v>137072100</v>
      </c>
      <c r="P151" s="1">
        <f t="shared" si="35"/>
        <v>54910</v>
      </c>
      <c r="Q151">
        <f>SUM($P$5:P151)</f>
        <v>4452686.0600000015</v>
      </c>
      <c r="R151">
        <f t="shared" si="40"/>
        <v>1.2485856317113151</v>
      </c>
      <c r="T151">
        <f t="shared" si="36"/>
        <v>4.0552416823603261</v>
      </c>
      <c r="U151">
        <f t="shared" si="37"/>
        <v>172.09303201506592</v>
      </c>
      <c r="W151">
        <f t="shared" si="31"/>
        <v>2.8968609865470851</v>
      </c>
      <c r="X151">
        <f t="shared" si="32"/>
        <v>122.93461883408072</v>
      </c>
      <c r="Z151" s="2">
        <v>146</v>
      </c>
      <c r="AA151" s="1">
        <f t="shared" si="33"/>
        <v>3000000</v>
      </c>
      <c r="AB151">
        <v>3</v>
      </c>
      <c r="AC151" s="1">
        <f>SUM($AA$5:AA151)</f>
        <v>132991900</v>
      </c>
      <c r="AD151" s="1">
        <f t="shared" si="38"/>
        <v>4080200</v>
      </c>
    </row>
    <row r="152" spans="6:30" x14ac:dyDescent="0.3">
      <c r="F152" s="2">
        <v>147</v>
      </c>
      <c r="G152" s="1">
        <f t="shared" si="34"/>
        <v>404000</v>
      </c>
      <c r="H152" s="1">
        <f>SUM($G$5:G152)</f>
        <v>21264500</v>
      </c>
      <c r="I152" s="1">
        <f t="shared" si="39"/>
        <v>404000</v>
      </c>
      <c r="J152" s="1">
        <f t="shared" si="30"/>
        <v>5000</v>
      </c>
      <c r="K152" s="1"/>
      <c r="L152" s="2">
        <v>147</v>
      </c>
      <c r="M152" s="1">
        <f t="shared" ref="M152:M154" si="41">ROUNDUP((M151)*N152,-2)</f>
        <v>3294600</v>
      </c>
      <c r="N152">
        <v>1.02</v>
      </c>
      <c r="O152" s="1">
        <f>SUM($M$5:M152)</f>
        <v>140366700</v>
      </c>
      <c r="P152" s="1">
        <f t="shared" si="35"/>
        <v>56008.2</v>
      </c>
      <c r="Q152">
        <f>SUM($P$5:P152)</f>
        <v>4508694.2600000016</v>
      </c>
      <c r="R152">
        <f t="shared" si="40"/>
        <v>1.2578519851902643</v>
      </c>
      <c r="T152">
        <f t="shared" si="36"/>
        <v>4.1363465160075332</v>
      </c>
      <c r="U152">
        <f t="shared" si="37"/>
        <v>176.22937853107345</v>
      </c>
      <c r="W152">
        <f t="shared" si="31"/>
        <v>2.9547982062780269</v>
      </c>
      <c r="X152">
        <f t="shared" si="32"/>
        <v>125.88941704035875</v>
      </c>
      <c r="Z152" s="2">
        <v>147</v>
      </c>
      <c r="AA152" s="1">
        <f t="shared" si="33"/>
        <v>3000000</v>
      </c>
      <c r="AB152">
        <v>3</v>
      </c>
      <c r="AC152" s="1">
        <f>SUM($AA$5:AA152)</f>
        <v>135991900</v>
      </c>
      <c r="AD152" s="1">
        <f t="shared" si="38"/>
        <v>4374800</v>
      </c>
    </row>
    <row r="153" spans="6:30" x14ac:dyDescent="0.3">
      <c r="F153" s="2">
        <v>148</v>
      </c>
      <c r="G153" s="1">
        <f t="shared" si="34"/>
        <v>409000</v>
      </c>
      <c r="H153" s="1">
        <f>SUM($G$5:G153)</f>
        <v>21673500</v>
      </c>
      <c r="I153" s="1">
        <f t="shared" si="39"/>
        <v>409000</v>
      </c>
      <c r="J153" s="1">
        <f t="shared" ref="J153:J179" si="42">I153-I152</f>
        <v>5000</v>
      </c>
      <c r="K153" s="1"/>
      <c r="L153" s="2">
        <v>148</v>
      </c>
      <c r="M153" s="1">
        <f t="shared" si="41"/>
        <v>3360500</v>
      </c>
      <c r="N153">
        <v>1.02</v>
      </c>
      <c r="O153" s="1">
        <f>SUM($M$5:M153)</f>
        <v>143727200</v>
      </c>
      <c r="P153" s="1">
        <f t="shared" si="35"/>
        <v>57128.5</v>
      </c>
      <c r="Q153">
        <f>SUM($P$5:P153)</f>
        <v>4565822.7600000016</v>
      </c>
      <c r="R153">
        <f t="shared" si="40"/>
        <v>1.2670741617330241</v>
      </c>
      <c r="T153">
        <f t="shared" si="36"/>
        <v>4.2190834902699308</v>
      </c>
      <c r="U153">
        <f t="shared" si="37"/>
        <v>180.44846202134337</v>
      </c>
      <c r="W153">
        <f t="shared" si="31"/>
        <v>3.01390134529148</v>
      </c>
      <c r="X153">
        <f t="shared" si="32"/>
        <v>128.90331838565024</v>
      </c>
      <c r="Z153" s="2">
        <v>148</v>
      </c>
      <c r="AA153" s="1">
        <f t="shared" si="33"/>
        <v>3000000</v>
      </c>
      <c r="AB153">
        <v>3</v>
      </c>
      <c r="AC153" s="1">
        <f>SUM($AA$5:AA153)</f>
        <v>138991900</v>
      </c>
      <c r="AD153" s="1">
        <f t="shared" si="38"/>
        <v>4735300</v>
      </c>
    </row>
    <row r="154" spans="6:30" x14ac:dyDescent="0.3">
      <c r="F154" s="2">
        <v>149</v>
      </c>
      <c r="G154" s="1">
        <f t="shared" si="34"/>
        <v>414000</v>
      </c>
      <c r="H154" s="1">
        <f>SUM($G$5:G154)</f>
        <v>22087500</v>
      </c>
      <c r="I154" s="1">
        <f t="shared" si="39"/>
        <v>414000</v>
      </c>
      <c r="J154" s="1">
        <f t="shared" si="42"/>
        <v>5000</v>
      </c>
      <c r="K154" s="1"/>
      <c r="L154" s="2">
        <v>149</v>
      </c>
      <c r="M154" s="1">
        <f t="shared" si="41"/>
        <v>3427800</v>
      </c>
      <c r="N154">
        <v>1.02</v>
      </c>
      <c r="O154" s="1">
        <f>SUM($M$5:M154)</f>
        <v>147155000</v>
      </c>
      <c r="P154" s="1">
        <f t="shared" si="35"/>
        <v>58272.6</v>
      </c>
      <c r="Q154">
        <f>SUM($P$5:P154)</f>
        <v>4624095.3600000013</v>
      </c>
      <c r="R154">
        <f t="shared" si="40"/>
        <v>1.2762781882492436</v>
      </c>
      <c r="T154">
        <f t="shared" si="36"/>
        <v>4.3035781544256118</v>
      </c>
      <c r="U154">
        <f t="shared" si="37"/>
        <v>184.752040175769</v>
      </c>
      <c r="W154">
        <f t="shared" si="31"/>
        <v>3.0742600896860988</v>
      </c>
      <c r="X154">
        <f t="shared" si="32"/>
        <v>131.97757847533632</v>
      </c>
      <c r="Z154" s="2">
        <v>149</v>
      </c>
      <c r="AA154" s="1">
        <f t="shared" si="33"/>
        <v>3000000</v>
      </c>
      <c r="AB154">
        <v>3</v>
      </c>
      <c r="AC154" s="1">
        <f>SUM($AA$5:AA154)</f>
        <v>141991900</v>
      </c>
      <c r="AD154" s="1">
        <f t="shared" si="38"/>
        <v>5163100</v>
      </c>
    </row>
    <row r="155" spans="6:30" x14ac:dyDescent="0.3">
      <c r="F155" s="2">
        <v>150</v>
      </c>
      <c r="G155" s="1">
        <f t="shared" si="34"/>
        <v>419500</v>
      </c>
      <c r="H155" s="1">
        <f>SUM($G$5:G155)</f>
        <v>22507000</v>
      </c>
      <c r="I155" s="1">
        <f t="shared" si="39"/>
        <v>419500</v>
      </c>
      <c r="J155" s="1">
        <f t="shared" si="42"/>
        <v>5500</v>
      </c>
      <c r="K155" s="1"/>
      <c r="L155" s="2">
        <v>150</v>
      </c>
      <c r="M155" s="1">
        <f t="shared" ref="M155:M204" si="43">ROUNDUP((M154)*N155,-2)</f>
        <v>3496400</v>
      </c>
      <c r="N155">
        <v>1.02</v>
      </c>
      <c r="O155" s="1">
        <f>SUM($M$5:M155)</f>
        <v>150651400</v>
      </c>
      <c r="P155" s="1">
        <f t="shared" ref="P155:P204" si="44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45">(Q155-Q154)*100/Q154</f>
        <v>1.2854146675729412</v>
      </c>
      <c r="T155">
        <f t="shared" ref="T155:T204" si="46">M155/$I$215</f>
        <v>4.389704959196485</v>
      </c>
      <c r="U155">
        <f t="shared" ref="U155:U204" si="47">O155/$I$215</f>
        <v>189.14174513496548</v>
      </c>
      <c r="W155">
        <f t="shared" ref="W155:W204" si="48">M155/$I$255</f>
        <v>3.1357847533632288</v>
      </c>
      <c r="X155">
        <f t="shared" ref="X155:X204" si="49">O155/$I$255</f>
        <v>135.11336322869954</v>
      </c>
      <c r="Z155" s="2">
        <v>150</v>
      </c>
      <c r="AA155" s="1">
        <f t="shared" si="33"/>
        <v>3000000</v>
      </c>
      <c r="AB155">
        <v>3</v>
      </c>
      <c r="AC155" s="1">
        <f>SUM($AA$5:AA155)</f>
        <v>144991900</v>
      </c>
      <c r="AD155" s="1">
        <f t="shared" si="38"/>
        <v>5659500</v>
      </c>
    </row>
    <row r="156" spans="6:30" x14ac:dyDescent="0.3">
      <c r="F156" s="2">
        <v>151</v>
      </c>
      <c r="G156" s="1">
        <f t="shared" si="34"/>
        <v>425000</v>
      </c>
      <c r="H156" s="1">
        <f>SUM($G$5:G156)</f>
        <v>22932000</v>
      </c>
      <c r="I156" s="1">
        <f t="shared" si="39"/>
        <v>425000</v>
      </c>
      <c r="J156" s="1">
        <f t="shared" si="42"/>
        <v>5500</v>
      </c>
      <c r="K156" s="1"/>
      <c r="L156" s="2">
        <v>151</v>
      </c>
      <c r="M156" s="1">
        <f t="shared" si="43"/>
        <v>3566400</v>
      </c>
      <c r="N156">
        <v>1.02</v>
      </c>
      <c r="O156" s="1">
        <f>SUM($M$5:M156)</f>
        <v>154217800</v>
      </c>
      <c r="P156" s="1">
        <f t="shared" si="44"/>
        <v>30314.400000000001</v>
      </c>
      <c r="Q156">
        <f>SUM($P$5:P156)</f>
        <v>4713848.5600000015</v>
      </c>
      <c r="R156">
        <f t="shared" si="45"/>
        <v>0.64725480725436546</v>
      </c>
      <c r="T156">
        <f t="shared" si="46"/>
        <v>4.4775894538606407</v>
      </c>
      <c r="U156">
        <f t="shared" si="47"/>
        <v>193.61933458882612</v>
      </c>
      <c r="W156">
        <f t="shared" si="48"/>
        <v>3.1985650224215245</v>
      </c>
      <c r="X156">
        <f t="shared" si="49"/>
        <v>138.31192825112109</v>
      </c>
      <c r="Z156" s="2">
        <v>151</v>
      </c>
      <c r="AA156" s="1">
        <f t="shared" si="33"/>
        <v>3000000</v>
      </c>
      <c r="AB156">
        <v>3</v>
      </c>
      <c r="AC156" s="1">
        <f>SUM($AA$5:AA156)</f>
        <v>147991900</v>
      </c>
      <c r="AD156" s="1">
        <f t="shared" si="38"/>
        <v>6225900</v>
      </c>
    </row>
    <row r="157" spans="6:30" x14ac:dyDescent="0.3">
      <c r="F157" s="2">
        <v>152</v>
      </c>
      <c r="G157" s="1">
        <f t="shared" si="34"/>
        <v>430500</v>
      </c>
      <c r="H157" s="1">
        <f>SUM($G$5:G157)</f>
        <v>23362500</v>
      </c>
      <c r="I157" s="1">
        <f t="shared" si="39"/>
        <v>430500</v>
      </c>
      <c r="J157" s="1">
        <f t="shared" si="42"/>
        <v>5500</v>
      </c>
      <c r="K157" s="1"/>
      <c r="L157" s="2">
        <v>152</v>
      </c>
      <c r="M157" s="1">
        <f t="shared" si="43"/>
        <v>3637800</v>
      </c>
      <c r="N157">
        <v>1.02</v>
      </c>
      <c r="O157" s="1">
        <f>SUM($M$5:M157)</f>
        <v>157855600</v>
      </c>
      <c r="P157" s="1">
        <f t="shared" si="44"/>
        <v>30921.3</v>
      </c>
      <c r="Q157">
        <f>SUM($P$5:P157)</f>
        <v>4744769.8600000013</v>
      </c>
      <c r="R157">
        <f t="shared" si="45"/>
        <v>0.65596719127522851</v>
      </c>
      <c r="T157">
        <f t="shared" si="46"/>
        <v>4.5672316384180789</v>
      </c>
      <c r="U157">
        <f t="shared" si="47"/>
        <v>198.18656622724419</v>
      </c>
      <c r="W157">
        <f t="shared" si="48"/>
        <v>3.2626008968609868</v>
      </c>
      <c r="X157">
        <f t="shared" si="49"/>
        <v>141.57452914798208</v>
      </c>
      <c r="Z157" s="2">
        <v>152</v>
      </c>
      <c r="AA157" s="1">
        <f t="shared" si="33"/>
        <v>3000000</v>
      </c>
      <c r="AB157">
        <v>3</v>
      </c>
      <c r="AC157" s="1">
        <f>SUM($AA$5:AA157)</f>
        <v>150991900</v>
      </c>
      <c r="AD157" s="1">
        <f t="shared" si="38"/>
        <v>6863700</v>
      </c>
    </row>
    <row r="158" spans="6:30" x14ac:dyDescent="0.3">
      <c r="F158" s="2">
        <v>153</v>
      </c>
      <c r="G158" s="1">
        <f t="shared" si="34"/>
        <v>436000</v>
      </c>
      <c r="H158" s="1">
        <f>SUM($G$5:G158)</f>
        <v>23798500</v>
      </c>
      <c r="I158" s="1">
        <f t="shared" si="39"/>
        <v>436000</v>
      </c>
      <c r="J158" s="1">
        <f t="shared" si="42"/>
        <v>5500</v>
      </c>
      <c r="K158" s="1"/>
      <c r="L158" s="2">
        <v>153</v>
      </c>
      <c r="M158" s="1">
        <f t="shared" si="43"/>
        <v>3710600</v>
      </c>
      <c r="N158">
        <v>1.02</v>
      </c>
      <c r="O158" s="1">
        <f>SUM($M$5:M158)</f>
        <v>161566200</v>
      </c>
      <c r="P158" s="1">
        <f t="shared" si="44"/>
        <v>31540.1</v>
      </c>
      <c r="Q158">
        <f>SUM($P$5:P158)</f>
        <v>4776309.9600000009</v>
      </c>
      <c r="R158">
        <f t="shared" si="45"/>
        <v>0.66473403201055614</v>
      </c>
      <c r="T158">
        <f t="shared" si="46"/>
        <v>4.6586315128688014</v>
      </c>
      <c r="U158">
        <f t="shared" si="47"/>
        <v>202.84519774011301</v>
      </c>
      <c r="W158">
        <f t="shared" si="48"/>
        <v>3.3278923766816142</v>
      </c>
      <c r="X158">
        <f t="shared" si="49"/>
        <v>144.90242152466368</v>
      </c>
      <c r="Z158" s="2">
        <v>153</v>
      </c>
      <c r="AA158" s="1">
        <f t="shared" si="33"/>
        <v>3000000</v>
      </c>
      <c r="AB158">
        <v>3</v>
      </c>
      <c r="AC158" s="1">
        <f>SUM($AA$5:AA158)</f>
        <v>153991900</v>
      </c>
      <c r="AD158" s="1">
        <f t="shared" si="38"/>
        <v>7574300</v>
      </c>
    </row>
    <row r="159" spans="6:30" x14ac:dyDescent="0.3">
      <c r="F159" s="2">
        <v>154</v>
      </c>
      <c r="G159" s="1">
        <f t="shared" si="34"/>
        <v>441500</v>
      </c>
      <c r="H159" s="1">
        <f>SUM($G$5:G159)</f>
        <v>24240000</v>
      </c>
      <c r="I159" s="1">
        <f t="shared" si="39"/>
        <v>441500</v>
      </c>
      <c r="J159" s="1">
        <f t="shared" si="42"/>
        <v>5500</v>
      </c>
      <c r="K159" s="1"/>
      <c r="L159" s="2">
        <v>154</v>
      </c>
      <c r="M159" s="1">
        <f t="shared" si="43"/>
        <v>3784900</v>
      </c>
      <c r="N159">
        <v>1.02</v>
      </c>
      <c r="O159" s="1">
        <f>SUM($M$5:M159)</f>
        <v>165351100</v>
      </c>
      <c r="P159" s="1">
        <f t="shared" si="44"/>
        <v>32171.65</v>
      </c>
      <c r="Q159">
        <f>SUM($P$5:P159)</f>
        <v>4808481.6100000013</v>
      </c>
      <c r="R159">
        <f t="shared" si="45"/>
        <v>0.67356704798112321</v>
      </c>
      <c r="T159">
        <f t="shared" si="46"/>
        <v>4.7519146264908976</v>
      </c>
      <c r="U159">
        <f t="shared" si="47"/>
        <v>207.59711236660388</v>
      </c>
      <c r="W159">
        <f t="shared" si="48"/>
        <v>3.394529147982063</v>
      </c>
      <c r="X159">
        <f t="shared" si="49"/>
        <v>148.29695067264575</v>
      </c>
      <c r="Z159" s="2">
        <v>154</v>
      </c>
      <c r="AA159" s="1">
        <f t="shared" si="33"/>
        <v>3000000</v>
      </c>
      <c r="AB159">
        <v>3</v>
      </c>
      <c r="AC159" s="1">
        <f>SUM($AA$5:AA159)</f>
        <v>156991900</v>
      </c>
      <c r="AD159" s="1">
        <f t="shared" si="38"/>
        <v>8359200</v>
      </c>
    </row>
    <row r="160" spans="6:30" x14ac:dyDescent="0.3">
      <c r="F160" s="2">
        <v>155</v>
      </c>
      <c r="G160" s="1">
        <f t="shared" si="34"/>
        <v>447000</v>
      </c>
      <c r="H160" s="1">
        <f>SUM($G$5:G160)</f>
        <v>24687000</v>
      </c>
      <c r="I160" s="1">
        <f t="shared" si="39"/>
        <v>447000</v>
      </c>
      <c r="J160" s="1">
        <f t="shared" si="42"/>
        <v>5500</v>
      </c>
      <c r="K160" s="1"/>
      <c r="L160" s="2">
        <v>155</v>
      </c>
      <c r="M160" s="1">
        <f t="shared" si="43"/>
        <v>3860600</v>
      </c>
      <c r="N160">
        <v>1.02</v>
      </c>
      <c r="O160" s="1">
        <f>SUM($M$5:M160)</f>
        <v>169211700</v>
      </c>
      <c r="P160" s="1">
        <f t="shared" si="44"/>
        <v>32815.1</v>
      </c>
      <c r="Q160">
        <f>SUM($P$5:P160)</f>
        <v>4841296.7100000009</v>
      </c>
      <c r="R160">
        <f t="shared" si="45"/>
        <v>0.68244204015994181</v>
      </c>
      <c r="T160">
        <f t="shared" si="46"/>
        <v>4.8469554300062772</v>
      </c>
      <c r="U160">
        <f t="shared" si="47"/>
        <v>212.44406779661017</v>
      </c>
      <c r="W160">
        <f t="shared" si="48"/>
        <v>3.4624215246636769</v>
      </c>
      <c r="X160">
        <f t="shared" si="49"/>
        <v>151.7593721973094</v>
      </c>
      <c r="Z160" s="2">
        <v>155</v>
      </c>
      <c r="AA160" s="1">
        <f t="shared" si="33"/>
        <v>3000000</v>
      </c>
      <c r="AB160">
        <v>3</v>
      </c>
      <c r="AC160" s="1">
        <f>SUM($AA$5:AA160)</f>
        <v>159991900</v>
      </c>
      <c r="AD160" s="1">
        <f t="shared" si="38"/>
        <v>9219800</v>
      </c>
    </row>
    <row r="161" spans="6:30" x14ac:dyDescent="0.3">
      <c r="F161" s="2">
        <v>156</v>
      </c>
      <c r="G161" s="1">
        <f t="shared" si="34"/>
        <v>452500</v>
      </c>
      <c r="H161" s="1">
        <f>SUM($G$5:G161)</f>
        <v>25139500</v>
      </c>
      <c r="I161" s="1">
        <f t="shared" si="39"/>
        <v>452500</v>
      </c>
      <c r="J161" s="1">
        <f t="shared" si="42"/>
        <v>5500</v>
      </c>
      <c r="K161" s="1"/>
      <c r="L161" s="2">
        <v>156</v>
      </c>
      <c r="M161" s="1">
        <f t="shared" si="43"/>
        <v>3937900</v>
      </c>
      <c r="N161">
        <v>1.02</v>
      </c>
      <c r="O161" s="1">
        <f>SUM($M$5:M161)</f>
        <v>173149600</v>
      </c>
      <c r="P161" s="1">
        <f t="shared" si="44"/>
        <v>33472.15</v>
      </c>
      <c r="Q161">
        <f>SUM($P$5:P161)</f>
        <v>4874768.8600000013</v>
      </c>
      <c r="R161">
        <f t="shared" si="45"/>
        <v>0.69138811366098585</v>
      </c>
      <c r="T161">
        <f t="shared" si="46"/>
        <v>4.9440050219711233</v>
      </c>
      <c r="U161">
        <f t="shared" si="47"/>
        <v>217.38807281858129</v>
      </c>
      <c r="W161">
        <f t="shared" si="48"/>
        <v>3.531748878923767</v>
      </c>
      <c r="X161">
        <f t="shared" si="49"/>
        <v>155.2911210762332</v>
      </c>
      <c r="Z161" s="2">
        <v>156</v>
      </c>
      <c r="AA161" s="1">
        <f t="shared" si="33"/>
        <v>3000000</v>
      </c>
      <c r="AB161">
        <v>3</v>
      </c>
      <c r="AC161" s="1">
        <f>SUM($AA$5:AA161)</f>
        <v>162991900</v>
      </c>
      <c r="AD161" s="1">
        <f t="shared" si="38"/>
        <v>10157700</v>
      </c>
    </row>
    <row r="162" spans="6:30" x14ac:dyDescent="0.3">
      <c r="F162" s="2">
        <v>157</v>
      </c>
      <c r="G162" s="1">
        <f t="shared" si="34"/>
        <v>458000</v>
      </c>
      <c r="H162" s="1">
        <f>SUM($G$5:G162)</f>
        <v>25597500</v>
      </c>
      <c r="I162" s="1">
        <f t="shared" si="39"/>
        <v>458000</v>
      </c>
      <c r="J162" s="1">
        <f t="shared" si="42"/>
        <v>5500</v>
      </c>
      <c r="K162" s="1"/>
      <c r="L162" s="2">
        <v>157</v>
      </c>
      <c r="M162" s="1">
        <f t="shared" si="43"/>
        <v>4016700</v>
      </c>
      <c r="N162">
        <v>1.02</v>
      </c>
      <c r="O162" s="1">
        <f>SUM($M$5:M162)</f>
        <v>177166300</v>
      </c>
      <c r="P162" s="1">
        <f t="shared" si="44"/>
        <v>34141.949999999997</v>
      </c>
      <c r="Q162">
        <f>SUM($P$5:P162)</f>
        <v>4908910.8100000015</v>
      </c>
      <c r="R162">
        <f t="shared" si="45"/>
        <v>0.70038089970075379</v>
      </c>
      <c r="T162">
        <f t="shared" si="46"/>
        <v>5.042937853107345</v>
      </c>
      <c r="U162">
        <f t="shared" si="47"/>
        <v>222.43101067168863</v>
      </c>
      <c r="W162">
        <f t="shared" si="48"/>
        <v>3.602421524663677</v>
      </c>
      <c r="X162">
        <f t="shared" si="49"/>
        <v>158.89354260089686</v>
      </c>
      <c r="Z162" s="2">
        <v>157</v>
      </c>
      <c r="AA162" s="1">
        <f t="shared" si="33"/>
        <v>3000000</v>
      </c>
      <c r="AB162">
        <v>3</v>
      </c>
      <c r="AC162" s="1">
        <f>SUM($AA$5:AA162)</f>
        <v>165991900</v>
      </c>
      <c r="AD162" s="1">
        <f t="shared" si="38"/>
        <v>11174400</v>
      </c>
    </row>
    <row r="163" spans="6:30" x14ac:dyDescent="0.3">
      <c r="F163" s="2">
        <v>158</v>
      </c>
      <c r="G163" s="1">
        <f t="shared" si="34"/>
        <v>463500</v>
      </c>
      <c r="H163" s="1">
        <f>SUM($G$5:G163)</f>
        <v>26061000</v>
      </c>
      <c r="I163" s="1">
        <f t="shared" si="39"/>
        <v>463500</v>
      </c>
      <c r="J163" s="1">
        <f t="shared" si="42"/>
        <v>5500</v>
      </c>
      <c r="K163" s="1"/>
      <c r="L163" s="2">
        <v>158</v>
      </c>
      <c r="M163" s="1">
        <f t="shared" si="43"/>
        <v>4097100</v>
      </c>
      <c r="N163">
        <v>1.02</v>
      </c>
      <c r="O163" s="1">
        <f>SUM($M$5:M163)</f>
        <v>181263400</v>
      </c>
      <c r="P163" s="1">
        <f t="shared" si="44"/>
        <v>34825.35</v>
      </c>
      <c r="Q163">
        <f>SUM($P$5:P163)</f>
        <v>4943736.1600000011</v>
      </c>
      <c r="R163">
        <f t="shared" si="45"/>
        <v>0.7094313045789401</v>
      </c>
      <c r="T163">
        <f t="shared" si="46"/>
        <v>5.1438794726930324</v>
      </c>
      <c r="U163">
        <f t="shared" si="47"/>
        <v>227.57489014438167</v>
      </c>
      <c r="W163">
        <f t="shared" si="48"/>
        <v>3.6745291479820628</v>
      </c>
      <c r="X163">
        <f t="shared" si="49"/>
        <v>162.56807174887894</v>
      </c>
      <c r="Z163" s="2">
        <v>158</v>
      </c>
      <c r="AA163" s="1">
        <f t="shared" si="33"/>
        <v>3000000</v>
      </c>
      <c r="AB163">
        <v>3</v>
      </c>
      <c r="AC163" s="1">
        <f>SUM($AA$5:AA163)</f>
        <v>168991900</v>
      </c>
      <c r="AD163" s="1">
        <f t="shared" si="38"/>
        <v>12271500</v>
      </c>
    </row>
    <row r="164" spans="6:30" x14ac:dyDescent="0.3">
      <c r="F164" s="2">
        <v>159</v>
      </c>
      <c r="G164" s="1">
        <f t="shared" si="34"/>
        <v>469000</v>
      </c>
      <c r="H164" s="1">
        <f>SUM($G$5:G164)</f>
        <v>26530000</v>
      </c>
      <c r="I164" s="1">
        <f t="shared" si="39"/>
        <v>469000</v>
      </c>
      <c r="J164" s="1">
        <f t="shared" si="42"/>
        <v>5500</v>
      </c>
      <c r="K164" s="1"/>
      <c r="L164" s="2">
        <v>159</v>
      </c>
      <c r="M164" s="1">
        <f t="shared" si="43"/>
        <v>4179100</v>
      </c>
      <c r="N164">
        <v>1.02</v>
      </c>
      <c r="O164" s="1">
        <f>SUM($M$5:M164)</f>
        <v>185442500</v>
      </c>
      <c r="P164" s="1">
        <f t="shared" si="44"/>
        <v>35522.35</v>
      </c>
      <c r="Q164">
        <f>SUM($P$5:P164)</f>
        <v>4979258.5100000007</v>
      </c>
      <c r="R164">
        <f t="shared" si="45"/>
        <v>0.71853247928990649</v>
      </c>
      <c r="T164">
        <f t="shared" si="46"/>
        <v>5.2468298807281855</v>
      </c>
      <c r="U164">
        <f t="shared" si="47"/>
        <v>232.82172002510987</v>
      </c>
      <c r="W164">
        <f t="shared" si="48"/>
        <v>3.7480717488789237</v>
      </c>
      <c r="X164">
        <f t="shared" si="49"/>
        <v>166.31614349775785</v>
      </c>
      <c r="Z164" s="2">
        <v>159</v>
      </c>
      <c r="AA164" s="1">
        <f t="shared" si="33"/>
        <v>3000000</v>
      </c>
      <c r="AB164">
        <v>3</v>
      </c>
      <c r="AC164" s="1">
        <f>SUM($AA$5:AA164)</f>
        <v>171991900</v>
      </c>
      <c r="AD164" s="1">
        <f t="shared" si="38"/>
        <v>13450600</v>
      </c>
    </row>
    <row r="165" spans="6:30" x14ac:dyDescent="0.3">
      <c r="F165" s="2">
        <v>160</v>
      </c>
      <c r="G165" s="1">
        <f t="shared" si="34"/>
        <v>474500</v>
      </c>
      <c r="H165" s="1">
        <f>SUM($G$5:G165)</f>
        <v>27004500</v>
      </c>
      <c r="I165" s="1">
        <f t="shared" si="39"/>
        <v>474500</v>
      </c>
      <c r="J165" s="1">
        <f t="shared" si="42"/>
        <v>5500</v>
      </c>
      <c r="K165" s="1"/>
      <c r="L165" s="2">
        <v>160</v>
      </c>
      <c r="M165" s="1">
        <f t="shared" si="43"/>
        <v>4262700</v>
      </c>
      <c r="N165">
        <v>1.02</v>
      </c>
      <c r="O165" s="1">
        <f>SUM($M$5:M165)</f>
        <v>189705200</v>
      </c>
      <c r="P165" s="1">
        <f t="shared" si="44"/>
        <v>36232.949999999997</v>
      </c>
      <c r="Q165">
        <f>SUM($P$5:P165)</f>
        <v>5015491.4600000009</v>
      </c>
      <c r="R165">
        <f t="shared" si="45"/>
        <v>0.72767762363075583</v>
      </c>
      <c r="T165">
        <f t="shared" si="46"/>
        <v>5.3517890772128061</v>
      </c>
      <c r="U165">
        <f t="shared" si="47"/>
        <v>238.17350910232267</v>
      </c>
      <c r="W165">
        <f t="shared" si="48"/>
        <v>3.8230493273542603</v>
      </c>
      <c r="X165">
        <f t="shared" si="49"/>
        <v>170.1391928251121</v>
      </c>
      <c r="Z165" s="2">
        <v>160</v>
      </c>
      <c r="AA165" s="1">
        <f t="shared" si="33"/>
        <v>3000000</v>
      </c>
      <c r="AB165">
        <v>3</v>
      </c>
      <c r="AC165" s="1">
        <f>SUM($AA$5:AA165)</f>
        <v>174991900</v>
      </c>
      <c r="AD165" s="1">
        <f t="shared" si="38"/>
        <v>14713300</v>
      </c>
    </row>
    <row r="166" spans="6:30" x14ac:dyDescent="0.3">
      <c r="F166" s="2">
        <v>161</v>
      </c>
      <c r="G166" s="1">
        <f t="shared" si="34"/>
        <v>480000</v>
      </c>
      <c r="H166" s="1">
        <f>SUM($G$5:G166)</f>
        <v>27484500</v>
      </c>
      <c r="I166" s="1">
        <f t="shared" si="39"/>
        <v>480000</v>
      </c>
      <c r="J166" s="1">
        <f t="shared" si="42"/>
        <v>5500</v>
      </c>
      <c r="K166" s="1"/>
      <c r="L166" s="2">
        <v>161</v>
      </c>
      <c r="M166" s="1">
        <f t="shared" si="43"/>
        <v>4348000</v>
      </c>
      <c r="N166">
        <v>1.02</v>
      </c>
      <c r="O166" s="1">
        <f>SUM($M$5:M166)</f>
        <v>194053200</v>
      </c>
      <c r="P166" s="1">
        <f t="shared" si="44"/>
        <v>36958</v>
      </c>
      <c r="Q166">
        <f>SUM($P$5:P166)</f>
        <v>5052449.4600000009</v>
      </c>
      <c r="R166">
        <f t="shared" si="45"/>
        <v>0.73687694007159155</v>
      </c>
      <c r="T166">
        <f t="shared" si="46"/>
        <v>5.4588826114249844</v>
      </c>
      <c r="U166">
        <f t="shared" si="47"/>
        <v>243.63239171374764</v>
      </c>
      <c r="W166">
        <f t="shared" si="48"/>
        <v>3.8995515695067264</v>
      </c>
      <c r="X166">
        <f t="shared" si="49"/>
        <v>174.03874439461885</v>
      </c>
      <c r="Z166" s="2">
        <v>161</v>
      </c>
      <c r="AA166" s="1">
        <f t="shared" si="33"/>
        <v>5000000</v>
      </c>
      <c r="AB166">
        <f>AB126+2</f>
        <v>5</v>
      </c>
      <c r="AC166" s="1">
        <f>SUM($AA$5:AA166)</f>
        <v>179991900</v>
      </c>
      <c r="AD166" s="1">
        <f t="shared" si="38"/>
        <v>14061300</v>
      </c>
    </row>
    <row r="167" spans="6:30" x14ac:dyDescent="0.3">
      <c r="F167" s="2">
        <v>162</v>
      </c>
      <c r="G167" s="1">
        <f t="shared" si="34"/>
        <v>485500</v>
      </c>
      <c r="H167" s="1">
        <f>SUM($G$5:G167)</f>
        <v>27970000</v>
      </c>
      <c r="I167" s="1">
        <f t="shared" si="39"/>
        <v>485500</v>
      </c>
      <c r="J167" s="1">
        <f t="shared" si="42"/>
        <v>5500</v>
      </c>
      <c r="K167" s="1"/>
      <c r="L167" s="2">
        <v>162</v>
      </c>
      <c r="M167" s="1">
        <f t="shared" si="43"/>
        <v>4435000</v>
      </c>
      <c r="N167">
        <v>1.02</v>
      </c>
      <c r="O167" s="1">
        <f>SUM($M$5:M167)</f>
        <v>198488200</v>
      </c>
      <c r="P167" s="1">
        <f t="shared" si="44"/>
        <v>37697.5</v>
      </c>
      <c r="Q167">
        <f>SUM($P$5:P167)</f>
        <v>5090146.9600000009</v>
      </c>
      <c r="R167">
        <f t="shared" si="45"/>
        <v>0.74612324771280336</v>
      </c>
      <c r="T167">
        <f t="shared" si="46"/>
        <v>5.5681104833647206</v>
      </c>
      <c r="U167">
        <f t="shared" si="47"/>
        <v>249.20050219711237</v>
      </c>
      <c r="W167">
        <f t="shared" si="48"/>
        <v>3.977578475336323</v>
      </c>
      <c r="X167">
        <f t="shared" si="49"/>
        <v>178.01632286995516</v>
      </c>
      <c r="Z167" s="2">
        <v>162</v>
      </c>
      <c r="AA167" s="1">
        <f t="shared" si="33"/>
        <v>5000000</v>
      </c>
      <c r="AB167">
        <f t="shared" ref="AB167:AB230" si="50">AB127+2</f>
        <v>5</v>
      </c>
      <c r="AC167" s="1">
        <f>SUM($AA$5:AA167)</f>
        <v>184991900</v>
      </c>
      <c r="AD167" s="1">
        <f t="shared" si="38"/>
        <v>13496300</v>
      </c>
    </row>
    <row r="168" spans="6:30" x14ac:dyDescent="0.3">
      <c r="F168" s="2">
        <v>163</v>
      </c>
      <c r="G168" s="1">
        <f t="shared" si="34"/>
        <v>491000</v>
      </c>
      <c r="H168" s="1">
        <f>SUM($G$5:G168)</f>
        <v>28461000</v>
      </c>
      <c r="I168" s="1">
        <f t="shared" si="39"/>
        <v>491000</v>
      </c>
      <c r="J168" s="1">
        <f t="shared" si="42"/>
        <v>5500</v>
      </c>
      <c r="K168" s="1"/>
      <c r="L168" s="2">
        <v>163</v>
      </c>
      <c r="M168" s="1">
        <f t="shared" si="43"/>
        <v>4523700</v>
      </c>
      <c r="N168">
        <v>1.02</v>
      </c>
      <c r="O168" s="1">
        <f>SUM($M$5:M168)</f>
        <v>203011900</v>
      </c>
      <c r="P168" s="1">
        <f t="shared" si="44"/>
        <v>38451.449999999997</v>
      </c>
      <c r="Q168">
        <f>SUM($P$5:P168)</f>
        <v>5128598.4100000011</v>
      </c>
      <c r="R168">
        <f t="shared" si="45"/>
        <v>0.75540942731445571</v>
      </c>
      <c r="T168">
        <f t="shared" si="46"/>
        <v>5.6794726930320154</v>
      </c>
      <c r="U168">
        <f t="shared" si="47"/>
        <v>254.87997489014438</v>
      </c>
      <c r="W168">
        <f t="shared" si="48"/>
        <v>4.0571300448430492</v>
      </c>
      <c r="X168">
        <f t="shared" si="49"/>
        <v>182.0734529147982</v>
      </c>
      <c r="Z168" s="2">
        <v>163</v>
      </c>
      <c r="AA168" s="1">
        <f t="shared" si="33"/>
        <v>5000000</v>
      </c>
      <c r="AB168">
        <f t="shared" si="50"/>
        <v>5</v>
      </c>
      <c r="AC168" s="1">
        <f>SUM($AA$5:AA168)</f>
        <v>189991900</v>
      </c>
      <c r="AD168" s="1">
        <f t="shared" si="38"/>
        <v>13020000</v>
      </c>
    </row>
    <row r="169" spans="6:30" x14ac:dyDescent="0.3">
      <c r="F169" s="2">
        <v>164</v>
      </c>
      <c r="G169" s="1">
        <f t="shared" si="34"/>
        <v>496500</v>
      </c>
      <c r="H169" s="1">
        <f>SUM($G$5:G169)</f>
        <v>28957500</v>
      </c>
      <c r="I169" s="1">
        <f t="shared" si="39"/>
        <v>496500</v>
      </c>
      <c r="J169" s="1">
        <f t="shared" si="42"/>
        <v>5500</v>
      </c>
      <c r="K169" s="1"/>
      <c r="L169" s="2">
        <v>164</v>
      </c>
      <c r="M169" s="1">
        <f t="shared" si="43"/>
        <v>4614200</v>
      </c>
      <c r="N169">
        <v>1.02</v>
      </c>
      <c r="O169" s="1">
        <f>SUM($M$5:M169)</f>
        <v>207626100</v>
      </c>
      <c r="P169" s="1">
        <f t="shared" si="44"/>
        <v>39220.699999999997</v>
      </c>
      <c r="Q169">
        <f>SUM($P$5:P169)</f>
        <v>5167819.1100000013</v>
      </c>
      <c r="R169">
        <f t="shared" si="45"/>
        <v>0.76474500174405702</v>
      </c>
      <c r="T169">
        <f t="shared" si="46"/>
        <v>5.7930947897049592</v>
      </c>
      <c r="U169">
        <f t="shared" si="47"/>
        <v>260.67306967984933</v>
      </c>
      <c r="W169">
        <f t="shared" si="48"/>
        <v>4.1382959641255601</v>
      </c>
      <c r="X169">
        <f t="shared" si="49"/>
        <v>186.21174887892377</v>
      </c>
      <c r="Z169" s="2">
        <v>164</v>
      </c>
      <c r="AA169" s="1">
        <f t="shared" si="33"/>
        <v>5000000</v>
      </c>
      <c r="AB169">
        <f t="shared" si="50"/>
        <v>5</v>
      </c>
      <c r="AC169" s="1">
        <f>SUM($AA$5:AA169)</f>
        <v>194991900</v>
      </c>
      <c r="AD169" s="1">
        <f t="shared" si="38"/>
        <v>12634200</v>
      </c>
    </row>
    <row r="170" spans="6:30" x14ac:dyDescent="0.3">
      <c r="F170" s="2">
        <v>165</v>
      </c>
      <c r="G170" s="1">
        <f t="shared" si="34"/>
        <v>502500</v>
      </c>
      <c r="H170" s="1">
        <f>SUM($G$5:G170)</f>
        <v>29460000</v>
      </c>
      <c r="I170" s="1">
        <f t="shared" si="39"/>
        <v>502500</v>
      </c>
      <c r="J170" s="1">
        <f t="shared" si="42"/>
        <v>6000</v>
      </c>
      <c r="K170" s="1"/>
      <c r="L170" s="2">
        <v>165</v>
      </c>
      <c r="M170" s="1">
        <f t="shared" si="43"/>
        <v>4706500</v>
      </c>
      <c r="N170">
        <v>1.02</v>
      </c>
      <c r="O170" s="1">
        <f>SUM($M$5:M170)</f>
        <v>212332600</v>
      </c>
      <c r="P170" s="1">
        <f t="shared" si="44"/>
        <v>40005.25</v>
      </c>
      <c r="Q170">
        <f>SUM($P$5:P170)</f>
        <v>5207824.3600000013</v>
      </c>
      <c r="R170">
        <f t="shared" si="45"/>
        <v>0.77412249052192517</v>
      </c>
      <c r="T170">
        <f t="shared" si="46"/>
        <v>5.9089767733835528</v>
      </c>
      <c r="U170">
        <f t="shared" si="47"/>
        <v>266.58204645323292</v>
      </c>
      <c r="W170">
        <f t="shared" si="48"/>
        <v>4.2210762331838563</v>
      </c>
      <c r="X170">
        <f t="shared" si="49"/>
        <v>190.43282511210762</v>
      </c>
      <c r="Z170" s="2">
        <v>165</v>
      </c>
      <c r="AA170" s="1">
        <f t="shared" si="33"/>
        <v>5000000</v>
      </c>
      <c r="AB170">
        <f t="shared" si="50"/>
        <v>5</v>
      </c>
      <c r="AC170" s="1">
        <f>SUM($AA$5:AA170)</f>
        <v>199991900</v>
      </c>
      <c r="AD170" s="1">
        <f t="shared" si="38"/>
        <v>12340700</v>
      </c>
    </row>
    <row r="171" spans="6:30" x14ac:dyDescent="0.3">
      <c r="F171" s="2">
        <v>166</v>
      </c>
      <c r="G171" s="1">
        <f t="shared" si="34"/>
        <v>508500</v>
      </c>
      <c r="H171" s="1">
        <f>SUM($G$5:G171)</f>
        <v>29968500</v>
      </c>
      <c r="I171" s="1">
        <f t="shared" si="39"/>
        <v>508500</v>
      </c>
      <c r="J171" s="1">
        <f t="shared" si="42"/>
        <v>6000</v>
      </c>
      <c r="K171" s="1"/>
      <c r="L171" s="2">
        <v>166</v>
      </c>
      <c r="M171" s="1">
        <f t="shared" si="43"/>
        <v>4800700</v>
      </c>
      <c r="N171">
        <v>1.02</v>
      </c>
      <c r="O171" s="1">
        <f>SUM($M$5:M171)</f>
        <v>217133300</v>
      </c>
      <c r="P171" s="1">
        <f t="shared" si="44"/>
        <v>40805.949999999997</v>
      </c>
      <c r="Q171">
        <f>SUM($P$5:P171)</f>
        <v>5248630.3100000015</v>
      </c>
      <c r="R171">
        <f t="shared" si="45"/>
        <v>0.78355081084186518</v>
      </c>
      <c r="T171">
        <f t="shared" si="46"/>
        <v>6.0272441933458882</v>
      </c>
      <c r="U171">
        <f t="shared" si="47"/>
        <v>272.60929064657876</v>
      </c>
      <c r="W171">
        <f t="shared" si="48"/>
        <v>4.305560538116592</v>
      </c>
      <c r="X171">
        <f t="shared" si="49"/>
        <v>194.73838565022422</v>
      </c>
      <c r="Z171" s="2">
        <v>166</v>
      </c>
      <c r="AA171" s="1">
        <f t="shared" si="33"/>
        <v>5000000</v>
      </c>
      <c r="AB171">
        <f t="shared" si="50"/>
        <v>5</v>
      </c>
      <c r="AC171" s="1">
        <f>SUM($AA$5:AA171)</f>
        <v>204991900</v>
      </c>
      <c r="AD171" s="1">
        <f t="shared" si="38"/>
        <v>12141400</v>
      </c>
    </row>
    <row r="172" spans="6:30" x14ac:dyDescent="0.3">
      <c r="F172" s="2">
        <v>167</v>
      </c>
      <c r="G172" s="1">
        <f t="shared" si="34"/>
        <v>514500</v>
      </c>
      <c r="H172" s="1">
        <f>SUM($G$5:G172)</f>
        <v>30483000</v>
      </c>
      <c r="I172" s="1">
        <f t="shared" si="39"/>
        <v>514500</v>
      </c>
      <c r="J172" s="1">
        <f t="shared" si="42"/>
        <v>6000</v>
      </c>
      <c r="K172" s="1"/>
      <c r="L172" s="2">
        <v>167</v>
      </c>
      <c r="M172" s="1">
        <f t="shared" si="43"/>
        <v>4896800</v>
      </c>
      <c r="N172">
        <v>1.02</v>
      </c>
      <c r="O172" s="1">
        <f>SUM($M$5:M172)</f>
        <v>222030100</v>
      </c>
      <c r="P172" s="1">
        <f t="shared" si="44"/>
        <v>41622.800000000003</v>
      </c>
      <c r="Q172">
        <f>SUM($P$5:P172)</f>
        <v>5290253.1100000013</v>
      </c>
      <c r="R172">
        <f t="shared" si="45"/>
        <v>0.79302213228273266</v>
      </c>
      <c r="T172">
        <f t="shared" si="46"/>
        <v>6.1478970495919647</v>
      </c>
      <c r="U172">
        <f t="shared" si="47"/>
        <v>278.75718769617077</v>
      </c>
      <c r="W172">
        <f t="shared" si="48"/>
        <v>4.3917488789237664</v>
      </c>
      <c r="X172">
        <f t="shared" si="49"/>
        <v>199.13013452914799</v>
      </c>
      <c r="Z172" s="2">
        <v>167</v>
      </c>
      <c r="AA172" s="1">
        <f t="shared" si="33"/>
        <v>5000000</v>
      </c>
      <c r="AB172">
        <f t="shared" si="50"/>
        <v>5</v>
      </c>
      <c r="AC172" s="1">
        <f>SUM($AA$5:AA172)</f>
        <v>209991900</v>
      </c>
      <c r="AD172" s="1">
        <f t="shared" si="38"/>
        <v>12038200</v>
      </c>
    </row>
    <row r="173" spans="6:30" x14ac:dyDescent="0.3">
      <c r="F173" s="2">
        <v>168</v>
      </c>
      <c r="G173" s="1">
        <f t="shared" si="34"/>
        <v>520500</v>
      </c>
      <c r="H173" s="1">
        <f>SUM($G$5:G173)</f>
        <v>31003500</v>
      </c>
      <c r="I173" s="1">
        <f t="shared" si="39"/>
        <v>520500</v>
      </c>
      <c r="J173" s="1">
        <f t="shared" si="42"/>
        <v>6000</v>
      </c>
      <c r="K173" s="1"/>
      <c r="L173" s="2">
        <v>168</v>
      </c>
      <c r="M173" s="1">
        <f t="shared" si="43"/>
        <v>4994800</v>
      </c>
      <c r="N173">
        <v>1.02</v>
      </c>
      <c r="O173" s="1">
        <f>SUM($M$5:M173)</f>
        <v>227024900</v>
      </c>
      <c r="P173" s="1">
        <f t="shared" si="44"/>
        <v>42455.8</v>
      </c>
      <c r="Q173">
        <f>SUM($P$5:P173)</f>
        <v>5332708.9100000011</v>
      </c>
      <c r="R173">
        <f t="shared" si="45"/>
        <v>0.80252870925489239</v>
      </c>
      <c r="T173">
        <f t="shared" si="46"/>
        <v>6.2709353421217831</v>
      </c>
      <c r="U173">
        <f t="shared" si="47"/>
        <v>285.02812303829251</v>
      </c>
      <c r="W173">
        <f t="shared" si="48"/>
        <v>4.4796412556053813</v>
      </c>
      <c r="X173">
        <f t="shared" si="49"/>
        <v>203.60977578475337</v>
      </c>
      <c r="Z173" s="2">
        <v>168</v>
      </c>
      <c r="AA173" s="1">
        <f t="shared" si="33"/>
        <v>5000000</v>
      </c>
      <c r="AB173">
        <f t="shared" si="50"/>
        <v>5</v>
      </c>
      <c r="AC173" s="1">
        <f>SUM($AA$5:AA173)</f>
        <v>214991900</v>
      </c>
      <c r="AD173" s="1">
        <f t="shared" si="38"/>
        <v>12033000</v>
      </c>
    </row>
    <row r="174" spans="6:30" x14ac:dyDescent="0.3">
      <c r="F174" s="2">
        <v>169</v>
      </c>
      <c r="G174" s="1">
        <f t="shared" si="34"/>
        <v>526500</v>
      </c>
      <c r="H174" s="1">
        <f>SUM($G$5:G174)</f>
        <v>31530000</v>
      </c>
      <c r="I174" s="1">
        <f t="shared" si="39"/>
        <v>526500</v>
      </c>
      <c r="J174" s="1">
        <f t="shared" si="42"/>
        <v>6000</v>
      </c>
      <c r="K174" s="1"/>
      <c r="L174" s="2">
        <v>169</v>
      </c>
      <c r="M174" s="1">
        <f t="shared" si="43"/>
        <v>5094700</v>
      </c>
      <c r="N174">
        <v>1.02</v>
      </c>
      <c r="O174" s="1">
        <f>SUM($M$5:M174)</f>
        <v>232119600</v>
      </c>
      <c r="P174" s="1">
        <f t="shared" si="44"/>
        <v>43304.95</v>
      </c>
      <c r="Q174">
        <f>SUM($P$5:P174)</f>
        <v>5376013.8600000013</v>
      </c>
      <c r="R174">
        <f t="shared" si="45"/>
        <v>0.81206288831542794</v>
      </c>
      <c r="T174">
        <f t="shared" si="46"/>
        <v>6.3963590709353424</v>
      </c>
      <c r="U174">
        <f t="shared" si="47"/>
        <v>291.42448210922788</v>
      </c>
      <c r="W174">
        <f t="shared" si="48"/>
        <v>4.5692376681614348</v>
      </c>
      <c r="X174">
        <f t="shared" si="49"/>
        <v>208.1790134529148</v>
      </c>
      <c r="Z174" s="2">
        <v>169</v>
      </c>
      <c r="AA174" s="1">
        <f t="shared" si="33"/>
        <v>5000000</v>
      </c>
      <c r="AB174">
        <f t="shared" si="50"/>
        <v>5</v>
      </c>
      <c r="AC174" s="1">
        <f>SUM($AA$5:AA174)</f>
        <v>219991900</v>
      </c>
      <c r="AD174" s="1">
        <f t="shared" si="38"/>
        <v>12127700</v>
      </c>
    </row>
    <row r="175" spans="6:30" x14ac:dyDescent="0.3">
      <c r="F175" s="2">
        <v>170</v>
      </c>
      <c r="G175" s="1">
        <f t="shared" si="34"/>
        <v>532500</v>
      </c>
      <c r="H175" s="1">
        <f>SUM($G$5:G175)</f>
        <v>32062500</v>
      </c>
      <c r="I175" s="1">
        <f t="shared" si="39"/>
        <v>532500</v>
      </c>
      <c r="J175" s="1">
        <f t="shared" si="42"/>
        <v>6000</v>
      </c>
      <c r="K175" s="1"/>
      <c r="L175" s="2">
        <v>170</v>
      </c>
      <c r="M175" s="1">
        <f t="shared" si="43"/>
        <v>5196600</v>
      </c>
      <c r="N175">
        <v>1.02</v>
      </c>
      <c r="O175" s="1">
        <f>SUM($M$5:M175)</f>
        <v>237316200</v>
      </c>
      <c r="P175" s="1">
        <f t="shared" si="44"/>
        <v>44171.1</v>
      </c>
      <c r="Q175">
        <f>SUM($P$5:P175)</f>
        <v>5420184.9600000009</v>
      </c>
      <c r="R175">
        <f t="shared" si="45"/>
        <v>0.8216329263704617</v>
      </c>
      <c r="T175">
        <f t="shared" si="46"/>
        <v>6.5242937853107348</v>
      </c>
      <c r="U175">
        <f t="shared" si="47"/>
        <v>297.94877589453858</v>
      </c>
      <c r="W175">
        <f t="shared" si="48"/>
        <v>4.6606278026905832</v>
      </c>
      <c r="X175">
        <f t="shared" si="49"/>
        <v>212.83964125560539</v>
      </c>
      <c r="Z175" s="2">
        <v>170</v>
      </c>
      <c r="AA175" s="1">
        <f t="shared" si="33"/>
        <v>5000000</v>
      </c>
      <c r="AB175">
        <f t="shared" si="50"/>
        <v>5</v>
      </c>
      <c r="AC175" s="1">
        <f>SUM($AA$5:AA175)</f>
        <v>224991900</v>
      </c>
      <c r="AD175" s="1">
        <f t="shared" si="38"/>
        <v>12324300</v>
      </c>
    </row>
    <row r="176" spans="6:30" x14ac:dyDescent="0.3">
      <c r="F176" s="2">
        <v>171</v>
      </c>
      <c r="G176" s="1">
        <f t="shared" si="34"/>
        <v>538500</v>
      </c>
      <c r="H176" s="1">
        <f>SUM($G$5:G176)</f>
        <v>32601000</v>
      </c>
      <c r="I176" s="1">
        <f t="shared" si="39"/>
        <v>538500</v>
      </c>
      <c r="J176" s="1">
        <f t="shared" si="42"/>
        <v>6000</v>
      </c>
      <c r="K176" s="1"/>
      <c r="L176" s="2">
        <v>171</v>
      </c>
      <c r="M176" s="1">
        <f t="shared" si="43"/>
        <v>5300600</v>
      </c>
      <c r="N176">
        <v>1.02</v>
      </c>
      <c r="O176" s="1">
        <f>SUM($M$5:M176)</f>
        <v>242616800</v>
      </c>
      <c r="P176" s="1">
        <f t="shared" si="44"/>
        <v>45055.1</v>
      </c>
      <c r="Q176">
        <f>SUM($P$5:P176)</f>
        <v>5465240.0600000005</v>
      </c>
      <c r="R176">
        <f t="shared" si="45"/>
        <v>0.83124654107743989</v>
      </c>
      <c r="T176">
        <f t="shared" si="46"/>
        <v>6.6548650345260514</v>
      </c>
      <c r="U176">
        <f t="shared" si="47"/>
        <v>304.60364092906468</v>
      </c>
      <c r="W176">
        <f t="shared" si="48"/>
        <v>4.7539013452914798</v>
      </c>
      <c r="X176">
        <f t="shared" si="49"/>
        <v>217.59354260089685</v>
      </c>
      <c r="Z176" s="2">
        <v>171</v>
      </c>
      <c r="AA176" s="1">
        <f t="shared" si="33"/>
        <v>5000000</v>
      </c>
      <c r="AB176">
        <f t="shared" si="50"/>
        <v>5</v>
      </c>
      <c r="AC176" s="1">
        <f>SUM($AA$5:AA176)</f>
        <v>229991900</v>
      </c>
      <c r="AD176" s="1">
        <f t="shared" si="38"/>
        <v>12624900</v>
      </c>
    </row>
    <row r="177" spans="6:30" x14ac:dyDescent="0.3">
      <c r="F177" s="2">
        <v>172</v>
      </c>
      <c r="G177" s="1">
        <f t="shared" si="34"/>
        <v>544500</v>
      </c>
      <c r="H177" s="1">
        <f>SUM($G$5:G177)</f>
        <v>33145500</v>
      </c>
      <c r="I177" s="1">
        <f t="shared" si="39"/>
        <v>544500</v>
      </c>
      <c r="J177" s="1">
        <f t="shared" si="42"/>
        <v>6000</v>
      </c>
      <c r="K177" s="1"/>
      <c r="L177" s="2">
        <v>172</v>
      </c>
      <c r="M177" s="1">
        <f t="shared" si="43"/>
        <v>5406700</v>
      </c>
      <c r="N177">
        <v>1.02</v>
      </c>
      <c r="O177" s="1">
        <f>SUM($M$5:M177)</f>
        <v>248023500</v>
      </c>
      <c r="P177" s="1">
        <f t="shared" si="44"/>
        <v>45956.95</v>
      </c>
      <c r="Q177">
        <f>SUM($P$5:P177)</f>
        <v>5511197.0100000007</v>
      </c>
      <c r="R177">
        <f t="shared" si="45"/>
        <v>0.84089535858375786</v>
      </c>
      <c r="T177">
        <f t="shared" si="46"/>
        <v>6.7880728185812931</v>
      </c>
      <c r="U177">
        <f t="shared" si="47"/>
        <v>311.39171374764595</v>
      </c>
      <c r="W177">
        <f t="shared" si="48"/>
        <v>4.8490582959641255</v>
      </c>
      <c r="X177">
        <f t="shared" si="49"/>
        <v>222.44260089686099</v>
      </c>
      <c r="Z177" s="2">
        <v>172</v>
      </c>
      <c r="AA177" s="1">
        <f t="shared" si="33"/>
        <v>5000000</v>
      </c>
      <c r="AB177">
        <f t="shared" si="50"/>
        <v>5</v>
      </c>
      <c r="AC177" s="1">
        <f>SUM($AA$5:AA177)</f>
        <v>234991900</v>
      </c>
      <c r="AD177" s="1">
        <f t="shared" si="38"/>
        <v>13031600</v>
      </c>
    </row>
    <row r="178" spans="6:30" x14ac:dyDescent="0.3">
      <c r="F178" s="2">
        <v>173</v>
      </c>
      <c r="G178" s="1">
        <f t="shared" si="34"/>
        <v>550500</v>
      </c>
      <c r="H178" s="1">
        <f>SUM($G$5:G178)</f>
        <v>33696000</v>
      </c>
      <c r="I178" s="1">
        <f t="shared" si="39"/>
        <v>550500</v>
      </c>
      <c r="J178" s="1">
        <f t="shared" si="42"/>
        <v>6000</v>
      </c>
      <c r="K178" s="1"/>
      <c r="L178" s="2">
        <v>173</v>
      </c>
      <c r="M178" s="1">
        <f t="shared" si="43"/>
        <v>5514900</v>
      </c>
      <c r="N178">
        <v>1.02</v>
      </c>
      <c r="O178" s="1">
        <f>SUM($M$5:M178)</f>
        <v>253538400</v>
      </c>
      <c r="P178" s="1">
        <f t="shared" si="44"/>
        <v>46876.65</v>
      </c>
      <c r="Q178">
        <f>SUM($P$5:P178)</f>
        <v>5558073.6600000011</v>
      </c>
      <c r="R178">
        <f t="shared" si="45"/>
        <v>0.85057111758014192</v>
      </c>
      <c r="T178">
        <f t="shared" si="46"/>
        <v>6.9239171374764599</v>
      </c>
      <c r="U178">
        <f t="shared" si="47"/>
        <v>318.3156308851224</v>
      </c>
      <c r="W178">
        <f t="shared" si="48"/>
        <v>4.9460986547085204</v>
      </c>
      <c r="X178">
        <f t="shared" si="49"/>
        <v>227.38869955156952</v>
      </c>
      <c r="Z178" s="2">
        <v>173</v>
      </c>
      <c r="AA178" s="1">
        <f t="shared" si="33"/>
        <v>5000000</v>
      </c>
      <c r="AB178">
        <f t="shared" si="50"/>
        <v>5</v>
      </c>
      <c r="AC178" s="1">
        <f>SUM($AA$5:AA178)</f>
        <v>239991900</v>
      </c>
      <c r="AD178" s="1">
        <f t="shared" si="38"/>
        <v>13546500</v>
      </c>
    </row>
    <row r="179" spans="6:30" x14ac:dyDescent="0.3">
      <c r="F179" s="2">
        <v>174</v>
      </c>
      <c r="G179" s="1">
        <f t="shared" si="34"/>
        <v>556500</v>
      </c>
      <c r="H179" s="1">
        <f>SUM($G$5:G179)</f>
        <v>34252500</v>
      </c>
      <c r="I179" s="1">
        <f t="shared" si="39"/>
        <v>556500</v>
      </c>
      <c r="J179" s="1">
        <f t="shared" si="42"/>
        <v>6000</v>
      </c>
      <c r="K179" s="1"/>
      <c r="L179" s="2">
        <v>174</v>
      </c>
      <c r="M179" s="1">
        <f t="shared" si="43"/>
        <v>5625200</v>
      </c>
      <c r="N179">
        <v>1.02</v>
      </c>
      <c r="O179" s="1">
        <f>SUM($M$5:M179)</f>
        <v>259163600</v>
      </c>
      <c r="P179" s="1">
        <f t="shared" si="44"/>
        <v>47814.2</v>
      </c>
      <c r="Q179">
        <f>SUM($P$5:P179)</f>
        <v>5605887.8600000013</v>
      </c>
      <c r="R179">
        <f t="shared" si="45"/>
        <v>0.86026567701155976</v>
      </c>
      <c r="T179">
        <f t="shared" si="46"/>
        <v>7.0623979912115509</v>
      </c>
      <c r="U179">
        <f t="shared" si="47"/>
        <v>325.37802887633399</v>
      </c>
      <c r="W179">
        <f t="shared" si="48"/>
        <v>5.0450224215246635</v>
      </c>
      <c r="X179">
        <f t="shared" si="49"/>
        <v>232.43372197309418</v>
      </c>
      <c r="Z179" s="2">
        <v>174</v>
      </c>
      <c r="AA179" s="1">
        <f t="shared" si="33"/>
        <v>5000000</v>
      </c>
      <c r="AB179">
        <f t="shared" si="50"/>
        <v>5</v>
      </c>
      <c r="AC179" s="1">
        <f>SUM($AA$5:AA179)</f>
        <v>244991900</v>
      </c>
      <c r="AD179" s="1">
        <f t="shared" si="38"/>
        <v>14171700</v>
      </c>
    </row>
    <row r="180" spans="6:30" x14ac:dyDescent="0.3">
      <c r="F180" s="2">
        <v>175</v>
      </c>
      <c r="G180" s="1">
        <f t="shared" si="34"/>
        <v>562500</v>
      </c>
      <c r="H180" s="1">
        <f>SUM($G$5:G180)</f>
        <v>34815000</v>
      </c>
      <c r="I180" s="1">
        <f t="shared" ref="I180:I221" si="51">I179+500+QUOTIENT(F180,15)*500</f>
        <v>562500</v>
      </c>
      <c r="J180" s="1">
        <f t="shared" ref="J180:J221" si="52">I180-I179</f>
        <v>6000</v>
      </c>
      <c r="L180" s="2">
        <v>175</v>
      </c>
      <c r="M180" s="1">
        <f t="shared" si="43"/>
        <v>5737800</v>
      </c>
      <c r="N180">
        <v>1.02</v>
      </c>
      <c r="O180" s="1">
        <f>SUM($M$5:M180)</f>
        <v>264901400</v>
      </c>
      <c r="P180" s="1">
        <f t="shared" si="44"/>
        <v>48771.3</v>
      </c>
      <c r="Q180">
        <f>SUM($P$5:P180)</f>
        <v>5654659.1600000011</v>
      </c>
      <c r="R180">
        <f t="shared" si="45"/>
        <v>0.87000134890318337</v>
      </c>
      <c r="T180">
        <f t="shared" si="46"/>
        <v>7.2037664783427493</v>
      </c>
      <c r="U180">
        <f t="shared" si="47"/>
        <v>332.58179535467673</v>
      </c>
      <c r="W180">
        <f t="shared" si="48"/>
        <v>5.1460089686098653</v>
      </c>
      <c r="X180">
        <f t="shared" si="49"/>
        <v>237.57973094170404</v>
      </c>
      <c r="Z180" s="2">
        <v>175</v>
      </c>
      <c r="AA180" s="1">
        <f t="shared" si="33"/>
        <v>5000000</v>
      </c>
      <c r="AB180">
        <f t="shared" si="50"/>
        <v>5</v>
      </c>
      <c r="AC180" s="1">
        <f>SUM($AA$5:AA180)</f>
        <v>249991900</v>
      </c>
      <c r="AD180" s="1">
        <f t="shared" si="38"/>
        <v>14909500</v>
      </c>
    </row>
    <row r="181" spans="6:30" x14ac:dyDescent="0.3">
      <c r="F181" s="2">
        <v>176</v>
      </c>
      <c r="G181" s="1">
        <f t="shared" si="34"/>
        <v>568500</v>
      </c>
      <c r="H181" s="1">
        <f>SUM($G$5:G181)</f>
        <v>35383500</v>
      </c>
      <c r="I181" s="1">
        <f t="shared" si="51"/>
        <v>568500</v>
      </c>
      <c r="J181" s="1">
        <f t="shared" si="52"/>
        <v>6000</v>
      </c>
      <c r="L181" s="2">
        <v>176</v>
      </c>
      <c r="M181" s="1">
        <f t="shared" si="43"/>
        <v>5852600</v>
      </c>
      <c r="N181">
        <v>1.02</v>
      </c>
      <c r="O181" s="1">
        <f>SUM($M$5:M181)</f>
        <v>270754000</v>
      </c>
      <c r="P181" s="1">
        <f t="shared" si="44"/>
        <v>49747.1</v>
      </c>
      <c r="Q181">
        <f>SUM($P$5:P181)</f>
        <v>5704406.2600000007</v>
      </c>
      <c r="R181">
        <f t="shared" si="45"/>
        <v>0.87975417425512203</v>
      </c>
      <c r="T181">
        <f t="shared" si="46"/>
        <v>7.3478970495919649</v>
      </c>
      <c r="U181">
        <f t="shared" si="47"/>
        <v>339.92969240426868</v>
      </c>
      <c r="W181">
        <f t="shared" si="48"/>
        <v>5.2489686098654706</v>
      </c>
      <c r="X181">
        <f t="shared" si="49"/>
        <v>242.82869955156951</v>
      </c>
      <c r="Z181" s="2">
        <v>176</v>
      </c>
      <c r="AA181" s="1">
        <f t="shared" si="33"/>
        <v>5000000</v>
      </c>
      <c r="AB181">
        <f t="shared" si="50"/>
        <v>5</v>
      </c>
      <c r="AC181" s="1">
        <f>SUM($AA$5:AA181)</f>
        <v>254991900</v>
      </c>
      <c r="AD181" s="1">
        <f t="shared" si="38"/>
        <v>15762100</v>
      </c>
    </row>
    <row r="182" spans="6:30" x14ac:dyDescent="0.3">
      <c r="F182" s="2">
        <v>177</v>
      </c>
      <c r="G182" s="1">
        <f t="shared" si="34"/>
        <v>574500</v>
      </c>
      <c r="H182" s="1">
        <f>SUM($G$5:G182)</f>
        <v>35958000</v>
      </c>
      <c r="I182" s="1">
        <f t="shared" si="51"/>
        <v>574500</v>
      </c>
      <c r="J182" s="1">
        <f t="shared" si="52"/>
        <v>6000</v>
      </c>
      <c r="L182" s="2">
        <v>177</v>
      </c>
      <c r="M182" s="1">
        <f t="shared" si="43"/>
        <v>5969700</v>
      </c>
      <c r="N182">
        <v>1.02</v>
      </c>
      <c r="O182" s="1">
        <f>SUM($M$5:M182)</f>
        <v>276723700</v>
      </c>
      <c r="P182" s="1">
        <f t="shared" si="44"/>
        <v>50742.45</v>
      </c>
      <c r="Q182">
        <f>SUM($P$5:P182)</f>
        <v>5755148.7100000009</v>
      </c>
      <c r="R182">
        <f t="shared" si="45"/>
        <v>0.88953078878361969</v>
      </c>
      <c r="T182">
        <f t="shared" si="46"/>
        <v>7.4949152542372879</v>
      </c>
      <c r="U182">
        <f t="shared" si="47"/>
        <v>347.42460765850598</v>
      </c>
      <c r="W182">
        <f t="shared" si="48"/>
        <v>5.3539910313901347</v>
      </c>
      <c r="X182">
        <f t="shared" si="49"/>
        <v>248.18269058295965</v>
      </c>
      <c r="Z182" s="2">
        <v>177</v>
      </c>
      <c r="AA182" s="1">
        <f t="shared" si="33"/>
        <v>5000000</v>
      </c>
      <c r="AB182">
        <f t="shared" si="50"/>
        <v>5</v>
      </c>
      <c r="AC182" s="1">
        <f>SUM($AA$5:AA182)</f>
        <v>259991900</v>
      </c>
      <c r="AD182" s="1">
        <f t="shared" si="38"/>
        <v>16731800</v>
      </c>
    </row>
    <row r="183" spans="6:30" x14ac:dyDescent="0.3">
      <c r="F183" s="20">
        <v>178</v>
      </c>
      <c r="G183" s="1">
        <f t="shared" si="34"/>
        <v>580500</v>
      </c>
      <c r="H183" s="1">
        <f>SUM($G$5:G183)</f>
        <v>36538500</v>
      </c>
      <c r="I183" s="1">
        <f t="shared" si="51"/>
        <v>580500</v>
      </c>
      <c r="J183" s="1">
        <f t="shared" si="52"/>
        <v>6000</v>
      </c>
      <c r="L183" s="2">
        <v>178</v>
      </c>
      <c r="M183" s="1">
        <f t="shared" si="43"/>
        <v>6089100</v>
      </c>
      <c r="N183">
        <v>1.02</v>
      </c>
      <c r="O183" s="1">
        <f>SUM($M$5:M183)</f>
        <v>282812800</v>
      </c>
      <c r="P183" s="1">
        <f t="shared" si="44"/>
        <v>51757.35</v>
      </c>
      <c r="Q183">
        <f>SUM($P$5:P183)</f>
        <v>5806906.0600000005</v>
      </c>
      <c r="R183">
        <f t="shared" si="45"/>
        <v>0.89932254765315389</v>
      </c>
      <c r="T183">
        <f t="shared" si="46"/>
        <v>7.6448210922787192</v>
      </c>
      <c r="U183">
        <f t="shared" si="47"/>
        <v>355.06942875078471</v>
      </c>
      <c r="W183">
        <f t="shared" si="48"/>
        <v>5.4610762331838565</v>
      </c>
      <c r="X183">
        <f t="shared" si="49"/>
        <v>253.64376681614351</v>
      </c>
      <c r="Z183" s="2">
        <v>178</v>
      </c>
      <c r="AA183" s="1">
        <f t="shared" si="33"/>
        <v>5000000</v>
      </c>
      <c r="AB183">
        <f t="shared" si="50"/>
        <v>5</v>
      </c>
      <c r="AC183" s="1">
        <f>SUM($AA$5:AA183)</f>
        <v>264991900</v>
      </c>
      <c r="AD183" s="1">
        <f t="shared" si="38"/>
        <v>17820900</v>
      </c>
    </row>
    <row r="184" spans="6:30" x14ac:dyDescent="0.3">
      <c r="F184" s="2">
        <v>179</v>
      </c>
      <c r="G184" s="1">
        <f t="shared" si="34"/>
        <v>586500</v>
      </c>
      <c r="H184" s="1">
        <f>SUM($G$5:G184)</f>
        <v>37125000</v>
      </c>
      <c r="I184" s="1">
        <f t="shared" si="51"/>
        <v>586500</v>
      </c>
      <c r="J184" s="1">
        <f t="shared" si="52"/>
        <v>6000</v>
      </c>
      <c r="L184" s="2">
        <v>179</v>
      </c>
      <c r="M184" s="1">
        <f t="shared" si="43"/>
        <v>6210900</v>
      </c>
      <c r="N184">
        <v>1.02</v>
      </c>
      <c r="O184" s="1">
        <f>SUM($M$5:M184)</f>
        <v>289023700</v>
      </c>
      <c r="P184" s="1">
        <f t="shared" si="44"/>
        <v>52792.65</v>
      </c>
      <c r="Q184">
        <f>SUM($P$5:P184)</f>
        <v>5859698.7100000009</v>
      </c>
      <c r="R184">
        <f t="shared" si="45"/>
        <v>0.90913559569448876</v>
      </c>
      <c r="T184">
        <f t="shared" si="46"/>
        <v>7.79774011299435</v>
      </c>
      <c r="U184">
        <f t="shared" si="47"/>
        <v>362.86716886377906</v>
      </c>
      <c r="W184">
        <f t="shared" si="48"/>
        <v>5.5703139013452914</v>
      </c>
      <c r="X184">
        <f t="shared" si="49"/>
        <v>259.2140807174888</v>
      </c>
      <c r="Z184" s="2">
        <v>179</v>
      </c>
      <c r="AA184" s="1">
        <f t="shared" si="33"/>
        <v>5000000</v>
      </c>
      <c r="AB184">
        <f t="shared" si="50"/>
        <v>5</v>
      </c>
      <c r="AC184" s="1">
        <f>SUM($AA$5:AA184)</f>
        <v>269991900</v>
      </c>
      <c r="AD184" s="1">
        <f t="shared" si="38"/>
        <v>19031800</v>
      </c>
    </row>
    <row r="185" spans="6:30" x14ac:dyDescent="0.3">
      <c r="F185" s="2">
        <v>180</v>
      </c>
      <c r="G185" s="1">
        <f t="shared" si="34"/>
        <v>593000</v>
      </c>
      <c r="H185" s="1">
        <f>SUM($G$5:G185)</f>
        <v>37718000</v>
      </c>
      <c r="I185" s="1">
        <f t="shared" si="51"/>
        <v>593000</v>
      </c>
      <c r="J185" s="1">
        <f t="shared" si="52"/>
        <v>6500</v>
      </c>
      <c r="L185" s="2">
        <v>180</v>
      </c>
      <c r="M185" s="1">
        <f t="shared" si="43"/>
        <v>6335200</v>
      </c>
      <c r="N185">
        <v>1.02</v>
      </c>
      <c r="O185" s="1">
        <f>SUM($M$5:M185)</f>
        <v>295358900</v>
      </c>
      <c r="P185" s="1">
        <f t="shared" si="44"/>
        <v>53849.2</v>
      </c>
      <c r="Q185">
        <f>SUM($P$5:P185)</f>
        <v>5913547.9100000011</v>
      </c>
      <c r="R185">
        <f t="shared" si="45"/>
        <v>0.91897557647635741</v>
      </c>
      <c r="T185">
        <f t="shared" si="46"/>
        <v>7.9537978656622723</v>
      </c>
      <c r="U185">
        <f t="shared" si="47"/>
        <v>370.8209667294413</v>
      </c>
      <c r="W185">
        <f t="shared" si="48"/>
        <v>5.6817937219730945</v>
      </c>
      <c r="X185">
        <f t="shared" si="49"/>
        <v>264.89587443946186</v>
      </c>
      <c r="Z185" s="2">
        <v>180</v>
      </c>
      <c r="AA185" s="1">
        <f t="shared" si="33"/>
        <v>5000000</v>
      </c>
      <c r="AB185">
        <f t="shared" si="50"/>
        <v>5</v>
      </c>
      <c r="AC185" s="1">
        <f>SUM($AA$5:AA185)</f>
        <v>274991900</v>
      </c>
      <c r="AD185" s="1">
        <f t="shared" si="38"/>
        <v>20367000</v>
      </c>
    </row>
    <row r="186" spans="6:30" x14ac:dyDescent="0.3">
      <c r="F186" s="2">
        <v>181</v>
      </c>
      <c r="G186" s="1">
        <f t="shared" si="34"/>
        <v>599500</v>
      </c>
      <c r="H186" s="1">
        <f>SUM($G$5:G186)</f>
        <v>38317500</v>
      </c>
      <c r="I186" s="1">
        <f t="shared" si="51"/>
        <v>599500</v>
      </c>
      <c r="J186" s="1">
        <f t="shared" si="52"/>
        <v>6500</v>
      </c>
      <c r="L186" s="2">
        <v>181</v>
      </c>
      <c r="M186" s="1">
        <f t="shared" si="43"/>
        <v>6462000</v>
      </c>
      <c r="N186">
        <v>1.02</v>
      </c>
      <c r="O186" s="1">
        <f>SUM($M$5:M186)</f>
        <v>301820900</v>
      </c>
      <c r="P186" s="1">
        <f t="shared" si="44"/>
        <v>54927</v>
      </c>
      <c r="Q186">
        <f>SUM($P$5:P186)</f>
        <v>5968474.9100000011</v>
      </c>
      <c r="R186">
        <f t="shared" si="45"/>
        <v>0.92883326280517087</v>
      </c>
      <c r="T186">
        <f t="shared" si="46"/>
        <v>8.1129943502824862</v>
      </c>
      <c r="U186">
        <f t="shared" si="47"/>
        <v>378.93396107972382</v>
      </c>
      <c r="W186">
        <f t="shared" si="48"/>
        <v>5.7955156950672642</v>
      </c>
      <c r="X186">
        <f t="shared" si="49"/>
        <v>270.69139013452917</v>
      </c>
      <c r="Z186" s="2">
        <v>181</v>
      </c>
      <c r="AA186" s="1">
        <f t="shared" si="33"/>
        <v>5000000</v>
      </c>
      <c r="AB186">
        <f t="shared" si="50"/>
        <v>5</v>
      </c>
      <c r="AC186" s="1">
        <f>SUM($AA$5:AA186)</f>
        <v>279991900</v>
      </c>
      <c r="AD186" s="1">
        <f t="shared" si="38"/>
        <v>21829000</v>
      </c>
    </row>
    <row r="187" spans="6:30" x14ac:dyDescent="0.3">
      <c r="F187" s="2">
        <v>182</v>
      </c>
      <c r="G187" s="1">
        <f t="shared" si="34"/>
        <v>606000</v>
      </c>
      <c r="H187" s="1">
        <f>SUM($G$5:G187)</f>
        <v>38923500</v>
      </c>
      <c r="I187" s="1">
        <f t="shared" si="51"/>
        <v>606000</v>
      </c>
      <c r="J187" s="1">
        <f t="shared" si="52"/>
        <v>6500</v>
      </c>
      <c r="L187" s="2">
        <v>182</v>
      </c>
      <c r="M187" s="1">
        <f t="shared" si="43"/>
        <v>6591300</v>
      </c>
      <c r="N187">
        <v>1.02</v>
      </c>
      <c r="O187" s="1">
        <f>SUM($M$5:M187)</f>
        <v>308412200</v>
      </c>
      <c r="P187" s="1">
        <f t="shared" si="44"/>
        <v>56026.05</v>
      </c>
      <c r="Q187">
        <f>SUM($P$5:P187)</f>
        <v>6024500.9600000009</v>
      </c>
      <c r="R187">
        <f t="shared" si="45"/>
        <v>0.9386995982194688</v>
      </c>
      <c r="T187">
        <f t="shared" si="46"/>
        <v>8.2753295668549907</v>
      </c>
      <c r="U187">
        <f t="shared" si="47"/>
        <v>387.20929064657878</v>
      </c>
      <c r="W187">
        <f t="shared" si="48"/>
        <v>5.911479820627803</v>
      </c>
      <c r="X187">
        <f t="shared" si="49"/>
        <v>276.60286995515696</v>
      </c>
      <c r="Z187" s="2">
        <v>182</v>
      </c>
      <c r="AA187" s="1">
        <f t="shared" si="33"/>
        <v>5000000</v>
      </c>
      <c r="AB187">
        <f t="shared" si="50"/>
        <v>5</v>
      </c>
      <c r="AC187" s="1">
        <f>SUM($AA$5:AA187)</f>
        <v>284991900</v>
      </c>
      <c r="AD187" s="1">
        <f t="shared" si="38"/>
        <v>23420300</v>
      </c>
    </row>
    <row r="188" spans="6:30" x14ac:dyDescent="0.3">
      <c r="F188" s="2">
        <v>183</v>
      </c>
      <c r="G188" s="1">
        <f t="shared" si="34"/>
        <v>612500</v>
      </c>
      <c r="H188" s="1">
        <f>SUM($G$5:G188)</f>
        <v>39536000</v>
      </c>
      <c r="I188" s="1">
        <f t="shared" si="51"/>
        <v>612500</v>
      </c>
      <c r="J188" s="1">
        <f t="shared" si="52"/>
        <v>6500</v>
      </c>
      <c r="L188" s="2">
        <v>183</v>
      </c>
      <c r="M188" s="1">
        <f t="shared" si="43"/>
        <v>6723200</v>
      </c>
      <c r="N188">
        <v>1.02</v>
      </c>
      <c r="O188" s="1">
        <f>SUM($M$5:M188)</f>
        <v>315135400</v>
      </c>
      <c r="P188" s="1">
        <f t="shared" si="44"/>
        <v>57147.199999999997</v>
      </c>
      <c r="Q188">
        <f>SUM($P$5:P188)</f>
        <v>6081648.1600000011</v>
      </c>
      <c r="R188">
        <f t="shared" si="45"/>
        <v>0.9485798139867867</v>
      </c>
      <c r="T188">
        <f t="shared" si="46"/>
        <v>8.4409290646578778</v>
      </c>
      <c r="U188">
        <f t="shared" si="47"/>
        <v>395.65021971123667</v>
      </c>
      <c r="W188">
        <f t="shared" si="48"/>
        <v>6.0297757847533635</v>
      </c>
      <c r="X188">
        <f t="shared" si="49"/>
        <v>282.63264573991029</v>
      </c>
      <c r="Z188" s="2">
        <v>183</v>
      </c>
      <c r="AA188" s="1">
        <f t="shared" si="33"/>
        <v>5000000</v>
      </c>
      <c r="AB188">
        <f t="shared" si="50"/>
        <v>5</v>
      </c>
      <c r="AC188" s="1">
        <f>SUM($AA$5:AA188)</f>
        <v>289991900</v>
      </c>
      <c r="AD188" s="1">
        <f t="shared" si="38"/>
        <v>25143500</v>
      </c>
    </row>
    <row r="189" spans="6:30" x14ac:dyDescent="0.3">
      <c r="F189" s="2">
        <v>184</v>
      </c>
      <c r="G189" s="1">
        <f t="shared" si="34"/>
        <v>619000</v>
      </c>
      <c r="H189" s="1">
        <f>SUM($G$5:G189)</f>
        <v>40155000</v>
      </c>
      <c r="I189" s="1">
        <f t="shared" si="51"/>
        <v>619000</v>
      </c>
      <c r="J189" s="1">
        <f t="shared" si="52"/>
        <v>6500</v>
      </c>
      <c r="L189" s="2">
        <v>184</v>
      </c>
      <c r="M189" s="1">
        <f t="shared" si="43"/>
        <v>6857700</v>
      </c>
      <c r="N189">
        <v>1.02</v>
      </c>
      <c r="O189" s="1">
        <f>SUM($M$5:M189)</f>
        <v>321993100</v>
      </c>
      <c r="P189" s="1">
        <f t="shared" si="44"/>
        <v>58290.45</v>
      </c>
      <c r="Q189">
        <f>SUM($P$5:P189)</f>
        <v>6139938.6100000013</v>
      </c>
      <c r="R189">
        <f t="shared" si="45"/>
        <v>0.95846468698051379</v>
      </c>
      <c r="T189">
        <f t="shared" si="46"/>
        <v>8.6097928436911495</v>
      </c>
      <c r="U189">
        <f t="shared" si="47"/>
        <v>404.26001255492781</v>
      </c>
      <c r="W189">
        <f t="shared" si="48"/>
        <v>6.1504035874439458</v>
      </c>
      <c r="X189">
        <f t="shared" si="49"/>
        <v>288.78304932735426</v>
      </c>
      <c r="Z189" s="2">
        <v>184</v>
      </c>
      <c r="AA189" s="1">
        <f t="shared" si="33"/>
        <v>5000000</v>
      </c>
      <c r="AB189">
        <f t="shared" si="50"/>
        <v>5</v>
      </c>
      <c r="AC189" s="1">
        <f>SUM($AA$5:AA189)</f>
        <v>294991900</v>
      </c>
      <c r="AD189" s="1">
        <f t="shared" si="38"/>
        <v>27001200</v>
      </c>
    </row>
    <row r="190" spans="6:30" x14ac:dyDescent="0.3">
      <c r="F190" s="2">
        <v>185</v>
      </c>
      <c r="G190" s="1">
        <f t="shared" si="34"/>
        <v>625500</v>
      </c>
      <c r="H190" s="1">
        <f>SUM($G$5:G190)</f>
        <v>40780500</v>
      </c>
      <c r="I190" s="1">
        <f t="shared" si="51"/>
        <v>625500</v>
      </c>
      <c r="J190" s="1">
        <f t="shared" si="52"/>
        <v>6500</v>
      </c>
      <c r="L190" s="2">
        <v>185</v>
      </c>
      <c r="M190" s="1">
        <f t="shared" si="43"/>
        <v>6994900</v>
      </c>
      <c r="N190">
        <v>1.02</v>
      </c>
      <c r="O190" s="1">
        <f>SUM($M$5:M190)</f>
        <v>328988000</v>
      </c>
      <c r="P190" s="1">
        <f t="shared" si="44"/>
        <v>59456.65</v>
      </c>
      <c r="Q190">
        <f>SUM($P$5:P190)</f>
        <v>6199395.2600000016</v>
      </c>
      <c r="R190">
        <f t="shared" si="45"/>
        <v>0.96835903054738137</v>
      </c>
      <c r="T190">
        <f t="shared" si="46"/>
        <v>8.7820464532328941</v>
      </c>
      <c r="U190">
        <f t="shared" si="47"/>
        <v>413.04205900816072</v>
      </c>
      <c r="W190">
        <f t="shared" si="48"/>
        <v>6.2734529147982059</v>
      </c>
      <c r="X190">
        <f t="shared" si="49"/>
        <v>295.05650224215248</v>
      </c>
      <c r="Z190" s="2">
        <v>185</v>
      </c>
      <c r="AA190" s="1">
        <f t="shared" si="33"/>
        <v>5000000</v>
      </c>
      <c r="AB190">
        <f t="shared" si="50"/>
        <v>5</v>
      </c>
      <c r="AC190" s="1">
        <f>SUM($AA$5:AA190)</f>
        <v>299991900</v>
      </c>
      <c r="AD190" s="1">
        <f t="shared" si="38"/>
        <v>28996100</v>
      </c>
    </row>
    <row r="191" spans="6:30" x14ac:dyDescent="0.3">
      <c r="F191" s="2">
        <v>186</v>
      </c>
      <c r="G191" s="1">
        <f t="shared" si="34"/>
        <v>632000</v>
      </c>
      <c r="H191" s="1">
        <f>SUM($G$5:G191)</f>
        <v>41412500</v>
      </c>
      <c r="I191" s="1">
        <f t="shared" si="51"/>
        <v>632000</v>
      </c>
      <c r="J191" s="1">
        <f t="shared" si="52"/>
        <v>6500</v>
      </c>
      <c r="L191" s="2">
        <v>186</v>
      </c>
      <c r="M191" s="1">
        <f t="shared" si="43"/>
        <v>7134800</v>
      </c>
      <c r="N191">
        <v>1.02</v>
      </c>
      <c r="O191" s="1">
        <f>SUM($M$5:M191)</f>
        <v>336122800</v>
      </c>
      <c r="P191" s="1">
        <f t="shared" si="44"/>
        <v>60645.8</v>
      </c>
      <c r="Q191">
        <f>SUM($P$5:P191)</f>
        <v>6260041.0600000015</v>
      </c>
      <c r="R191">
        <f t="shared" si="45"/>
        <v>0.97825348209850715</v>
      </c>
      <c r="T191">
        <f t="shared" si="46"/>
        <v>8.9576898932831135</v>
      </c>
      <c r="U191">
        <f t="shared" si="47"/>
        <v>421.99974890144381</v>
      </c>
      <c r="W191">
        <f t="shared" si="48"/>
        <v>6.3989237668161438</v>
      </c>
      <c r="X191">
        <f t="shared" si="49"/>
        <v>301.45542600896863</v>
      </c>
      <c r="Z191" s="2">
        <v>186</v>
      </c>
      <c r="AA191" s="1">
        <f t="shared" ref="AA191:AA254" si="53">$AA$86*AB191</f>
        <v>5000000</v>
      </c>
      <c r="AB191">
        <f t="shared" si="50"/>
        <v>5</v>
      </c>
      <c r="AC191" s="1">
        <f>SUM($AA$5:AA191)</f>
        <v>304991900</v>
      </c>
      <c r="AD191" s="1">
        <f t="shared" si="38"/>
        <v>31130900</v>
      </c>
    </row>
    <row r="192" spans="6:30" x14ac:dyDescent="0.3">
      <c r="F192" s="2">
        <v>187</v>
      </c>
      <c r="G192" s="1">
        <f t="shared" si="34"/>
        <v>638500</v>
      </c>
      <c r="H192" s="1">
        <f>SUM($G$5:G192)</f>
        <v>42051000</v>
      </c>
      <c r="I192" s="1">
        <f t="shared" si="51"/>
        <v>638500</v>
      </c>
      <c r="J192" s="1">
        <f t="shared" si="52"/>
        <v>6500</v>
      </c>
      <c r="L192" s="2">
        <v>187</v>
      </c>
      <c r="M192" s="1">
        <f t="shared" si="43"/>
        <v>7277500</v>
      </c>
      <c r="N192">
        <v>1.02</v>
      </c>
      <c r="O192" s="1">
        <f>SUM($M$5:M192)</f>
        <v>343400300</v>
      </c>
      <c r="P192" s="1">
        <f t="shared" si="44"/>
        <v>61858.75</v>
      </c>
      <c r="Q192">
        <f>SUM($P$5:P192)</f>
        <v>6321899.8100000015</v>
      </c>
      <c r="R192">
        <f t="shared" si="45"/>
        <v>0.98815246429070525</v>
      </c>
      <c r="T192">
        <f t="shared" si="46"/>
        <v>9.1368487131198997</v>
      </c>
      <c r="U192">
        <f t="shared" si="47"/>
        <v>431.1365976145637</v>
      </c>
      <c r="W192">
        <f t="shared" si="48"/>
        <v>6.5269058295964122</v>
      </c>
      <c r="X192">
        <f t="shared" si="49"/>
        <v>307.98233183856502</v>
      </c>
      <c r="Z192" s="2">
        <v>187</v>
      </c>
      <c r="AA192" s="1">
        <f t="shared" si="53"/>
        <v>5000000</v>
      </c>
      <c r="AB192">
        <f t="shared" si="50"/>
        <v>5</v>
      </c>
      <c r="AC192" s="1">
        <f>SUM($AA$5:AA192)</f>
        <v>309991900</v>
      </c>
      <c r="AD192" s="1">
        <f t="shared" si="38"/>
        <v>33408400</v>
      </c>
    </row>
    <row r="193" spans="6:30" x14ac:dyDescent="0.3">
      <c r="F193" s="2">
        <v>188</v>
      </c>
      <c r="G193" s="1">
        <f t="shared" si="34"/>
        <v>645000</v>
      </c>
      <c r="H193" s="1">
        <f>SUM($G$5:G193)</f>
        <v>42696000</v>
      </c>
      <c r="I193" s="1">
        <f t="shared" si="51"/>
        <v>645000</v>
      </c>
      <c r="J193" s="1">
        <f t="shared" si="52"/>
        <v>6500</v>
      </c>
      <c r="L193" s="2">
        <v>188</v>
      </c>
      <c r="M193" s="1">
        <f t="shared" si="43"/>
        <v>7423100</v>
      </c>
      <c r="N193">
        <v>1.02</v>
      </c>
      <c r="O193" s="1">
        <f>SUM($M$5:M193)</f>
        <v>350823400</v>
      </c>
      <c r="P193" s="1">
        <f t="shared" si="44"/>
        <v>63096.35</v>
      </c>
      <c r="Q193">
        <f>SUM($P$5:P193)</f>
        <v>6384996.1600000011</v>
      </c>
      <c r="R193">
        <f t="shared" si="45"/>
        <v>0.9980599486912719</v>
      </c>
      <c r="T193">
        <f t="shared" si="46"/>
        <v>9.3196484620213429</v>
      </c>
      <c r="U193">
        <f t="shared" si="47"/>
        <v>440.45624607658505</v>
      </c>
      <c r="W193">
        <f t="shared" si="48"/>
        <v>6.657488789237668</v>
      </c>
      <c r="X193">
        <f t="shared" si="49"/>
        <v>314.63982062780269</v>
      </c>
      <c r="Z193" s="2">
        <v>188</v>
      </c>
      <c r="AA193" s="1">
        <f t="shared" si="53"/>
        <v>5000000</v>
      </c>
      <c r="AB193">
        <f t="shared" si="50"/>
        <v>5</v>
      </c>
      <c r="AC193" s="1">
        <f>SUM($AA$5:AA193)</f>
        <v>314991900</v>
      </c>
      <c r="AD193" s="1">
        <f t="shared" si="38"/>
        <v>35831500</v>
      </c>
    </row>
    <row r="194" spans="6:30" x14ac:dyDescent="0.3">
      <c r="F194" s="2">
        <v>189</v>
      </c>
      <c r="G194" s="1">
        <f t="shared" si="34"/>
        <v>651500</v>
      </c>
      <c r="H194" s="1">
        <f>SUM($G$5:G194)</f>
        <v>43347500</v>
      </c>
      <c r="I194" s="1">
        <f t="shared" si="51"/>
        <v>651500</v>
      </c>
      <c r="J194" s="1">
        <f t="shared" si="52"/>
        <v>6500</v>
      </c>
      <c r="L194" s="2">
        <v>189</v>
      </c>
      <c r="M194" s="1">
        <f t="shared" si="43"/>
        <v>7571600</v>
      </c>
      <c r="N194">
        <v>1.02</v>
      </c>
      <c r="O194" s="1">
        <f>SUM($M$5:M194)</f>
        <v>358395000</v>
      </c>
      <c r="P194" s="1">
        <f t="shared" si="44"/>
        <v>64358.6</v>
      </c>
      <c r="Q194">
        <f>SUM($P$5:P194)</f>
        <v>6449354.7600000007</v>
      </c>
      <c r="R194">
        <f t="shared" si="45"/>
        <v>1.0079661504447892</v>
      </c>
      <c r="T194">
        <f t="shared" si="46"/>
        <v>9.506089139987445</v>
      </c>
      <c r="U194">
        <f t="shared" si="47"/>
        <v>449.96233521657251</v>
      </c>
      <c r="W194">
        <f t="shared" si="48"/>
        <v>6.7906726457399103</v>
      </c>
      <c r="X194">
        <f t="shared" si="49"/>
        <v>321.4304932735426</v>
      </c>
      <c r="Z194" s="2">
        <v>189</v>
      </c>
      <c r="AA194" s="1">
        <f t="shared" si="53"/>
        <v>5000000</v>
      </c>
      <c r="AB194">
        <f t="shared" si="50"/>
        <v>5</v>
      </c>
      <c r="AC194" s="1">
        <f>SUM($AA$5:AA194)</f>
        <v>319991900</v>
      </c>
      <c r="AD194" s="1">
        <f t="shared" si="38"/>
        <v>38403100</v>
      </c>
    </row>
    <row r="195" spans="6:30" x14ac:dyDescent="0.3">
      <c r="F195" s="2">
        <v>190</v>
      </c>
      <c r="G195" s="1">
        <f t="shared" si="34"/>
        <v>658000</v>
      </c>
      <c r="H195" s="1">
        <f>SUM($G$5:G195)</f>
        <v>44005500</v>
      </c>
      <c r="I195" s="1">
        <f t="shared" si="51"/>
        <v>658000</v>
      </c>
      <c r="J195" s="1">
        <f t="shared" si="52"/>
        <v>6500</v>
      </c>
      <c r="L195" s="2">
        <v>190</v>
      </c>
      <c r="M195" s="1">
        <f t="shared" si="43"/>
        <v>7723100</v>
      </c>
      <c r="N195">
        <v>1.02</v>
      </c>
      <c r="O195" s="1">
        <f>SUM($M$5:M195)</f>
        <v>366118100</v>
      </c>
      <c r="P195" s="1">
        <f t="shared" si="44"/>
        <v>65646.350000000006</v>
      </c>
      <c r="Q195">
        <f>SUM($P$5:P195)</f>
        <v>6515001.1100000003</v>
      </c>
      <c r="R195">
        <f t="shared" si="45"/>
        <v>1.0178746935608116</v>
      </c>
      <c r="T195">
        <f t="shared" si="46"/>
        <v>9.6962962962962962</v>
      </c>
      <c r="U195">
        <f t="shared" si="47"/>
        <v>459.65863151286879</v>
      </c>
      <c r="W195">
        <f t="shared" si="48"/>
        <v>6.9265470852017934</v>
      </c>
      <c r="X195">
        <f t="shared" si="49"/>
        <v>328.35704035874437</v>
      </c>
      <c r="Z195" s="2">
        <v>190</v>
      </c>
      <c r="AA195" s="1">
        <f t="shared" si="53"/>
        <v>5000000</v>
      </c>
      <c r="AB195">
        <f t="shared" si="50"/>
        <v>5</v>
      </c>
      <c r="AC195" s="1">
        <f>SUM($AA$5:AA195)</f>
        <v>324991900</v>
      </c>
      <c r="AD195" s="1">
        <f t="shared" si="38"/>
        <v>41126200</v>
      </c>
    </row>
    <row r="196" spans="6:30" x14ac:dyDescent="0.3">
      <c r="F196" s="2">
        <v>191</v>
      </c>
      <c r="G196" s="1">
        <f t="shared" si="34"/>
        <v>664500</v>
      </c>
      <c r="H196" s="1">
        <f>SUM($G$5:G196)</f>
        <v>44670000</v>
      </c>
      <c r="I196" s="1">
        <f t="shared" si="51"/>
        <v>664500</v>
      </c>
      <c r="J196" s="1">
        <f t="shared" si="52"/>
        <v>6500</v>
      </c>
      <c r="L196" s="2">
        <v>191</v>
      </c>
      <c r="M196" s="1">
        <f t="shared" si="43"/>
        <v>7877600</v>
      </c>
      <c r="N196">
        <v>1.02</v>
      </c>
      <c r="O196" s="1">
        <f>SUM($M$5:M196)</f>
        <v>373995700</v>
      </c>
      <c r="P196" s="1">
        <f t="shared" si="44"/>
        <v>66959.600000000006</v>
      </c>
      <c r="Q196">
        <f>SUM($P$5:P196)</f>
        <v>6581960.71</v>
      </c>
      <c r="R196">
        <f t="shared" si="45"/>
        <v>1.0277757266567775</v>
      </c>
      <c r="T196">
        <f t="shared" si="46"/>
        <v>9.8902699309478965</v>
      </c>
      <c r="U196">
        <f t="shared" si="47"/>
        <v>469.5489014438167</v>
      </c>
      <c r="W196">
        <f t="shared" si="48"/>
        <v>7.0651121076233183</v>
      </c>
      <c r="X196">
        <f t="shared" si="49"/>
        <v>335.42215246636772</v>
      </c>
      <c r="Z196" s="2">
        <v>191</v>
      </c>
      <c r="AA196" s="1">
        <f t="shared" si="53"/>
        <v>5000000</v>
      </c>
      <c r="AB196">
        <f t="shared" si="50"/>
        <v>5</v>
      </c>
      <c r="AC196" s="1">
        <f>SUM($AA$5:AA196)</f>
        <v>329991900</v>
      </c>
      <c r="AD196" s="1">
        <f t="shared" si="38"/>
        <v>44003800</v>
      </c>
    </row>
    <row r="197" spans="6:30" x14ac:dyDescent="0.3">
      <c r="F197" s="2">
        <v>192</v>
      </c>
      <c r="G197" s="1">
        <f t="shared" si="34"/>
        <v>671000</v>
      </c>
      <c r="H197" s="1">
        <f>SUM($G$5:G197)</f>
        <v>45341000</v>
      </c>
      <c r="I197" s="1">
        <f t="shared" si="51"/>
        <v>671000</v>
      </c>
      <c r="J197" s="1">
        <f t="shared" si="52"/>
        <v>6500</v>
      </c>
      <c r="L197" s="2">
        <v>192</v>
      </c>
      <c r="M197" s="1">
        <f t="shared" si="43"/>
        <v>8035200</v>
      </c>
      <c r="N197">
        <v>1.02</v>
      </c>
      <c r="O197" s="1">
        <f>SUM($M$5:M197)</f>
        <v>382030900</v>
      </c>
      <c r="P197" s="1">
        <f t="shared" si="44"/>
        <v>68299.199999999997</v>
      </c>
      <c r="Q197">
        <f>SUM($P$5:P197)</f>
        <v>6650259.9100000001</v>
      </c>
      <c r="R197">
        <f t="shared" si="45"/>
        <v>1.0376725569970804</v>
      </c>
      <c r="T197">
        <f t="shared" si="46"/>
        <v>10.08813559322034</v>
      </c>
      <c r="U197">
        <f t="shared" si="47"/>
        <v>479.63703703703703</v>
      </c>
      <c r="W197">
        <f t="shared" si="48"/>
        <v>7.2064573991031393</v>
      </c>
      <c r="X197">
        <f t="shared" si="49"/>
        <v>342.62860986547088</v>
      </c>
      <c r="Z197" s="2">
        <v>192</v>
      </c>
      <c r="AA197" s="1">
        <f t="shared" si="53"/>
        <v>5000000</v>
      </c>
      <c r="AB197">
        <f t="shared" si="50"/>
        <v>5</v>
      </c>
      <c r="AC197" s="1">
        <f>SUM($AA$5:AA197)</f>
        <v>334991900</v>
      </c>
      <c r="AD197" s="1">
        <f t="shared" si="38"/>
        <v>47039000</v>
      </c>
    </row>
    <row r="198" spans="6:30" x14ac:dyDescent="0.3">
      <c r="F198" s="2">
        <v>193</v>
      </c>
      <c r="G198" s="1">
        <f t="shared" ref="G198:G255" si="54">I198</f>
        <v>677500</v>
      </c>
      <c r="H198" s="1">
        <f>SUM($G$5:G198)</f>
        <v>46018500</v>
      </c>
      <c r="I198" s="1">
        <f t="shared" si="51"/>
        <v>677500</v>
      </c>
      <c r="J198" s="1">
        <f t="shared" si="52"/>
        <v>6500</v>
      </c>
      <c r="L198" s="2">
        <v>193</v>
      </c>
      <c r="M198" s="1">
        <f t="shared" si="43"/>
        <v>8196000</v>
      </c>
      <c r="N198">
        <v>1.02</v>
      </c>
      <c r="O198" s="1">
        <f>SUM($M$5:M198)</f>
        <v>390226900</v>
      </c>
      <c r="P198" s="1">
        <f t="shared" si="44"/>
        <v>69666</v>
      </c>
      <c r="Q198">
        <f>SUM($P$5:P198)</f>
        <v>6719925.9100000001</v>
      </c>
      <c r="R198">
        <f t="shared" si="45"/>
        <v>1.0475680791850435</v>
      </c>
      <c r="T198">
        <f t="shared" si="46"/>
        <v>10.290018832391715</v>
      </c>
      <c r="U198">
        <f t="shared" si="47"/>
        <v>489.92705586942873</v>
      </c>
      <c r="W198">
        <f t="shared" si="48"/>
        <v>7.3506726457399107</v>
      </c>
      <c r="X198">
        <f t="shared" si="49"/>
        <v>349.97928251121078</v>
      </c>
      <c r="Z198" s="2">
        <v>193</v>
      </c>
      <c r="AA198" s="1">
        <f t="shared" si="53"/>
        <v>5000000</v>
      </c>
      <c r="AB198">
        <f t="shared" si="50"/>
        <v>5</v>
      </c>
      <c r="AC198" s="1">
        <f>SUM($AA$5:AA198)</f>
        <v>339991900</v>
      </c>
      <c r="AD198" s="1">
        <f t="shared" ref="AD198:AD261" si="55">O198-AC198</f>
        <v>50235000</v>
      </c>
    </row>
    <row r="199" spans="6:30" x14ac:dyDescent="0.3">
      <c r="F199" s="2">
        <v>194</v>
      </c>
      <c r="G199" s="1">
        <f t="shared" si="54"/>
        <v>684000</v>
      </c>
      <c r="H199" s="1">
        <f>SUM($G$5:G199)</f>
        <v>46702500</v>
      </c>
      <c r="I199" s="1">
        <f t="shared" si="51"/>
        <v>684000</v>
      </c>
      <c r="J199" s="1">
        <f t="shared" si="52"/>
        <v>6500</v>
      </c>
      <c r="L199" s="2">
        <v>194</v>
      </c>
      <c r="M199" s="1">
        <f t="shared" si="43"/>
        <v>8360000</v>
      </c>
      <c r="N199">
        <v>1.02</v>
      </c>
      <c r="O199" s="1">
        <f>SUM($M$5:M199)</f>
        <v>398586900</v>
      </c>
      <c r="P199" s="1">
        <f t="shared" si="44"/>
        <v>71060</v>
      </c>
      <c r="Q199">
        <f>SUM($P$5:P199)</f>
        <v>6790985.9100000001</v>
      </c>
      <c r="R199">
        <f t="shared" si="45"/>
        <v>1.0574521349149815</v>
      </c>
      <c r="T199">
        <f t="shared" si="46"/>
        <v>10.495919648462021</v>
      </c>
      <c r="U199">
        <f t="shared" si="47"/>
        <v>500.42297551789079</v>
      </c>
      <c r="W199">
        <f t="shared" si="48"/>
        <v>7.4977578475336326</v>
      </c>
      <c r="X199">
        <f t="shared" si="49"/>
        <v>357.47704035874438</v>
      </c>
      <c r="Z199" s="2">
        <v>194</v>
      </c>
      <c r="AA199" s="1">
        <f t="shared" si="53"/>
        <v>5000000</v>
      </c>
      <c r="AB199">
        <f t="shared" si="50"/>
        <v>5</v>
      </c>
      <c r="AC199" s="1">
        <f>SUM($AA$5:AA199)</f>
        <v>344991900</v>
      </c>
      <c r="AD199" s="1">
        <f t="shared" si="55"/>
        <v>53595000</v>
      </c>
    </row>
    <row r="200" spans="6:30" x14ac:dyDescent="0.3">
      <c r="F200" s="2">
        <v>195</v>
      </c>
      <c r="G200" s="1">
        <f t="shared" si="54"/>
        <v>691000</v>
      </c>
      <c r="H200" s="1">
        <f>SUM($G$5:G200)</f>
        <v>47393500</v>
      </c>
      <c r="I200" s="1">
        <f t="shared" si="51"/>
        <v>691000</v>
      </c>
      <c r="J200" s="1">
        <f t="shared" si="52"/>
        <v>7000</v>
      </c>
      <c r="L200" s="2">
        <v>195</v>
      </c>
      <c r="M200" s="1">
        <f t="shared" si="43"/>
        <v>8527200</v>
      </c>
      <c r="N200">
        <v>1.02</v>
      </c>
      <c r="O200" s="1">
        <f>SUM($M$5:M200)</f>
        <v>407114100</v>
      </c>
      <c r="P200" s="1">
        <f t="shared" si="44"/>
        <v>72481.2</v>
      </c>
      <c r="Q200">
        <f>SUM($P$5:P200)</f>
        <v>6863467.1100000003</v>
      </c>
      <c r="R200">
        <f t="shared" si="45"/>
        <v>1.0673148341136844</v>
      </c>
      <c r="T200">
        <f t="shared" si="46"/>
        <v>10.705838041431262</v>
      </c>
      <c r="U200">
        <f t="shared" si="47"/>
        <v>511.12881355932205</v>
      </c>
      <c r="W200">
        <f t="shared" si="48"/>
        <v>7.6477130044843049</v>
      </c>
      <c r="X200">
        <f t="shared" si="49"/>
        <v>365.12475336322871</v>
      </c>
      <c r="Z200" s="2">
        <v>195</v>
      </c>
      <c r="AA200" s="1">
        <f t="shared" si="53"/>
        <v>5000000</v>
      </c>
      <c r="AB200">
        <f t="shared" si="50"/>
        <v>5</v>
      </c>
      <c r="AC200" s="1">
        <f>SUM($AA$5:AA200)</f>
        <v>349991900</v>
      </c>
      <c r="AD200" s="1">
        <f t="shared" si="55"/>
        <v>57122200</v>
      </c>
    </row>
    <row r="201" spans="6:30" x14ac:dyDescent="0.3">
      <c r="F201" s="2">
        <v>196</v>
      </c>
      <c r="G201" s="1">
        <f t="shared" si="54"/>
        <v>698000</v>
      </c>
      <c r="H201" s="1">
        <f>SUM($G$5:G201)</f>
        <v>48091500</v>
      </c>
      <c r="I201" s="1">
        <f t="shared" si="51"/>
        <v>698000</v>
      </c>
      <c r="J201" s="1">
        <f t="shared" si="52"/>
        <v>7000</v>
      </c>
      <c r="L201" s="2">
        <v>196</v>
      </c>
      <c r="M201" s="1">
        <f t="shared" si="43"/>
        <v>8697800</v>
      </c>
      <c r="N201">
        <v>1.02</v>
      </c>
      <c r="O201" s="1">
        <f>SUM($M$5:M201)</f>
        <v>415811900</v>
      </c>
      <c r="P201" s="1">
        <f t="shared" si="44"/>
        <v>73931.3</v>
      </c>
      <c r="Q201">
        <f>SUM($P$5:P201)</f>
        <v>6937398.4100000001</v>
      </c>
      <c r="R201">
        <f t="shared" si="45"/>
        <v>1.0771713306862456</v>
      </c>
      <c r="T201">
        <f t="shared" si="46"/>
        <v>10.920025109855619</v>
      </c>
      <c r="U201">
        <f t="shared" si="47"/>
        <v>522.0488386691776</v>
      </c>
      <c r="W201">
        <f t="shared" si="48"/>
        <v>7.8007174887892381</v>
      </c>
      <c r="X201">
        <f t="shared" si="49"/>
        <v>372.92547085201795</v>
      </c>
      <c r="Z201" s="2">
        <v>196</v>
      </c>
      <c r="AA201" s="1">
        <f t="shared" si="53"/>
        <v>5000000</v>
      </c>
      <c r="AB201">
        <f t="shared" si="50"/>
        <v>5</v>
      </c>
      <c r="AC201" s="1">
        <f>SUM($AA$5:AA201)</f>
        <v>354991900</v>
      </c>
      <c r="AD201" s="1">
        <f t="shared" si="55"/>
        <v>60820000</v>
      </c>
    </row>
    <row r="202" spans="6:30" x14ac:dyDescent="0.3">
      <c r="F202" s="2">
        <v>197</v>
      </c>
      <c r="G202" s="1">
        <f t="shared" si="54"/>
        <v>705000</v>
      </c>
      <c r="H202" s="1">
        <f>SUM($G$5:G202)</f>
        <v>48796500</v>
      </c>
      <c r="I202" s="1">
        <f t="shared" si="51"/>
        <v>705000</v>
      </c>
      <c r="J202" s="1">
        <f t="shared" si="52"/>
        <v>7000</v>
      </c>
      <c r="L202" s="2">
        <v>197</v>
      </c>
      <c r="M202" s="1">
        <f t="shared" si="43"/>
        <v>8871800</v>
      </c>
      <c r="N202">
        <v>1.02</v>
      </c>
      <c r="O202" s="1">
        <f>SUM($M$5:M202)</f>
        <v>424683700</v>
      </c>
      <c r="P202" s="1">
        <f t="shared" si="44"/>
        <v>75410.3</v>
      </c>
      <c r="Q202">
        <f>SUM($P$5:P202)</f>
        <v>7012808.71</v>
      </c>
      <c r="R202">
        <f t="shared" si="45"/>
        <v>1.0870112330769224</v>
      </c>
      <c r="T202">
        <f t="shared" si="46"/>
        <v>11.138480853735091</v>
      </c>
      <c r="U202">
        <f t="shared" si="47"/>
        <v>533.18731952291273</v>
      </c>
      <c r="W202">
        <f t="shared" si="48"/>
        <v>7.9567713004484304</v>
      </c>
      <c r="X202">
        <f t="shared" si="49"/>
        <v>380.88224215246635</v>
      </c>
      <c r="Z202" s="2">
        <v>197</v>
      </c>
      <c r="AA202" s="1">
        <f t="shared" si="53"/>
        <v>5000000</v>
      </c>
      <c r="AB202">
        <f t="shared" si="50"/>
        <v>5</v>
      </c>
      <c r="AC202" s="1">
        <f>SUM($AA$5:AA202)</f>
        <v>359991900</v>
      </c>
      <c r="AD202" s="1">
        <f t="shared" si="55"/>
        <v>64691800</v>
      </c>
    </row>
    <row r="203" spans="6:30" x14ac:dyDescent="0.3">
      <c r="F203" s="2">
        <v>198</v>
      </c>
      <c r="G203" s="1">
        <f t="shared" si="54"/>
        <v>712000</v>
      </c>
      <c r="H203" s="1">
        <f>SUM($G$5:G203)</f>
        <v>49508500</v>
      </c>
      <c r="I203" s="1">
        <f t="shared" si="51"/>
        <v>712000</v>
      </c>
      <c r="J203" s="1">
        <f t="shared" si="52"/>
        <v>7000</v>
      </c>
      <c r="L203" s="2">
        <v>198</v>
      </c>
      <c r="M203" s="1">
        <f t="shared" si="43"/>
        <v>9049300</v>
      </c>
      <c r="N203">
        <v>1.02</v>
      </c>
      <c r="O203" s="1">
        <f>SUM($M$5:M203)</f>
        <v>433733000</v>
      </c>
      <c r="P203" s="1">
        <f t="shared" si="44"/>
        <v>76919.05</v>
      </c>
      <c r="Q203">
        <f>SUM($P$5:P203)</f>
        <v>7089727.7599999998</v>
      </c>
      <c r="R203">
        <f t="shared" si="45"/>
        <v>1.0968365626502283</v>
      </c>
      <c r="T203">
        <f t="shared" si="46"/>
        <v>11.361330822347771</v>
      </c>
      <c r="U203">
        <f t="shared" si="47"/>
        <v>544.54865034526051</v>
      </c>
      <c r="W203">
        <f t="shared" si="48"/>
        <v>8.1159641255605379</v>
      </c>
      <c r="X203">
        <f t="shared" si="49"/>
        <v>388.99820627802688</v>
      </c>
      <c r="Z203" s="2">
        <v>198</v>
      </c>
      <c r="AA203" s="1">
        <f t="shared" si="53"/>
        <v>5000000</v>
      </c>
      <c r="AB203">
        <f t="shared" si="50"/>
        <v>5</v>
      </c>
      <c r="AC203" s="1">
        <f>SUM($AA$5:AA203)</f>
        <v>364991900</v>
      </c>
      <c r="AD203" s="1">
        <f t="shared" si="55"/>
        <v>68741100</v>
      </c>
    </row>
    <row r="204" spans="6:30" x14ac:dyDescent="0.3">
      <c r="F204" s="2">
        <v>199</v>
      </c>
      <c r="G204" s="1">
        <f t="shared" si="54"/>
        <v>719000</v>
      </c>
      <c r="H204" s="1">
        <f>SUM($G$5:G204)</f>
        <v>50227500</v>
      </c>
      <c r="I204" s="1">
        <f t="shared" si="51"/>
        <v>719000</v>
      </c>
      <c r="J204" s="1">
        <f t="shared" si="52"/>
        <v>7000</v>
      </c>
      <c r="L204" s="2">
        <v>199</v>
      </c>
      <c r="M204" s="1">
        <f t="shared" si="43"/>
        <v>9230300</v>
      </c>
      <c r="N204">
        <v>1.02</v>
      </c>
      <c r="O204" s="1">
        <f>SUM($M$5:M204)</f>
        <v>442963300</v>
      </c>
      <c r="P204" s="1">
        <f t="shared" si="44"/>
        <v>78457.55</v>
      </c>
      <c r="Q204">
        <f>SUM($P$5:P204)</f>
        <v>7168185.3099999996</v>
      </c>
      <c r="R204">
        <f t="shared" si="45"/>
        <v>1.1066369916579113</v>
      </c>
      <c r="T204">
        <f t="shared" si="46"/>
        <v>11.58857501569366</v>
      </c>
      <c r="U204">
        <f t="shared" si="47"/>
        <v>556.13722536095418</v>
      </c>
      <c r="W204">
        <f t="shared" si="48"/>
        <v>8.2782959641255598</v>
      </c>
      <c r="X204">
        <f t="shared" si="49"/>
        <v>397.27650224215245</v>
      </c>
      <c r="Z204" s="2">
        <v>199</v>
      </c>
      <c r="AA204" s="1">
        <f t="shared" si="53"/>
        <v>5000000</v>
      </c>
      <c r="AB204">
        <f t="shared" si="50"/>
        <v>5</v>
      </c>
      <c r="AC204" s="1">
        <f>SUM($AA$5:AA204)</f>
        <v>369991900</v>
      </c>
      <c r="AD204" s="1">
        <f t="shared" si="55"/>
        <v>72971400</v>
      </c>
    </row>
    <row r="205" spans="6:30" x14ac:dyDescent="0.3">
      <c r="F205" s="2">
        <v>200</v>
      </c>
      <c r="G205" s="1">
        <f t="shared" si="54"/>
        <v>726000</v>
      </c>
      <c r="H205" s="1">
        <f>SUM($G$5:G205)</f>
        <v>50953500</v>
      </c>
      <c r="I205" s="1">
        <f t="shared" si="51"/>
        <v>726000</v>
      </c>
      <c r="J205" s="1">
        <f t="shared" si="52"/>
        <v>7000</v>
      </c>
      <c r="L205" s="2">
        <v>200</v>
      </c>
      <c r="M205" s="1">
        <f t="shared" ref="M205:M255" si="56">ROUNDUP((M204)*N205,-2)</f>
        <v>9415000</v>
      </c>
      <c r="N205">
        <v>1.02</v>
      </c>
      <c r="O205" s="1">
        <f>SUM($M$5:M205)</f>
        <v>452378300</v>
      </c>
      <c r="P205" s="1">
        <f t="shared" ref="P205:P255" si="57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58">(Q205-Q204)*100/Q204</f>
        <v>1.1164262158283964</v>
      </c>
      <c r="Z205" s="2">
        <v>200</v>
      </c>
      <c r="AA205" s="1">
        <f t="shared" si="53"/>
        <v>5000000</v>
      </c>
      <c r="AB205">
        <f t="shared" si="50"/>
        <v>5</v>
      </c>
      <c r="AC205" s="1">
        <f>SUM($AA$5:AA205)</f>
        <v>374991900</v>
      </c>
      <c r="AD205" s="1">
        <f t="shared" si="55"/>
        <v>77386400</v>
      </c>
    </row>
    <row r="206" spans="6:30" x14ac:dyDescent="0.3">
      <c r="F206" s="2">
        <v>201</v>
      </c>
      <c r="G206" s="1">
        <f t="shared" si="54"/>
        <v>733000</v>
      </c>
      <c r="H206" s="1">
        <f>SUM($G$5:G206)</f>
        <v>51686500</v>
      </c>
      <c r="I206" s="1">
        <f t="shared" si="51"/>
        <v>733000</v>
      </c>
      <c r="J206" s="1">
        <f t="shared" si="52"/>
        <v>7000</v>
      </c>
      <c r="L206" s="2">
        <v>201</v>
      </c>
      <c r="M206" s="1">
        <f t="shared" si="56"/>
        <v>9603300</v>
      </c>
      <c r="N206">
        <v>1.02</v>
      </c>
      <c r="O206" s="1">
        <f>SUM($M$5:M206)</f>
        <v>461981600</v>
      </c>
      <c r="P206" s="1">
        <f t="shared" si="57"/>
        <v>81628.05</v>
      </c>
      <c r="Q206">
        <f>SUM($P$5:P206)</f>
        <v>7329840.8599999994</v>
      </c>
      <c r="R206">
        <f t="shared" si="58"/>
        <v>1.12618175182966</v>
      </c>
      <c r="Z206" s="2">
        <v>201</v>
      </c>
      <c r="AA206" s="1">
        <f t="shared" si="53"/>
        <v>7000000</v>
      </c>
      <c r="AB206">
        <f t="shared" si="50"/>
        <v>7</v>
      </c>
      <c r="AC206" s="1">
        <f>SUM($AA$5:AA206)</f>
        <v>381991900</v>
      </c>
      <c r="AD206" s="1">
        <f t="shared" si="55"/>
        <v>79989700</v>
      </c>
    </row>
    <row r="207" spans="6:30" x14ac:dyDescent="0.3">
      <c r="F207" s="2">
        <v>202</v>
      </c>
      <c r="G207" s="1">
        <f t="shared" si="54"/>
        <v>740000</v>
      </c>
      <c r="H207" s="1">
        <f>SUM($G$5:G207)</f>
        <v>52426500</v>
      </c>
      <c r="I207" s="1">
        <f t="shared" si="51"/>
        <v>740000</v>
      </c>
      <c r="J207" s="1">
        <f t="shared" si="52"/>
        <v>7000</v>
      </c>
      <c r="L207" s="2">
        <v>202</v>
      </c>
      <c r="M207" s="1">
        <f t="shared" si="56"/>
        <v>9795400</v>
      </c>
      <c r="N207">
        <v>1.02</v>
      </c>
      <c r="O207" s="1">
        <f>SUM($M$5:M207)</f>
        <v>471777000</v>
      </c>
      <c r="P207" s="1">
        <f t="shared" si="57"/>
        <v>83260.899999999994</v>
      </c>
      <c r="Q207">
        <f>SUM($P$5:P207)</f>
        <v>7413101.7599999998</v>
      </c>
      <c r="R207">
        <f t="shared" si="58"/>
        <v>1.1359168853769681</v>
      </c>
      <c r="Z207" s="2">
        <v>202</v>
      </c>
      <c r="AA207" s="1">
        <f t="shared" si="53"/>
        <v>7000000</v>
      </c>
      <c r="AB207">
        <f t="shared" si="50"/>
        <v>7</v>
      </c>
      <c r="AC207" s="1">
        <f>SUM($AA$5:AA207)</f>
        <v>388991900</v>
      </c>
      <c r="AD207" s="1">
        <f t="shared" si="55"/>
        <v>82785100</v>
      </c>
    </row>
    <row r="208" spans="6:30" x14ac:dyDescent="0.3">
      <c r="F208" s="2">
        <v>203</v>
      </c>
      <c r="G208" s="1">
        <f t="shared" si="54"/>
        <v>747000</v>
      </c>
      <c r="H208" s="1">
        <f>SUM($G$5:G208)</f>
        <v>53173500</v>
      </c>
      <c r="I208" s="1">
        <f t="shared" si="51"/>
        <v>747000</v>
      </c>
      <c r="J208" s="1">
        <f t="shared" si="52"/>
        <v>7000</v>
      </c>
      <c r="L208" s="2">
        <v>203</v>
      </c>
      <c r="M208" s="1">
        <f t="shared" si="56"/>
        <v>9991400</v>
      </c>
      <c r="N208">
        <v>1.02</v>
      </c>
      <c r="O208" s="1">
        <f>SUM($M$5:M208)</f>
        <v>481768400</v>
      </c>
      <c r="P208" s="1">
        <f t="shared" si="57"/>
        <v>84926.9</v>
      </c>
      <c r="Q208">
        <f>SUM($P$5:P208)</f>
        <v>7498028.6600000001</v>
      </c>
      <c r="R208">
        <f t="shared" si="58"/>
        <v>1.1456324592527969</v>
      </c>
      <c r="Z208" s="2">
        <v>203</v>
      </c>
      <c r="AA208" s="1">
        <f t="shared" si="53"/>
        <v>7000000</v>
      </c>
      <c r="AB208">
        <f t="shared" si="50"/>
        <v>7</v>
      </c>
      <c r="AC208" s="1">
        <f>SUM($AA$5:AA208)</f>
        <v>395991900</v>
      </c>
      <c r="AD208" s="1">
        <f t="shared" si="55"/>
        <v>85776500</v>
      </c>
    </row>
    <row r="209" spans="6:30" x14ac:dyDescent="0.3">
      <c r="F209" s="2">
        <v>204</v>
      </c>
      <c r="G209" s="1">
        <f t="shared" si="54"/>
        <v>754000</v>
      </c>
      <c r="H209" s="1">
        <f>SUM($G$5:G209)</f>
        <v>53927500</v>
      </c>
      <c r="I209" s="1">
        <f t="shared" si="51"/>
        <v>754000</v>
      </c>
      <c r="J209" s="1">
        <f t="shared" si="52"/>
        <v>7000</v>
      </c>
      <c r="L209" s="2">
        <v>204</v>
      </c>
      <c r="M209" s="1">
        <f t="shared" si="56"/>
        <v>10191300</v>
      </c>
      <c r="N209">
        <v>1.02</v>
      </c>
      <c r="O209" s="1">
        <f>SUM($M$5:M209)</f>
        <v>491959700</v>
      </c>
      <c r="P209" s="1">
        <f t="shared" si="57"/>
        <v>86626.05</v>
      </c>
      <c r="Q209">
        <f>SUM($P$5:P209)</f>
        <v>7584654.71</v>
      </c>
      <c r="R209">
        <f t="shared" si="58"/>
        <v>1.1553176698580372</v>
      </c>
      <c r="Z209" s="2">
        <v>204</v>
      </c>
      <c r="AA209" s="1">
        <f t="shared" si="53"/>
        <v>7000000</v>
      </c>
      <c r="AB209">
        <f t="shared" si="50"/>
        <v>7</v>
      </c>
      <c r="AC209" s="1">
        <f>SUM($AA$5:AA209)</f>
        <v>402991900</v>
      </c>
      <c r="AD209" s="1">
        <f t="shared" si="55"/>
        <v>88967800</v>
      </c>
    </row>
    <row r="210" spans="6:30" x14ac:dyDescent="0.3">
      <c r="F210" s="2">
        <v>205</v>
      </c>
      <c r="G210" s="1">
        <f t="shared" si="54"/>
        <v>761000</v>
      </c>
      <c r="H210" s="1">
        <f>SUM($G$5:G210)</f>
        <v>54688500</v>
      </c>
      <c r="I210" s="1">
        <f t="shared" si="51"/>
        <v>761000</v>
      </c>
      <c r="J210" s="1">
        <f t="shared" si="52"/>
        <v>7000</v>
      </c>
      <c r="L210" s="2">
        <v>205</v>
      </c>
      <c r="M210" s="1">
        <f t="shared" si="56"/>
        <v>10395200</v>
      </c>
      <c r="N210">
        <v>1.02</v>
      </c>
      <c r="O210" s="1">
        <f>SUM($M$5:M210)</f>
        <v>502354900</v>
      </c>
      <c r="P210" s="1">
        <f t="shared" si="57"/>
        <v>88359.2</v>
      </c>
      <c r="Q210">
        <f>SUM($P$5:P210)</f>
        <v>7673013.9100000001</v>
      </c>
      <c r="R210">
        <f t="shared" si="58"/>
        <v>1.1649732700883912</v>
      </c>
      <c r="Z210" s="2">
        <v>205</v>
      </c>
      <c r="AA210" s="1">
        <f t="shared" si="53"/>
        <v>7000000</v>
      </c>
      <c r="AB210">
        <f t="shared" si="50"/>
        <v>7</v>
      </c>
      <c r="AC210" s="1">
        <f>SUM($AA$5:AA210)</f>
        <v>409991900</v>
      </c>
      <c r="AD210" s="1">
        <f t="shared" si="55"/>
        <v>92363000</v>
      </c>
    </row>
    <row r="211" spans="6:30" x14ac:dyDescent="0.3">
      <c r="F211" s="2">
        <v>206</v>
      </c>
      <c r="G211" s="1">
        <f t="shared" si="54"/>
        <v>768000</v>
      </c>
      <c r="H211" s="1">
        <f>SUM($G$5:G211)</f>
        <v>55456500</v>
      </c>
      <c r="I211" s="1">
        <f t="shared" si="51"/>
        <v>768000</v>
      </c>
      <c r="J211" s="1">
        <f t="shared" si="52"/>
        <v>7000</v>
      </c>
      <c r="L211" s="2">
        <v>206</v>
      </c>
      <c r="M211" s="1">
        <f t="shared" si="56"/>
        <v>10603200</v>
      </c>
      <c r="N211">
        <v>1.02</v>
      </c>
      <c r="O211" s="1">
        <f>SUM($M$5:M211)</f>
        <v>512958100</v>
      </c>
      <c r="P211" s="1">
        <f t="shared" si="57"/>
        <v>90127.2</v>
      </c>
      <c r="Q211">
        <f>SUM($P$5:P211)</f>
        <v>7763141.1100000003</v>
      </c>
      <c r="R211">
        <f t="shared" si="58"/>
        <v>1.1745997212717185</v>
      </c>
      <c r="Z211" s="2">
        <v>206</v>
      </c>
      <c r="AA211" s="1">
        <f t="shared" si="53"/>
        <v>7000000</v>
      </c>
      <c r="AB211">
        <f t="shared" si="50"/>
        <v>7</v>
      </c>
      <c r="AC211" s="1">
        <f>SUM($AA$5:AA211)</f>
        <v>416991900</v>
      </c>
      <c r="AD211" s="1">
        <f t="shared" si="55"/>
        <v>95966200</v>
      </c>
    </row>
    <row r="212" spans="6:30" x14ac:dyDescent="0.3">
      <c r="F212" s="2">
        <v>207</v>
      </c>
      <c r="G212" s="1">
        <f t="shared" si="54"/>
        <v>775000</v>
      </c>
      <c r="H212" s="1">
        <f>SUM($G$5:G212)</f>
        <v>56231500</v>
      </c>
      <c r="I212" s="1">
        <f t="shared" si="51"/>
        <v>775000</v>
      </c>
      <c r="J212" s="1">
        <f t="shared" si="52"/>
        <v>7000</v>
      </c>
      <c r="L212" s="2">
        <v>207</v>
      </c>
      <c r="M212" s="1">
        <f t="shared" si="56"/>
        <v>10815300</v>
      </c>
      <c r="N212">
        <v>1.02</v>
      </c>
      <c r="O212" s="1">
        <f>SUM($M$5:M212)</f>
        <v>523773400</v>
      </c>
      <c r="P212" s="1">
        <f t="shared" si="57"/>
        <v>91930.05</v>
      </c>
      <c r="Q212">
        <f>SUM($P$5:P212)</f>
        <v>7855071.1600000001</v>
      </c>
      <c r="R212">
        <f t="shared" si="58"/>
        <v>1.1841862552463613</v>
      </c>
      <c r="Z212" s="2">
        <v>207</v>
      </c>
      <c r="AA212" s="1">
        <f t="shared" si="53"/>
        <v>7000000</v>
      </c>
      <c r="AB212">
        <f t="shared" si="50"/>
        <v>7</v>
      </c>
      <c r="AC212" s="1">
        <f>SUM($AA$5:AA212)</f>
        <v>423991900</v>
      </c>
      <c r="AD212" s="1">
        <f t="shared" si="55"/>
        <v>99781500</v>
      </c>
    </row>
    <row r="213" spans="6:30" x14ac:dyDescent="0.3">
      <c r="F213" s="2">
        <v>208</v>
      </c>
      <c r="G213" s="1">
        <f t="shared" si="54"/>
        <v>782000</v>
      </c>
      <c r="H213" s="1">
        <f>SUM($G$5:G213)</f>
        <v>57013500</v>
      </c>
      <c r="I213" s="1">
        <f t="shared" si="51"/>
        <v>782000</v>
      </c>
      <c r="J213" s="1">
        <f t="shared" si="52"/>
        <v>7000</v>
      </c>
      <c r="L213" s="2">
        <v>208</v>
      </c>
      <c r="M213" s="1">
        <f t="shared" si="56"/>
        <v>11031700</v>
      </c>
      <c r="N213">
        <v>1.02</v>
      </c>
      <c r="O213" s="1">
        <f>SUM($M$5:M213)</f>
        <v>534805100</v>
      </c>
      <c r="P213" s="1">
        <f t="shared" si="57"/>
        <v>93769.45</v>
      </c>
      <c r="Q213">
        <f>SUM($P$5:P213)</f>
        <v>7948840.6100000003</v>
      </c>
      <c r="R213">
        <f t="shared" si="58"/>
        <v>1.193744118799303</v>
      </c>
      <c r="Z213" s="2">
        <v>208</v>
      </c>
      <c r="AA213" s="1">
        <f t="shared" si="53"/>
        <v>7000000</v>
      </c>
      <c r="AB213">
        <f t="shared" si="50"/>
        <v>7</v>
      </c>
      <c r="AC213" s="1">
        <f>SUM($AA$5:AA213)</f>
        <v>430991900</v>
      </c>
      <c r="AD213" s="1">
        <f t="shared" si="55"/>
        <v>103813200</v>
      </c>
    </row>
    <row r="214" spans="6:30" x14ac:dyDescent="0.3">
      <c r="F214" s="2">
        <v>209</v>
      </c>
      <c r="G214" s="1">
        <f t="shared" si="54"/>
        <v>789000</v>
      </c>
      <c r="H214" s="1">
        <f>SUM($G$5:G214)</f>
        <v>57802500</v>
      </c>
      <c r="I214" s="1">
        <f t="shared" si="51"/>
        <v>789000</v>
      </c>
      <c r="J214" s="1">
        <f t="shared" si="52"/>
        <v>7000</v>
      </c>
      <c r="L214" s="2">
        <v>209</v>
      </c>
      <c r="M214" s="1">
        <f t="shared" si="56"/>
        <v>11252400</v>
      </c>
      <c r="N214">
        <v>1.02</v>
      </c>
      <c r="O214" s="1">
        <f>SUM($M$5:M214)</f>
        <v>546057500</v>
      </c>
      <c r="P214" s="1">
        <f t="shared" si="57"/>
        <v>95645.4</v>
      </c>
      <c r="Q214">
        <f>SUM($P$5:P214)</f>
        <v>8044486.0100000007</v>
      </c>
      <c r="R214">
        <f t="shared" si="58"/>
        <v>1.2032622704709179</v>
      </c>
      <c r="Z214" s="2">
        <v>209</v>
      </c>
      <c r="AA214" s="1">
        <f t="shared" si="53"/>
        <v>7000000</v>
      </c>
      <c r="AB214">
        <f t="shared" si="50"/>
        <v>7</v>
      </c>
      <c r="AC214" s="1">
        <f>SUM($AA$5:AA214)</f>
        <v>437991900</v>
      </c>
      <c r="AD214" s="1">
        <f t="shared" si="55"/>
        <v>108065600</v>
      </c>
    </row>
    <row r="215" spans="6:30" x14ac:dyDescent="0.3">
      <c r="F215" s="20">
        <v>210</v>
      </c>
      <c r="G215" s="1">
        <f t="shared" si="54"/>
        <v>796500</v>
      </c>
      <c r="H215" s="3">
        <f>SUM($G$5:G215)</f>
        <v>58599000</v>
      </c>
      <c r="I215" s="1">
        <f t="shared" si="51"/>
        <v>796500</v>
      </c>
      <c r="J215" s="1">
        <f t="shared" si="52"/>
        <v>7500</v>
      </c>
      <c r="L215" s="2">
        <v>210</v>
      </c>
      <c r="M215" s="1">
        <f t="shared" si="56"/>
        <v>11477500</v>
      </c>
      <c r="N215">
        <v>1.02</v>
      </c>
      <c r="O215" s="1">
        <f>SUM($M$5:M215)</f>
        <v>557535000</v>
      </c>
      <c r="P215" s="1">
        <f t="shared" si="57"/>
        <v>97558.75</v>
      </c>
      <c r="Q215">
        <f>SUM($P$5:P215)</f>
        <v>8142044.7600000007</v>
      </c>
      <c r="R215">
        <f t="shared" si="58"/>
        <v>1.2127406260477789</v>
      </c>
      <c r="Z215" s="2">
        <v>210</v>
      </c>
      <c r="AA215" s="1">
        <f t="shared" si="53"/>
        <v>7000000</v>
      </c>
      <c r="AB215">
        <f t="shared" si="50"/>
        <v>7</v>
      </c>
      <c r="AC215" s="1">
        <f>SUM($AA$5:AA215)</f>
        <v>444991900</v>
      </c>
      <c r="AD215" s="1">
        <f t="shared" si="55"/>
        <v>112543100</v>
      </c>
    </row>
    <row r="216" spans="6:30" x14ac:dyDescent="0.3">
      <c r="F216" s="2">
        <v>211</v>
      </c>
      <c r="G216" s="1">
        <f t="shared" si="54"/>
        <v>804000</v>
      </c>
      <c r="H216" s="1">
        <f>SUM($G$5:G216)</f>
        <v>59403000</v>
      </c>
      <c r="I216" s="1">
        <f t="shared" si="51"/>
        <v>804000</v>
      </c>
      <c r="J216" s="1">
        <f t="shared" si="52"/>
        <v>7500</v>
      </c>
      <c r="L216" s="2">
        <v>211</v>
      </c>
      <c r="M216" s="1">
        <f t="shared" si="56"/>
        <v>11707100</v>
      </c>
      <c r="N216">
        <v>1.02</v>
      </c>
      <c r="O216" s="1">
        <f>SUM($M$5:M216)</f>
        <v>569242100</v>
      </c>
      <c r="P216" s="1">
        <f t="shared" si="57"/>
        <v>99510.35</v>
      </c>
      <c r="Q216">
        <f>SUM($P$5:P216)</f>
        <v>8241555.1100000003</v>
      </c>
      <c r="R216">
        <f t="shared" si="58"/>
        <v>1.222178862106865</v>
      </c>
      <c r="Z216" s="2">
        <v>211</v>
      </c>
      <c r="AA216" s="1">
        <f t="shared" si="53"/>
        <v>7000000</v>
      </c>
      <c r="AB216">
        <f t="shared" si="50"/>
        <v>7</v>
      </c>
      <c r="AC216" s="1">
        <f>SUM($AA$5:AA216)</f>
        <v>451991900</v>
      </c>
      <c r="AD216" s="1">
        <f t="shared" si="55"/>
        <v>117250200</v>
      </c>
    </row>
    <row r="217" spans="6:30" x14ac:dyDescent="0.3">
      <c r="F217" s="2">
        <v>212</v>
      </c>
      <c r="G217" s="1">
        <f t="shared" si="54"/>
        <v>811500</v>
      </c>
      <c r="H217" s="1">
        <f>SUM($G$5:G217)</f>
        <v>60214500</v>
      </c>
      <c r="I217" s="1">
        <f t="shared" si="51"/>
        <v>811500</v>
      </c>
      <c r="J217" s="1">
        <f t="shared" si="52"/>
        <v>7500</v>
      </c>
      <c r="L217" s="2">
        <v>212</v>
      </c>
      <c r="M217" s="1">
        <f t="shared" si="56"/>
        <v>11941300</v>
      </c>
      <c r="N217">
        <v>1.02</v>
      </c>
      <c r="O217" s="1">
        <f>SUM($M$5:M217)</f>
        <v>581183400</v>
      </c>
      <c r="P217" s="1">
        <f t="shared" si="57"/>
        <v>101501.05</v>
      </c>
      <c r="Q217">
        <f>SUM($P$5:P217)</f>
        <v>8343056.1600000001</v>
      </c>
      <c r="R217">
        <f t="shared" si="58"/>
        <v>1.2315764275705949</v>
      </c>
      <c r="Z217" s="2">
        <v>212</v>
      </c>
      <c r="AA217" s="1">
        <f t="shared" si="53"/>
        <v>7000000</v>
      </c>
      <c r="AB217">
        <f t="shared" si="50"/>
        <v>7</v>
      </c>
      <c r="AC217" s="1">
        <f>SUM($AA$5:AA217)</f>
        <v>458991900</v>
      </c>
      <c r="AD217" s="1">
        <f t="shared" si="55"/>
        <v>122191500</v>
      </c>
    </row>
    <row r="218" spans="6:30" x14ac:dyDescent="0.3">
      <c r="F218" s="2">
        <v>213</v>
      </c>
      <c r="G218" s="1">
        <f t="shared" si="54"/>
        <v>819000</v>
      </c>
      <c r="H218" s="1">
        <f>SUM($G$5:G218)</f>
        <v>61033500</v>
      </c>
      <c r="I218" s="1">
        <f t="shared" si="51"/>
        <v>819000</v>
      </c>
      <c r="J218" s="1">
        <f t="shared" si="52"/>
        <v>7500</v>
      </c>
      <c r="L218" s="2">
        <v>213</v>
      </c>
      <c r="M218" s="1">
        <f t="shared" si="56"/>
        <v>12180200</v>
      </c>
      <c r="N218">
        <v>1.02</v>
      </c>
      <c r="O218" s="1">
        <f>SUM($M$5:M218)</f>
        <v>593363600</v>
      </c>
      <c r="P218" s="1">
        <f t="shared" si="57"/>
        <v>103531.7</v>
      </c>
      <c r="Q218">
        <f>SUM($P$5:P218)</f>
        <v>8446587.8599999994</v>
      </c>
      <c r="R218">
        <f t="shared" si="58"/>
        <v>1.2409325553431161</v>
      </c>
      <c r="Z218" s="2">
        <v>213</v>
      </c>
      <c r="AA218" s="1">
        <f t="shared" si="53"/>
        <v>7000000</v>
      </c>
      <c r="AB218">
        <f t="shared" si="50"/>
        <v>7</v>
      </c>
      <c r="AC218" s="1">
        <f>SUM($AA$5:AA218)</f>
        <v>465991900</v>
      </c>
      <c r="AD218" s="1">
        <f t="shared" si="55"/>
        <v>127371700</v>
      </c>
    </row>
    <row r="219" spans="6:30" x14ac:dyDescent="0.3">
      <c r="F219" s="2">
        <v>214</v>
      </c>
      <c r="G219" s="1">
        <f t="shared" si="54"/>
        <v>826500</v>
      </c>
      <c r="H219" s="1">
        <f>SUM($G$5:G219)</f>
        <v>61860000</v>
      </c>
      <c r="I219" s="1">
        <f t="shared" si="51"/>
        <v>826500</v>
      </c>
      <c r="J219" s="1">
        <f t="shared" si="52"/>
        <v>7500</v>
      </c>
      <c r="L219" s="2">
        <v>214</v>
      </c>
      <c r="M219" s="1">
        <f t="shared" si="56"/>
        <v>12423900</v>
      </c>
      <c r="N219">
        <v>1.02</v>
      </c>
      <c r="O219" s="1">
        <f>SUM($M$5:M219)</f>
        <v>605787500</v>
      </c>
      <c r="P219" s="1">
        <f t="shared" si="57"/>
        <v>105603.15</v>
      </c>
      <c r="Q219">
        <f>SUM($P$5:P219)</f>
        <v>8552191.0099999998</v>
      </c>
      <c r="R219">
        <f t="shared" si="58"/>
        <v>1.2502462740025342</v>
      </c>
      <c r="Z219" s="2">
        <v>214</v>
      </c>
      <c r="AA219" s="1">
        <f t="shared" si="53"/>
        <v>7000000</v>
      </c>
      <c r="AB219">
        <f t="shared" si="50"/>
        <v>7</v>
      </c>
      <c r="AC219" s="1">
        <f>SUM($AA$5:AA219)</f>
        <v>472991900</v>
      </c>
      <c r="AD219" s="1">
        <f t="shared" si="55"/>
        <v>132795600</v>
      </c>
    </row>
    <row r="220" spans="6:30" x14ac:dyDescent="0.3">
      <c r="F220" s="2">
        <v>215</v>
      </c>
      <c r="G220" s="1">
        <f t="shared" si="54"/>
        <v>834000</v>
      </c>
      <c r="H220" s="1">
        <f>SUM($G$5:G220)</f>
        <v>62694000</v>
      </c>
      <c r="I220" s="1">
        <f t="shared" si="51"/>
        <v>834000</v>
      </c>
      <c r="J220" s="1">
        <f t="shared" si="52"/>
        <v>7500</v>
      </c>
      <c r="L220" s="2">
        <v>215</v>
      </c>
      <c r="M220" s="1">
        <f t="shared" si="56"/>
        <v>12672400</v>
      </c>
      <c r="N220">
        <v>1.02</v>
      </c>
      <c r="O220" s="1">
        <f>SUM($M$5:M220)</f>
        <v>618459900</v>
      </c>
      <c r="P220" s="1">
        <f t="shared" si="57"/>
        <v>107715.4</v>
      </c>
      <c r="Q220">
        <f>SUM($P$5:P220)</f>
        <v>8659906.4100000001</v>
      </c>
      <c r="R220">
        <f t="shared" si="58"/>
        <v>1.2595064805504195</v>
      </c>
      <c r="Z220" s="2">
        <v>215</v>
      </c>
      <c r="AA220" s="1">
        <f t="shared" si="53"/>
        <v>7000000</v>
      </c>
      <c r="AB220">
        <f t="shared" si="50"/>
        <v>7</v>
      </c>
      <c r="AC220" s="1">
        <f>SUM($AA$5:AA220)</f>
        <v>479991900</v>
      </c>
      <c r="AD220" s="1">
        <f t="shared" si="55"/>
        <v>138468000</v>
      </c>
    </row>
    <row r="221" spans="6:30" x14ac:dyDescent="0.3">
      <c r="F221" s="2">
        <v>216</v>
      </c>
      <c r="G221" s="1">
        <f t="shared" si="54"/>
        <v>841500</v>
      </c>
      <c r="H221" s="1">
        <f>SUM($G$5:G221)</f>
        <v>63535500</v>
      </c>
      <c r="I221" s="1">
        <f t="shared" si="51"/>
        <v>841500</v>
      </c>
      <c r="J221" s="1">
        <f t="shared" si="52"/>
        <v>7500</v>
      </c>
      <c r="L221" s="2">
        <v>216</v>
      </c>
      <c r="M221" s="1">
        <f t="shared" si="56"/>
        <v>12925900</v>
      </c>
      <c r="N221">
        <v>1.02</v>
      </c>
      <c r="O221" s="1">
        <f>SUM($M$5:M221)</f>
        <v>631385800</v>
      </c>
      <c r="P221" s="1">
        <f t="shared" si="57"/>
        <v>109870.15</v>
      </c>
      <c r="Q221">
        <f>SUM($P$5:P221)</f>
        <v>8769776.5600000005</v>
      </c>
      <c r="R221">
        <f t="shared" si="58"/>
        <v>1.2687221408435565</v>
      </c>
      <c r="Z221" s="2">
        <v>216</v>
      </c>
      <c r="AA221" s="1">
        <f t="shared" si="53"/>
        <v>7000000</v>
      </c>
      <c r="AB221">
        <f t="shared" si="50"/>
        <v>7</v>
      </c>
      <c r="AC221" s="1">
        <f>SUM($AA$5:AA221)</f>
        <v>486991900</v>
      </c>
      <c r="AD221" s="1">
        <f t="shared" si="55"/>
        <v>144393900</v>
      </c>
    </row>
    <row r="222" spans="6:30" x14ac:dyDescent="0.3">
      <c r="F222" s="2">
        <v>217</v>
      </c>
      <c r="G222" s="1">
        <f t="shared" si="54"/>
        <v>849000</v>
      </c>
      <c r="H222" s="1">
        <f>SUM($G$5:G222)</f>
        <v>64384500</v>
      </c>
      <c r="I222" s="1">
        <f t="shared" ref="I222:I255" si="59">I221+500+QUOTIENT(F222,15)*500</f>
        <v>849000</v>
      </c>
      <c r="J222" s="1">
        <f t="shared" ref="J222:J255" si="60">I222-I221</f>
        <v>7500</v>
      </c>
      <c r="L222" s="2">
        <v>217</v>
      </c>
      <c r="M222" s="1">
        <f t="shared" si="56"/>
        <v>13184500</v>
      </c>
      <c r="N222">
        <v>1.02</v>
      </c>
      <c r="O222" s="1">
        <f>SUM($M$5:M222)</f>
        <v>644570300</v>
      </c>
      <c r="P222" s="1">
        <f t="shared" si="57"/>
        <v>112068.25</v>
      </c>
      <c r="Q222">
        <f>SUM($P$5:P222)</f>
        <v>8881844.8100000005</v>
      </c>
      <c r="R222">
        <f t="shared" si="58"/>
        <v>1.2778917368448894</v>
      </c>
      <c r="Z222" s="2">
        <v>217</v>
      </c>
      <c r="AA222" s="1">
        <f t="shared" si="53"/>
        <v>7000000</v>
      </c>
      <c r="AB222">
        <f t="shared" si="50"/>
        <v>7</v>
      </c>
      <c r="AC222" s="1">
        <f>SUM($AA$5:AA222)</f>
        <v>493991900</v>
      </c>
      <c r="AD222" s="1">
        <f t="shared" si="55"/>
        <v>150578400</v>
      </c>
    </row>
    <row r="223" spans="6:30" x14ac:dyDescent="0.3">
      <c r="F223" s="2">
        <v>218</v>
      </c>
      <c r="G223" s="1">
        <f t="shared" si="54"/>
        <v>856500</v>
      </c>
      <c r="H223" s="1">
        <f>SUM($G$5:G223)</f>
        <v>65241000</v>
      </c>
      <c r="I223" s="1">
        <f t="shared" si="59"/>
        <v>856500</v>
      </c>
      <c r="J223" s="1">
        <f t="shared" si="60"/>
        <v>7500</v>
      </c>
      <c r="L223" s="2">
        <v>218</v>
      </c>
      <c r="M223" s="1">
        <f t="shared" si="56"/>
        <v>13448200</v>
      </c>
      <c r="N223">
        <v>1.02</v>
      </c>
      <c r="O223" s="1">
        <f>SUM($M$5:M223)</f>
        <v>658018500</v>
      </c>
      <c r="P223" s="1">
        <f t="shared" si="57"/>
        <v>114309.7</v>
      </c>
      <c r="Q223">
        <f>SUM($P$5:P223)</f>
        <v>8996154.5099999998</v>
      </c>
      <c r="R223">
        <f t="shared" si="58"/>
        <v>1.2870040227599884</v>
      </c>
      <c r="Z223" s="2">
        <v>218</v>
      </c>
      <c r="AA223" s="1">
        <f t="shared" si="53"/>
        <v>7000000</v>
      </c>
      <c r="AB223">
        <f t="shared" si="50"/>
        <v>7</v>
      </c>
      <c r="AC223" s="1">
        <f>SUM($AA$5:AA223)</f>
        <v>500991900</v>
      </c>
      <c r="AD223" s="1">
        <f t="shared" si="55"/>
        <v>157026600</v>
      </c>
    </row>
    <row r="224" spans="6:30" x14ac:dyDescent="0.3">
      <c r="F224" s="2">
        <v>219</v>
      </c>
      <c r="G224" s="1">
        <f t="shared" si="54"/>
        <v>864000</v>
      </c>
      <c r="H224" s="1">
        <f>SUM($G$5:G224)</f>
        <v>66105000</v>
      </c>
      <c r="I224" s="1">
        <f t="shared" si="59"/>
        <v>864000</v>
      </c>
      <c r="J224" s="1">
        <f t="shared" si="60"/>
        <v>7500</v>
      </c>
      <c r="L224" s="2">
        <v>219</v>
      </c>
      <c r="M224" s="1">
        <f t="shared" si="56"/>
        <v>13717200</v>
      </c>
      <c r="N224">
        <v>1.02</v>
      </c>
      <c r="O224" s="1">
        <f>SUM($M$5:M224)</f>
        <v>671735700</v>
      </c>
      <c r="P224" s="1">
        <f t="shared" si="57"/>
        <v>116596.2</v>
      </c>
      <c r="Q224">
        <f>SUM($P$5:P224)</f>
        <v>9112750.709999999</v>
      </c>
      <c r="R224">
        <f t="shared" si="58"/>
        <v>1.2960671125689598</v>
      </c>
      <c r="Z224" s="2">
        <v>219</v>
      </c>
      <c r="AA224" s="1">
        <f t="shared" si="53"/>
        <v>7000000</v>
      </c>
      <c r="AB224">
        <f t="shared" si="50"/>
        <v>7</v>
      </c>
      <c r="AC224" s="1">
        <f>SUM($AA$5:AA224)</f>
        <v>507991900</v>
      </c>
      <c r="AD224" s="1">
        <f t="shared" si="55"/>
        <v>163743800</v>
      </c>
    </row>
    <row r="225" spans="6:30" x14ac:dyDescent="0.3">
      <c r="F225" s="2">
        <v>220</v>
      </c>
      <c r="G225" s="1">
        <f t="shared" si="54"/>
        <v>871500</v>
      </c>
      <c r="H225" s="1">
        <f>SUM($G$5:G225)</f>
        <v>66976500</v>
      </c>
      <c r="I225" s="1">
        <f t="shared" si="59"/>
        <v>871500</v>
      </c>
      <c r="J225" s="1">
        <f t="shared" si="60"/>
        <v>7500</v>
      </c>
      <c r="L225" s="2">
        <v>220</v>
      </c>
      <c r="M225" s="1">
        <f t="shared" si="56"/>
        <v>13991600</v>
      </c>
      <c r="N225">
        <v>1.02</v>
      </c>
      <c r="O225" s="1">
        <f>SUM($M$5:M225)</f>
        <v>685727300</v>
      </c>
      <c r="P225" s="1">
        <f t="shared" si="57"/>
        <v>118928.6</v>
      </c>
      <c r="Q225">
        <f>SUM($P$5:P225)</f>
        <v>9231679.3099999987</v>
      </c>
      <c r="R225">
        <f t="shared" si="58"/>
        <v>1.3050790456661097</v>
      </c>
      <c r="Z225" s="2">
        <v>220</v>
      </c>
      <c r="AA225" s="1">
        <f t="shared" si="53"/>
        <v>7000000</v>
      </c>
      <c r="AB225">
        <f t="shared" si="50"/>
        <v>7</v>
      </c>
      <c r="AC225" s="1">
        <f>SUM($AA$5:AA225)</f>
        <v>514991900</v>
      </c>
      <c r="AD225" s="1">
        <f t="shared" si="55"/>
        <v>170735400</v>
      </c>
    </row>
    <row r="226" spans="6:30" x14ac:dyDescent="0.3">
      <c r="F226" s="2">
        <v>221</v>
      </c>
      <c r="G226" s="1">
        <f t="shared" si="54"/>
        <v>879000</v>
      </c>
      <c r="H226" s="1">
        <f>SUM($G$5:G226)</f>
        <v>67855500</v>
      </c>
      <c r="I226" s="1">
        <f t="shared" si="59"/>
        <v>879000</v>
      </c>
      <c r="J226" s="1">
        <f t="shared" si="60"/>
        <v>7500</v>
      </c>
      <c r="L226" s="2">
        <v>221</v>
      </c>
      <c r="M226" s="1">
        <f t="shared" si="56"/>
        <v>14271500</v>
      </c>
      <c r="N226">
        <v>1.02</v>
      </c>
      <c r="O226" s="1">
        <f>SUM($M$5:M226)</f>
        <v>699998800</v>
      </c>
      <c r="P226" s="1">
        <f t="shared" si="57"/>
        <v>121307.75</v>
      </c>
      <c r="Q226">
        <f>SUM($P$5:P226)</f>
        <v>9352987.0599999987</v>
      </c>
      <c r="R226">
        <f t="shared" si="58"/>
        <v>1.3140377381674886</v>
      </c>
      <c r="Z226" s="2">
        <v>221</v>
      </c>
      <c r="AA226" s="1">
        <f t="shared" si="53"/>
        <v>7000000</v>
      </c>
      <c r="AB226">
        <f t="shared" si="50"/>
        <v>7</v>
      </c>
      <c r="AC226" s="1">
        <f>SUM($AA$5:AA226)</f>
        <v>521991900</v>
      </c>
      <c r="AD226" s="1">
        <f t="shared" si="55"/>
        <v>178006900</v>
      </c>
    </row>
    <row r="227" spans="6:30" x14ac:dyDescent="0.3">
      <c r="F227" s="2">
        <v>222</v>
      </c>
      <c r="G227" s="1">
        <f t="shared" si="54"/>
        <v>886500</v>
      </c>
      <c r="H227" s="1">
        <f>SUM($G$5:G227)</f>
        <v>68742000</v>
      </c>
      <c r="I227" s="1">
        <f t="shared" si="59"/>
        <v>886500</v>
      </c>
      <c r="J227" s="1">
        <f t="shared" si="60"/>
        <v>7500</v>
      </c>
      <c r="L227" s="2">
        <v>222</v>
      </c>
      <c r="M227" s="1">
        <f t="shared" si="56"/>
        <v>14557000</v>
      </c>
      <c r="N227">
        <v>1.02</v>
      </c>
      <c r="O227" s="1">
        <f>SUM($M$5:M227)</f>
        <v>714555800</v>
      </c>
      <c r="P227" s="1">
        <f t="shared" si="57"/>
        <v>123734.5</v>
      </c>
      <c r="Q227">
        <f>SUM($P$5:P227)</f>
        <v>9476721.5599999987</v>
      </c>
      <c r="R227">
        <f t="shared" si="58"/>
        <v>1.3229409942111052</v>
      </c>
      <c r="Z227" s="2">
        <v>222</v>
      </c>
      <c r="AA227" s="1">
        <f t="shared" si="53"/>
        <v>7000000</v>
      </c>
      <c r="AB227">
        <f t="shared" si="50"/>
        <v>7</v>
      </c>
      <c r="AC227" s="1">
        <f>SUM($AA$5:AA227)</f>
        <v>528991900</v>
      </c>
      <c r="AD227" s="1">
        <f t="shared" si="55"/>
        <v>185563900</v>
      </c>
    </row>
    <row r="228" spans="6:30" x14ac:dyDescent="0.3">
      <c r="F228" s="2">
        <v>223</v>
      </c>
      <c r="G228" s="1">
        <f t="shared" si="54"/>
        <v>894000</v>
      </c>
      <c r="H228" s="1">
        <f>SUM($G$5:G228)</f>
        <v>69636000</v>
      </c>
      <c r="I228" s="1">
        <f t="shared" si="59"/>
        <v>894000</v>
      </c>
      <c r="J228" s="1">
        <f t="shared" si="60"/>
        <v>7500</v>
      </c>
      <c r="L228" s="2">
        <v>223</v>
      </c>
      <c r="M228" s="1">
        <f t="shared" si="56"/>
        <v>14848200</v>
      </c>
      <c r="N228">
        <v>1.02</v>
      </c>
      <c r="O228" s="1">
        <f>SUM($M$5:M228)</f>
        <v>729404000</v>
      </c>
      <c r="P228" s="1">
        <f t="shared" si="57"/>
        <v>126209.7</v>
      </c>
      <c r="Q228">
        <f>SUM($P$5:P228)</f>
        <v>9602931.2599999979</v>
      </c>
      <c r="R228">
        <f t="shared" si="58"/>
        <v>1.3317865171085523</v>
      </c>
      <c r="Z228" s="2">
        <v>223</v>
      </c>
      <c r="AA228" s="1">
        <f t="shared" si="53"/>
        <v>7000000</v>
      </c>
      <c r="AB228">
        <f t="shared" si="50"/>
        <v>7</v>
      </c>
      <c r="AC228" s="1">
        <f>SUM($AA$5:AA228)</f>
        <v>535991900</v>
      </c>
      <c r="AD228" s="1">
        <f t="shared" si="55"/>
        <v>193412100</v>
      </c>
    </row>
    <row r="229" spans="6:30" x14ac:dyDescent="0.3">
      <c r="F229" s="2">
        <v>224</v>
      </c>
      <c r="G229" s="1">
        <f t="shared" si="54"/>
        <v>901500</v>
      </c>
      <c r="H229" s="1">
        <f>SUM($G$5:G229)</f>
        <v>70537500</v>
      </c>
      <c r="I229" s="1">
        <f t="shared" si="59"/>
        <v>901500</v>
      </c>
      <c r="J229" s="1">
        <f t="shared" si="60"/>
        <v>7500</v>
      </c>
      <c r="L229" s="2">
        <v>224</v>
      </c>
      <c r="M229" s="1">
        <f t="shared" si="56"/>
        <v>15145200</v>
      </c>
      <c r="N229">
        <v>1.02</v>
      </c>
      <c r="O229" s="1">
        <f>SUM($M$5:M229)</f>
        <v>744549200</v>
      </c>
      <c r="P229" s="1">
        <f t="shared" si="57"/>
        <v>128734.2</v>
      </c>
      <c r="Q229">
        <f>SUM($P$5:P229)</f>
        <v>9731665.4599999972</v>
      </c>
      <c r="R229">
        <f t="shared" si="58"/>
        <v>1.340571920328411</v>
      </c>
      <c r="Z229" s="2">
        <v>224</v>
      </c>
      <c r="AA229" s="1">
        <f t="shared" si="53"/>
        <v>7000000</v>
      </c>
      <c r="AB229">
        <f t="shared" si="50"/>
        <v>7</v>
      </c>
      <c r="AC229" s="1">
        <f>SUM($AA$5:AA229)</f>
        <v>542991900</v>
      </c>
      <c r="AD229" s="1">
        <f t="shared" si="55"/>
        <v>201557300</v>
      </c>
    </row>
    <row r="230" spans="6:30" x14ac:dyDescent="0.3">
      <c r="F230" s="2">
        <v>225</v>
      </c>
      <c r="G230" s="1">
        <f t="shared" si="54"/>
        <v>909500</v>
      </c>
      <c r="H230" s="1">
        <f>SUM($G$5:G230)</f>
        <v>71447000</v>
      </c>
      <c r="I230" s="1">
        <f t="shared" si="59"/>
        <v>909500</v>
      </c>
      <c r="J230" s="1">
        <f t="shared" si="60"/>
        <v>8000</v>
      </c>
      <c r="L230" s="2">
        <v>225</v>
      </c>
      <c r="M230" s="1">
        <f t="shared" si="56"/>
        <v>15448200</v>
      </c>
      <c r="N230">
        <v>1.02</v>
      </c>
      <c r="O230" s="1">
        <f>SUM($M$5:M230)</f>
        <v>759997400</v>
      </c>
      <c r="P230" s="1">
        <f t="shared" si="57"/>
        <v>131309.70000000001</v>
      </c>
      <c r="Q230">
        <f>SUM($P$5:P230)</f>
        <v>9862975.1599999964</v>
      </c>
      <c r="R230">
        <f t="shared" si="58"/>
        <v>1.3493034726658113</v>
      </c>
      <c r="Z230" s="2">
        <v>225</v>
      </c>
      <c r="AA230" s="1">
        <f t="shared" si="53"/>
        <v>7000000</v>
      </c>
      <c r="AB230">
        <f t="shared" si="50"/>
        <v>7</v>
      </c>
      <c r="AC230" s="1">
        <f>SUM($AA$5:AA230)</f>
        <v>549991900</v>
      </c>
      <c r="AD230" s="1">
        <f t="shared" si="55"/>
        <v>210005500</v>
      </c>
    </row>
    <row r="231" spans="6:30" x14ac:dyDescent="0.3">
      <c r="F231" s="2">
        <v>226</v>
      </c>
      <c r="G231" s="1">
        <f t="shared" si="54"/>
        <v>917500</v>
      </c>
      <c r="H231" s="1">
        <f>SUM($G$5:G231)</f>
        <v>72364500</v>
      </c>
      <c r="I231" s="1">
        <f t="shared" si="59"/>
        <v>917500</v>
      </c>
      <c r="J231" s="1">
        <f t="shared" si="60"/>
        <v>8000</v>
      </c>
      <c r="L231" s="2">
        <v>226</v>
      </c>
      <c r="M231" s="1">
        <f t="shared" si="56"/>
        <v>15757200</v>
      </c>
      <c r="N231">
        <v>1.02</v>
      </c>
      <c r="O231" s="1">
        <f>SUM($M$5:M231)</f>
        <v>775754600</v>
      </c>
      <c r="P231" s="1">
        <f t="shared" si="57"/>
        <v>133936.20000000001</v>
      </c>
      <c r="Q231">
        <f>SUM($P$5:P231)</f>
        <v>9996911.3599999957</v>
      </c>
      <c r="R231">
        <f t="shared" si="58"/>
        <v>1.3579695561151479</v>
      </c>
      <c r="Z231" s="2">
        <v>226</v>
      </c>
      <c r="AA231" s="1">
        <f t="shared" si="53"/>
        <v>7000000</v>
      </c>
      <c r="AB231">
        <f t="shared" ref="AB231:AB285" si="61">AB191+2</f>
        <v>7</v>
      </c>
      <c r="AC231" s="1">
        <f>SUM($AA$5:AA231)</f>
        <v>556991900</v>
      </c>
      <c r="AD231" s="1">
        <f t="shared" si="55"/>
        <v>218762700</v>
      </c>
    </row>
    <row r="232" spans="6:30" x14ac:dyDescent="0.3">
      <c r="F232" s="2">
        <v>227</v>
      </c>
      <c r="G232" s="1">
        <f t="shared" si="54"/>
        <v>925500</v>
      </c>
      <c r="H232" s="1">
        <f>SUM($G$5:G232)</f>
        <v>73290000</v>
      </c>
      <c r="I232" s="1">
        <f t="shared" si="59"/>
        <v>925500</v>
      </c>
      <c r="J232" s="1">
        <f t="shared" si="60"/>
        <v>8000</v>
      </c>
      <c r="L232" s="2">
        <v>227</v>
      </c>
      <c r="M232" s="1">
        <f t="shared" si="56"/>
        <v>16072400</v>
      </c>
      <c r="N232">
        <v>1.02</v>
      </c>
      <c r="O232" s="1">
        <f>SUM($M$5:M232)</f>
        <v>791827000</v>
      </c>
      <c r="P232" s="1">
        <f t="shared" si="57"/>
        <v>136615.4</v>
      </c>
      <c r="Q232">
        <f>SUM($P$5:P232)</f>
        <v>10133526.759999996</v>
      </c>
      <c r="R232">
        <f t="shared" si="58"/>
        <v>1.3665760861562788</v>
      </c>
      <c r="Z232" s="2">
        <v>227</v>
      </c>
      <c r="AA232" s="1">
        <f t="shared" si="53"/>
        <v>7000000</v>
      </c>
      <c r="AB232">
        <f t="shared" si="61"/>
        <v>7</v>
      </c>
      <c r="AC232" s="1">
        <f>SUM($AA$5:AA232)</f>
        <v>563991900</v>
      </c>
      <c r="AD232" s="1">
        <f t="shared" si="55"/>
        <v>227835100</v>
      </c>
    </row>
    <row r="233" spans="6:30" x14ac:dyDescent="0.3">
      <c r="F233" s="2">
        <v>228</v>
      </c>
      <c r="G233" s="1">
        <f t="shared" si="54"/>
        <v>933500</v>
      </c>
      <c r="H233" s="1">
        <f>SUM($G$5:G233)</f>
        <v>74223500</v>
      </c>
      <c r="I233" s="1">
        <f t="shared" si="59"/>
        <v>933500</v>
      </c>
      <c r="J233" s="1">
        <f t="shared" si="60"/>
        <v>8000</v>
      </c>
      <c r="L233" s="2">
        <v>228</v>
      </c>
      <c r="M233" s="1">
        <f t="shared" si="56"/>
        <v>16393900</v>
      </c>
      <c r="N233">
        <v>1.02</v>
      </c>
      <c r="O233" s="1">
        <f>SUM($M$5:M233)</f>
        <v>808220900</v>
      </c>
      <c r="P233" s="1">
        <f t="shared" si="57"/>
        <v>139348.15</v>
      </c>
      <c r="Q233">
        <f>SUM($P$5:P233)</f>
        <v>10272874.909999996</v>
      </c>
      <c r="R233">
        <f t="shared" si="58"/>
        <v>1.3751199685981825</v>
      </c>
      <c r="Z233" s="2">
        <v>228</v>
      </c>
      <c r="AA233" s="1">
        <f t="shared" si="53"/>
        <v>7000000</v>
      </c>
      <c r="AB233">
        <f t="shared" si="61"/>
        <v>7</v>
      </c>
      <c r="AC233" s="1">
        <f>SUM($AA$5:AA233)</f>
        <v>570991900</v>
      </c>
      <c r="AD233" s="1">
        <f t="shared" si="55"/>
        <v>237229000</v>
      </c>
    </row>
    <row r="234" spans="6:30" x14ac:dyDescent="0.3">
      <c r="F234" s="2">
        <v>229</v>
      </c>
      <c r="G234" s="1">
        <f t="shared" si="54"/>
        <v>941500</v>
      </c>
      <c r="H234" s="1">
        <f>SUM($G$5:G234)</f>
        <v>75165000</v>
      </c>
      <c r="I234" s="1">
        <f t="shared" si="59"/>
        <v>941500</v>
      </c>
      <c r="J234" s="1">
        <f t="shared" si="60"/>
        <v>8000</v>
      </c>
      <c r="L234" s="2">
        <v>229</v>
      </c>
      <c r="M234" s="1">
        <f t="shared" si="56"/>
        <v>16721800</v>
      </c>
      <c r="N234">
        <v>1.02</v>
      </c>
      <c r="O234" s="1">
        <f>SUM($M$5:M234)</f>
        <v>824942700</v>
      </c>
      <c r="P234" s="1">
        <f t="shared" si="57"/>
        <v>142135.29999999999</v>
      </c>
      <c r="Q234">
        <f>SUM($P$5:P234)</f>
        <v>10415010.209999997</v>
      </c>
      <c r="R234">
        <f t="shared" si="58"/>
        <v>1.3835980798485241</v>
      </c>
      <c r="Z234" s="2">
        <v>229</v>
      </c>
      <c r="AA234" s="1">
        <f t="shared" si="53"/>
        <v>7000000</v>
      </c>
      <c r="AB234">
        <f t="shared" si="61"/>
        <v>7</v>
      </c>
      <c r="AC234" s="1">
        <f>SUM($AA$5:AA234)</f>
        <v>577991900</v>
      </c>
      <c r="AD234" s="1">
        <f t="shared" si="55"/>
        <v>246950800</v>
      </c>
    </row>
    <row r="235" spans="6:30" x14ac:dyDescent="0.3">
      <c r="F235" s="2">
        <v>230</v>
      </c>
      <c r="G235" s="1">
        <f t="shared" si="54"/>
        <v>949500</v>
      </c>
      <c r="H235" s="1">
        <f>SUM($G$5:G235)</f>
        <v>76114500</v>
      </c>
      <c r="I235" s="1">
        <f t="shared" si="59"/>
        <v>949500</v>
      </c>
      <c r="J235" s="1">
        <f t="shared" si="60"/>
        <v>8000</v>
      </c>
      <c r="L235" s="2">
        <v>230</v>
      </c>
      <c r="M235" s="1">
        <f t="shared" si="56"/>
        <v>17056300</v>
      </c>
      <c r="N235">
        <v>1.02</v>
      </c>
      <c r="O235" s="1">
        <f>SUM($M$5:M235)</f>
        <v>841999000</v>
      </c>
      <c r="P235" s="1">
        <f t="shared" si="57"/>
        <v>144978.54999999999</v>
      </c>
      <c r="Q235">
        <f>SUM($P$5:P235)</f>
        <v>10559988.759999998</v>
      </c>
      <c r="R235">
        <f t="shared" si="58"/>
        <v>1.3920154380722474</v>
      </c>
      <c r="Z235" s="2">
        <v>230</v>
      </c>
      <c r="AA235" s="1">
        <f t="shared" si="53"/>
        <v>7000000</v>
      </c>
      <c r="AB235">
        <f t="shared" si="61"/>
        <v>7</v>
      </c>
      <c r="AC235" s="1">
        <f>SUM($AA$5:AA235)</f>
        <v>584991900</v>
      </c>
      <c r="AD235" s="1">
        <f t="shared" si="55"/>
        <v>257007100</v>
      </c>
    </row>
    <row r="236" spans="6:30" x14ac:dyDescent="0.3">
      <c r="F236" s="2">
        <v>231</v>
      </c>
      <c r="G236" s="1">
        <f t="shared" si="54"/>
        <v>957500</v>
      </c>
      <c r="H236" s="1">
        <f>SUM($G$5:G236)</f>
        <v>77072000</v>
      </c>
      <c r="I236" s="1">
        <f t="shared" si="59"/>
        <v>957500</v>
      </c>
      <c r="J236" s="1">
        <f t="shared" si="60"/>
        <v>8000</v>
      </c>
      <c r="L236" s="2">
        <v>231</v>
      </c>
      <c r="M236" s="1">
        <f t="shared" si="56"/>
        <v>17397500</v>
      </c>
      <c r="N236">
        <v>1.02</v>
      </c>
      <c r="O236" s="1">
        <f>SUM($M$5:M236)</f>
        <v>859396500</v>
      </c>
      <c r="P236" s="1">
        <f t="shared" si="57"/>
        <v>147878.75</v>
      </c>
      <c r="Q236">
        <f>SUM($P$5:P236)</f>
        <v>10707867.509999998</v>
      </c>
      <c r="R236">
        <f t="shared" si="58"/>
        <v>1.4003684413012578</v>
      </c>
      <c r="Z236" s="2">
        <v>231</v>
      </c>
      <c r="AA236" s="1">
        <f t="shared" si="53"/>
        <v>7000000</v>
      </c>
      <c r="AB236">
        <f t="shared" si="61"/>
        <v>7</v>
      </c>
      <c r="AC236" s="1">
        <f>SUM($AA$5:AA236)</f>
        <v>591991900</v>
      </c>
      <c r="AD236" s="1">
        <f t="shared" si="55"/>
        <v>267404600</v>
      </c>
    </row>
    <row r="237" spans="6:30" x14ac:dyDescent="0.3">
      <c r="F237" s="2">
        <v>232</v>
      </c>
      <c r="G237" s="1">
        <f t="shared" si="54"/>
        <v>965500</v>
      </c>
      <c r="H237" s="1">
        <f>SUM($G$5:G237)</f>
        <v>78037500</v>
      </c>
      <c r="I237" s="1">
        <f t="shared" si="59"/>
        <v>965500</v>
      </c>
      <c r="J237" s="1">
        <f t="shared" si="60"/>
        <v>8000</v>
      </c>
      <c r="L237" s="2">
        <v>232</v>
      </c>
      <c r="M237" s="1">
        <f t="shared" si="56"/>
        <v>17745500</v>
      </c>
      <c r="N237">
        <v>1.02</v>
      </c>
      <c r="O237" s="1">
        <f>SUM($M$5:M237)</f>
        <v>877142000</v>
      </c>
      <c r="P237" s="1">
        <f t="shared" si="57"/>
        <v>150836.75</v>
      </c>
      <c r="Q237">
        <f>SUM($P$5:P237)</f>
        <v>10858704.259999998</v>
      </c>
      <c r="R237">
        <f t="shared" si="58"/>
        <v>1.4086534957509951</v>
      </c>
      <c r="Z237" s="2">
        <v>232</v>
      </c>
      <c r="AA237" s="1">
        <f t="shared" si="53"/>
        <v>7000000</v>
      </c>
      <c r="AB237">
        <f t="shared" si="61"/>
        <v>7</v>
      </c>
      <c r="AC237" s="1">
        <f>SUM($AA$5:AA237)</f>
        <v>598991900</v>
      </c>
      <c r="AD237" s="1">
        <f t="shared" si="55"/>
        <v>278150100</v>
      </c>
    </row>
    <row r="238" spans="6:30" x14ac:dyDescent="0.3">
      <c r="F238" s="2">
        <v>233</v>
      </c>
      <c r="G238" s="1">
        <f t="shared" si="54"/>
        <v>973500</v>
      </c>
      <c r="H238" s="1">
        <f>SUM($G$5:G238)</f>
        <v>79011000</v>
      </c>
      <c r="I238" s="1">
        <f t="shared" si="59"/>
        <v>973500</v>
      </c>
      <c r="J238" s="1">
        <f t="shared" si="60"/>
        <v>8000</v>
      </c>
      <c r="L238" s="2">
        <v>233</v>
      </c>
      <c r="M238" s="1">
        <f t="shared" si="56"/>
        <v>18100500</v>
      </c>
      <c r="N238">
        <v>1.02</v>
      </c>
      <c r="O238" s="1">
        <f>SUM($M$5:M238)</f>
        <v>895242500</v>
      </c>
      <c r="P238" s="1">
        <f t="shared" si="57"/>
        <v>153854.25</v>
      </c>
      <c r="Q238">
        <f>SUM($P$5:P238)</f>
        <v>11012558.509999998</v>
      </c>
      <c r="R238">
        <f t="shared" si="58"/>
        <v>1.416874852801268</v>
      </c>
      <c r="Z238" s="2">
        <v>233</v>
      </c>
      <c r="AA238" s="1">
        <f t="shared" si="53"/>
        <v>7000000</v>
      </c>
      <c r="AB238">
        <f t="shared" si="61"/>
        <v>7</v>
      </c>
      <c r="AC238" s="1">
        <f>SUM($AA$5:AA238)</f>
        <v>605991900</v>
      </c>
      <c r="AD238" s="1">
        <f t="shared" si="55"/>
        <v>289250600</v>
      </c>
    </row>
    <row r="239" spans="6:30" x14ac:dyDescent="0.3">
      <c r="F239" s="2">
        <v>234</v>
      </c>
      <c r="G239" s="1">
        <f t="shared" si="54"/>
        <v>981500</v>
      </c>
      <c r="H239" s="1">
        <f>SUM($G$5:G239)</f>
        <v>79992500</v>
      </c>
      <c r="I239" s="1">
        <f t="shared" si="59"/>
        <v>981500</v>
      </c>
      <c r="J239" s="1">
        <f t="shared" si="60"/>
        <v>8000</v>
      </c>
      <c r="L239" s="2">
        <v>234</v>
      </c>
      <c r="M239" s="1">
        <f t="shared" si="56"/>
        <v>18462600</v>
      </c>
      <c r="N239">
        <v>1.02</v>
      </c>
      <c r="O239" s="1">
        <f>SUM($M$5:M239)</f>
        <v>913705100</v>
      </c>
      <c r="P239" s="1">
        <f t="shared" si="57"/>
        <v>156932.1</v>
      </c>
      <c r="Q239">
        <f>SUM($P$5:P239)</f>
        <v>11169490.609999998</v>
      </c>
      <c r="R239">
        <f t="shared" si="58"/>
        <v>1.4250285240936227</v>
      </c>
      <c r="Z239" s="2">
        <v>234</v>
      </c>
      <c r="AA239" s="1">
        <f t="shared" si="53"/>
        <v>7000000</v>
      </c>
      <c r="AB239">
        <f t="shared" si="61"/>
        <v>7</v>
      </c>
      <c r="AC239" s="1">
        <f>SUM($AA$5:AA239)</f>
        <v>612991900</v>
      </c>
      <c r="AD239" s="1">
        <f t="shared" si="55"/>
        <v>300713200</v>
      </c>
    </row>
    <row r="240" spans="6:30" x14ac:dyDescent="0.3">
      <c r="F240" s="2">
        <v>235</v>
      </c>
      <c r="G240" s="1">
        <f t="shared" si="54"/>
        <v>989500</v>
      </c>
      <c r="H240" s="1">
        <f>SUM($G$5:G240)</f>
        <v>80982000</v>
      </c>
      <c r="I240" s="1">
        <f t="shared" si="59"/>
        <v>989500</v>
      </c>
      <c r="J240" s="1">
        <f t="shared" si="60"/>
        <v>8000</v>
      </c>
      <c r="L240" s="2">
        <v>235</v>
      </c>
      <c r="M240" s="1">
        <f t="shared" si="56"/>
        <v>18831900</v>
      </c>
      <c r="N240">
        <v>1.02</v>
      </c>
      <c r="O240" s="1">
        <f>SUM($M$5:M240)</f>
        <v>932537000</v>
      </c>
      <c r="P240" s="1">
        <f t="shared" si="57"/>
        <v>160071.15</v>
      </c>
      <c r="Q240">
        <f>SUM($P$5:P240)</f>
        <v>11329561.759999998</v>
      </c>
      <c r="R240">
        <f t="shared" si="58"/>
        <v>1.4331105651021305</v>
      </c>
      <c r="Z240" s="2">
        <v>235</v>
      </c>
      <c r="AA240" s="1">
        <f t="shared" si="53"/>
        <v>7000000</v>
      </c>
      <c r="AB240">
        <f t="shared" si="61"/>
        <v>7</v>
      </c>
      <c r="AC240" s="1">
        <f>SUM($AA$5:AA240)</f>
        <v>619991900</v>
      </c>
      <c r="AD240" s="1">
        <f t="shared" si="55"/>
        <v>312545100</v>
      </c>
    </row>
    <row r="241" spans="6:31" x14ac:dyDescent="0.3">
      <c r="F241" s="2">
        <v>236</v>
      </c>
      <c r="G241" s="1">
        <f t="shared" si="54"/>
        <v>997500</v>
      </c>
      <c r="H241" s="1">
        <f>SUM($G$5:G241)</f>
        <v>81979500</v>
      </c>
      <c r="I241" s="1">
        <f t="shared" si="59"/>
        <v>997500</v>
      </c>
      <c r="J241" s="1">
        <f t="shared" si="60"/>
        <v>8000</v>
      </c>
      <c r="L241" s="2">
        <v>236</v>
      </c>
      <c r="M241" s="1">
        <f t="shared" si="56"/>
        <v>19208600</v>
      </c>
      <c r="N241">
        <v>1.02</v>
      </c>
      <c r="O241" s="1">
        <f>SUM($M$5:M241)</f>
        <v>951745600</v>
      </c>
      <c r="P241" s="1">
        <f t="shared" si="57"/>
        <v>163273.1</v>
      </c>
      <c r="Q241">
        <f>SUM($P$5:P241)</f>
        <v>11492834.859999998</v>
      </c>
      <c r="R241">
        <f t="shared" si="58"/>
        <v>1.441124585916902</v>
      </c>
      <c r="Z241" s="2">
        <v>236</v>
      </c>
      <c r="AA241" s="1">
        <f t="shared" si="53"/>
        <v>7000000</v>
      </c>
      <c r="AB241">
        <f t="shared" si="61"/>
        <v>7</v>
      </c>
      <c r="AC241" s="1">
        <f>SUM($AA$5:AA241)</f>
        <v>626991900</v>
      </c>
      <c r="AD241" s="1">
        <f t="shared" si="55"/>
        <v>324753700</v>
      </c>
    </row>
    <row r="242" spans="6:31" x14ac:dyDescent="0.3">
      <c r="F242" s="2">
        <v>237</v>
      </c>
      <c r="G242" s="1">
        <f t="shared" si="54"/>
        <v>1005500</v>
      </c>
      <c r="H242" s="1">
        <f>SUM($G$5:G242)</f>
        <v>82985000</v>
      </c>
      <c r="I242" s="1">
        <f t="shared" si="59"/>
        <v>1005500</v>
      </c>
      <c r="J242" s="1">
        <f t="shared" si="60"/>
        <v>8000</v>
      </c>
      <c r="L242" s="2">
        <v>237</v>
      </c>
      <c r="M242" s="1">
        <f t="shared" si="56"/>
        <v>19592800</v>
      </c>
      <c r="N242">
        <v>1.02</v>
      </c>
      <c r="O242" s="1">
        <f>SUM($M$5:M242)</f>
        <v>971338400</v>
      </c>
      <c r="P242" s="1">
        <f t="shared" si="57"/>
        <v>166538.79999999999</v>
      </c>
      <c r="Q242">
        <f>SUM($P$5:P242)</f>
        <v>11659373.659999998</v>
      </c>
      <c r="R242">
        <f t="shared" si="58"/>
        <v>1.4490663272264297</v>
      </c>
      <c r="Z242" s="2">
        <v>237</v>
      </c>
      <c r="AA242" s="1">
        <f t="shared" si="53"/>
        <v>7000000</v>
      </c>
      <c r="AB242">
        <f t="shared" si="61"/>
        <v>7</v>
      </c>
      <c r="AC242" s="1">
        <f>SUM($AA$5:AA242)</f>
        <v>633991900</v>
      </c>
      <c r="AD242" s="1">
        <f t="shared" si="55"/>
        <v>337346500</v>
      </c>
    </row>
    <row r="243" spans="6:31" x14ac:dyDescent="0.3">
      <c r="F243" s="2">
        <v>238</v>
      </c>
      <c r="G243" s="1">
        <f t="shared" si="54"/>
        <v>1013500</v>
      </c>
      <c r="H243" s="8">
        <f>SUM($G$5:G243)</f>
        <v>83998500</v>
      </c>
      <c r="I243" s="1">
        <f t="shared" si="59"/>
        <v>1013500</v>
      </c>
      <c r="J243" s="1">
        <f t="shared" si="60"/>
        <v>8000</v>
      </c>
      <c r="L243" s="2">
        <v>238</v>
      </c>
      <c r="M243" s="1">
        <f t="shared" si="56"/>
        <v>19984700</v>
      </c>
      <c r="N243">
        <v>1.02</v>
      </c>
      <c r="O243" s="1">
        <f>SUM($M$5:M243)</f>
        <v>991323100</v>
      </c>
      <c r="P243" s="1">
        <f t="shared" si="57"/>
        <v>169869.95</v>
      </c>
      <c r="Q243">
        <f>SUM($P$5:P243)</f>
        <v>11829243.609999998</v>
      </c>
      <c r="R243">
        <f t="shared" si="58"/>
        <v>1.4569388970076054</v>
      </c>
      <c r="Z243" s="2">
        <v>238</v>
      </c>
      <c r="AA243" s="1">
        <f t="shared" si="53"/>
        <v>7000000</v>
      </c>
      <c r="AB243">
        <f t="shared" si="61"/>
        <v>7</v>
      </c>
      <c r="AC243" s="1">
        <f>SUM($AA$5:AA243)</f>
        <v>640991900</v>
      </c>
      <c r="AD243" s="1">
        <f t="shared" si="55"/>
        <v>350331200</v>
      </c>
    </row>
    <row r="244" spans="6:31" x14ac:dyDescent="0.3">
      <c r="F244" s="2">
        <v>239</v>
      </c>
      <c r="G244" s="1">
        <f t="shared" si="54"/>
        <v>1021500</v>
      </c>
      <c r="H244" s="1">
        <f>SUM($G$5:G244)</f>
        <v>85020000</v>
      </c>
      <c r="I244" s="1">
        <f t="shared" si="59"/>
        <v>1021500</v>
      </c>
      <c r="J244" s="1">
        <f t="shared" si="60"/>
        <v>8000</v>
      </c>
      <c r="L244" s="2">
        <v>239</v>
      </c>
      <c r="M244" s="1">
        <f t="shared" si="56"/>
        <v>20384400</v>
      </c>
      <c r="N244">
        <v>1.02</v>
      </c>
      <c r="O244" s="1">
        <f>SUM($M$5:M244)</f>
        <v>1011707500</v>
      </c>
      <c r="P244" s="1">
        <f t="shared" si="57"/>
        <v>173267.4</v>
      </c>
      <c r="Q244">
        <f>SUM($P$5:P244)</f>
        <v>12002511.009999998</v>
      </c>
      <c r="R244">
        <f t="shared" si="58"/>
        <v>1.4647377779381145</v>
      </c>
      <c r="Z244" s="2">
        <v>239</v>
      </c>
      <c r="AA244" s="1">
        <f t="shared" si="53"/>
        <v>7000000</v>
      </c>
      <c r="AB244">
        <f t="shared" si="61"/>
        <v>7</v>
      </c>
      <c r="AC244" s="1">
        <f>SUM($AA$5:AA244)</f>
        <v>647991900</v>
      </c>
      <c r="AD244" s="1">
        <f t="shared" si="55"/>
        <v>363715600</v>
      </c>
    </row>
    <row r="245" spans="6:31" x14ac:dyDescent="0.3">
      <c r="F245" s="2">
        <v>240</v>
      </c>
      <c r="G245" s="1">
        <f t="shared" si="54"/>
        <v>1030000</v>
      </c>
      <c r="H245" s="1">
        <f>SUM($G$5:G245)</f>
        <v>86050000</v>
      </c>
      <c r="I245" s="1">
        <f t="shared" si="59"/>
        <v>1030000</v>
      </c>
      <c r="J245" s="1">
        <f t="shared" si="60"/>
        <v>8500</v>
      </c>
      <c r="L245" s="2">
        <v>240</v>
      </c>
      <c r="M245" s="1">
        <f t="shared" si="56"/>
        <v>20792100</v>
      </c>
      <c r="N245">
        <v>1.02</v>
      </c>
      <c r="O245" s="1">
        <f>SUM($M$5:M245)</f>
        <v>1032499600</v>
      </c>
      <c r="P245" s="1">
        <f t="shared" si="57"/>
        <v>176732.85</v>
      </c>
      <c r="Q245">
        <f>SUM($P$5:P245)</f>
        <v>12179243.859999998</v>
      </c>
      <c r="R245">
        <f t="shared" si="58"/>
        <v>1.4724656353387477</v>
      </c>
      <c r="Z245" s="2">
        <v>240</v>
      </c>
      <c r="AA245" s="1">
        <f t="shared" si="53"/>
        <v>7000000</v>
      </c>
      <c r="AB245">
        <f t="shared" si="61"/>
        <v>7</v>
      </c>
      <c r="AC245" s="1">
        <f>SUM($AA$5:AA245)</f>
        <v>654991900</v>
      </c>
      <c r="AD245" s="1">
        <f t="shared" si="55"/>
        <v>377507700</v>
      </c>
    </row>
    <row r="246" spans="6:31" x14ac:dyDescent="0.3">
      <c r="F246" s="2">
        <v>241</v>
      </c>
      <c r="G246" s="1">
        <f t="shared" si="54"/>
        <v>1038500</v>
      </c>
      <c r="H246" s="1">
        <f>SUM($G$5:G246)</f>
        <v>87088500</v>
      </c>
      <c r="I246" s="1">
        <f t="shared" si="59"/>
        <v>1038500</v>
      </c>
      <c r="J246" s="1">
        <f t="shared" si="60"/>
        <v>8500</v>
      </c>
      <c r="L246" s="2">
        <v>241</v>
      </c>
      <c r="M246" s="1">
        <f t="shared" si="56"/>
        <v>21208000</v>
      </c>
      <c r="N246">
        <v>1.02</v>
      </c>
      <c r="O246" s="1">
        <f>SUM($M$5:M246)</f>
        <v>1053707600</v>
      </c>
      <c r="P246" s="1">
        <f t="shared" si="57"/>
        <v>180268</v>
      </c>
      <c r="Q246">
        <f>SUM($P$5:P246)</f>
        <v>12359511.859999998</v>
      </c>
      <c r="R246">
        <f t="shared" si="58"/>
        <v>1.4801247275460994</v>
      </c>
      <c r="Z246" s="2">
        <v>241</v>
      </c>
      <c r="AA246" s="1">
        <f t="shared" si="53"/>
        <v>9000000</v>
      </c>
      <c r="AB246">
        <f t="shared" si="61"/>
        <v>9</v>
      </c>
      <c r="AC246" s="1">
        <f>SUM($AA$5:AA246)</f>
        <v>663991900</v>
      </c>
      <c r="AD246" s="1">
        <f t="shared" si="55"/>
        <v>389715700</v>
      </c>
    </row>
    <row r="247" spans="6:31" x14ac:dyDescent="0.3">
      <c r="F247" s="2">
        <v>242</v>
      </c>
      <c r="G247" s="1">
        <f t="shared" si="54"/>
        <v>1047000</v>
      </c>
      <c r="H247" s="1">
        <f>SUM($G$5:G247)</f>
        <v>88135500</v>
      </c>
      <c r="I247" s="1">
        <f t="shared" si="59"/>
        <v>1047000</v>
      </c>
      <c r="J247" s="1">
        <f t="shared" si="60"/>
        <v>8500</v>
      </c>
      <c r="L247" s="2">
        <v>242</v>
      </c>
      <c r="M247" s="1">
        <f t="shared" si="56"/>
        <v>21632200</v>
      </c>
      <c r="N247">
        <v>1.02</v>
      </c>
      <c r="O247" s="1">
        <f>SUM($M$5:M247)</f>
        <v>1075339800</v>
      </c>
      <c r="P247" s="1">
        <f t="shared" si="57"/>
        <v>183873.7</v>
      </c>
      <c r="Q247">
        <f>SUM($P$5:P247)</f>
        <v>12543385.559999997</v>
      </c>
      <c r="R247">
        <f t="shared" si="58"/>
        <v>1.4877100494161368</v>
      </c>
      <c r="Z247" s="2">
        <v>242</v>
      </c>
      <c r="AA247" s="1">
        <f t="shared" si="53"/>
        <v>9000000</v>
      </c>
      <c r="AB247">
        <f t="shared" si="61"/>
        <v>9</v>
      </c>
      <c r="AC247" s="1">
        <f>SUM($AA$5:AA247)</f>
        <v>672991900</v>
      </c>
      <c r="AD247" s="1">
        <f t="shared" si="55"/>
        <v>402347900</v>
      </c>
    </row>
    <row r="248" spans="6:31" x14ac:dyDescent="0.3">
      <c r="F248" s="2">
        <v>243</v>
      </c>
      <c r="G248" s="1">
        <f t="shared" si="54"/>
        <v>1055500</v>
      </c>
      <c r="H248" s="1">
        <f>SUM($G$5:G248)</f>
        <v>89191000</v>
      </c>
      <c r="I248" s="1">
        <f t="shared" si="59"/>
        <v>1055500</v>
      </c>
      <c r="J248" s="1">
        <f t="shared" si="60"/>
        <v>8500</v>
      </c>
      <c r="L248" s="2">
        <v>243</v>
      </c>
      <c r="M248" s="1">
        <f t="shared" si="56"/>
        <v>22064900</v>
      </c>
      <c r="N248">
        <v>1.02</v>
      </c>
      <c r="O248" s="1">
        <f>SUM($M$5:M248)</f>
        <v>1097404700</v>
      </c>
      <c r="P248" s="1">
        <f t="shared" si="57"/>
        <v>187551.65</v>
      </c>
      <c r="Q248">
        <f>SUM($P$5:P248)</f>
        <v>12730937.209999997</v>
      </c>
      <c r="R248">
        <f t="shared" si="58"/>
        <v>1.4952235112511396</v>
      </c>
      <c r="Z248" s="2">
        <v>243</v>
      </c>
      <c r="AA248" s="1">
        <f t="shared" si="53"/>
        <v>9000000</v>
      </c>
      <c r="AB248">
        <f t="shared" si="61"/>
        <v>9</v>
      </c>
      <c r="AC248" s="1">
        <f>SUM($AA$5:AA248)</f>
        <v>681991900</v>
      </c>
      <c r="AD248" s="1">
        <f t="shared" si="55"/>
        <v>415412800</v>
      </c>
    </row>
    <row r="249" spans="6:31" x14ac:dyDescent="0.3">
      <c r="F249" s="2">
        <v>244</v>
      </c>
      <c r="G249" s="1">
        <f t="shared" si="54"/>
        <v>1064000</v>
      </c>
      <c r="H249" s="1">
        <f>SUM($G$5:G249)</f>
        <v>90255000</v>
      </c>
      <c r="I249" s="1">
        <f t="shared" si="59"/>
        <v>1064000</v>
      </c>
      <c r="J249" s="1">
        <f t="shared" si="60"/>
        <v>8500</v>
      </c>
      <c r="L249" s="2">
        <v>244</v>
      </c>
      <c r="M249" s="1">
        <f t="shared" si="56"/>
        <v>22506200</v>
      </c>
      <c r="N249">
        <v>1.02</v>
      </c>
      <c r="O249" s="1">
        <f>SUM($M$5:M249)</f>
        <v>1119910900</v>
      </c>
      <c r="P249" s="1">
        <f t="shared" si="57"/>
        <v>191302.7</v>
      </c>
      <c r="Q249">
        <f>SUM($P$5:P249)</f>
        <v>12922239.909999996</v>
      </c>
      <c r="R249">
        <f t="shared" si="58"/>
        <v>1.5026599915184036</v>
      </c>
      <c r="Z249" s="2">
        <v>244</v>
      </c>
      <c r="AA249" s="1">
        <f t="shared" si="53"/>
        <v>9000000</v>
      </c>
      <c r="AB249">
        <f t="shared" si="61"/>
        <v>9</v>
      </c>
      <c r="AC249" s="1">
        <f>SUM($AA$5:AA249)</f>
        <v>690991900</v>
      </c>
      <c r="AD249" s="1">
        <f t="shared" si="55"/>
        <v>428919000</v>
      </c>
    </row>
    <row r="250" spans="6:31" x14ac:dyDescent="0.3">
      <c r="F250" s="2">
        <v>245</v>
      </c>
      <c r="G250" s="1">
        <f t="shared" si="54"/>
        <v>1072500</v>
      </c>
      <c r="H250" s="1">
        <f>SUM($G$5:G250)</f>
        <v>91327500</v>
      </c>
      <c r="I250" s="1">
        <f t="shared" si="59"/>
        <v>1072500</v>
      </c>
      <c r="J250" s="1">
        <f t="shared" si="60"/>
        <v>8500</v>
      </c>
      <c r="L250" s="2">
        <v>245</v>
      </c>
      <c r="M250" s="1">
        <f t="shared" si="56"/>
        <v>22956400</v>
      </c>
      <c r="N250">
        <v>1.02</v>
      </c>
      <c r="O250" s="1">
        <f>SUM($M$5:M250)</f>
        <v>1142867300</v>
      </c>
      <c r="P250" s="1">
        <f t="shared" si="57"/>
        <v>195129.4</v>
      </c>
      <c r="Q250">
        <f>SUM($P$5:P250)</f>
        <v>13117369.309999997</v>
      </c>
      <c r="R250">
        <f t="shared" si="58"/>
        <v>1.5100276837376905</v>
      </c>
      <c r="Z250" s="2">
        <v>245</v>
      </c>
      <c r="AA250" s="1">
        <f t="shared" si="53"/>
        <v>9000000</v>
      </c>
      <c r="AB250">
        <f t="shared" si="61"/>
        <v>9</v>
      </c>
      <c r="AC250" s="1">
        <f>SUM($AA$5:AA250)</f>
        <v>699991900</v>
      </c>
      <c r="AD250" s="1">
        <f t="shared" si="55"/>
        <v>442875400</v>
      </c>
    </row>
    <row r="251" spans="6:31" x14ac:dyDescent="0.3">
      <c r="F251" s="2">
        <v>246</v>
      </c>
      <c r="G251" s="1">
        <f t="shared" si="54"/>
        <v>1081000</v>
      </c>
      <c r="H251" s="1">
        <f>SUM($G$5:G251)</f>
        <v>92408500</v>
      </c>
      <c r="I251" s="1">
        <f t="shared" si="59"/>
        <v>1081000</v>
      </c>
      <c r="J251" s="1">
        <f t="shared" si="60"/>
        <v>8500</v>
      </c>
      <c r="L251" s="2">
        <v>246</v>
      </c>
      <c r="M251" s="1">
        <f t="shared" si="56"/>
        <v>23415600</v>
      </c>
      <c r="N251">
        <v>1.02</v>
      </c>
      <c r="O251" s="1">
        <f>SUM($M$5:M251)</f>
        <v>1166282900</v>
      </c>
      <c r="P251" s="1">
        <f t="shared" si="57"/>
        <v>199032.6</v>
      </c>
      <c r="Q251">
        <f>SUM($P$5:P251)</f>
        <v>13316401.909999996</v>
      </c>
      <c r="R251">
        <f t="shared" si="58"/>
        <v>1.517321006188852</v>
      </c>
      <c r="Z251" s="2">
        <v>246</v>
      </c>
      <c r="AA251" s="1">
        <f t="shared" si="53"/>
        <v>9000000</v>
      </c>
      <c r="AB251">
        <f t="shared" si="61"/>
        <v>9</v>
      </c>
      <c r="AC251" s="1">
        <f>SUM($AA$5:AA251)</f>
        <v>708991900</v>
      </c>
      <c r="AD251" s="1">
        <f t="shared" si="55"/>
        <v>457291000</v>
      </c>
    </row>
    <row r="252" spans="6:31" x14ac:dyDescent="0.3">
      <c r="F252" s="2">
        <v>247</v>
      </c>
      <c r="G252" s="1">
        <f t="shared" si="54"/>
        <v>1089500</v>
      </c>
      <c r="H252" s="1">
        <f>SUM($G$5:G252)</f>
        <v>93498000</v>
      </c>
      <c r="I252" s="1">
        <f t="shared" si="59"/>
        <v>1089500</v>
      </c>
      <c r="J252" s="1">
        <f t="shared" si="60"/>
        <v>8500</v>
      </c>
      <c r="L252" s="2">
        <v>247</v>
      </c>
      <c r="M252" s="1">
        <f t="shared" si="56"/>
        <v>23884000</v>
      </c>
      <c r="N252">
        <v>1.02</v>
      </c>
      <c r="O252" s="1">
        <f>SUM($M$5:M252)</f>
        <v>1190166900</v>
      </c>
      <c r="P252" s="1">
        <f t="shared" si="57"/>
        <v>203014</v>
      </c>
      <c r="Q252">
        <f>SUM($P$5:P252)</f>
        <v>13519415.909999996</v>
      </c>
      <c r="R252">
        <f t="shared" si="58"/>
        <v>1.5245409486142496</v>
      </c>
      <c r="Z252" s="2">
        <v>247</v>
      </c>
      <c r="AA252" s="1">
        <f t="shared" si="53"/>
        <v>9000000</v>
      </c>
      <c r="AB252">
        <f t="shared" si="61"/>
        <v>9</v>
      </c>
      <c r="AC252" s="1">
        <f>SUM($AA$5:AA252)</f>
        <v>717991900</v>
      </c>
      <c r="AD252" s="1">
        <f t="shared" si="55"/>
        <v>472175000</v>
      </c>
    </row>
    <row r="253" spans="6:31" x14ac:dyDescent="0.3">
      <c r="F253" s="2">
        <v>248</v>
      </c>
      <c r="G253" s="1">
        <f t="shared" si="54"/>
        <v>1098000</v>
      </c>
      <c r="H253" s="1">
        <f>SUM($G$5:G253)</f>
        <v>94596000</v>
      </c>
      <c r="I253" s="1">
        <f t="shared" si="59"/>
        <v>1098000</v>
      </c>
      <c r="J253" s="1">
        <f t="shared" si="60"/>
        <v>8500</v>
      </c>
      <c r="L253" s="2">
        <v>248</v>
      </c>
      <c r="M253" s="1">
        <f t="shared" si="56"/>
        <v>24361700</v>
      </c>
      <c r="N253">
        <v>1.02</v>
      </c>
      <c r="O253" s="1">
        <f>SUM($M$5:M253)</f>
        <v>1214528600</v>
      </c>
      <c r="P253" s="1">
        <f t="shared" si="57"/>
        <v>207074.45</v>
      </c>
      <c r="Q253">
        <f>SUM($P$5:P253)</f>
        <v>13726490.359999996</v>
      </c>
      <c r="R253">
        <f t="shared" si="58"/>
        <v>1.531681926042612</v>
      </c>
      <c r="Z253" s="2">
        <v>248</v>
      </c>
      <c r="AA253" s="1">
        <f t="shared" si="53"/>
        <v>9000000</v>
      </c>
      <c r="AB253">
        <f t="shared" si="61"/>
        <v>9</v>
      </c>
      <c r="AC253" s="1">
        <f>SUM($AA$5:AA253)</f>
        <v>726991900</v>
      </c>
      <c r="AD253" s="1">
        <f t="shared" si="55"/>
        <v>487536700</v>
      </c>
    </row>
    <row r="254" spans="6:31" x14ac:dyDescent="0.3">
      <c r="F254" s="2">
        <v>249</v>
      </c>
      <c r="G254" s="1">
        <f t="shared" si="54"/>
        <v>1106500</v>
      </c>
      <c r="H254" s="1">
        <f>SUM($G$5:G254)</f>
        <v>95702500</v>
      </c>
      <c r="I254" s="1">
        <f t="shared" si="59"/>
        <v>1106500</v>
      </c>
      <c r="J254" s="1">
        <f t="shared" si="60"/>
        <v>8500</v>
      </c>
      <c r="L254" s="2">
        <v>249</v>
      </c>
      <c r="M254" s="1">
        <f t="shared" si="56"/>
        <v>24849000</v>
      </c>
      <c r="N254">
        <v>1.02</v>
      </c>
      <c r="O254" s="1">
        <f>SUM($M$5:M254)</f>
        <v>1239377600</v>
      </c>
      <c r="P254" s="1">
        <f t="shared" si="57"/>
        <v>211216.5</v>
      </c>
      <c r="Q254">
        <f>SUM($P$5:P254)</f>
        <v>13937706.859999996</v>
      </c>
      <c r="R254">
        <f t="shared" si="58"/>
        <v>1.5387509440541367</v>
      </c>
      <c r="Z254" s="2">
        <v>249</v>
      </c>
      <c r="AA254" s="1">
        <f t="shared" si="53"/>
        <v>9000000</v>
      </c>
      <c r="AB254">
        <f t="shared" si="61"/>
        <v>9</v>
      </c>
      <c r="AC254" s="1">
        <f>SUM($AA$5:AA254)</f>
        <v>735991900</v>
      </c>
      <c r="AD254" s="1">
        <f t="shared" si="55"/>
        <v>503385700</v>
      </c>
    </row>
    <row r="255" spans="6:31" x14ac:dyDescent="0.3">
      <c r="F255" s="2">
        <v>250</v>
      </c>
      <c r="G255" s="1">
        <f t="shared" si="54"/>
        <v>1115000</v>
      </c>
      <c r="H255" s="1">
        <f>SUM($G$5:G255)</f>
        <v>96817500</v>
      </c>
      <c r="I255" s="1">
        <f t="shared" si="59"/>
        <v>1115000</v>
      </c>
      <c r="J255" s="1">
        <f t="shared" si="60"/>
        <v>8500</v>
      </c>
      <c r="L255" s="2">
        <v>250</v>
      </c>
      <c r="M255" s="1">
        <f t="shared" si="56"/>
        <v>25346000</v>
      </c>
      <c r="N255">
        <v>1.02</v>
      </c>
      <c r="O255" s="1">
        <f>SUM($M$5:M255)</f>
        <v>1264723600</v>
      </c>
      <c r="P255" s="1">
        <f t="shared" si="57"/>
        <v>215441</v>
      </c>
      <c r="Q255">
        <f>SUM($P$5:P255)</f>
        <v>14153147.859999996</v>
      </c>
      <c r="R255">
        <f t="shared" si="58"/>
        <v>1.5457420805591549</v>
      </c>
      <c r="Z255" s="20">
        <v>250</v>
      </c>
      <c r="AA255" s="1">
        <f t="shared" ref="AA255:AA318" si="62">$AA$86*AB255</f>
        <v>9000000</v>
      </c>
      <c r="AB255">
        <f t="shared" si="61"/>
        <v>9</v>
      </c>
      <c r="AC255" s="1">
        <f>SUM($AA$5:AA255)</f>
        <v>744991900</v>
      </c>
      <c r="AD255" s="3">
        <f t="shared" si="55"/>
        <v>519731700</v>
      </c>
    </row>
    <row r="256" spans="6:31" x14ac:dyDescent="0.3">
      <c r="F256" s="2">
        <v>251</v>
      </c>
      <c r="G256" s="1">
        <f t="shared" ref="G256:G268" si="63">I256</f>
        <v>1123500</v>
      </c>
      <c r="H256" s="1">
        <f>SUM($G$5:G256)</f>
        <v>97941000</v>
      </c>
      <c r="I256" s="1">
        <f t="shared" ref="I256:I268" si="64">I255+500+QUOTIENT(F256,15)*500</f>
        <v>1123500</v>
      </c>
      <c r="J256" s="1">
        <f t="shared" ref="J256:J268" si="65">I256-I255</f>
        <v>8500</v>
      </c>
      <c r="L256" s="2">
        <v>251</v>
      </c>
      <c r="M256" s="1">
        <f t="shared" ref="M256:M305" si="66">ROUNDUP((M255)*N256,-2)</f>
        <v>25853000</v>
      </c>
      <c r="N256">
        <v>1.02</v>
      </c>
      <c r="O256" s="1">
        <f>SUM($M$5:M256)</f>
        <v>1290576600</v>
      </c>
      <c r="P256" s="1">
        <f t="shared" ref="P256:P305" si="67">IF(L256&lt;=$A$27,ROUNDUP(M256*N256/$B$26,2),IF(L256&lt;=$A$28,ROUNDUP(M256*N256/$B$27,2),IF(L256&lt;=$A$29,ROUNDUP(M256*N256/$B$28,2),IF(L256&lt;=$A$30,ROUNDUP(M256*N256/$B$29,2),IF(L256&lt;=$A$31,ROUNDUP(M256*N256/$B$30,2),ROUNDUP(M256*N256/$B$31,2))))))</f>
        <v>219750.5</v>
      </c>
      <c r="Q256">
        <f>SUM($P$5:P256)</f>
        <v>14372898.359999996</v>
      </c>
      <c r="R256">
        <f t="shared" ref="R256:R305" si="68">(Q256-Q255)*100/Q255</f>
        <v>1.5526616564295546</v>
      </c>
      <c r="Z256" s="2">
        <v>251</v>
      </c>
      <c r="AA256" s="1">
        <f t="shared" si="62"/>
        <v>9000000</v>
      </c>
      <c r="AB256">
        <f t="shared" si="61"/>
        <v>9</v>
      </c>
      <c r="AC256" s="1">
        <f>SUM($AA$5:AA256)</f>
        <v>753991900</v>
      </c>
      <c r="AD256" s="1">
        <f t="shared" si="55"/>
        <v>536584700</v>
      </c>
      <c r="AE256" s="1">
        <f>SUM($AA$256:AA256)</f>
        <v>9000000</v>
      </c>
    </row>
    <row r="257" spans="6:31" x14ac:dyDescent="0.3">
      <c r="F257" s="2">
        <v>252</v>
      </c>
      <c r="G257" s="1">
        <f t="shared" si="63"/>
        <v>1132000</v>
      </c>
      <c r="H257" s="1">
        <f>SUM($G$5:G257)</f>
        <v>99073000</v>
      </c>
      <c r="I257" s="1">
        <f t="shared" si="64"/>
        <v>1132000</v>
      </c>
      <c r="J257" s="1">
        <f t="shared" si="65"/>
        <v>8500</v>
      </c>
      <c r="L257" s="2">
        <v>252</v>
      </c>
      <c r="M257" s="1">
        <f t="shared" si="66"/>
        <v>26370100</v>
      </c>
      <c r="N257">
        <v>1.02</v>
      </c>
      <c r="O257" s="1">
        <f>SUM($M$5:M257)</f>
        <v>1316946700</v>
      </c>
      <c r="P257" s="1">
        <f t="shared" si="67"/>
        <v>224145.85</v>
      </c>
      <c r="Q257">
        <f>SUM($P$5:P257)</f>
        <v>14597044.209999995</v>
      </c>
      <c r="R257">
        <f t="shared" si="68"/>
        <v>1.5595034792968485</v>
      </c>
      <c r="Z257" s="2">
        <v>252</v>
      </c>
      <c r="AA257" s="1">
        <f t="shared" si="62"/>
        <v>9000000</v>
      </c>
      <c r="AB257">
        <f t="shared" si="61"/>
        <v>9</v>
      </c>
      <c r="AC257" s="1">
        <f>SUM($AA$5:AA257)</f>
        <v>762991900</v>
      </c>
      <c r="AD257" s="1">
        <f t="shared" si="55"/>
        <v>553954800</v>
      </c>
      <c r="AE257" s="1">
        <f>SUM($AA$256:AA257)</f>
        <v>18000000</v>
      </c>
    </row>
    <row r="258" spans="6:31" x14ac:dyDescent="0.3">
      <c r="F258" s="2">
        <v>253</v>
      </c>
      <c r="G258" s="1">
        <f t="shared" si="63"/>
        <v>1140500</v>
      </c>
      <c r="H258" s="1">
        <f>SUM($G$5:G258)</f>
        <v>100213500</v>
      </c>
      <c r="I258" s="1">
        <f t="shared" si="64"/>
        <v>1140500</v>
      </c>
      <c r="J258" s="1">
        <f t="shared" si="65"/>
        <v>8500</v>
      </c>
      <c r="L258" s="2">
        <v>253</v>
      </c>
      <c r="M258" s="1">
        <f t="shared" si="66"/>
        <v>26897600</v>
      </c>
      <c r="N258">
        <v>1.02</v>
      </c>
      <c r="O258" s="1">
        <f>SUM($M$5:M258)</f>
        <v>1343844300</v>
      </c>
      <c r="P258" s="1">
        <f t="shared" si="67"/>
        <v>228629.6</v>
      </c>
      <c r="Q258">
        <f>SUM($P$5:P258)</f>
        <v>14825673.809999995</v>
      </c>
      <c r="R258">
        <f t="shared" si="68"/>
        <v>1.5662732585503329</v>
      </c>
      <c r="Z258" s="2">
        <v>253</v>
      </c>
      <c r="AA258" s="1">
        <f t="shared" si="62"/>
        <v>9000000</v>
      </c>
      <c r="AB258">
        <f t="shared" si="61"/>
        <v>9</v>
      </c>
      <c r="AC258" s="1">
        <f>SUM($AA$5:AA258)</f>
        <v>771991900</v>
      </c>
      <c r="AD258" s="1">
        <f t="shared" si="55"/>
        <v>571852400</v>
      </c>
      <c r="AE258" s="1">
        <f>SUM($AA$256:AA258)</f>
        <v>27000000</v>
      </c>
    </row>
    <row r="259" spans="6:31" x14ac:dyDescent="0.3">
      <c r="F259" s="2">
        <v>254</v>
      </c>
      <c r="G259" s="1">
        <f t="shared" si="63"/>
        <v>1149000</v>
      </c>
      <c r="H259" s="1">
        <f>SUM($G$5:G259)</f>
        <v>101362500</v>
      </c>
      <c r="I259" s="1">
        <f t="shared" si="64"/>
        <v>1149000</v>
      </c>
      <c r="J259" s="1">
        <f t="shared" si="65"/>
        <v>8500</v>
      </c>
      <c r="L259" s="2">
        <v>254</v>
      </c>
      <c r="M259" s="1">
        <f t="shared" si="66"/>
        <v>27435600</v>
      </c>
      <c r="N259">
        <v>1.02</v>
      </c>
      <c r="O259" s="1">
        <f>SUM($M$5:M259)</f>
        <v>1371279900</v>
      </c>
      <c r="P259" s="1">
        <f t="shared" si="67"/>
        <v>233202.6</v>
      </c>
      <c r="Q259">
        <f>SUM($P$5:P259)</f>
        <v>15058876.409999995</v>
      </c>
      <c r="R259">
        <f t="shared" si="68"/>
        <v>1.5729645949899642</v>
      </c>
      <c r="Z259" s="2">
        <v>254</v>
      </c>
      <c r="AA259" s="1">
        <f t="shared" si="62"/>
        <v>9000000</v>
      </c>
      <c r="AB259">
        <f t="shared" si="61"/>
        <v>9</v>
      </c>
      <c r="AC259" s="1">
        <f>SUM($AA$5:AA259)</f>
        <v>780991900</v>
      </c>
      <c r="AD259" s="1">
        <f t="shared" si="55"/>
        <v>590288000</v>
      </c>
      <c r="AE259" s="1">
        <f>SUM($AA$256:AA259)</f>
        <v>36000000</v>
      </c>
    </row>
    <row r="260" spans="6:31" x14ac:dyDescent="0.3">
      <c r="F260" s="2">
        <v>255</v>
      </c>
      <c r="G260" s="1">
        <f t="shared" si="63"/>
        <v>1158000</v>
      </c>
      <c r="H260" s="1">
        <f>SUM($G$5:G260)</f>
        <v>102520500</v>
      </c>
      <c r="I260" s="1">
        <f t="shared" si="64"/>
        <v>1158000</v>
      </c>
      <c r="J260" s="1">
        <f t="shared" si="65"/>
        <v>9000</v>
      </c>
      <c r="L260" s="2">
        <v>255</v>
      </c>
      <c r="M260" s="1">
        <f t="shared" si="66"/>
        <v>27984400</v>
      </c>
      <c r="N260">
        <v>1.02</v>
      </c>
      <c r="O260" s="1">
        <f>SUM($M$5:M260)</f>
        <v>1399264300</v>
      </c>
      <c r="P260" s="1">
        <f t="shared" si="67"/>
        <v>237867.4</v>
      </c>
      <c r="Q260">
        <f>SUM($P$5:P260)</f>
        <v>15296743.809999995</v>
      </c>
      <c r="R260">
        <f t="shared" si="68"/>
        <v>1.5795826562600792</v>
      </c>
      <c r="Z260" s="2">
        <v>255</v>
      </c>
      <c r="AA260" s="1">
        <f t="shared" si="62"/>
        <v>9000000</v>
      </c>
      <c r="AB260">
        <f t="shared" si="61"/>
        <v>9</v>
      </c>
      <c r="AC260" s="1">
        <f>SUM($AA$5:AA260)</f>
        <v>789991900</v>
      </c>
      <c r="AD260" s="1">
        <f t="shared" si="55"/>
        <v>609272400</v>
      </c>
      <c r="AE260" s="1">
        <f>SUM($AA$256:AA260)</f>
        <v>45000000</v>
      </c>
    </row>
    <row r="261" spans="6:31" x14ac:dyDescent="0.3">
      <c r="F261" s="2">
        <v>256</v>
      </c>
      <c r="G261" s="1">
        <f t="shared" si="63"/>
        <v>1167000</v>
      </c>
      <c r="H261" s="1">
        <f>SUM($G$5:G261)</f>
        <v>103687500</v>
      </c>
      <c r="I261" s="1">
        <f t="shared" si="64"/>
        <v>1167000</v>
      </c>
      <c r="J261" s="1">
        <f t="shared" si="65"/>
        <v>9000</v>
      </c>
      <c r="L261" s="2">
        <v>256</v>
      </c>
      <c r="M261" s="1">
        <f t="shared" si="66"/>
        <v>28544100</v>
      </c>
      <c r="N261">
        <v>1.02</v>
      </c>
      <c r="O261" s="1">
        <f>SUM($M$5:M261)</f>
        <v>1427808400</v>
      </c>
      <c r="P261" s="1">
        <f t="shared" si="67"/>
        <v>242624.85</v>
      </c>
      <c r="Q261">
        <f>SUM($P$5:P261)</f>
        <v>15539368.659999995</v>
      </c>
      <c r="R261">
        <f t="shared" si="68"/>
        <v>1.5861208961438422</v>
      </c>
      <c r="Z261" s="2">
        <v>256</v>
      </c>
      <c r="AA261" s="1">
        <f t="shared" si="62"/>
        <v>9000000</v>
      </c>
      <c r="AB261">
        <f t="shared" si="61"/>
        <v>9</v>
      </c>
      <c r="AC261" s="1">
        <f>SUM($AA$5:AA261)</f>
        <v>798991900</v>
      </c>
      <c r="AD261" s="1">
        <f t="shared" si="55"/>
        <v>628816500</v>
      </c>
      <c r="AE261" s="1">
        <f>SUM($AA$256:AA261)</f>
        <v>54000000</v>
      </c>
    </row>
    <row r="262" spans="6:31" x14ac:dyDescent="0.3">
      <c r="F262" s="2">
        <v>257</v>
      </c>
      <c r="G262" s="1">
        <f t="shared" si="63"/>
        <v>1176000</v>
      </c>
      <c r="H262" s="1">
        <f>SUM($G$5:G262)</f>
        <v>104863500</v>
      </c>
      <c r="I262" s="1">
        <f t="shared" si="64"/>
        <v>1176000</v>
      </c>
      <c r="J262" s="1">
        <f t="shared" si="65"/>
        <v>9000</v>
      </c>
      <c r="L262" s="2">
        <v>257</v>
      </c>
      <c r="M262" s="1">
        <f t="shared" si="66"/>
        <v>29115000</v>
      </c>
      <c r="N262">
        <v>1.02</v>
      </c>
      <c r="O262" s="1">
        <f>SUM($M$5:M262)</f>
        <v>1456923400</v>
      </c>
      <c r="P262" s="1">
        <f t="shared" si="67"/>
        <v>247477.5</v>
      </c>
      <c r="Q262">
        <f>SUM($P$5:P262)</f>
        <v>15786846.159999995</v>
      </c>
      <c r="R262">
        <f t="shared" si="68"/>
        <v>1.5925840065628514</v>
      </c>
      <c r="Z262" s="2">
        <v>257</v>
      </c>
      <c r="AA262" s="1">
        <f t="shared" si="62"/>
        <v>9000000</v>
      </c>
      <c r="AB262">
        <f t="shared" si="61"/>
        <v>9</v>
      </c>
      <c r="AC262" s="1">
        <f>SUM($AA$5:AA262)</f>
        <v>807991900</v>
      </c>
      <c r="AD262" s="1">
        <f t="shared" ref="AD262:AD304" si="69">O262-AC262</f>
        <v>648931500</v>
      </c>
      <c r="AE262" s="1">
        <f>SUM($AA$256:AA262)</f>
        <v>63000000</v>
      </c>
    </row>
    <row r="263" spans="6:31" x14ac:dyDescent="0.3">
      <c r="F263" s="2">
        <v>258</v>
      </c>
      <c r="G263" s="1">
        <f t="shared" si="63"/>
        <v>1185000</v>
      </c>
      <c r="H263" s="1">
        <f>SUM($G$5:G263)</f>
        <v>106048500</v>
      </c>
      <c r="I263" s="1">
        <f t="shared" si="64"/>
        <v>1185000</v>
      </c>
      <c r="J263" s="1">
        <f t="shared" si="65"/>
        <v>9000</v>
      </c>
      <c r="L263" s="2">
        <v>258</v>
      </c>
      <c r="M263" s="1">
        <f t="shared" si="66"/>
        <v>29697300</v>
      </c>
      <c r="N263">
        <v>1.02</v>
      </c>
      <c r="O263" s="1">
        <f>SUM($M$5:M263)</f>
        <v>1486620700</v>
      </c>
      <c r="P263" s="1">
        <f t="shared" si="67"/>
        <v>252427.05</v>
      </c>
      <c r="Q263">
        <f>SUM($P$5:P263)</f>
        <v>16039273.209999995</v>
      </c>
      <c r="R263">
        <f t="shared" si="68"/>
        <v>1.5989707345067385</v>
      </c>
      <c r="Z263" s="2">
        <v>258</v>
      </c>
      <c r="AA263" s="1">
        <f t="shared" si="62"/>
        <v>9000000</v>
      </c>
      <c r="AB263">
        <f t="shared" si="61"/>
        <v>9</v>
      </c>
      <c r="AC263" s="1">
        <f>SUM($AA$5:AA263)</f>
        <v>816991900</v>
      </c>
      <c r="AD263" s="1">
        <f t="shared" si="69"/>
        <v>669628800</v>
      </c>
      <c r="AE263" s="1">
        <f>SUM($AA$256:AA263)</f>
        <v>72000000</v>
      </c>
    </row>
    <row r="264" spans="6:31" x14ac:dyDescent="0.3">
      <c r="F264" s="2">
        <v>259</v>
      </c>
      <c r="G264" s="1">
        <f t="shared" si="63"/>
        <v>1194000</v>
      </c>
      <c r="H264" s="1">
        <f>SUM($G$5:G264)</f>
        <v>107242500</v>
      </c>
      <c r="I264" s="1">
        <f t="shared" si="64"/>
        <v>1194000</v>
      </c>
      <c r="J264" s="1">
        <f t="shared" si="65"/>
        <v>9000</v>
      </c>
      <c r="L264" s="2">
        <v>259</v>
      </c>
      <c r="M264" s="1">
        <f t="shared" si="66"/>
        <v>30291300</v>
      </c>
      <c r="N264">
        <v>1.02</v>
      </c>
      <c r="O264" s="1">
        <f>SUM($M$5:M264)</f>
        <v>1516912000</v>
      </c>
      <c r="P264" s="1">
        <f t="shared" si="67"/>
        <v>257476.05</v>
      </c>
      <c r="Q264">
        <f>SUM($P$5:P264)</f>
        <v>16296749.259999996</v>
      </c>
      <c r="R264">
        <f t="shared" si="68"/>
        <v>1.6052850190211381</v>
      </c>
      <c r="Z264" s="2">
        <v>259</v>
      </c>
      <c r="AA264" s="1">
        <f t="shared" si="62"/>
        <v>9000000</v>
      </c>
      <c r="AB264">
        <f t="shared" si="61"/>
        <v>9</v>
      </c>
      <c r="AC264" s="1">
        <f>SUM($AA$5:AA264)</f>
        <v>825991900</v>
      </c>
      <c r="AD264" s="1">
        <f t="shared" si="69"/>
        <v>690920100</v>
      </c>
      <c r="AE264" s="1">
        <f>SUM($AA$256:AA264)</f>
        <v>81000000</v>
      </c>
    </row>
    <row r="265" spans="6:31" x14ac:dyDescent="0.3">
      <c r="F265" s="2">
        <v>260</v>
      </c>
      <c r="G265" s="1">
        <f t="shared" si="63"/>
        <v>1203000</v>
      </c>
      <c r="H265" s="1">
        <f>SUM($G$5:G265)</f>
        <v>108445500</v>
      </c>
      <c r="I265" s="1">
        <f t="shared" si="64"/>
        <v>1203000</v>
      </c>
      <c r="J265" s="1">
        <f t="shared" si="65"/>
        <v>9000</v>
      </c>
      <c r="L265" s="2">
        <v>260</v>
      </c>
      <c r="M265" s="1">
        <f t="shared" si="66"/>
        <v>30897200</v>
      </c>
      <c r="N265">
        <v>1.02</v>
      </c>
      <c r="O265" s="1">
        <f>SUM($M$5:M265)</f>
        <v>1547809200</v>
      </c>
      <c r="P265" s="1">
        <f t="shared" si="67"/>
        <v>262626.2</v>
      </c>
      <c r="Q265">
        <f>SUM($P$5:P265)</f>
        <v>16559375.459999995</v>
      </c>
      <c r="R265">
        <f t="shared" si="68"/>
        <v>1.6115250704912627</v>
      </c>
      <c r="Z265" s="2">
        <v>260</v>
      </c>
      <c r="AA265" s="1">
        <f t="shared" si="62"/>
        <v>9000000</v>
      </c>
      <c r="AB265">
        <f t="shared" si="61"/>
        <v>9</v>
      </c>
      <c r="AC265" s="1">
        <f>SUM($AA$5:AA265)</f>
        <v>834991900</v>
      </c>
      <c r="AD265" s="1">
        <f t="shared" si="69"/>
        <v>712817300</v>
      </c>
      <c r="AE265" s="1">
        <f>SUM($AA$256:AA265)</f>
        <v>90000000</v>
      </c>
    </row>
    <row r="266" spans="6:31" x14ac:dyDescent="0.3">
      <c r="F266" s="2">
        <v>261</v>
      </c>
      <c r="G266" s="1">
        <f t="shared" si="63"/>
        <v>1212000</v>
      </c>
      <c r="H266" s="1">
        <f>SUM($G$5:G266)</f>
        <v>109657500</v>
      </c>
      <c r="I266" s="1">
        <f t="shared" si="64"/>
        <v>1212000</v>
      </c>
      <c r="J266" s="1">
        <f t="shared" si="65"/>
        <v>9000</v>
      </c>
      <c r="L266" s="2">
        <v>261</v>
      </c>
      <c r="M266" s="1">
        <f t="shared" si="66"/>
        <v>31515200</v>
      </c>
      <c r="N266">
        <v>1.02</v>
      </c>
      <c r="O266" s="1">
        <f>SUM($M$5:M266)</f>
        <v>1579324400</v>
      </c>
      <c r="P266" s="1">
        <f t="shared" si="67"/>
        <v>267879.2</v>
      </c>
      <c r="Q266">
        <f>SUM($P$5:P266)</f>
        <v>16827254.659999996</v>
      </c>
      <c r="R266">
        <f t="shared" si="68"/>
        <v>1.6176890284725822</v>
      </c>
      <c r="Z266" s="2">
        <v>261</v>
      </c>
      <c r="AA266" s="1">
        <f t="shared" si="62"/>
        <v>9000000</v>
      </c>
      <c r="AB266">
        <f t="shared" si="61"/>
        <v>9</v>
      </c>
      <c r="AC266" s="1">
        <f>SUM($AA$5:AA266)</f>
        <v>843991900</v>
      </c>
      <c r="AD266" s="1">
        <f t="shared" si="69"/>
        <v>735332500</v>
      </c>
      <c r="AE266" s="1">
        <f>SUM($AA$256:AA266)</f>
        <v>99000000</v>
      </c>
    </row>
    <row r="267" spans="6:31" x14ac:dyDescent="0.3">
      <c r="F267" s="2">
        <v>262</v>
      </c>
      <c r="G267" s="1">
        <f t="shared" si="63"/>
        <v>1221000</v>
      </c>
      <c r="H267" s="1">
        <f>SUM($G$5:G267)</f>
        <v>110878500</v>
      </c>
      <c r="I267" s="1">
        <f t="shared" si="64"/>
        <v>1221000</v>
      </c>
      <c r="J267" s="1">
        <f t="shared" si="65"/>
        <v>9000</v>
      </c>
      <c r="L267" s="2">
        <v>262</v>
      </c>
      <c r="M267" s="1">
        <f t="shared" si="66"/>
        <v>32145600</v>
      </c>
      <c r="N267">
        <v>1.02</v>
      </c>
      <c r="O267" s="1">
        <f>SUM($M$5:M267)</f>
        <v>1611470000</v>
      </c>
      <c r="P267" s="1">
        <f t="shared" si="67"/>
        <v>273237.59999999998</v>
      </c>
      <c r="Q267">
        <f>SUM($P$5:P267)</f>
        <v>17100492.259999998</v>
      </c>
      <c r="R267">
        <f t="shared" si="68"/>
        <v>1.6237800254459425</v>
      </c>
      <c r="Z267" s="2">
        <v>262</v>
      </c>
      <c r="AA267" s="1">
        <f t="shared" si="62"/>
        <v>9000000</v>
      </c>
      <c r="AB267">
        <f t="shared" si="61"/>
        <v>9</v>
      </c>
      <c r="AC267" s="1">
        <f>SUM($AA$5:AA267)</f>
        <v>852991900</v>
      </c>
      <c r="AD267" s="1">
        <f t="shared" si="69"/>
        <v>758478100</v>
      </c>
      <c r="AE267" s="1">
        <f>SUM($AA$256:AA267)</f>
        <v>108000000</v>
      </c>
    </row>
    <row r="268" spans="6:31" x14ac:dyDescent="0.3">
      <c r="F268" s="2">
        <v>263</v>
      </c>
      <c r="G268" s="1">
        <f t="shared" si="63"/>
        <v>1230000</v>
      </c>
      <c r="H268" s="1">
        <f>SUM($G$5:G268)</f>
        <v>112108500</v>
      </c>
      <c r="I268" s="1">
        <f t="shared" si="64"/>
        <v>1230000</v>
      </c>
      <c r="J268" s="1">
        <f t="shared" si="65"/>
        <v>9000</v>
      </c>
      <c r="L268" s="2">
        <v>263</v>
      </c>
      <c r="M268" s="1">
        <f t="shared" si="66"/>
        <v>32788600</v>
      </c>
      <c r="N268">
        <v>1.02</v>
      </c>
      <c r="O268" s="1">
        <f>SUM($M$5:M268)</f>
        <v>1644258600</v>
      </c>
      <c r="P268" s="1">
        <f t="shared" si="67"/>
        <v>278703.09999999998</v>
      </c>
      <c r="Q268">
        <f>SUM($P$5:P268)</f>
        <v>17379195.359999999</v>
      </c>
      <c r="R268">
        <f t="shared" si="68"/>
        <v>1.6297957729083614</v>
      </c>
      <c r="Z268" s="2">
        <v>263</v>
      </c>
      <c r="AA268" s="1">
        <f t="shared" si="62"/>
        <v>9000000</v>
      </c>
      <c r="AB268">
        <f t="shared" si="61"/>
        <v>9</v>
      </c>
      <c r="AC268" s="1">
        <f>SUM($AA$5:AA268)</f>
        <v>861991900</v>
      </c>
      <c r="AD268" s="1">
        <f t="shared" si="69"/>
        <v>782266700</v>
      </c>
      <c r="AE268" s="1">
        <f>SUM($AA$256:AA268)</f>
        <v>117000000</v>
      </c>
    </row>
    <row r="269" spans="6:31" x14ac:dyDescent="0.3">
      <c r="F269" s="2">
        <v>264</v>
      </c>
      <c r="G269" s="1">
        <f t="shared" ref="G269:G298" si="70">I269</f>
        <v>1239000</v>
      </c>
      <c r="H269" s="1">
        <f>SUM($G$5:G269)</f>
        <v>113347500</v>
      </c>
      <c r="I269" s="1">
        <f t="shared" ref="I269:I298" si="71">I268+500+QUOTIENT(F269,15)*500</f>
        <v>1239000</v>
      </c>
      <c r="J269" s="1">
        <f t="shared" ref="J269:J298" si="72">I269-I268</f>
        <v>9000</v>
      </c>
      <c r="L269" s="2">
        <v>264</v>
      </c>
      <c r="M269" s="1">
        <f t="shared" si="66"/>
        <v>33444400</v>
      </c>
      <c r="N269">
        <v>1.02</v>
      </c>
      <c r="O269" s="1">
        <f>SUM($M$5:M269)</f>
        <v>1677703000</v>
      </c>
      <c r="P269" s="1">
        <f t="shared" si="67"/>
        <v>284277.40000000002</v>
      </c>
      <c r="Q269">
        <f>SUM($P$5:P269)</f>
        <v>17663472.759999998</v>
      </c>
      <c r="R269">
        <f t="shared" si="68"/>
        <v>1.635733957248056</v>
      </c>
      <c r="Z269" s="2">
        <v>264</v>
      </c>
      <c r="AA269" s="1">
        <f t="shared" si="62"/>
        <v>9000000</v>
      </c>
      <c r="AB269">
        <f t="shared" si="61"/>
        <v>9</v>
      </c>
      <c r="AC269" s="1">
        <f>SUM($AA$5:AA269)</f>
        <v>870991900</v>
      </c>
      <c r="AD269" s="1">
        <f t="shared" si="69"/>
        <v>806711100</v>
      </c>
      <c r="AE269" s="1">
        <f>SUM($AA$256:AA269)</f>
        <v>126000000</v>
      </c>
    </row>
    <row r="270" spans="6:31" x14ac:dyDescent="0.3">
      <c r="F270" s="2">
        <v>265</v>
      </c>
      <c r="G270" s="1">
        <f t="shared" si="70"/>
        <v>1248000</v>
      </c>
      <c r="H270" s="1">
        <f>SUM($G$5:G270)</f>
        <v>114595500</v>
      </c>
      <c r="I270" s="1">
        <f t="shared" si="71"/>
        <v>1248000</v>
      </c>
      <c r="J270" s="1">
        <f t="shared" si="72"/>
        <v>9000</v>
      </c>
      <c r="L270" s="2">
        <v>265</v>
      </c>
      <c r="M270" s="1">
        <f t="shared" si="66"/>
        <v>34113300</v>
      </c>
      <c r="N270">
        <v>1.02</v>
      </c>
      <c r="O270" s="1">
        <f>SUM($M$5:M270)</f>
        <v>1711816300</v>
      </c>
      <c r="P270" s="1">
        <f t="shared" si="67"/>
        <v>289963.05</v>
      </c>
      <c r="Q270">
        <f>SUM($P$5:P270)</f>
        <v>17953435.809999999</v>
      </c>
      <c r="R270">
        <f t="shared" si="68"/>
        <v>1.6415970627058094</v>
      </c>
      <c r="Z270" s="2">
        <v>265</v>
      </c>
      <c r="AA270" s="1">
        <f t="shared" si="62"/>
        <v>9000000</v>
      </c>
      <c r="AB270">
        <f t="shared" si="61"/>
        <v>9</v>
      </c>
      <c r="AC270" s="1">
        <f>SUM($AA$5:AA270)</f>
        <v>879991900</v>
      </c>
      <c r="AD270" s="1">
        <f t="shared" si="69"/>
        <v>831824400</v>
      </c>
      <c r="AE270" s="1">
        <f>SUM($AA$256:AA270)</f>
        <v>135000000</v>
      </c>
    </row>
    <row r="271" spans="6:31" x14ac:dyDescent="0.3">
      <c r="F271" s="2">
        <v>266</v>
      </c>
      <c r="G271" s="1">
        <f t="shared" si="70"/>
        <v>1257000</v>
      </c>
      <c r="H271" s="1">
        <f>SUM($G$5:G271)</f>
        <v>115852500</v>
      </c>
      <c r="I271" s="1">
        <f t="shared" si="71"/>
        <v>1257000</v>
      </c>
      <c r="J271" s="1">
        <f t="shared" si="72"/>
        <v>9000</v>
      </c>
      <c r="L271" s="2">
        <v>266</v>
      </c>
      <c r="M271" s="1">
        <f t="shared" si="66"/>
        <v>34795600</v>
      </c>
      <c r="N271">
        <v>1.02</v>
      </c>
      <c r="O271" s="1">
        <f>SUM($M$5:M271)</f>
        <v>1746611900</v>
      </c>
      <c r="P271" s="1">
        <f t="shared" si="67"/>
        <v>295762.59999999998</v>
      </c>
      <c r="Q271">
        <f>SUM($P$5:P271)</f>
        <v>18249198.41</v>
      </c>
      <c r="R271">
        <f t="shared" si="68"/>
        <v>1.6473871805376819</v>
      </c>
      <c r="Z271" s="2">
        <v>266</v>
      </c>
      <c r="AA271" s="1">
        <f t="shared" si="62"/>
        <v>9000000</v>
      </c>
      <c r="AB271">
        <f t="shared" si="61"/>
        <v>9</v>
      </c>
      <c r="AC271" s="1">
        <f>SUM($AA$5:AA271)</f>
        <v>888991900</v>
      </c>
      <c r="AD271" s="1">
        <f t="shared" si="69"/>
        <v>857620000</v>
      </c>
      <c r="AE271" s="1">
        <f>SUM($AA$256:AA271)</f>
        <v>144000000</v>
      </c>
    </row>
    <row r="272" spans="6:31" x14ac:dyDescent="0.3">
      <c r="F272" s="2">
        <v>267</v>
      </c>
      <c r="G272" s="1">
        <f t="shared" si="70"/>
        <v>1266000</v>
      </c>
      <c r="H272" s="1">
        <f>SUM($G$5:G272)</f>
        <v>117118500</v>
      </c>
      <c r="I272" s="1">
        <f t="shared" si="71"/>
        <v>1266000</v>
      </c>
      <c r="J272" s="1">
        <f t="shared" si="72"/>
        <v>9000</v>
      </c>
      <c r="L272" s="2">
        <v>267</v>
      </c>
      <c r="M272" s="1">
        <f t="shared" si="66"/>
        <v>35491600</v>
      </c>
      <c r="N272">
        <v>1.02</v>
      </c>
      <c r="O272" s="1">
        <f>SUM($M$5:M272)</f>
        <v>1782103500</v>
      </c>
      <c r="P272" s="1">
        <f t="shared" si="67"/>
        <v>301678.59999999998</v>
      </c>
      <c r="Q272">
        <f>SUM($P$5:P272)</f>
        <v>18550877.010000002</v>
      </c>
      <c r="R272">
        <f t="shared" si="68"/>
        <v>1.6531060336035959</v>
      </c>
      <c r="Z272" s="2">
        <v>267</v>
      </c>
      <c r="AA272" s="1">
        <f t="shared" si="62"/>
        <v>9000000</v>
      </c>
      <c r="AB272">
        <f t="shared" si="61"/>
        <v>9</v>
      </c>
      <c r="AC272" s="1">
        <f>SUM($AA$5:AA272)</f>
        <v>897991900</v>
      </c>
      <c r="AD272" s="1">
        <f t="shared" si="69"/>
        <v>884111600</v>
      </c>
      <c r="AE272" s="1">
        <f>SUM($AA$256:AA272)</f>
        <v>153000000</v>
      </c>
    </row>
    <row r="273" spans="6:31" x14ac:dyDescent="0.3">
      <c r="F273" s="2">
        <v>268</v>
      </c>
      <c r="G273" s="1">
        <f t="shared" si="70"/>
        <v>1275000</v>
      </c>
      <c r="H273" s="1">
        <f>SUM($G$5:G273)</f>
        <v>118393500</v>
      </c>
      <c r="I273" s="1">
        <f t="shared" si="71"/>
        <v>1275000</v>
      </c>
      <c r="J273" s="1">
        <f t="shared" si="72"/>
        <v>9000</v>
      </c>
      <c r="L273" s="2">
        <v>268</v>
      </c>
      <c r="M273" s="1">
        <f t="shared" si="66"/>
        <v>36201500</v>
      </c>
      <c r="N273">
        <v>1.02</v>
      </c>
      <c r="O273" s="1">
        <f>SUM($M$5:M273)</f>
        <v>1818305000</v>
      </c>
      <c r="P273" s="1">
        <f t="shared" si="67"/>
        <v>307712.75</v>
      </c>
      <c r="Q273">
        <f>SUM($P$5:P273)</f>
        <v>18858589.760000002</v>
      </c>
      <c r="R273">
        <f t="shared" si="68"/>
        <v>1.6587504182908708</v>
      </c>
      <c r="Z273" s="2">
        <v>268</v>
      </c>
      <c r="AA273" s="1">
        <f t="shared" si="62"/>
        <v>9000000</v>
      </c>
      <c r="AB273">
        <f t="shared" si="61"/>
        <v>9</v>
      </c>
      <c r="AC273" s="1">
        <f>SUM($AA$5:AA273)</f>
        <v>906991900</v>
      </c>
      <c r="AD273" s="1">
        <f t="shared" si="69"/>
        <v>911313100</v>
      </c>
      <c r="AE273" s="1">
        <f>SUM($AA$256:AA273)</f>
        <v>162000000</v>
      </c>
    </row>
    <row r="274" spans="6:31" x14ac:dyDescent="0.3">
      <c r="F274" s="2">
        <v>269</v>
      </c>
      <c r="G274" s="1">
        <f t="shared" si="70"/>
        <v>1284000</v>
      </c>
      <c r="H274" s="1">
        <f>SUM($G$5:G274)</f>
        <v>119677500</v>
      </c>
      <c r="I274" s="1">
        <f t="shared" si="71"/>
        <v>1284000</v>
      </c>
      <c r="J274" s="1">
        <f t="shared" si="72"/>
        <v>9000</v>
      </c>
      <c r="L274" s="2">
        <v>269</v>
      </c>
      <c r="M274" s="1">
        <f t="shared" si="66"/>
        <v>36925600</v>
      </c>
      <c r="N274">
        <v>1.02</v>
      </c>
      <c r="O274" s="1">
        <f>SUM($M$5:M274)</f>
        <v>1855230600</v>
      </c>
      <c r="P274" s="1">
        <f t="shared" si="67"/>
        <v>313867.59999999998</v>
      </c>
      <c r="Q274">
        <f>SUM($P$5:P274)</f>
        <v>19172457.360000003</v>
      </c>
      <c r="R274">
        <f t="shared" si="68"/>
        <v>1.6643216910403882</v>
      </c>
      <c r="Z274" s="2">
        <v>269</v>
      </c>
      <c r="AA274" s="1">
        <f t="shared" si="62"/>
        <v>9000000</v>
      </c>
      <c r="AB274">
        <f t="shared" si="61"/>
        <v>9</v>
      </c>
      <c r="AC274" s="1">
        <f>SUM($AA$5:AA274)</f>
        <v>915991900</v>
      </c>
      <c r="AD274" s="1">
        <f t="shared" si="69"/>
        <v>939238700</v>
      </c>
      <c r="AE274" s="1">
        <f>SUM($AA$256:AA274)</f>
        <v>171000000</v>
      </c>
    </row>
    <row r="275" spans="6:31" x14ac:dyDescent="0.3">
      <c r="F275" s="2">
        <v>270</v>
      </c>
      <c r="G275" s="1">
        <f t="shared" si="70"/>
        <v>1293500</v>
      </c>
      <c r="H275" s="1">
        <f>SUM($G$5:G275)</f>
        <v>120971000</v>
      </c>
      <c r="I275" s="1">
        <f t="shared" si="71"/>
        <v>1293500</v>
      </c>
      <c r="J275" s="1">
        <f t="shared" si="72"/>
        <v>9500</v>
      </c>
      <c r="L275" s="2">
        <v>270</v>
      </c>
      <c r="M275" s="1">
        <f t="shared" si="66"/>
        <v>37664200</v>
      </c>
      <c r="N275">
        <v>1.02</v>
      </c>
      <c r="O275" s="1">
        <f>SUM($M$5:M275)</f>
        <v>1892894800</v>
      </c>
      <c r="P275" s="1">
        <f t="shared" si="67"/>
        <v>320145.7</v>
      </c>
      <c r="Q275">
        <f>SUM($P$5:P275)</f>
        <v>19492603.060000002</v>
      </c>
      <c r="R275">
        <f t="shared" si="68"/>
        <v>1.6698208997868347</v>
      </c>
      <c r="Z275" s="2">
        <v>270</v>
      </c>
      <c r="AA275" s="1">
        <f t="shared" si="62"/>
        <v>9000000</v>
      </c>
      <c r="AB275">
        <f t="shared" si="61"/>
        <v>9</v>
      </c>
      <c r="AC275" s="1">
        <f>SUM($AA$5:AA275)</f>
        <v>924991900</v>
      </c>
      <c r="AD275" s="1">
        <f t="shared" si="69"/>
        <v>967902900</v>
      </c>
      <c r="AE275" s="1">
        <f>SUM($AA$256:AA275)</f>
        <v>180000000</v>
      </c>
    </row>
    <row r="276" spans="6:31" x14ac:dyDescent="0.3">
      <c r="F276" s="2">
        <v>271</v>
      </c>
      <c r="G276" s="1">
        <f t="shared" si="70"/>
        <v>1303000</v>
      </c>
      <c r="H276" s="1">
        <f>SUM($G$5:G276)</f>
        <v>122274000</v>
      </c>
      <c r="I276" s="1">
        <f t="shared" si="71"/>
        <v>1303000</v>
      </c>
      <c r="J276" s="1">
        <f t="shared" si="72"/>
        <v>9500</v>
      </c>
      <c r="L276" s="2">
        <v>271</v>
      </c>
      <c r="M276" s="1">
        <f t="shared" si="66"/>
        <v>38417500</v>
      </c>
      <c r="N276">
        <v>1.02</v>
      </c>
      <c r="O276" s="1">
        <f>SUM($M$5:M276)</f>
        <v>1931312300</v>
      </c>
      <c r="P276" s="1">
        <f t="shared" si="67"/>
        <v>326548.75</v>
      </c>
      <c r="Q276">
        <f>SUM($P$5:P276)</f>
        <v>19819151.810000002</v>
      </c>
      <c r="R276">
        <f t="shared" si="68"/>
        <v>1.6752444452639459</v>
      </c>
      <c r="Z276" s="2">
        <v>271</v>
      </c>
      <c r="AA276" s="1">
        <f t="shared" si="62"/>
        <v>9000000</v>
      </c>
      <c r="AB276">
        <f t="shared" si="61"/>
        <v>9</v>
      </c>
      <c r="AC276" s="1">
        <f>SUM($AA$5:AA276)</f>
        <v>933991900</v>
      </c>
      <c r="AD276" s="1">
        <f t="shared" si="69"/>
        <v>997320400</v>
      </c>
      <c r="AE276" s="1">
        <f>SUM($AA$256:AA276)</f>
        <v>189000000</v>
      </c>
    </row>
    <row r="277" spans="6:31" x14ac:dyDescent="0.3">
      <c r="F277" s="2">
        <v>272</v>
      </c>
      <c r="G277" s="1">
        <f t="shared" si="70"/>
        <v>1312500</v>
      </c>
      <c r="H277" s="1">
        <f>SUM($G$5:G277)</f>
        <v>123586500</v>
      </c>
      <c r="I277" s="1">
        <f t="shared" si="71"/>
        <v>1312500</v>
      </c>
      <c r="J277" s="1">
        <f t="shared" si="72"/>
        <v>9500</v>
      </c>
      <c r="L277" s="2">
        <v>272</v>
      </c>
      <c r="M277" s="1">
        <f t="shared" si="66"/>
        <v>39185900</v>
      </c>
      <c r="N277">
        <v>1.02</v>
      </c>
      <c r="O277" s="1">
        <f>SUM($M$5:M277)</f>
        <v>1970498200</v>
      </c>
      <c r="P277" s="1">
        <f t="shared" si="67"/>
        <v>333080.15000000002</v>
      </c>
      <c r="Q277">
        <f>SUM($P$5:P277)</f>
        <v>20152231.960000001</v>
      </c>
      <c r="R277">
        <f t="shared" si="68"/>
        <v>1.6805973998944734</v>
      </c>
      <c r="Z277" s="2">
        <v>272</v>
      </c>
      <c r="AA277" s="1">
        <f t="shared" si="62"/>
        <v>9000000</v>
      </c>
      <c r="AB277">
        <f t="shared" si="61"/>
        <v>9</v>
      </c>
      <c r="AC277" s="1">
        <f>SUM($AA$5:AA277)</f>
        <v>942991900</v>
      </c>
      <c r="AD277" s="1">
        <f t="shared" si="69"/>
        <v>1027506300</v>
      </c>
      <c r="AE277" s="1">
        <f>SUM($AA$256:AA277)</f>
        <v>198000000</v>
      </c>
    </row>
    <row r="278" spans="6:31" x14ac:dyDescent="0.3">
      <c r="F278" s="2">
        <v>273</v>
      </c>
      <c r="G278" s="1">
        <f t="shared" si="70"/>
        <v>1322000</v>
      </c>
      <c r="H278" s="1">
        <f>SUM($G$5:G278)</f>
        <v>124908500</v>
      </c>
      <c r="I278" s="1">
        <f t="shared" si="71"/>
        <v>1322000</v>
      </c>
      <c r="J278" s="1">
        <f t="shared" si="72"/>
        <v>9500</v>
      </c>
      <c r="L278" s="2">
        <v>273</v>
      </c>
      <c r="M278" s="1">
        <f t="shared" si="66"/>
        <v>39969700</v>
      </c>
      <c r="N278">
        <v>1.02</v>
      </c>
      <c r="O278" s="1">
        <f>SUM($M$5:M278)</f>
        <v>2010467900</v>
      </c>
      <c r="P278" s="1">
        <f t="shared" si="67"/>
        <v>339742.45</v>
      </c>
      <c r="Q278">
        <f>SUM($P$5:P278)</f>
        <v>20491974.41</v>
      </c>
      <c r="R278">
        <f t="shared" si="68"/>
        <v>1.6858800090945323</v>
      </c>
      <c r="Z278" s="2">
        <v>273</v>
      </c>
      <c r="AA278" s="1">
        <f t="shared" si="62"/>
        <v>9000000</v>
      </c>
      <c r="AB278">
        <f t="shared" si="61"/>
        <v>9</v>
      </c>
      <c r="AC278" s="1">
        <f>SUM($AA$5:AA278)</f>
        <v>951991900</v>
      </c>
      <c r="AD278" s="1">
        <f t="shared" si="69"/>
        <v>1058476000</v>
      </c>
      <c r="AE278" s="1">
        <f>SUM($AA$256:AA278)</f>
        <v>207000000</v>
      </c>
    </row>
    <row r="279" spans="6:31" x14ac:dyDescent="0.3">
      <c r="F279" s="2">
        <v>274</v>
      </c>
      <c r="G279" s="1">
        <f t="shared" si="70"/>
        <v>1331500</v>
      </c>
      <c r="H279" s="1">
        <f>SUM($G$5:G279)</f>
        <v>126240000</v>
      </c>
      <c r="I279" s="1">
        <f t="shared" si="71"/>
        <v>1331500</v>
      </c>
      <c r="J279" s="1">
        <f t="shared" si="72"/>
        <v>9500</v>
      </c>
      <c r="L279" s="2">
        <v>274</v>
      </c>
      <c r="M279" s="1">
        <f t="shared" si="66"/>
        <v>40769100</v>
      </c>
      <c r="N279">
        <v>1.02</v>
      </c>
      <c r="O279" s="1">
        <f>SUM($M$5:M279)</f>
        <v>2051237000</v>
      </c>
      <c r="P279" s="1">
        <f t="shared" si="67"/>
        <v>346537.35</v>
      </c>
      <c r="Q279">
        <f>SUM($P$5:P279)</f>
        <v>20838511.760000002</v>
      </c>
      <c r="R279">
        <f t="shared" si="68"/>
        <v>1.691088145371159</v>
      </c>
      <c r="Z279" s="2">
        <v>274</v>
      </c>
      <c r="AA279" s="1">
        <f t="shared" si="62"/>
        <v>9000000</v>
      </c>
      <c r="AB279">
        <f t="shared" si="61"/>
        <v>9</v>
      </c>
      <c r="AC279" s="1">
        <f>SUM($AA$5:AA279)</f>
        <v>960991900</v>
      </c>
      <c r="AD279" s="1">
        <f t="shared" si="69"/>
        <v>1090245100</v>
      </c>
      <c r="AE279" s="1">
        <f>SUM($AA$256:AA279)</f>
        <v>216000000</v>
      </c>
    </row>
    <row r="280" spans="6:31" x14ac:dyDescent="0.3">
      <c r="F280" s="2">
        <v>275</v>
      </c>
      <c r="G280" s="1">
        <f t="shared" si="70"/>
        <v>1341000</v>
      </c>
      <c r="H280" s="1">
        <f>SUM($G$5:G280)</f>
        <v>127581000</v>
      </c>
      <c r="I280" s="1">
        <f t="shared" si="71"/>
        <v>1341000</v>
      </c>
      <c r="J280" s="1">
        <f t="shared" si="72"/>
        <v>9500</v>
      </c>
      <c r="L280" s="2">
        <v>275</v>
      </c>
      <c r="M280" s="1">
        <f t="shared" si="66"/>
        <v>41584500</v>
      </c>
      <c r="N280">
        <v>1.02</v>
      </c>
      <c r="O280" s="1">
        <f>SUM($M$5:M280)</f>
        <v>2092821500</v>
      </c>
      <c r="P280" s="1">
        <f t="shared" si="67"/>
        <v>353468.25</v>
      </c>
      <c r="Q280">
        <f>SUM($P$5:P280)</f>
        <v>21191980.010000002</v>
      </c>
      <c r="R280">
        <f t="shared" si="68"/>
        <v>1.6962259784716986</v>
      </c>
      <c r="Z280" s="2">
        <v>275</v>
      </c>
      <c r="AA280" s="1">
        <f t="shared" si="62"/>
        <v>9000000</v>
      </c>
      <c r="AB280">
        <f t="shared" si="61"/>
        <v>9</v>
      </c>
      <c r="AC280" s="1">
        <f>SUM($AA$5:AA280)</f>
        <v>969991900</v>
      </c>
      <c r="AD280" s="1">
        <f t="shared" si="69"/>
        <v>1122829600</v>
      </c>
      <c r="AE280" s="1">
        <f>SUM($AA$256:AA280)</f>
        <v>225000000</v>
      </c>
    </row>
    <row r="281" spans="6:31" x14ac:dyDescent="0.3">
      <c r="F281" s="2">
        <v>276</v>
      </c>
      <c r="G281" s="1">
        <f t="shared" si="70"/>
        <v>1350500</v>
      </c>
      <c r="H281" s="1">
        <f>SUM($G$5:G281)</f>
        <v>128931500</v>
      </c>
      <c r="I281" s="1">
        <f t="shared" si="71"/>
        <v>1350500</v>
      </c>
      <c r="J281" s="1">
        <f t="shared" si="72"/>
        <v>9500</v>
      </c>
      <c r="L281" s="2">
        <v>276</v>
      </c>
      <c r="M281" s="1">
        <f t="shared" si="66"/>
        <v>42416200</v>
      </c>
      <c r="N281">
        <v>1.02</v>
      </c>
      <c r="O281" s="1">
        <f>SUM($M$5:M281)</f>
        <v>2135237700</v>
      </c>
      <c r="P281" s="1">
        <f t="shared" si="67"/>
        <v>360537.7</v>
      </c>
      <c r="Q281">
        <f>SUM($P$5:P281)</f>
        <v>21552517.710000001</v>
      </c>
      <c r="R281">
        <f t="shared" si="68"/>
        <v>1.7012931299004148</v>
      </c>
      <c r="Z281" s="2">
        <v>276</v>
      </c>
      <c r="AA281" s="1">
        <f t="shared" si="62"/>
        <v>9000000</v>
      </c>
      <c r="AB281">
        <f t="shared" si="61"/>
        <v>9</v>
      </c>
      <c r="AC281" s="1">
        <f>SUM($AA$5:AA281)</f>
        <v>978991900</v>
      </c>
      <c r="AD281" s="1">
        <f t="shared" si="69"/>
        <v>1156245800</v>
      </c>
      <c r="AE281" s="1">
        <f>SUM($AA$256:AA281)</f>
        <v>234000000</v>
      </c>
    </row>
    <row r="282" spans="6:31" x14ac:dyDescent="0.3">
      <c r="F282" s="2">
        <v>277</v>
      </c>
      <c r="G282" s="1">
        <f t="shared" si="70"/>
        <v>1360000</v>
      </c>
      <c r="H282" s="1">
        <f>SUM($G$5:G282)</f>
        <v>130291500</v>
      </c>
      <c r="I282" s="1">
        <f t="shared" si="71"/>
        <v>1360000</v>
      </c>
      <c r="J282" s="1">
        <f t="shared" si="72"/>
        <v>9500</v>
      </c>
      <c r="L282" s="2">
        <v>277</v>
      </c>
      <c r="M282" s="1">
        <f t="shared" si="66"/>
        <v>43264600</v>
      </c>
      <c r="N282">
        <v>1.02</v>
      </c>
      <c r="O282" s="1">
        <f>SUM($M$5:M282)</f>
        <v>2178502300</v>
      </c>
      <c r="P282" s="1">
        <f t="shared" si="67"/>
        <v>367749.1</v>
      </c>
      <c r="Q282">
        <f>SUM($P$5:P282)</f>
        <v>21920266.810000002</v>
      </c>
      <c r="R282">
        <f t="shared" si="68"/>
        <v>1.7062929953161443</v>
      </c>
      <c r="Z282" s="2">
        <v>277</v>
      </c>
      <c r="AA282" s="1">
        <f t="shared" si="62"/>
        <v>9000000</v>
      </c>
      <c r="AB282">
        <f t="shared" si="61"/>
        <v>9</v>
      </c>
      <c r="AC282" s="1">
        <f>SUM($AA$5:AA282)</f>
        <v>987991900</v>
      </c>
      <c r="AD282" s="1">
        <f t="shared" si="69"/>
        <v>1190510400</v>
      </c>
      <c r="AE282" s="1">
        <f>SUM($AA$256:AA282)</f>
        <v>243000000</v>
      </c>
    </row>
    <row r="283" spans="6:31" x14ac:dyDescent="0.3">
      <c r="F283" s="2">
        <v>278</v>
      </c>
      <c r="G283" s="1">
        <f t="shared" si="70"/>
        <v>1369500</v>
      </c>
      <c r="H283" s="1">
        <f>SUM($G$5:G283)</f>
        <v>131661000</v>
      </c>
      <c r="I283" s="1">
        <f t="shared" si="71"/>
        <v>1369500</v>
      </c>
      <c r="J283" s="1">
        <f t="shared" si="72"/>
        <v>9500</v>
      </c>
      <c r="L283" s="2">
        <v>278</v>
      </c>
      <c r="M283" s="1">
        <f t="shared" si="66"/>
        <v>44129900</v>
      </c>
      <c r="N283">
        <v>1.02</v>
      </c>
      <c r="O283" s="1">
        <f>SUM($M$5:M283)</f>
        <v>2222632200</v>
      </c>
      <c r="P283" s="1">
        <f t="shared" si="67"/>
        <v>375104.15</v>
      </c>
      <c r="Q283">
        <f>SUM($P$5:P283)</f>
        <v>22295370.960000001</v>
      </c>
      <c r="R283">
        <f t="shared" si="68"/>
        <v>1.7112207312589662</v>
      </c>
      <c r="Z283" s="2">
        <v>278</v>
      </c>
      <c r="AA283" s="1">
        <f t="shared" si="62"/>
        <v>9000000</v>
      </c>
      <c r="AB283">
        <f t="shared" si="61"/>
        <v>9</v>
      </c>
      <c r="AC283" s="1">
        <f>SUM($AA$5:AA283)</f>
        <v>996991900</v>
      </c>
      <c r="AD283" s="1">
        <f t="shared" si="69"/>
        <v>1225640300</v>
      </c>
      <c r="AE283" s="1">
        <f>SUM($AA$256:AA283)</f>
        <v>252000000</v>
      </c>
    </row>
    <row r="284" spans="6:31" x14ac:dyDescent="0.3">
      <c r="F284" s="2">
        <v>279</v>
      </c>
      <c r="G284" s="1">
        <f t="shared" si="70"/>
        <v>1379000</v>
      </c>
      <c r="H284" s="1">
        <f>SUM($G$5:G284)</f>
        <v>133040000</v>
      </c>
      <c r="I284" s="1">
        <f t="shared" si="71"/>
        <v>1379000</v>
      </c>
      <c r="J284" s="1">
        <f t="shared" si="72"/>
        <v>9500</v>
      </c>
      <c r="L284" s="2">
        <v>279</v>
      </c>
      <c r="M284" s="1">
        <f t="shared" si="66"/>
        <v>45012500</v>
      </c>
      <c r="N284">
        <v>1.02</v>
      </c>
      <c r="O284" s="1">
        <f>SUM($M$5:M284)</f>
        <v>2267644700</v>
      </c>
      <c r="P284" s="1">
        <f t="shared" si="67"/>
        <v>382606.25</v>
      </c>
      <c r="Q284">
        <f>SUM($P$5:P284)</f>
        <v>22677977.210000001</v>
      </c>
      <c r="R284">
        <f t="shared" si="68"/>
        <v>1.7160793183770375</v>
      </c>
      <c r="Z284" s="2">
        <v>279</v>
      </c>
      <c r="AA284" s="1">
        <f t="shared" si="62"/>
        <v>9000000</v>
      </c>
      <c r="AB284">
        <f t="shared" si="61"/>
        <v>9</v>
      </c>
      <c r="AC284" s="1">
        <f>SUM($AA$5:AA284)</f>
        <v>1005991900</v>
      </c>
      <c r="AD284" s="1">
        <f t="shared" si="69"/>
        <v>1261652800</v>
      </c>
      <c r="AE284" s="1">
        <f>SUM($AA$256:AA284)</f>
        <v>261000000</v>
      </c>
    </row>
    <row r="285" spans="6:31" x14ac:dyDescent="0.3">
      <c r="F285" s="2">
        <v>280</v>
      </c>
      <c r="G285" s="1">
        <f t="shared" si="70"/>
        <v>1388500</v>
      </c>
      <c r="H285" s="1">
        <f>SUM($G$5:G285)</f>
        <v>134428500</v>
      </c>
      <c r="I285" s="1">
        <f t="shared" si="71"/>
        <v>1388500</v>
      </c>
      <c r="J285" s="1">
        <f t="shared" si="72"/>
        <v>9500</v>
      </c>
      <c r="L285" s="2">
        <v>280</v>
      </c>
      <c r="M285" s="1">
        <f t="shared" si="66"/>
        <v>45912800</v>
      </c>
      <c r="N285">
        <v>1.02</v>
      </c>
      <c r="O285" s="1">
        <f>SUM($M$5:M285)</f>
        <v>2313557500</v>
      </c>
      <c r="P285" s="1">
        <f t="shared" si="67"/>
        <v>390258.8</v>
      </c>
      <c r="Q285">
        <f>SUM($P$5:P285)</f>
        <v>23068236.010000002</v>
      </c>
      <c r="R285">
        <f t="shared" si="68"/>
        <v>1.7208712945875684</v>
      </c>
      <c r="Z285" s="2">
        <v>280</v>
      </c>
      <c r="AA285" s="1">
        <f t="shared" si="62"/>
        <v>9000000</v>
      </c>
      <c r="AB285">
        <f t="shared" si="61"/>
        <v>9</v>
      </c>
      <c r="AC285" s="1">
        <f>SUM($AA$5:AA285)</f>
        <v>1014991900</v>
      </c>
      <c r="AD285" s="1">
        <f t="shared" si="69"/>
        <v>1298565600</v>
      </c>
      <c r="AE285" s="1">
        <f>SUM($AA$256:AA285)</f>
        <v>270000000</v>
      </c>
    </row>
    <row r="286" spans="6:31" x14ac:dyDescent="0.3">
      <c r="F286" s="2">
        <v>281</v>
      </c>
      <c r="G286" s="1">
        <f t="shared" si="70"/>
        <v>1398000</v>
      </c>
      <c r="H286" s="1">
        <f>SUM($G$5:G286)</f>
        <v>135826500</v>
      </c>
      <c r="I286" s="1">
        <f t="shared" si="71"/>
        <v>1398000</v>
      </c>
      <c r="J286" s="1">
        <f t="shared" si="72"/>
        <v>9500</v>
      </c>
      <c r="L286" s="2">
        <v>281</v>
      </c>
      <c r="M286" s="1">
        <f t="shared" si="66"/>
        <v>46831100</v>
      </c>
      <c r="N286">
        <v>1.02</v>
      </c>
      <c r="O286" s="1">
        <f>SUM($M$5:M286)</f>
        <v>2360388600</v>
      </c>
      <c r="P286" s="1">
        <f t="shared" si="67"/>
        <v>398064.35</v>
      </c>
      <c r="Q286">
        <f>SUM($P$5:P286)</f>
        <v>23466300.360000003</v>
      </c>
      <c r="R286">
        <f t="shared" si="68"/>
        <v>1.7255950989379594</v>
      </c>
      <c r="Z286" s="2">
        <v>281</v>
      </c>
      <c r="AA286" s="1">
        <f t="shared" si="62"/>
        <v>10000000</v>
      </c>
      <c r="AB286">
        <f>AB246+1</f>
        <v>10</v>
      </c>
      <c r="AC286" s="1">
        <f>SUM($AA$5:AA286)</f>
        <v>1024991900</v>
      </c>
      <c r="AD286" s="1">
        <f t="shared" si="69"/>
        <v>1335396700</v>
      </c>
      <c r="AE286" s="1">
        <f>SUM($AA$256:AA286)</f>
        <v>280000000</v>
      </c>
    </row>
    <row r="287" spans="6:31" x14ac:dyDescent="0.3">
      <c r="F287" s="2">
        <v>282</v>
      </c>
      <c r="G287" s="1">
        <f t="shared" si="70"/>
        <v>1407500</v>
      </c>
      <c r="H287" s="1">
        <f>SUM($G$5:G287)</f>
        <v>137234000</v>
      </c>
      <c r="I287" s="1">
        <f t="shared" si="71"/>
        <v>1407500</v>
      </c>
      <c r="J287" s="1">
        <f t="shared" si="72"/>
        <v>9500</v>
      </c>
      <c r="L287" s="2">
        <v>282</v>
      </c>
      <c r="M287" s="1">
        <f t="shared" si="66"/>
        <v>47767800</v>
      </c>
      <c r="N287">
        <v>1.02</v>
      </c>
      <c r="O287" s="1">
        <f>SUM($M$5:M287)</f>
        <v>2408156400</v>
      </c>
      <c r="P287" s="1">
        <f t="shared" si="67"/>
        <v>406026.3</v>
      </c>
      <c r="Q287">
        <f>SUM($P$5:P287)</f>
        <v>23872326.660000004</v>
      </c>
      <c r="R287">
        <f t="shared" si="68"/>
        <v>1.7302527188823587</v>
      </c>
      <c r="Z287" s="2">
        <v>282</v>
      </c>
      <c r="AA287" s="1">
        <f t="shared" si="62"/>
        <v>10000000</v>
      </c>
      <c r="AB287">
        <f t="shared" ref="AB287:AB350" si="73">AB247+1</f>
        <v>10</v>
      </c>
      <c r="AC287" s="1">
        <f>SUM($AA$5:AA287)</f>
        <v>1034991900</v>
      </c>
      <c r="AD287" s="1">
        <f t="shared" si="69"/>
        <v>1373164500</v>
      </c>
      <c r="AE287" s="1">
        <f>SUM($AA$256:AA287)</f>
        <v>290000000</v>
      </c>
    </row>
    <row r="288" spans="6:31" x14ac:dyDescent="0.3">
      <c r="F288" s="2">
        <v>283</v>
      </c>
      <c r="G288" s="1">
        <f t="shared" si="70"/>
        <v>1417000</v>
      </c>
      <c r="H288" s="1">
        <f>SUM($G$5:G288)</f>
        <v>138651000</v>
      </c>
      <c r="I288" s="1">
        <f t="shared" si="71"/>
        <v>1417000</v>
      </c>
      <c r="J288" s="1">
        <f t="shared" si="72"/>
        <v>9500</v>
      </c>
      <c r="L288" s="2">
        <v>283</v>
      </c>
      <c r="M288" s="1">
        <f t="shared" si="66"/>
        <v>48723200</v>
      </c>
      <c r="N288">
        <v>1.02</v>
      </c>
      <c r="O288" s="1">
        <f>SUM($M$5:M288)</f>
        <v>2456879600</v>
      </c>
      <c r="P288" s="1">
        <f t="shared" si="67"/>
        <v>414147.2</v>
      </c>
      <c r="Q288">
        <f>SUM($P$5:P288)</f>
        <v>24286473.860000003</v>
      </c>
      <c r="R288">
        <f t="shared" si="68"/>
        <v>1.7348422124850365</v>
      </c>
      <c r="Z288" s="2">
        <v>283</v>
      </c>
      <c r="AA288" s="1">
        <f t="shared" si="62"/>
        <v>10000000</v>
      </c>
      <c r="AB288">
        <f t="shared" si="73"/>
        <v>10</v>
      </c>
      <c r="AC288" s="1">
        <f>SUM($AA$5:AA288)</f>
        <v>1044991900</v>
      </c>
      <c r="AD288" s="1">
        <f t="shared" si="69"/>
        <v>1411887700</v>
      </c>
      <c r="AE288" s="1">
        <f>SUM($AA$256:AA288)</f>
        <v>300000000</v>
      </c>
    </row>
    <row r="289" spans="6:31" x14ac:dyDescent="0.3">
      <c r="F289" s="2">
        <v>284</v>
      </c>
      <c r="G289" s="1">
        <f t="shared" si="70"/>
        <v>1426500</v>
      </c>
      <c r="H289" s="1">
        <f>SUM($G$5:G289)</f>
        <v>140077500</v>
      </c>
      <c r="I289" s="1">
        <f t="shared" si="71"/>
        <v>1426500</v>
      </c>
      <c r="J289" s="1">
        <f t="shared" si="72"/>
        <v>9500</v>
      </c>
      <c r="L289" s="2">
        <v>284</v>
      </c>
      <c r="M289" s="1">
        <f t="shared" si="66"/>
        <v>49697700</v>
      </c>
      <c r="N289">
        <v>1.02</v>
      </c>
      <c r="O289" s="1">
        <f>SUM($M$5:M289)</f>
        <v>2506577300</v>
      </c>
      <c r="P289" s="1">
        <f t="shared" si="67"/>
        <v>422430.45</v>
      </c>
      <c r="Q289">
        <f>SUM($P$5:P289)</f>
        <v>24708904.310000002</v>
      </c>
      <c r="R289">
        <f t="shared" si="68"/>
        <v>1.7393650985940172</v>
      </c>
      <c r="Z289" s="2">
        <v>284</v>
      </c>
      <c r="AA289" s="1">
        <f t="shared" si="62"/>
        <v>10000000</v>
      </c>
      <c r="AB289">
        <f t="shared" si="73"/>
        <v>10</v>
      </c>
      <c r="AC289" s="1">
        <f>SUM($AA$5:AA289)</f>
        <v>1054991900</v>
      </c>
      <c r="AD289" s="1">
        <f t="shared" si="69"/>
        <v>1451585400</v>
      </c>
      <c r="AE289" s="1">
        <f>SUM($AA$256:AA289)</f>
        <v>310000000</v>
      </c>
    </row>
    <row r="290" spans="6:31" x14ac:dyDescent="0.3">
      <c r="F290" s="2">
        <v>285</v>
      </c>
      <c r="G290" s="1">
        <f t="shared" si="70"/>
        <v>1436500</v>
      </c>
      <c r="H290" s="1">
        <f>SUM($G$5:G290)</f>
        <v>141514000</v>
      </c>
      <c r="I290" s="1">
        <f t="shared" si="71"/>
        <v>1436500</v>
      </c>
      <c r="J290" s="1">
        <f t="shared" si="72"/>
        <v>10000</v>
      </c>
      <c r="L290" s="2">
        <v>285</v>
      </c>
      <c r="M290" s="1">
        <f t="shared" si="66"/>
        <v>50691700</v>
      </c>
      <c r="N290">
        <v>1.02</v>
      </c>
      <c r="O290" s="1">
        <f>SUM($M$5:M290)</f>
        <v>2557269000</v>
      </c>
      <c r="P290" s="1">
        <f t="shared" si="67"/>
        <v>430879.45</v>
      </c>
      <c r="Q290">
        <f>SUM($P$5:P290)</f>
        <v>25139783.760000002</v>
      </c>
      <c r="R290">
        <f t="shared" si="68"/>
        <v>1.7438225693626446</v>
      </c>
      <c r="Z290" s="2">
        <v>285</v>
      </c>
      <c r="AA290" s="1">
        <f t="shared" si="62"/>
        <v>10000000</v>
      </c>
      <c r="AB290">
        <f t="shared" si="73"/>
        <v>10</v>
      </c>
      <c r="AC290" s="1">
        <f>SUM($AA$5:AA290)</f>
        <v>1064991900</v>
      </c>
      <c r="AD290" s="1">
        <f t="shared" si="69"/>
        <v>1492277100</v>
      </c>
      <c r="AE290" s="1">
        <f>SUM($AA$256:AA290)</f>
        <v>320000000</v>
      </c>
    </row>
    <row r="291" spans="6:31" x14ac:dyDescent="0.3">
      <c r="F291" s="2">
        <v>286</v>
      </c>
      <c r="G291" s="1">
        <f t="shared" si="70"/>
        <v>1446500</v>
      </c>
      <c r="H291" s="1">
        <f>SUM($G$5:G291)</f>
        <v>142960500</v>
      </c>
      <c r="I291" s="1">
        <f t="shared" si="71"/>
        <v>1446500</v>
      </c>
      <c r="J291" s="1">
        <f t="shared" si="72"/>
        <v>10000</v>
      </c>
      <c r="L291" s="2">
        <v>286</v>
      </c>
      <c r="M291" s="1">
        <f t="shared" si="66"/>
        <v>51705600</v>
      </c>
      <c r="N291">
        <v>1.02</v>
      </c>
      <c r="O291" s="1">
        <f>SUM($M$5:M291)</f>
        <v>2608974600</v>
      </c>
      <c r="P291" s="1">
        <f t="shared" si="67"/>
        <v>439497.6</v>
      </c>
      <c r="Q291">
        <f>SUM($P$5:P291)</f>
        <v>25579281.360000003</v>
      </c>
      <c r="R291">
        <f t="shared" si="68"/>
        <v>1.7482155144838105</v>
      </c>
      <c r="Z291" s="2">
        <v>286</v>
      </c>
      <c r="AA291" s="1">
        <f t="shared" si="62"/>
        <v>10000000</v>
      </c>
      <c r="AB291">
        <f t="shared" si="73"/>
        <v>10</v>
      </c>
      <c r="AC291" s="1">
        <f>SUM($AA$5:AA291)</f>
        <v>1074991900</v>
      </c>
      <c r="AD291" s="1">
        <f t="shared" si="69"/>
        <v>1533982700</v>
      </c>
      <c r="AE291" s="1">
        <f>SUM($AA$256:AA291)</f>
        <v>330000000</v>
      </c>
    </row>
    <row r="292" spans="6:31" x14ac:dyDescent="0.3">
      <c r="F292" s="2">
        <v>287</v>
      </c>
      <c r="G292" s="1">
        <f t="shared" si="70"/>
        <v>1456500</v>
      </c>
      <c r="H292" s="1">
        <f>SUM($G$5:G292)</f>
        <v>144417000</v>
      </c>
      <c r="I292" s="1">
        <f t="shared" si="71"/>
        <v>1456500</v>
      </c>
      <c r="J292" s="1">
        <f t="shared" si="72"/>
        <v>10000</v>
      </c>
      <c r="L292" s="2">
        <v>287</v>
      </c>
      <c r="M292" s="1">
        <f t="shared" si="66"/>
        <v>52739800</v>
      </c>
      <c r="N292">
        <v>1.02</v>
      </c>
      <c r="O292" s="1">
        <f>SUM($M$5:M292)</f>
        <v>2661714400</v>
      </c>
      <c r="P292" s="1">
        <f t="shared" si="67"/>
        <v>448288.3</v>
      </c>
      <c r="Q292">
        <f>SUM($P$5:P292)</f>
        <v>26027569.660000004</v>
      </c>
      <c r="R292">
        <f t="shared" si="68"/>
        <v>1.752544544511788</v>
      </c>
      <c r="Z292" s="2">
        <v>287</v>
      </c>
      <c r="AA292" s="1">
        <f t="shared" si="62"/>
        <v>10000000</v>
      </c>
      <c r="AB292">
        <f t="shared" si="73"/>
        <v>10</v>
      </c>
      <c r="AC292" s="1">
        <f>SUM($AA$5:AA292)</f>
        <v>1084991900</v>
      </c>
      <c r="AD292" s="1">
        <f t="shared" si="69"/>
        <v>1576722500</v>
      </c>
      <c r="AE292" s="1">
        <f>SUM($AA$256:AA292)</f>
        <v>340000000</v>
      </c>
    </row>
    <row r="293" spans="6:31" x14ac:dyDescent="0.3">
      <c r="F293" s="2">
        <v>288</v>
      </c>
      <c r="G293" s="1">
        <f t="shared" si="70"/>
        <v>1466500</v>
      </c>
      <c r="H293" s="1">
        <f>SUM($G$5:G293)</f>
        <v>145883500</v>
      </c>
      <c r="I293" s="1">
        <f t="shared" si="71"/>
        <v>1466500</v>
      </c>
      <c r="J293" s="1">
        <f t="shared" si="72"/>
        <v>10000</v>
      </c>
      <c r="L293" s="2">
        <v>288</v>
      </c>
      <c r="M293" s="1">
        <f t="shared" si="66"/>
        <v>53794600</v>
      </c>
      <c r="N293">
        <v>1.02</v>
      </c>
      <c r="O293" s="1">
        <f>SUM($M$5:M293)</f>
        <v>2715509000</v>
      </c>
      <c r="P293" s="1">
        <f t="shared" si="67"/>
        <v>457254.1</v>
      </c>
      <c r="Q293">
        <f>SUM($P$5:P293)</f>
        <v>26484823.760000005</v>
      </c>
      <c r="R293">
        <f t="shared" si="68"/>
        <v>1.756806747510983</v>
      </c>
      <c r="Z293" s="2">
        <v>288</v>
      </c>
      <c r="AA293" s="1">
        <f t="shared" si="62"/>
        <v>10000000</v>
      </c>
      <c r="AB293">
        <f t="shared" si="73"/>
        <v>10</v>
      </c>
      <c r="AC293" s="1">
        <f>SUM($AA$5:AA293)</f>
        <v>1094991900</v>
      </c>
      <c r="AD293" s="1">
        <f t="shared" si="69"/>
        <v>1620517100</v>
      </c>
      <c r="AE293" s="1">
        <f>SUM($AA$256:AA293)</f>
        <v>350000000</v>
      </c>
    </row>
    <row r="294" spans="6:31" x14ac:dyDescent="0.3">
      <c r="F294" s="2">
        <v>289</v>
      </c>
      <c r="G294" s="1">
        <f t="shared" si="70"/>
        <v>1476500</v>
      </c>
      <c r="H294" s="1">
        <f>SUM($G$5:G294)</f>
        <v>147360000</v>
      </c>
      <c r="I294" s="1">
        <f t="shared" si="71"/>
        <v>1476500</v>
      </c>
      <c r="J294" s="1">
        <f t="shared" si="72"/>
        <v>10000</v>
      </c>
      <c r="L294" s="2">
        <v>289</v>
      </c>
      <c r="M294" s="1">
        <f t="shared" si="66"/>
        <v>54870500</v>
      </c>
      <c r="N294">
        <v>1.02</v>
      </c>
      <c r="O294" s="1">
        <f>SUM($M$5:M294)</f>
        <v>2770379500</v>
      </c>
      <c r="P294" s="1">
        <f t="shared" si="67"/>
        <v>466399.25</v>
      </c>
      <c r="Q294">
        <f>SUM($P$5:P294)</f>
        <v>26951223.010000005</v>
      </c>
      <c r="R294">
        <f t="shared" si="68"/>
        <v>1.7610056771621874</v>
      </c>
      <c r="Z294" s="2">
        <v>289</v>
      </c>
      <c r="AA294" s="1">
        <f t="shared" si="62"/>
        <v>10000000</v>
      </c>
      <c r="AB294">
        <f t="shared" si="73"/>
        <v>10</v>
      </c>
      <c r="AC294" s="1">
        <f>SUM($AA$5:AA294)</f>
        <v>1104991900</v>
      </c>
      <c r="AD294" s="1">
        <f t="shared" si="69"/>
        <v>1665387600</v>
      </c>
      <c r="AE294" s="1">
        <f>SUM($AA$256:AA294)</f>
        <v>360000000</v>
      </c>
    </row>
    <row r="295" spans="6:31" x14ac:dyDescent="0.3">
      <c r="F295" s="2">
        <v>290</v>
      </c>
      <c r="G295" s="1">
        <f t="shared" si="70"/>
        <v>1486500</v>
      </c>
      <c r="H295" s="1">
        <f>SUM($G$5:G295)</f>
        <v>148846500</v>
      </c>
      <c r="I295" s="1">
        <f t="shared" si="71"/>
        <v>1486500</v>
      </c>
      <c r="J295" s="1">
        <f t="shared" si="72"/>
        <v>10000</v>
      </c>
      <c r="L295" s="2">
        <v>290</v>
      </c>
      <c r="M295" s="1">
        <f t="shared" si="66"/>
        <v>55968000</v>
      </c>
      <c r="N295">
        <v>1.02</v>
      </c>
      <c r="O295" s="1">
        <f>SUM($M$5:M295)</f>
        <v>2826347500</v>
      </c>
      <c r="P295" s="1">
        <f t="shared" si="67"/>
        <v>475728</v>
      </c>
      <c r="Q295">
        <f>SUM($P$5:P295)</f>
        <v>27426951.010000005</v>
      </c>
      <c r="R295">
        <f t="shared" si="68"/>
        <v>1.7651443862992247</v>
      </c>
      <c r="Z295" s="2">
        <v>290</v>
      </c>
      <c r="AA295" s="1">
        <f t="shared" si="62"/>
        <v>10000000</v>
      </c>
      <c r="AB295">
        <f t="shared" si="73"/>
        <v>10</v>
      </c>
      <c r="AC295" s="1">
        <f>SUM($AA$5:AA295)</f>
        <v>1114991900</v>
      </c>
      <c r="AD295" s="1">
        <f t="shared" si="69"/>
        <v>1711355600</v>
      </c>
      <c r="AE295" s="1">
        <f>SUM($AA$256:AA295)</f>
        <v>370000000</v>
      </c>
    </row>
    <row r="296" spans="6:31" x14ac:dyDescent="0.3">
      <c r="F296" s="2">
        <v>291</v>
      </c>
      <c r="G296" s="1">
        <f t="shared" si="70"/>
        <v>1496500</v>
      </c>
      <c r="H296" s="1">
        <f>SUM($G$5:G296)</f>
        <v>150343000</v>
      </c>
      <c r="I296" s="1">
        <f t="shared" si="71"/>
        <v>1496500</v>
      </c>
      <c r="J296" s="1">
        <f t="shared" si="72"/>
        <v>10000</v>
      </c>
      <c r="L296" s="2">
        <v>291</v>
      </c>
      <c r="M296" s="1">
        <f t="shared" si="66"/>
        <v>57087400</v>
      </c>
      <c r="N296">
        <v>1.02</v>
      </c>
      <c r="O296" s="1">
        <f>SUM($M$5:M296)</f>
        <v>2883434900</v>
      </c>
      <c r="P296" s="1">
        <f t="shared" si="67"/>
        <v>485242.9</v>
      </c>
      <c r="Q296">
        <f>SUM($P$5:P296)</f>
        <v>27912193.910000004</v>
      </c>
      <c r="R296">
        <f t="shared" si="68"/>
        <v>1.7692192610949591</v>
      </c>
      <c r="Z296" s="2">
        <v>291</v>
      </c>
      <c r="AA296" s="1">
        <f t="shared" si="62"/>
        <v>10000000</v>
      </c>
      <c r="AB296">
        <f t="shared" si="73"/>
        <v>10</v>
      </c>
      <c r="AC296" s="1">
        <f>SUM($AA$5:AA296)</f>
        <v>1124991900</v>
      </c>
      <c r="AD296" s="1">
        <f t="shared" si="69"/>
        <v>1758443000</v>
      </c>
      <c r="AE296" s="1">
        <f>SUM($AA$256:AA296)</f>
        <v>380000000</v>
      </c>
    </row>
    <row r="297" spans="6:31" x14ac:dyDescent="0.3">
      <c r="F297" s="2">
        <v>292</v>
      </c>
      <c r="G297" s="1">
        <f t="shared" si="70"/>
        <v>1506500</v>
      </c>
      <c r="H297" s="1">
        <f>SUM($G$5:G297)</f>
        <v>151849500</v>
      </c>
      <c r="I297" s="1">
        <f t="shared" si="71"/>
        <v>1506500</v>
      </c>
      <c r="J297" s="1">
        <f t="shared" si="72"/>
        <v>10000</v>
      </c>
      <c r="L297" s="2">
        <v>292</v>
      </c>
      <c r="M297" s="1">
        <f t="shared" si="66"/>
        <v>58229200</v>
      </c>
      <c r="N297">
        <v>1.02</v>
      </c>
      <c r="O297" s="1">
        <f>SUM($M$5:M297)</f>
        <v>2941664100</v>
      </c>
      <c r="P297" s="1">
        <f t="shared" si="67"/>
        <v>494948.2</v>
      </c>
      <c r="Q297">
        <f>SUM($P$5:P297)</f>
        <v>28407142.110000003</v>
      </c>
      <c r="R297">
        <f t="shared" si="68"/>
        <v>1.7732328802096631</v>
      </c>
      <c r="Z297" s="2">
        <v>292</v>
      </c>
      <c r="AA297" s="1">
        <f t="shared" si="62"/>
        <v>10000000</v>
      </c>
      <c r="AB297">
        <f t="shared" si="73"/>
        <v>10</v>
      </c>
      <c r="AC297" s="1">
        <f>SUM($AA$5:AA297)</f>
        <v>1134991900</v>
      </c>
      <c r="AD297" s="1">
        <f t="shared" si="69"/>
        <v>1806672200</v>
      </c>
      <c r="AE297" s="1">
        <f>SUM($AA$256:AA297)</f>
        <v>390000000</v>
      </c>
    </row>
    <row r="298" spans="6:31" x14ac:dyDescent="0.3">
      <c r="F298" s="2">
        <v>293</v>
      </c>
      <c r="G298" s="1">
        <f t="shared" si="70"/>
        <v>1516500</v>
      </c>
      <c r="H298" s="1">
        <f>SUM($G$5:G298)</f>
        <v>153366000</v>
      </c>
      <c r="I298" s="1">
        <f t="shared" si="71"/>
        <v>1516500</v>
      </c>
      <c r="J298" s="1">
        <f t="shared" si="72"/>
        <v>10000</v>
      </c>
      <c r="L298" s="2">
        <v>293</v>
      </c>
      <c r="M298" s="1">
        <f t="shared" si="66"/>
        <v>59393800</v>
      </c>
      <c r="N298">
        <v>1.02</v>
      </c>
      <c r="O298" s="1">
        <f>SUM($M$5:M298)</f>
        <v>3001057900</v>
      </c>
      <c r="P298" s="1">
        <f t="shared" si="67"/>
        <v>504847.3</v>
      </c>
      <c r="Q298">
        <f>SUM($P$5:P298)</f>
        <v>28911989.410000004</v>
      </c>
      <c r="R298">
        <f t="shared" si="68"/>
        <v>1.7771844068125469</v>
      </c>
      <c r="Z298" s="2">
        <v>293</v>
      </c>
      <c r="AA298" s="1">
        <f t="shared" si="62"/>
        <v>10000000</v>
      </c>
      <c r="AB298">
        <f t="shared" si="73"/>
        <v>10</v>
      </c>
      <c r="AC298" s="1">
        <f>SUM($AA$5:AA298)</f>
        <v>1144991900</v>
      </c>
      <c r="AD298" s="1">
        <f t="shared" si="69"/>
        <v>1856066000</v>
      </c>
      <c r="AE298" s="1">
        <f>SUM($AA$256:AA298)</f>
        <v>400000000</v>
      </c>
    </row>
    <row r="299" spans="6:31" x14ac:dyDescent="0.3">
      <c r="F299" s="2">
        <v>294</v>
      </c>
      <c r="G299" s="1">
        <f t="shared" ref="G299:G304" si="74">I299</f>
        <v>1526500</v>
      </c>
      <c r="H299" s="1">
        <f>SUM($G$5:G299)</f>
        <v>154892500</v>
      </c>
      <c r="I299" s="1">
        <f t="shared" ref="I299:I305" si="75">I298+500+QUOTIENT(F299,15)*500</f>
        <v>1526500</v>
      </c>
      <c r="J299" s="1">
        <f t="shared" ref="J299:J305" si="76">I299-I298</f>
        <v>10000</v>
      </c>
      <c r="L299" s="2">
        <v>294</v>
      </c>
      <c r="M299" s="1">
        <f t="shared" si="66"/>
        <v>60581700</v>
      </c>
      <c r="N299">
        <v>1.02</v>
      </c>
      <c r="O299" s="1">
        <f>SUM($M$5:M299)</f>
        <v>3061639600</v>
      </c>
      <c r="P299" s="1">
        <f t="shared" si="67"/>
        <v>514944.45</v>
      </c>
      <c r="Q299">
        <f>SUM($P$5:P299)</f>
        <v>29426933.860000003</v>
      </c>
      <c r="R299">
        <f t="shared" si="68"/>
        <v>1.7810758114828709</v>
      </c>
      <c r="Z299" s="2">
        <v>294</v>
      </c>
      <c r="AA299" s="1">
        <f t="shared" si="62"/>
        <v>10000000</v>
      </c>
      <c r="AB299">
        <f t="shared" si="73"/>
        <v>10</v>
      </c>
      <c r="AC299" s="1">
        <f>SUM($AA$5:AA299)</f>
        <v>1154991900</v>
      </c>
      <c r="AD299" s="1">
        <f t="shared" si="69"/>
        <v>1906647700</v>
      </c>
      <c r="AE299" s="1">
        <f>SUM($AA$256:AA299)</f>
        <v>410000000</v>
      </c>
    </row>
    <row r="300" spans="6:31" x14ac:dyDescent="0.3">
      <c r="F300" s="2">
        <v>295</v>
      </c>
      <c r="G300" s="1">
        <f t="shared" si="74"/>
        <v>1536500</v>
      </c>
      <c r="H300" s="1">
        <f>SUM($G$5:G300)</f>
        <v>156429000</v>
      </c>
      <c r="I300" s="1">
        <f t="shared" si="75"/>
        <v>1536500</v>
      </c>
      <c r="J300" s="1">
        <f t="shared" si="76"/>
        <v>10000</v>
      </c>
      <c r="L300" s="2">
        <v>295</v>
      </c>
      <c r="M300" s="1">
        <f t="shared" si="66"/>
        <v>61793400</v>
      </c>
      <c r="N300">
        <v>1.02</v>
      </c>
      <c r="O300" s="1">
        <f>SUM($M$5:M300)</f>
        <v>3123433000</v>
      </c>
      <c r="P300" s="1">
        <f t="shared" si="67"/>
        <v>525243.9</v>
      </c>
      <c r="Q300">
        <f>SUM($P$5:P300)</f>
        <v>29952177.760000002</v>
      </c>
      <c r="R300">
        <f t="shared" si="68"/>
        <v>1.784908691129258</v>
      </c>
      <c r="Z300" s="2">
        <v>295</v>
      </c>
      <c r="AA300" s="1">
        <f t="shared" si="62"/>
        <v>10000000</v>
      </c>
      <c r="AB300">
        <f t="shared" si="73"/>
        <v>10</v>
      </c>
      <c r="AC300" s="1">
        <f>SUM($AA$5:AA300)</f>
        <v>1164991900</v>
      </c>
      <c r="AD300" s="1">
        <f t="shared" si="69"/>
        <v>1958441100</v>
      </c>
      <c r="AE300" s="1">
        <f>SUM($AA$256:AA300)</f>
        <v>420000000</v>
      </c>
    </row>
    <row r="301" spans="6:31" x14ac:dyDescent="0.3">
      <c r="F301" s="2">
        <v>296</v>
      </c>
      <c r="G301" s="1">
        <f t="shared" si="74"/>
        <v>1546500</v>
      </c>
      <c r="H301" s="1">
        <f>SUM($G$5:G301)</f>
        <v>157975500</v>
      </c>
      <c r="I301" s="1">
        <f t="shared" si="75"/>
        <v>1546500</v>
      </c>
      <c r="J301" s="1">
        <f t="shared" si="76"/>
        <v>10000</v>
      </c>
      <c r="L301" s="2">
        <v>296</v>
      </c>
      <c r="M301" s="1">
        <f t="shared" si="66"/>
        <v>63029300</v>
      </c>
      <c r="N301">
        <v>1.02</v>
      </c>
      <c r="O301" s="1">
        <f>SUM($M$5:M301)</f>
        <v>3186462300</v>
      </c>
      <c r="P301" s="1">
        <f t="shared" si="67"/>
        <v>535749.05000000005</v>
      </c>
      <c r="Q301">
        <f>SUM($P$5:P301)</f>
        <v>30487926.810000002</v>
      </c>
      <c r="R301">
        <f t="shared" si="68"/>
        <v>1.7886814584663466</v>
      </c>
      <c r="Z301" s="2">
        <v>296</v>
      </c>
      <c r="AA301" s="1">
        <f t="shared" si="62"/>
        <v>10000000</v>
      </c>
      <c r="AB301">
        <f t="shared" si="73"/>
        <v>10</v>
      </c>
      <c r="AC301" s="1">
        <f>SUM($AA$5:AA301)</f>
        <v>1174991900</v>
      </c>
      <c r="AD301" s="1">
        <f t="shared" si="69"/>
        <v>2011470400</v>
      </c>
      <c r="AE301" s="1">
        <f>SUM($AA$256:AA301)</f>
        <v>430000000</v>
      </c>
    </row>
    <row r="302" spans="6:31" x14ac:dyDescent="0.3">
      <c r="F302" s="2">
        <v>297</v>
      </c>
      <c r="G302" s="1">
        <f t="shared" si="74"/>
        <v>1556500</v>
      </c>
      <c r="H302" s="1">
        <f>SUM($G$5:G302)</f>
        <v>159532000</v>
      </c>
      <c r="I302" s="1">
        <f t="shared" si="75"/>
        <v>1556500</v>
      </c>
      <c r="J302" s="1">
        <f t="shared" si="76"/>
        <v>10000</v>
      </c>
      <c r="L302" s="2">
        <v>297</v>
      </c>
      <c r="M302" s="1">
        <f t="shared" si="66"/>
        <v>64289900</v>
      </c>
      <c r="N302">
        <v>1.02</v>
      </c>
      <c r="O302" s="1">
        <f>SUM($M$5:M302)</f>
        <v>3250752200</v>
      </c>
      <c r="P302" s="1">
        <f t="shared" si="67"/>
        <v>546464.15</v>
      </c>
      <c r="Q302">
        <f>SUM($P$5:P302)</f>
        <v>31034390.960000001</v>
      </c>
      <c r="R302">
        <f t="shared" si="68"/>
        <v>1.7923952435518145</v>
      </c>
      <c r="Z302" s="2">
        <v>297</v>
      </c>
      <c r="AA302" s="1">
        <f t="shared" si="62"/>
        <v>10000000</v>
      </c>
      <c r="AB302">
        <f t="shared" si="73"/>
        <v>10</v>
      </c>
      <c r="AC302" s="1">
        <f>SUM($AA$5:AA302)</f>
        <v>1184991900</v>
      </c>
      <c r="AD302" s="1">
        <f t="shared" si="69"/>
        <v>2065760300</v>
      </c>
      <c r="AE302" s="1">
        <f>SUM($AA$256:AA302)</f>
        <v>440000000</v>
      </c>
    </row>
    <row r="303" spans="6:31" x14ac:dyDescent="0.3">
      <c r="F303" s="2">
        <v>298</v>
      </c>
      <c r="G303" s="1">
        <f t="shared" si="74"/>
        <v>1566500</v>
      </c>
      <c r="H303" s="1">
        <f>SUM($G$5:G303)</f>
        <v>161098500</v>
      </c>
      <c r="I303" s="1">
        <f t="shared" si="75"/>
        <v>1566500</v>
      </c>
      <c r="J303" s="1">
        <f t="shared" si="76"/>
        <v>10000</v>
      </c>
      <c r="L303" s="2">
        <v>298</v>
      </c>
      <c r="M303" s="1">
        <f t="shared" si="66"/>
        <v>65575700</v>
      </c>
      <c r="N303">
        <v>1.02</v>
      </c>
      <c r="O303" s="1">
        <f>SUM($M$5:M303)</f>
        <v>3316327900</v>
      </c>
      <c r="P303" s="1">
        <f t="shared" si="67"/>
        <v>557393.44999999995</v>
      </c>
      <c r="Q303">
        <f>SUM($P$5:P303)</f>
        <v>31591784.41</v>
      </c>
      <c r="R303">
        <f t="shared" si="68"/>
        <v>1.7960508737497687</v>
      </c>
      <c r="Z303" s="2">
        <v>298</v>
      </c>
      <c r="AA303" s="1">
        <f t="shared" si="62"/>
        <v>10000000</v>
      </c>
      <c r="AB303">
        <f t="shared" si="73"/>
        <v>10</v>
      </c>
      <c r="AC303" s="1">
        <f>SUM($AA$5:AA303)</f>
        <v>1194991900</v>
      </c>
      <c r="AD303" s="1">
        <f t="shared" si="69"/>
        <v>2121336000</v>
      </c>
      <c r="AE303" s="1">
        <f>SUM($AA$256:AA303)</f>
        <v>450000000</v>
      </c>
    </row>
    <row r="304" spans="6:31" x14ac:dyDescent="0.3">
      <c r="F304" s="2">
        <v>299</v>
      </c>
      <c r="G304" s="1">
        <f t="shared" si="74"/>
        <v>1576500</v>
      </c>
      <c r="H304" s="1">
        <f>SUM($G$5:G304)</f>
        <v>162675000</v>
      </c>
      <c r="I304" s="1">
        <f t="shared" si="75"/>
        <v>1576500</v>
      </c>
      <c r="J304" s="1">
        <f t="shared" si="76"/>
        <v>10000</v>
      </c>
      <c r="L304" s="2">
        <v>299</v>
      </c>
      <c r="M304" s="1">
        <f t="shared" si="66"/>
        <v>66887300</v>
      </c>
      <c r="N304">
        <v>1.02</v>
      </c>
      <c r="O304" s="1">
        <f>SUM($M$5:M304)</f>
        <v>3383215200</v>
      </c>
      <c r="P304" s="1">
        <f t="shared" si="67"/>
        <v>568542.05000000005</v>
      </c>
      <c r="Q304">
        <f>SUM($P$5:P304)</f>
        <v>32160326.460000001</v>
      </c>
      <c r="R304">
        <f t="shared" si="68"/>
        <v>1.7996515885947728</v>
      </c>
      <c r="Z304" s="2">
        <v>299</v>
      </c>
      <c r="AA304" s="1">
        <f t="shared" si="62"/>
        <v>10000000</v>
      </c>
      <c r="AB304">
        <f t="shared" si="73"/>
        <v>10</v>
      </c>
      <c r="AC304" s="1">
        <f>SUM($AA$5:AA304)</f>
        <v>1204991900</v>
      </c>
      <c r="AD304" s="1">
        <f t="shared" si="69"/>
        <v>2178223300</v>
      </c>
      <c r="AE304" s="1">
        <f>SUM($AA$256:AA304)</f>
        <v>460000000</v>
      </c>
    </row>
    <row r="305" spans="6:31" x14ac:dyDescent="0.3">
      <c r="F305" s="2">
        <v>300</v>
      </c>
      <c r="G305" s="1">
        <f>I305</f>
        <v>1587000</v>
      </c>
      <c r="H305" s="1">
        <f>SUM($G$5:G305)</f>
        <v>164262000</v>
      </c>
      <c r="I305" s="1">
        <f t="shared" si="75"/>
        <v>1587000</v>
      </c>
      <c r="J305" s="1">
        <f t="shared" si="76"/>
        <v>10500</v>
      </c>
      <c r="L305" s="2">
        <v>300</v>
      </c>
      <c r="M305" s="1">
        <f t="shared" si="66"/>
        <v>68225100</v>
      </c>
      <c r="N305">
        <v>1.02</v>
      </c>
      <c r="O305" s="1">
        <f>SUM($M$5:M305)</f>
        <v>3451440300</v>
      </c>
      <c r="P305" s="1">
        <f t="shared" si="67"/>
        <v>579913.35</v>
      </c>
      <c r="Q305">
        <f>SUM($P$5:P305)</f>
        <v>32740239.810000002</v>
      </c>
      <c r="R305">
        <f t="shared" si="68"/>
        <v>1.8031948485388649</v>
      </c>
      <c r="Z305" s="2">
        <v>300</v>
      </c>
      <c r="AA305" s="1">
        <f t="shared" si="62"/>
        <v>10000000</v>
      </c>
      <c r="AB305">
        <f t="shared" si="73"/>
        <v>10</v>
      </c>
      <c r="AC305" s="1">
        <f>SUM($AA$5:AA305)</f>
        <v>1214991900</v>
      </c>
      <c r="AD305" s="1">
        <v>0</v>
      </c>
      <c r="AE305" s="1">
        <f>SUM($AA$256:AA305)</f>
        <v>470000000</v>
      </c>
    </row>
    <row r="306" spans="6:31" x14ac:dyDescent="0.3">
      <c r="G306" s="1"/>
      <c r="H306" s="1"/>
      <c r="I306" s="1"/>
      <c r="J306" s="1"/>
      <c r="L306" s="2">
        <v>301</v>
      </c>
      <c r="M306" s="1">
        <f t="shared" ref="M306:M369" si="77">ROUNDUP((M305)*N306,-2)</f>
        <v>69589700</v>
      </c>
      <c r="N306">
        <v>1.02</v>
      </c>
      <c r="O306" s="1">
        <f>SUM($M$5:M306)</f>
        <v>3521030000</v>
      </c>
      <c r="P306" s="1">
        <f t="shared" ref="P306:P369" si="78">IF(L306&lt;=$A$27,ROUNDUP(M306*N306/$B$26,2),IF(L306&lt;=$A$28,ROUNDUP(M306*N306/$B$27,2),IF(L306&lt;=$A$29,ROUNDUP(M306*N306/$B$28,2),IF(L306&lt;=$A$30,ROUNDUP(M306*N306/$B$29,2),IF(L306&lt;=$A$31,ROUNDUP(M306*N306/$B$30,2),ROUNDUP(M306*N306/$B$31,2))))))</f>
        <v>591512.44999999995</v>
      </c>
      <c r="Q306">
        <f>SUM($P$5:P306)</f>
        <v>33331752.260000002</v>
      </c>
      <c r="R306">
        <f t="shared" ref="R306:R369" si="79">(Q306-Q305)*100/Q305</f>
        <v>1.8066833151885799</v>
      </c>
      <c r="Z306" s="2">
        <v>301</v>
      </c>
      <c r="AA306" s="1">
        <f t="shared" si="62"/>
        <v>10000000</v>
      </c>
      <c r="AB306">
        <f t="shared" si="73"/>
        <v>10</v>
      </c>
      <c r="AC306" s="1">
        <f>SUM($AA$5:AA306)</f>
        <v>1224991900</v>
      </c>
      <c r="AD306" s="1">
        <v>0</v>
      </c>
      <c r="AE306" s="1">
        <f>SUM($AA$256:AA306)</f>
        <v>480000000</v>
      </c>
    </row>
    <row r="307" spans="6:31" x14ac:dyDescent="0.3">
      <c r="L307" s="2">
        <v>302</v>
      </c>
      <c r="M307" s="1">
        <f t="shared" si="77"/>
        <v>70981500</v>
      </c>
      <c r="N307">
        <v>1.02</v>
      </c>
      <c r="O307" s="1">
        <f>SUM($M$5:M307)</f>
        <v>3592011500</v>
      </c>
      <c r="P307" s="1">
        <f t="shared" si="78"/>
        <v>603342.75</v>
      </c>
      <c r="Q307">
        <f>SUM($P$5:P307)</f>
        <v>33935095.010000005</v>
      </c>
      <c r="R307">
        <f t="shared" si="79"/>
        <v>1.8101141076943901</v>
      </c>
      <c r="Z307" s="2">
        <v>302</v>
      </c>
      <c r="AA307" s="1">
        <f t="shared" si="62"/>
        <v>10000000</v>
      </c>
      <c r="AB307">
        <f t="shared" si="73"/>
        <v>10</v>
      </c>
      <c r="AC307" s="1">
        <f>SUM($AA$5:AA307)</f>
        <v>1234991900</v>
      </c>
      <c r="AD307" s="1">
        <v>0</v>
      </c>
      <c r="AE307" s="1">
        <f>SUM($AA$256:AA307)</f>
        <v>490000000</v>
      </c>
    </row>
    <row r="308" spans="6:31" x14ac:dyDescent="0.3">
      <c r="L308" s="2">
        <v>303</v>
      </c>
      <c r="M308" s="1">
        <f t="shared" si="77"/>
        <v>72401200</v>
      </c>
      <c r="N308">
        <v>1.02</v>
      </c>
      <c r="O308" s="1">
        <f>SUM($M$5:M308)</f>
        <v>3664412700</v>
      </c>
      <c r="P308" s="1">
        <f t="shared" si="78"/>
        <v>615410.19999999995</v>
      </c>
      <c r="Q308">
        <f>SUM($P$5:P308)</f>
        <v>34550505.210000008</v>
      </c>
      <c r="R308">
        <f t="shared" si="79"/>
        <v>1.8134919021698737</v>
      </c>
      <c r="Z308" s="20">
        <v>303</v>
      </c>
      <c r="AA308" s="1">
        <f t="shared" si="62"/>
        <v>10000000</v>
      </c>
      <c r="AB308">
        <f t="shared" si="73"/>
        <v>10</v>
      </c>
      <c r="AC308" s="1">
        <f>SUM($AA$5:AA308)</f>
        <v>1244991900</v>
      </c>
      <c r="AD308" s="1">
        <v>0</v>
      </c>
      <c r="AE308" s="3">
        <f>SUM($AA$256:AA308)</f>
        <v>500000000</v>
      </c>
    </row>
    <row r="309" spans="6:31" x14ac:dyDescent="0.3">
      <c r="L309" s="2">
        <v>304</v>
      </c>
      <c r="M309" s="1">
        <f t="shared" si="77"/>
        <v>73849300</v>
      </c>
      <c r="N309">
        <v>1.02</v>
      </c>
      <c r="O309" s="1">
        <f>SUM($M$5:M309)</f>
        <v>3738262000</v>
      </c>
      <c r="P309" s="1">
        <f t="shared" si="78"/>
        <v>627719.05000000005</v>
      </c>
      <c r="Q309">
        <f>SUM($P$5:P309)</f>
        <v>35178224.260000005</v>
      </c>
      <c r="R309">
        <f t="shared" si="79"/>
        <v>1.816815835787881</v>
      </c>
      <c r="Z309" s="2">
        <v>304</v>
      </c>
      <c r="AA309" s="1">
        <f t="shared" si="62"/>
        <v>10000000</v>
      </c>
      <c r="AB309">
        <f t="shared" si="73"/>
        <v>10</v>
      </c>
      <c r="AC309" s="1">
        <f>SUM($AA$5:AA309)</f>
        <v>1254991900</v>
      </c>
      <c r="AD309" s="1">
        <v>0</v>
      </c>
      <c r="AE309" s="1">
        <f>SUM($AA$256:AA309)</f>
        <v>510000000</v>
      </c>
    </row>
    <row r="310" spans="6:31" x14ac:dyDescent="0.3">
      <c r="L310" s="2">
        <v>305</v>
      </c>
      <c r="M310" s="1">
        <f t="shared" si="77"/>
        <v>75326300</v>
      </c>
      <c r="N310">
        <v>1.02</v>
      </c>
      <c r="O310" s="1">
        <f>SUM($M$5:M310)</f>
        <v>3813588300</v>
      </c>
      <c r="P310" s="1">
        <f t="shared" si="78"/>
        <v>640273.55000000005</v>
      </c>
      <c r="Q310">
        <f>SUM($P$5:P310)</f>
        <v>35818497.810000002</v>
      </c>
      <c r="R310">
        <f t="shared" si="79"/>
        <v>1.8200849061276549</v>
      </c>
      <c r="Z310" s="2">
        <v>305</v>
      </c>
      <c r="AA310" s="1">
        <f t="shared" si="62"/>
        <v>10000000</v>
      </c>
      <c r="AB310">
        <f t="shared" si="73"/>
        <v>10</v>
      </c>
      <c r="AC310" s="1">
        <f>SUM($AA$5:AA310)</f>
        <v>1264991900</v>
      </c>
      <c r="AD310" s="1">
        <v>0</v>
      </c>
      <c r="AE310" s="1">
        <f>SUM($AA$256:AA310)</f>
        <v>520000000</v>
      </c>
    </row>
    <row r="311" spans="6:31" x14ac:dyDescent="0.3">
      <c r="L311" s="2">
        <v>306</v>
      </c>
      <c r="M311" s="1">
        <f t="shared" si="77"/>
        <v>76832900</v>
      </c>
      <c r="N311">
        <v>1.02</v>
      </c>
      <c r="O311" s="1">
        <f>SUM($M$5:M311)</f>
        <v>3890421200</v>
      </c>
      <c r="P311" s="1">
        <f t="shared" si="78"/>
        <v>653079.65</v>
      </c>
      <c r="Q311">
        <f>SUM($P$5:P311)</f>
        <v>36471577.460000001</v>
      </c>
      <c r="R311">
        <f t="shared" si="79"/>
        <v>1.8233027344258648</v>
      </c>
      <c r="Z311" s="2">
        <v>306</v>
      </c>
      <c r="AA311" s="1">
        <f t="shared" si="62"/>
        <v>10000000</v>
      </c>
      <c r="AB311">
        <f t="shared" si="73"/>
        <v>10</v>
      </c>
      <c r="AC311" s="1">
        <f>SUM($AA$5:AA311)</f>
        <v>1274991900</v>
      </c>
      <c r="AD311" s="1">
        <v>0</v>
      </c>
      <c r="AE311" s="1">
        <f>SUM($AA$256:AA311)</f>
        <v>530000000</v>
      </c>
    </row>
    <row r="312" spans="6:31" x14ac:dyDescent="0.3">
      <c r="L312" s="2">
        <v>307</v>
      </c>
      <c r="M312" s="1">
        <f t="shared" si="77"/>
        <v>78369600</v>
      </c>
      <c r="N312">
        <v>1.02</v>
      </c>
      <c r="O312" s="1">
        <f>SUM($M$5:M312)</f>
        <v>3968790800</v>
      </c>
      <c r="P312" s="1">
        <f t="shared" si="78"/>
        <v>666141.6</v>
      </c>
      <c r="Q312">
        <f>SUM($P$5:P312)</f>
        <v>37137719.060000002</v>
      </c>
      <c r="R312">
        <f t="shared" si="79"/>
        <v>1.8264677493881052</v>
      </c>
      <c r="Z312" s="2">
        <v>307</v>
      </c>
      <c r="AA312" s="1">
        <f t="shared" si="62"/>
        <v>10000000</v>
      </c>
      <c r="AB312">
        <f t="shared" si="73"/>
        <v>10</v>
      </c>
      <c r="AC312" s="1">
        <f>SUM($AA$5:AA312)</f>
        <v>1284991900</v>
      </c>
      <c r="AD312" s="1">
        <v>0</v>
      </c>
      <c r="AE312" s="1">
        <f>SUM($AA$256:AA312)</f>
        <v>540000000</v>
      </c>
    </row>
    <row r="313" spans="6:31" x14ac:dyDescent="0.3">
      <c r="L313" s="2">
        <v>308</v>
      </c>
      <c r="M313" s="1">
        <f t="shared" si="77"/>
        <v>79937000</v>
      </c>
      <c r="N313">
        <v>1.02</v>
      </c>
      <c r="O313" s="1">
        <f>SUM($M$5:M313)</f>
        <v>4048727800</v>
      </c>
      <c r="P313" s="1">
        <f t="shared" si="78"/>
        <v>679464.5</v>
      </c>
      <c r="Q313">
        <f>SUM($P$5:P313)</f>
        <v>37817183.560000002</v>
      </c>
      <c r="R313">
        <f t="shared" si="79"/>
        <v>1.8295805913719461</v>
      </c>
      <c r="Z313" s="2">
        <v>308</v>
      </c>
      <c r="AA313" s="1">
        <f t="shared" si="62"/>
        <v>10000000</v>
      </c>
      <c r="AB313">
        <f t="shared" si="73"/>
        <v>10</v>
      </c>
      <c r="AC313" s="1">
        <f>SUM($AA$5:AA313)</f>
        <v>1294991900</v>
      </c>
      <c r="AD313" s="1">
        <v>0</v>
      </c>
      <c r="AE313" s="1">
        <f>SUM($AA$256:AA313)</f>
        <v>550000000</v>
      </c>
    </row>
    <row r="314" spans="6:31" x14ac:dyDescent="0.3">
      <c r="L314" s="2">
        <v>309</v>
      </c>
      <c r="M314" s="1">
        <f t="shared" si="77"/>
        <v>81535800</v>
      </c>
      <c r="N314">
        <v>1.02</v>
      </c>
      <c r="O314" s="1">
        <f>SUM($M$5:M314)</f>
        <v>4130263600</v>
      </c>
      <c r="P314" s="1">
        <f t="shared" si="78"/>
        <v>693054.3</v>
      </c>
      <c r="Q314">
        <f>SUM($P$5:P314)</f>
        <v>38510237.859999999</v>
      </c>
      <c r="R314">
        <f t="shared" si="79"/>
        <v>1.8326438797336948</v>
      </c>
      <c r="Z314" s="2">
        <v>309</v>
      </c>
      <c r="AA314" s="1">
        <f t="shared" si="62"/>
        <v>10000000</v>
      </c>
      <c r="AB314">
        <f t="shared" si="73"/>
        <v>10</v>
      </c>
      <c r="AC314" s="1">
        <f>SUM($AA$5:AA314)</f>
        <v>1304991900</v>
      </c>
      <c r="AD314" s="1">
        <v>0</v>
      </c>
      <c r="AE314" s="1">
        <f>SUM($AA$256:AA314)</f>
        <v>560000000</v>
      </c>
    </row>
    <row r="315" spans="6:31" x14ac:dyDescent="0.3">
      <c r="L315" s="2">
        <v>310</v>
      </c>
      <c r="M315" s="1">
        <f t="shared" si="77"/>
        <v>83166600</v>
      </c>
      <c r="N315">
        <v>1.02</v>
      </c>
      <c r="O315" s="1">
        <f>SUM($M$5:M315)</f>
        <v>4213430200</v>
      </c>
      <c r="P315" s="1">
        <f t="shared" si="78"/>
        <v>706916.1</v>
      </c>
      <c r="Q315">
        <f>SUM($P$5:P315)</f>
        <v>39217153.960000001</v>
      </c>
      <c r="R315">
        <f t="shared" si="79"/>
        <v>1.8356575790830534</v>
      </c>
      <c r="Z315" s="2">
        <v>310</v>
      </c>
      <c r="AA315" s="1">
        <f t="shared" si="62"/>
        <v>10000000</v>
      </c>
      <c r="AB315">
        <f t="shared" si="73"/>
        <v>10</v>
      </c>
      <c r="AC315" s="1">
        <f>SUM($AA$5:AA315)</f>
        <v>1314991900</v>
      </c>
      <c r="AD315" s="1">
        <v>0</v>
      </c>
      <c r="AE315" s="1">
        <f>SUM($AA$256:AA315)</f>
        <v>570000000</v>
      </c>
    </row>
    <row r="316" spans="6:31" x14ac:dyDescent="0.3">
      <c r="L316" s="2">
        <v>311</v>
      </c>
      <c r="M316" s="1">
        <f t="shared" si="77"/>
        <v>84830000</v>
      </c>
      <c r="N316">
        <v>1.02</v>
      </c>
      <c r="O316" s="1">
        <f>SUM($M$5:M316)</f>
        <v>4298260200</v>
      </c>
      <c r="P316" s="1">
        <f t="shared" si="78"/>
        <v>721055</v>
      </c>
      <c r="Q316">
        <f>SUM($P$5:P316)</f>
        <v>39938208.960000001</v>
      </c>
      <c r="R316">
        <f t="shared" si="79"/>
        <v>1.8386214377908416</v>
      </c>
      <c r="Z316" s="2">
        <v>311</v>
      </c>
      <c r="AA316" s="1">
        <f t="shared" si="62"/>
        <v>10000000</v>
      </c>
      <c r="AB316">
        <f t="shared" si="73"/>
        <v>10</v>
      </c>
      <c r="AC316" s="1">
        <f>SUM($AA$5:AA316)</f>
        <v>1324991900</v>
      </c>
      <c r="AD316" s="1">
        <v>0</v>
      </c>
      <c r="AE316" s="1">
        <f>SUM($AA$256:AA316)</f>
        <v>580000000</v>
      </c>
    </row>
    <row r="317" spans="6:31" x14ac:dyDescent="0.3">
      <c r="L317" s="2">
        <v>312</v>
      </c>
      <c r="M317" s="1">
        <f t="shared" si="77"/>
        <v>86526600</v>
      </c>
      <c r="N317">
        <v>1.02</v>
      </c>
      <c r="O317" s="1">
        <f>SUM($M$5:M317)</f>
        <v>4384786800</v>
      </c>
      <c r="P317" s="1">
        <f t="shared" si="78"/>
        <v>735476.1</v>
      </c>
      <c r="Q317">
        <f>SUM($P$5:P317)</f>
        <v>40673685.060000002</v>
      </c>
      <c r="R317">
        <f t="shared" si="79"/>
        <v>1.8415350090851983</v>
      </c>
      <c r="Z317" s="2">
        <v>312</v>
      </c>
      <c r="AA317" s="1">
        <f t="shared" si="62"/>
        <v>10000000</v>
      </c>
      <c r="AB317">
        <f t="shared" si="73"/>
        <v>10</v>
      </c>
      <c r="AC317" s="1">
        <f>SUM($AA$5:AA317)</f>
        <v>1334991900</v>
      </c>
      <c r="AD317" s="1">
        <v>0</v>
      </c>
      <c r="AE317" s="1">
        <f>SUM($AA$256:AA317)</f>
        <v>590000000</v>
      </c>
    </row>
    <row r="318" spans="6:31" x14ac:dyDescent="0.3">
      <c r="L318" s="2">
        <v>313</v>
      </c>
      <c r="M318" s="1">
        <f t="shared" si="77"/>
        <v>88257200</v>
      </c>
      <c r="N318">
        <v>1.02</v>
      </c>
      <c r="O318" s="1">
        <f>SUM($M$5:M318)</f>
        <v>4473044000</v>
      </c>
      <c r="P318" s="1">
        <f t="shared" si="78"/>
        <v>750186.2</v>
      </c>
      <c r="Q318">
        <f>SUM($P$5:P318)</f>
        <v>41423871.260000005</v>
      </c>
      <c r="R318">
        <f t="shared" si="79"/>
        <v>1.8444018507134572</v>
      </c>
      <c r="Z318" s="2">
        <v>313</v>
      </c>
      <c r="AA318" s="1">
        <f t="shared" si="62"/>
        <v>10000000</v>
      </c>
      <c r="AB318">
        <f t="shared" si="73"/>
        <v>10</v>
      </c>
      <c r="AC318" s="1">
        <f>SUM($AA$5:AA318)</f>
        <v>1344991900</v>
      </c>
      <c r="AD318" s="1">
        <v>0</v>
      </c>
      <c r="AE318" s="1">
        <f>SUM($AA$256:AA318)</f>
        <v>600000000</v>
      </c>
    </row>
    <row r="319" spans="6:31" x14ac:dyDescent="0.3">
      <c r="L319" s="2">
        <v>314</v>
      </c>
      <c r="M319" s="1">
        <f t="shared" si="77"/>
        <v>90022400</v>
      </c>
      <c r="N319">
        <v>1.02</v>
      </c>
      <c r="O319" s="1">
        <f>SUM($M$5:M319)</f>
        <v>4563066400</v>
      </c>
      <c r="P319" s="1">
        <f t="shared" si="78"/>
        <v>765190.4</v>
      </c>
      <c r="Q319">
        <f>SUM($P$5:P319)</f>
        <v>42189061.660000004</v>
      </c>
      <c r="R319">
        <f t="shared" si="79"/>
        <v>1.8472208818852882</v>
      </c>
      <c r="Z319" s="2">
        <v>314</v>
      </c>
      <c r="AA319" s="1">
        <f t="shared" ref="AA319:AA382" si="80">$AA$86*AB319</f>
        <v>10000000</v>
      </c>
      <c r="AB319">
        <f t="shared" si="73"/>
        <v>10</v>
      </c>
      <c r="AC319" s="1">
        <f>SUM($AA$5:AA319)</f>
        <v>1354991900</v>
      </c>
      <c r="AD319" s="1">
        <v>0</v>
      </c>
      <c r="AE319" s="1">
        <f>SUM($AA$256:AA319)</f>
        <v>610000000</v>
      </c>
    </row>
    <row r="320" spans="6:31" x14ac:dyDescent="0.3">
      <c r="L320" s="2">
        <v>315</v>
      </c>
      <c r="M320" s="1">
        <f t="shared" si="77"/>
        <v>91822900</v>
      </c>
      <c r="N320">
        <v>1.02</v>
      </c>
      <c r="O320" s="1">
        <f>SUM($M$5:M320)</f>
        <v>4654889300</v>
      </c>
      <c r="P320" s="1">
        <f t="shared" si="78"/>
        <v>780494.65</v>
      </c>
      <c r="Q320">
        <f>SUM($P$5:P320)</f>
        <v>42969556.310000002</v>
      </c>
      <c r="R320">
        <f t="shared" si="79"/>
        <v>1.8499929111720339</v>
      </c>
      <c r="Z320" s="2">
        <v>315</v>
      </c>
      <c r="AA320" s="1">
        <f t="shared" si="80"/>
        <v>10000000</v>
      </c>
      <c r="AB320">
        <f t="shared" si="73"/>
        <v>10</v>
      </c>
      <c r="AC320" s="1">
        <f>SUM($AA$5:AA320)</f>
        <v>1364991900</v>
      </c>
      <c r="AD320" s="1">
        <v>0</v>
      </c>
      <c r="AE320" s="1">
        <f>SUM($AA$256:AA320)</f>
        <v>620000000</v>
      </c>
    </row>
    <row r="321" spans="12:31" x14ac:dyDescent="0.3">
      <c r="L321" s="2">
        <v>316</v>
      </c>
      <c r="M321" s="1">
        <f t="shared" si="77"/>
        <v>93659400</v>
      </c>
      <c r="N321">
        <v>1.02</v>
      </c>
      <c r="O321" s="1">
        <f>SUM($M$5:M321)</f>
        <v>4748548700</v>
      </c>
      <c r="P321" s="1">
        <f t="shared" si="78"/>
        <v>796104.9</v>
      </c>
      <c r="Q321">
        <f>SUM($P$5:P321)</f>
        <v>43765661.210000001</v>
      </c>
      <c r="R321">
        <f t="shared" si="79"/>
        <v>1.8527184554957266</v>
      </c>
      <c r="Z321" s="2">
        <v>316</v>
      </c>
      <c r="AA321" s="1">
        <f t="shared" si="80"/>
        <v>10000000</v>
      </c>
      <c r="AB321">
        <f t="shared" si="73"/>
        <v>10</v>
      </c>
      <c r="AC321" s="1">
        <f>SUM($AA$5:AA321)</f>
        <v>1374991900</v>
      </c>
      <c r="AD321" s="1">
        <v>0</v>
      </c>
      <c r="AE321" s="1">
        <f>SUM($AA$256:AA321)</f>
        <v>630000000</v>
      </c>
    </row>
    <row r="322" spans="12:31" x14ac:dyDescent="0.3">
      <c r="L322" s="2">
        <v>317</v>
      </c>
      <c r="M322" s="1">
        <f t="shared" si="77"/>
        <v>95532600</v>
      </c>
      <c r="N322">
        <v>1.02</v>
      </c>
      <c r="O322" s="1">
        <f>SUM($M$5:M322)</f>
        <v>4844081300</v>
      </c>
      <c r="P322" s="1">
        <f t="shared" si="78"/>
        <v>812027.1</v>
      </c>
      <c r="Q322">
        <f>SUM($P$5:P322)</f>
        <v>44577688.310000002</v>
      </c>
      <c r="R322">
        <f t="shared" si="79"/>
        <v>1.8553977651649456</v>
      </c>
      <c r="Z322" s="2">
        <v>317</v>
      </c>
      <c r="AA322" s="1">
        <f t="shared" si="80"/>
        <v>10000000</v>
      </c>
      <c r="AB322">
        <f t="shared" si="73"/>
        <v>10</v>
      </c>
      <c r="AC322" s="1">
        <f>SUM($AA$5:AA322)</f>
        <v>1384991900</v>
      </c>
      <c r="AD322" s="1">
        <v>0</v>
      </c>
      <c r="AE322" s="1">
        <f>SUM($AA$256:AA322)</f>
        <v>640000000</v>
      </c>
    </row>
    <row r="323" spans="12:31" x14ac:dyDescent="0.3">
      <c r="L323" s="2">
        <v>318</v>
      </c>
      <c r="M323" s="1">
        <f t="shared" si="77"/>
        <v>97443300</v>
      </c>
      <c r="N323">
        <v>1.02</v>
      </c>
      <c r="O323" s="1">
        <f>SUM($M$5:M323)</f>
        <v>4941524600</v>
      </c>
      <c r="P323" s="1">
        <f t="shared" si="78"/>
        <v>828268.05</v>
      </c>
      <c r="Q323">
        <f>SUM($P$5:P323)</f>
        <v>45405956.359999999</v>
      </c>
      <c r="R323">
        <f t="shared" si="79"/>
        <v>1.8580327545028703</v>
      </c>
      <c r="Z323" s="2">
        <v>318</v>
      </c>
      <c r="AA323" s="1">
        <f t="shared" si="80"/>
        <v>10000000</v>
      </c>
      <c r="AB323">
        <f t="shared" si="73"/>
        <v>10</v>
      </c>
      <c r="AC323" s="1">
        <f>SUM($AA$5:AA323)</f>
        <v>1394991900</v>
      </c>
      <c r="AD323" s="1">
        <v>0</v>
      </c>
      <c r="AE323" s="1">
        <f>SUM($AA$256:AA323)</f>
        <v>650000000</v>
      </c>
    </row>
    <row r="324" spans="12:31" x14ac:dyDescent="0.3">
      <c r="L324" s="2">
        <v>319</v>
      </c>
      <c r="M324" s="1">
        <f t="shared" si="77"/>
        <v>99392200</v>
      </c>
      <c r="N324">
        <v>1.02</v>
      </c>
      <c r="O324" s="1">
        <f>SUM($M$5:M324)</f>
        <v>5040916800</v>
      </c>
      <c r="P324" s="1">
        <f t="shared" si="78"/>
        <v>844833.7</v>
      </c>
      <c r="Q324">
        <f>SUM($P$5:P324)</f>
        <v>46250790.060000002</v>
      </c>
      <c r="R324">
        <f t="shared" si="79"/>
        <v>1.8606230717876746</v>
      </c>
      <c r="Z324" s="2">
        <v>319</v>
      </c>
      <c r="AA324" s="1">
        <f t="shared" si="80"/>
        <v>10000000</v>
      </c>
      <c r="AB324">
        <f t="shared" si="73"/>
        <v>10</v>
      </c>
      <c r="AC324" s="1">
        <f>SUM($AA$5:AA324)</f>
        <v>1404991900</v>
      </c>
      <c r="AD324" s="1">
        <v>0</v>
      </c>
      <c r="AE324" s="1">
        <f>SUM($AA$256:AA324)</f>
        <v>660000000</v>
      </c>
    </row>
    <row r="325" spans="12:31" x14ac:dyDescent="0.3">
      <c r="L325" s="2">
        <v>320</v>
      </c>
      <c r="M325" s="1">
        <f t="shared" si="77"/>
        <v>101380100</v>
      </c>
      <c r="N325">
        <v>1.02</v>
      </c>
      <c r="O325" s="1">
        <f>SUM($M$5:M325)</f>
        <v>5142296900</v>
      </c>
      <c r="P325" s="1">
        <f t="shared" si="78"/>
        <v>861730.85</v>
      </c>
      <c r="Q325">
        <f>SUM($P$5:P325)</f>
        <v>47112520.910000004</v>
      </c>
      <c r="R325">
        <f t="shared" si="79"/>
        <v>1.8631700104627389</v>
      </c>
      <c r="Z325" s="2">
        <v>320</v>
      </c>
      <c r="AA325" s="1">
        <f t="shared" si="80"/>
        <v>10000000</v>
      </c>
      <c r="AB325">
        <f t="shared" si="73"/>
        <v>10</v>
      </c>
      <c r="AC325" s="1">
        <f>SUM($AA$5:AA325)</f>
        <v>1414991900</v>
      </c>
      <c r="AD325" s="1">
        <v>0</v>
      </c>
      <c r="AE325" s="1">
        <f>SUM($AA$256:AA325)</f>
        <v>670000000</v>
      </c>
    </row>
    <row r="326" spans="12:31" x14ac:dyDescent="0.3">
      <c r="L326" s="2">
        <v>321</v>
      </c>
      <c r="M326" s="1">
        <f t="shared" si="77"/>
        <v>103407800</v>
      </c>
      <c r="N326">
        <v>1.02</v>
      </c>
      <c r="O326" s="1">
        <f>SUM($M$5:M326)</f>
        <v>5245704700</v>
      </c>
      <c r="P326" s="1">
        <f t="shared" si="78"/>
        <v>878966.3</v>
      </c>
      <c r="Q326">
        <f>SUM($P$5:P326)</f>
        <v>47991487.210000001</v>
      </c>
      <c r="R326">
        <f t="shared" si="79"/>
        <v>1.8656745235074643</v>
      </c>
      <c r="Z326" s="2">
        <v>321</v>
      </c>
      <c r="AA326" s="1">
        <f t="shared" si="80"/>
        <v>11000000</v>
      </c>
      <c r="AB326">
        <f t="shared" si="73"/>
        <v>11</v>
      </c>
      <c r="AC326" s="1">
        <f>SUM($AA$5:AA326)</f>
        <v>1425991900</v>
      </c>
      <c r="AD326" s="1">
        <v>0</v>
      </c>
      <c r="AE326" s="1">
        <f>SUM($AA$256:AA326)</f>
        <v>681000000</v>
      </c>
    </row>
    <row r="327" spans="12:31" x14ac:dyDescent="0.3">
      <c r="L327" s="2">
        <v>322</v>
      </c>
      <c r="M327" s="1">
        <f t="shared" si="77"/>
        <v>105476000</v>
      </c>
      <c r="N327">
        <v>1.02</v>
      </c>
      <c r="O327" s="1">
        <f>SUM($M$5:M327)</f>
        <v>5351180700</v>
      </c>
      <c r="P327" s="1">
        <f t="shared" si="78"/>
        <v>896546</v>
      </c>
      <c r="Q327">
        <f>SUM($P$5:P327)</f>
        <v>48888033.210000001</v>
      </c>
      <c r="R327">
        <f t="shared" si="79"/>
        <v>1.8681354801048684</v>
      </c>
      <c r="Z327" s="2">
        <v>322</v>
      </c>
      <c r="AA327" s="1">
        <f t="shared" si="80"/>
        <v>11000000</v>
      </c>
      <c r="AB327">
        <f t="shared" si="73"/>
        <v>11</v>
      </c>
      <c r="AC327" s="1">
        <f>SUM($AA$5:AA327)</f>
        <v>1436991900</v>
      </c>
      <c r="AD327" s="1">
        <v>0</v>
      </c>
      <c r="AE327" s="1">
        <f>SUM($AA$256:AA327)</f>
        <v>692000000</v>
      </c>
    </row>
    <row r="328" spans="12:31" x14ac:dyDescent="0.3">
      <c r="L328" s="2">
        <v>323</v>
      </c>
      <c r="M328" s="1">
        <f t="shared" si="77"/>
        <v>107585600</v>
      </c>
      <c r="N328">
        <v>1.02</v>
      </c>
      <c r="O328" s="1">
        <f>SUM($M$5:M328)</f>
        <v>5458766300</v>
      </c>
      <c r="P328" s="1">
        <f t="shared" si="78"/>
        <v>914477.6</v>
      </c>
      <c r="Q328">
        <f>SUM($P$5:P328)</f>
        <v>49802510.810000002</v>
      </c>
      <c r="R328">
        <f t="shared" si="79"/>
        <v>1.8705551030695708</v>
      </c>
      <c r="Z328" s="2">
        <v>323</v>
      </c>
      <c r="AA328" s="1">
        <f t="shared" si="80"/>
        <v>11000000</v>
      </c>
      <c r="AB328">
        <f t="shared" si="73"/>
        <v>11</v>
      </c>
      <c r="AC328" s="1">
        <f>SUM($AA$5:AA328)</f>
        <v>1447991900</v>
      </c>
      <c r="AD328" s="1">
        <v>0</v>
      </c>
      <c r="AE328" s="1">
        <f>SUM($AA$256:AA328)</f>
        <v>703000000</v>
      </c>
    </row>
    <row r="329" spans="12:31" x14ac:dyDescent="0.3">
      <c r="L329" s="2">
        <v>324</v>
      </c>
      <c r="M329" s="1">
        <f t="shared" si="77"/>
        <v>109737400</v>
      </c>
      <c r="N329">
        <v>1.02</v>
      </c>
      <c r="O329" s="1">
        <f>SUM($M$5:M329)</f>
        <v>5568503700</v>
      </c>
      <c r="P329" s="1">
        <f t="shared" si="78"/>
        <v>932767.9</v>
      </c>
      <c r="Q329">
        <f>SUM($P$5:P329)</f>
        <v>50735278.710000001</v>
      </c>
      <c r="R329">
        <f t="shared" si="79"/>
        <v>1.8729334823269697</v>
      </c>
      <c r="Z329" s="2">
        <v>324</v>
      </c>
      <c r="AA329" s="1">
        <f t="shared" si="80"/>
        <v>11000000</v>
      </c>
      <c r="AB329">
        <f t="shared" si="73"/>
        <v>11</v>
      </c>
      <c r="AC329" s="1">
        <f>SUM($AA$5:AA329)</f>
        <v>1458991900</v>
      </c>
      <c r="AD329" s="1">
        <v>0</v>
      </c>
      <c r="AE329" s="1">
        <f>SUM($AA$256:AA329)</f>
        <v>714000000</v>
      </c>
    </row>
    <row r="330" spans="12:31" x14ac:dyDescent="0.3">
      <c r="L330" s="2">
        <v>325</v>
      </c>
      <c r="M330" s="1">
        <f t="shared" si="77"/>
        <v>111932200</v>
      </c>
      <c r="N330">
        <v>1.02</v>
      </c>
      <c r="O330" s="1">
        <f>SUM($M$5:M330)</f>
        <v>5680435900</v>
      </c>
      <c r="P330" s="1">
        <f t="shared" si="78"/>
        <v>951423.7</v>
      </c>
      <c r="Q330">
        <f>SUM($P$5:P330)</f>
        <v>51686702.410000004</v>
      </c>
      <c r="R330">
        <f t="shared" si="79"/>
        <v>1.8752704709444632</v>
      </c>
      <c r="Z330" s="2">
        <v>325</v>
      </c>
      <c r="AA330" s="1">
        <f t="shared" si="80"/>
        <v>11000000</v>
      </c>
      <c r="AB330">
        <f t="shared" si="73"/>
        <v>11</v>
      </c>
      <c r="AC330" s="1">
        <f>SUM($AA$5:AA330)</f>
        <v>1469991900</v>
      </c>
      <c r="AD330" s="1">
        <v>0</v>
      </c>
      <c r="AE330" s="1">
        <f>SUM($AA$256:AA330)</f>
        <v>725000000</v>
      </c>
    </row>
    <row r="331" spans="12:31" x14ac:dyDescent="0.3">
      <c r="L331" s="2">
        <v>326</v>
      </c>
      <c r="M331" s="1">
        <f t="shared" si="77"/>
        <v>114170900</v>
      </c>
      <c r="N331">
        <v>1.02</v>
      </c>
      <c r="O331" s="1">
        <f>SUM($M$5:M331)</f>
        <v>5794606800</v>
      </c>
      <c r="P331" s="1">
        <f t="shared" si="78"/>
        <v>970452.65</v>
      </c>
      <c r="Q331">
        <f>SUM($P$5:P331)</f>
        <v>52657155.060000002</v>
      </c>
      <c r="R331">
        <f t="shared" si="79"/>
        <v>1.877567352434234</v>
      </c>
      <c r="Z331" s="2">
        <v>326</v>
      </c>
      <c r="AA331" s="1">
        <f t="shared" si="80"/>
        <v>11000000</v>
      </c>
      <c r="AB331">
        <f t="shared" si="73"/>
        <v>11</v>
      </c>
      <c r="AC331" s="1">
        <f>SUM($AA$5:AA331)</f>
        <v>1480991900</v>
      </c>
      <c r="AD331" s="1">
        <v>0</v>
      </c>
      <c r="AE331" s="1">
        <f>SUM($AA$256:AA331)</f>
        <v>736000000</v>
      </c>
    </row>
    <row r="332" spans="12:31" x14ac:dyDescent="0.3">
      <c r="L332" s="2">
        <v>327</v>
      </c>
      <c r="M332" s="1">
        <f t="shared" si="77"/>
        <v>116454400</v>
      </c>
      <c r="N332">
        <v>1.02</v>
      </c>
      <c r="O332" s="1">
        <f>SUM($M$5:M332)</f>
        <v>5911061200</v>
      </c>
      <c r="P332" s="1">
        <f t="shared" si="78"/>
        <v>989862.40000000002</v>
      </c>
      <c r="Q332">
        <f>SUM($P$5:P332)</f>
        <v>53647017.460000001</v>
      </c>
      <c r="R332">
        <f t="shared" si="79"/>
        <v>1.8798250662651703</v>
      </c>
      <c r="Z332" s="2">
        <v>327</v>
      </c>
      <c r="AA332" s="1">
        <f t="shared" si="80"/>
        <v>11000000</v>
      </c>
      <c r="AB332">
        <f t="shared" si="73"/>
        <v>11</v>
      </c>
      <c r="AC332" s="1">
        <f>SUM($AA$5:AA332)</f>
        <v>1491991900</v>
      </c>
      <c r="AD332" s="1">
        <v>0</v>
      </c>
      <c r="AE332" s="1">
        <f>SUM($AA$256:AA332)</f>
        <v>747000000</v>
      </c>
    </row>
    <row r="333" spans="12:31" x14ac:dyDescent="0.3">
      <c r="L333" s="2">
        <v>328</v>
      </c>
      <c r="M333" s="1">
        <f t="shared" si="77"/>
        <v>118783500</v>
      </c>
      <c r="N333">
        <v>1.02</v>
      </c>
      <c r="O333" s="1">
        <f>SUM($M$5:M333)</f>
        <v>6029844700</v>
      </c>
      <c r="P333" s="1">
        <f t="shared" si="78"/>
        <v>1009659.75</v>
      </c>
      <c r="Q333">
        <f>SUM($P$5:P333)</f>
        <v>54656677.210000001</v>
      </c>
      <c r="R333">
        <f t="shared" si="79"/>
        <v>1.8820426517705613</v>
      </c>
      <c r="Z333" s="2">
        <v>328</v>
      </c>
      <c r="AA333" s="1">
        <f t="shared" si="80"/>
        <v>11000000</v>
      </c>
      <c r="AB333">
        <f t="shared" si="73"/>
        <v>11</v>
      </c>
      <c r="AC333" s="1">
        <f>SUM($AA$5:AA333)</f>
        <v>1502991900</v>
      </c>
      <c r="AD333" s="1">
        <v>0</v>
      </c>
      <c r="AE333" s="1">
        <f>SUM($AA$256:AA333)</f>
        <v>758000000</v>
      </c>
    </row>
    <row r="334" spans="12:31" x14ac:dyDescent="0.3">
      <c r="L334" s="2">
        <v>329</v>
      </c>
      <c r="M334" s="1">
        <f t="shared" si="77"/>
        <v>121159200</v>
      </c>
      <c r="N334">
        <v>1.02</v>
      </c>
      <c r="O334" s="1">
        <f>SUM($M$5:M334)</f>
        <v>6151003900</v>
      </c>
      <c r="P334" s="1">
        <f t="shared" si="78"/>
        <v>1029853.2</v>
      </c>
      <c r="Q334">
        <f>SUM($P$5:P334)</f>
        <v>55686530.410000004</v>
      </c>
      <c r="R334">
        <f t="shared" si="79"/>
        <v>1.8842221162533106</v>
      </c>
      <c r="Z334" s="2">
        <v>329</v>
      </c>
      <c r="AA334" s="1">
        <f t="shared" si="80"/>
        <v>11000000</v>
      </c>
      <c r="AB334">
        <f t="shared" si="73"/>
        <v>11</v>
      </c>
      <c r="AC334" s="1">
        <f>SUM($AA$5:AA334)</f>
        <v>1513991900</v>
      </c>
      <c r="AD334" s="1">
        <v>0</v>
      </c>
      <c r="AE334" s="1">
        <f>SUM($AA$256:AA334)</f>
        <v>769000000</v>
      </c>
    </row>
    <row r="335" spans="12:31" x14ac:dyDescent="0.3">
      <c r="L335" s="2">
        <v>330</v>
      </c>
      <c r="M335" s="1">
        <f t="shared" si="77"/>
        <v>123582400</v>
      </c>
      <c r="N335">
        <v>1.02</v>
      </c>
      <c r="O335" s="1">
        <f>SUM($M$5:M335)</f>
        <v>6274586300</v>
      </c>
      <c r="P335" s="1">
        <f t="shared" si="78"/>
        <v>1050450.3999999999</v>
      </c>
      <c r="Q335">
        <f>SUM($P$5:P335)</f>
        <v>56736980.810000002</v>
      </c>
      <c r="R335">
        <f t="shared" si="79"/>
        <v>1.8863635286054059</v>
      </c>
      <c r="Z335" s="2">
        <v>330</v>
      </c>
      <c r="AA335" s="1">
        <f t="shared" si="80"/>
        <v>11000000</v>
      </c>
      <c r="AB335">
        <f t="shared" si="73"/>
        <v>11</v>
      </c>
      <c r="AC335" s="1">
        <f>SUM($AA$5:AA335)</f>
        <v>1524991900</v>
      </c>
      <c r="AD335" s="1">
        <v>0</v>
      </c>
      <c r="AE335" s="1">
        <f>SUM($AA$256:AA335)</f>
        <v>780000000</v>
      </c>
    </row>
    <row r="336" spans="12:31" x14ac:dyDescent="0.3">
      <c r="L336" s="2">
        <v>331</v>
      </c>
      <c r="M336" s="1">
        <f t="shared" si="77"/>
        <v>126054100</v>
      </c>
      <c r="N336">
        <v>1.02</v>
      </c>
      <c r="O336" s="1">
        <f>SUM($M$5:M336)</f>
        <v>6400640400</v>
      </c>
      <c r="P336" s="1">
        <f t="shared" si="78"/>
        <v>1071459.8500000001</v>
      </c>
      <c r="Q336">
        <f>SUM($P$5:P336)</f>
        <v>57808440.660000004</v>
      </c>
      <c r="R336">
        <f t="shared" si="79"/>
        <v>1.8884682172075582</v>
      </c>
      <c r="Z336" s="2">
        <v>331</v>
      </c>
      <c r="AA336" s="1">
        <f t="shared" si="80"/>
        <v>11000000</v>
      </c>
      <c r="AB336">
        <f t="shared" si="73"/>
        <v>11</v>
      </c>
      <c r="AC336" s="1">
        <f>SUM($AA$5:AA336)</f>
        <v>1535991900</v>
      </c>
      <c r="AD336" s="1">
        <v>0</v>
      </c>
      <c r="AE336" s="1">
        <f>SUM($AA$256:AA336)</f>
        <v>791000000</v>
      </c>
    </row>
    <row r="337" spans="12:31" x14ac:dyDescent="0.3">
      <c r="L337" s="2">
        <v>332</v>
      </c>
      <c r="M337" s="1">
        <f t="shared" si="77"/>
        <v>128575200</v>
      </c>
      <c r="N337">
        <v>1.02</v>
      </c>
      <c r="O337" s="1">
        <f>SUM($M$5:M337)</f>
        <v>6529215600</v>
      </c>
      <c r="P337" s="1">
        <f t="shared" si="78"/>
        <v>1092889.2</v>
      </c>
      <c r="Q337">
        <f>SUM($P$5:P337)</f>
        <v>58901329.860000007</v>
      </c>
      <c r="R337">
        <f t="shared" si="79"/>
        <v>1.8905356856584736</v>
      </c>
      <c r="Z337" s="2">
        <v>332</v>
      </c>
      <c r="AA337" s="1">
        <f t="shared" si="80"/>
        <v>11000000</v>
      </c>
      <c r="AB337">
        <f t="shared" si="73"/>
        <v>11</v>
      </c>
      <c r="AC337" s="1">
        <f>SUM($AA$5:AA337)</f>
        <v>1546991900</v>
      </c>
      <c r="AD337" s="1">
        <v>0</v>
      </c>
      <c r="AE337" s="1">
        <f>SUM($AA$256:AA337)</f>
        <v>802000000</v>
      </c>
    </row>
    <row r="338" spans="12:31" x14ac:dyDescent="0.3">
      <c r="L338" s="2">
        <v>333</v>
      </c>
      <c r="M338" s="1">
        <f t="shared" si="77"/>
        <v>131146800</v>
      </c>
      <c r="N338">
        <v>1.02</v>
      </c>
      <c r="O338" s="1">
        <f>SUM($M$5:M338)</f>
        <v>6660362400</v>
      </c>
      <c r="P338" s="1">
        <f t="shared" si="78"/>
        <v>1114747.8</v>
      </c>
      <c r="Q338">
        <f>SUM($P$5:P338)</f>
        <v>60016077.660000004</v>
      </c>
      <c r="R338">
        <f t="shared" si="79"/>
        <v>1.892568134963323</v>
      </c>
      <c r="Z338" s="2">
        <v>333</v>
      </c>
      <c r="AA338" s="1">
        <f t="shared" si="80"/>
        <v>11000000</v>
      </c>
      <c r="AB338">
        <f t="shared" si="73"/>
        <v>11</v>
      </c>
      <c r="AC338" s="1">
        <f>SUM($AA$5:AA338)</f>
        <v>1557991900</v>
      </c>
      <c r="AD338" s="1">
        <v>0</v>
      </c>
      <c r="AE338" s="1">
        <f>SUM($AA$256:AA338)</f>
        <v>813000000</v>
      </c>
    </row>
    <row r="339" spans="12:31" x14ac:dyDescent="0.3">
      <c r="L339" s="2">
        <v>334</v>
      </c>
      <c r="M339" s="1">
        <f t="shared" si="77"/>
        <v>133769800</v>
      </c>
      <c r="N339">
        <v>1.02</v>
      </c>
      <c r="O339" s="1">
        <f>SUM($M$5:M339)</f>
        <v>6794132200</v>
      </c>
      <c r="P339" s="1">
        <f t="shared" si="78"/>
        <v>1137043.3</v>
      </c>
      <c r="Q339">
        <f>SUM($P$5:P339)</f>
        <v>61153120.960000001</v>
      </c>
      <c r="R339">
        <f t="shared" si="79"/>
        <v>1.8945644972694087</v>
      </c>
      <c r="Z339" s="2">
        <v>334</v>
      </c>
      <c r="AA339" s="1">
        <f t="shared" si="80"/>
        <v>11000000</v>
      </c>
      <c r="AB339">
        <f t="shared" si="73"/>
        <v>11</v>
      </c>
      <c r="AC339" s="1">
        <f>SUM($AA$5:AA339)</f>
        <v>1568991900</v>
      </c>
      <c r="AD339" s="1">
        <v>0</v>
      </c>
      <c r="AE339" s="1">
        <f>SUM($AA$256:AA339)</f>
        <v>824000000</v>
      </c>
    </row>
    <row r="340" spans="12:31" x14ac:dyDescent="0.3">
      <c r="L340" s="2">
        <v>335</v>
      </c>
      <c r="M340" s="1">
        <f t="shared" si="77"/>
        <v>136445200</v>
      </c>
      <c r="N340">
        <v>1.02</v>
      </c>
      <c r="O340" s="1">
        <f>SUM($M$5:M340)</f>
        <v>6930577400</v>
      </c>
      <c r="P340" s="1">
        <f t="shared" si="78"/>
        <v>1159784.2</v>
      </c>
      <c r="Q340">
        <f>SUM($P$5:P340)</f>
        <v>62312905.160000004</v>
      </c>
      <c r="R340">
        <f t="shared" si="79"/>
        <v>1.8965249553798129</v>
      </c>
      <c r="Z340" s="2">
        <v>335</v>
      </c>
      <c r="AA340" s="1">
        <f t="shared" si="80"/>
        <v>11000000</v>
      </c>
      <c r="AB340">
        <f t="shared" si="73"/>
        <v>11</v>
      </c>
      <c r="AC340" s="1">
        <f>SUM($AA$5:AA340)</f>
        <v>1579991900</v>
      </c>
      <c r="AD340" s="1">
        <v>0</v>
      </c>
      <c r="AE340" s="1">
        <f>SUM($AA$256:AA340)</f>
        <v>835000000</v>
      </c>
    </row>
    <row r="341" spans="12:31" x14ac:dyDescent="0.3">
      <c r="L341" s="2">
        <v>336</v>
      </c>
      <c r="M341" s="1">
        <f t="shared" si="77"/>
        <v>139174200</v>
      </c>
      <c r="N341">
        <v>1.02</v>
      </c>
      <c r="O341" s="1">
        <f>SUM($M$5:M341)</f>
        <v>7069751600</v>
      </c>
      <c r="P341" s="1">
        <f t="shared" si="78"/>
        <v>1182980.7</v>
      </c>
      <c r="Q341">
        <f>SUM($P$5:P341)</f>
        <v>63495885.860000007</v>
      </c>
      <c r="R341">
        <f t="shared" si="79"/>
        <v>1.8984521696789445</v>
      </c>
      <c r="Z341" s="2">
        <v>336</v>
      </c>
      <c r="AA341" s="1">
        <f t="shared" si="80"/>
        <v>11000000</v>
      </c>
      <c r="AB341">
        <f t="shared" si="73"/>
        <v>11</v>
      </c>
      <c r="AC341" s="1">
        <f>SUM($AA$5:AA341)</f>
        <v>1590991900</v>
      </c>
      <c r="AD341" s="1">
        <v>0</v>
      </c>
      <c r="AE341" s="1">
        <f>SUM($AA$256:AA341)</f>
        <v>846000000</v>
      </c>
    </row>
    <row r="342" spans="12:31" x14ac:dyDescent="0.3">
      <c r="L342" s="2">
        <v>337</v>
      </c>
      <c r="M342" s="1">
        <f t="shared" si="77"/>
        <v>141957700</v>
      </c>
      <c r="N342">
        <v>1.02</v>
      </c>
      <c r="O342" s="1">
        <f>SUM($M$5:M342)</f>
        <v>7211709300</v>
      </c>
      <c r="P342" s="1">
        <f t="shared" si="78"/>
        <v>1206640.45</v>
      </c>
      <c r="Q342">
        <f>SUM($P$5:P342)</f>
        <v>64702526.31000001</v>
      </c>
      <c r="R342">
        <f t="shared" si="79"/>
        <v>1.9003443036616339</v>
      </c>
      <c r="Z342" s="2">
        <v>337</v>
      </c>
      <c r="AA342" s="1">
        <f t="shared" si="80"/>
        <v>11000000</v>
      </c>
      <c r="AB342">
        <f t="shared" si="73"/>
        <v>11</v>
      </c>
      <c r="AC342" s="1">
        <f>SUM($AA$5:AA342)</f>
        <v>1601991900</v>
      </c>
      <c r="AD342" s="1">
        <v>0</v>
      </c>
      <c r="AE342" s="1">
        <f>SUM($AA$256:AA342)</f>
        <v>857000000</v>
      </c>
    </row>
    <row r="343" spans="12:31" x14ac:dyDescent="0.3">
      <c r="L343" s="2">
        <v>338</v>
      </c>
      <c r="M343" s="1">
        <f t="shared" si="77"/>
        <v>144796900</v>
      </c>
      <c r="N343">
        <v>1.02</v>
      </c>
      <c r="O343" s="1">
        <f>SUM($M$5:M343)</f>
        <v>7356506200</v>
      </c>
      <c r="P343" s="1">
        <f t="shared" si="78"/>
        <v>1230773.6499999999</v>
      </c>
      <c r="Q343">
        <f>SUM($P$5:P343)</f>
        <v>65933299.960000008</v>
      </c>
      <c r="R343">
        <f t="shared" si="79"/>
        <v>1.9022033917241001</v>
      </c>
      <c r="Z343" s="2">
        <v>338</v>
      </c>
      <c r="AA343" s="1">
        <f t="shared" si="80"/>
        <v>11000000</v>
      </c>
      <c r="AB343">
        <f t="shared" si="73"/>
        <v>11</v>
      </c>
      <c r="AC343" s="1">
        <f>SUM($AA$5:AA343)</f>
        <v>1612991900</v>
      </c>
      <c r="AD343" s="1">
        <v>0</v>
      </c>
      <c r="AE343" s="1">
        <f>SUM($AA$256:AA343)</f>
        <v>868000000</v>
      </c>
    </row>
    <row r="344" spans="12:31" x14ac:dyDescent="0.3">
      <c r="L344" s="2">
        <v>339</v>
      </c>
      <c r="M344" s="1">
        <f t="shared" si="77"/>
        <v>147692900</v>
      </c>
      <c r="N344">
        <v>1.02</v>
      </c>
      <c r="O344" s="1">
        <f>SUM($M$5:M344)</f>
        <v>7504199100</v>
      </c>
      <c r="P344" s="1">
        <f t="shared" si="78"/>
        <v>1255389.6499999999</v>
      </c>
      <c r="Q344">
        <f>SUM($P$5:P344)</f>
        <v>67188689.610000014</v>
      </c>
      <c r="R344">
        <f t="shared" si="79"/>
        <v>1.9040297554674461</v>
      </c>
      <c r="Z344" s="2">
        <v>339</v>
      </c>
      <c r="AA344" s="1">
        <f t="shared" si="80"/>
        <v>11000000</v>
      </c>
      <c r="AB344">
        <f t="shared" si="73"/>
        <v>11</v>
      </c>
      <c r="AC344" s="1">
        <f>SUM($AA$5:AA344)</f>
        <v>1623991900</v>
      </c>
      <c r="AD344" s="1">
        <v>0</v>
      </c>
      <c r="AE344" s="1">
        <f>SUM($AA$256:AA344)</f>
        <v>879000000</v>
      </c>
    </row>
    <row r="345" spans="12:31" x14ac:dyDescent="0.3">
      <c r="L345" s="2">
        <v>340</v>
      </c>
      <c r="M345" s="1">
        <f t="shared" si="77"/>
        <v>150646800</v>
      </c>
      <c r="N345">
        <v>1.02</v>
      </c>
      <c r="O345" s="1">
        <f>SUM($M$5:M345)</f>
        <v>7654845900</v>
      </c>
      <c r="P345" s="1">
        <f t="shared" si="78"/>
        <v>1280497.8</v>
      </c>
      <c r="Q345">
        <f>SUM($P$5:P345)</f>
        <v>68469187.410000011</v>
      </c>
      <c r="R345">
        <f t="shared" si="79"/>
        <v>1.9058234465245687</v>
      </c>
      <c r="Z345" s="2">
        <v>340</v>
      </c>
      <c r="AA345" s="1">
        <f t="shared" si="80"/>
        <v>11000000</v>
      </c>
      <c r="AB345">
        <f t="shared" si="73"/>
        <v>11</v>
      </c>
      <c r="AC345" s="1">
        <f>SUM($AA$5:AA345)</f>
        <v>1634991900</v>
      </c>
      <c r="AD345" s="1">
        <v>0</v>
      </c>
      <c r="AE345" s="1">
        <f>SUM($AA$256:AA345)</f>
        <v>890000000</v>
      </c>
    </row>
    <row r="346" spans="12:31" x14ac:dyDescent="0.3">
      <c r="L346" s="2">
        <v>341</v>
      </c>
      <c r="M346" s="1">
        <f t="shared" si="77"/>
        <v>153659800</v>
      </c>
      <c r="N346">
        <v>1.02</v>
      </c>
      <c r="O346" s="1">
        <f>SUM($M$5:M346)</f>
        <v>7808505700</v>
      </c>
      <c r="P346" s="1">
        <f t="shared" si="78"/>
        <v>1306108.3</v>
      </c>
      <c r="Q346">
        <f>SUM($P$5:P346)</f>
        <v>69775295.710000008</v>
      </c>
      <c r="R346">
        <f t="shared" si="79"/>
        <v>1.9075855131431547</v>
      </c>
      <c r="Z346" s="2">
        <v>341</v>
      </c>
      <c r="AA346" s="1">
        <f t="shared" si="80"/>
        <v>11000000</v>
      </c>
      <c r="AB346">
        <f t="shared" si="73"/>
        <v>11</v>
      </c>
      <c r="AC346" s="1">
        <f>SUM($AA$5:AA346)</f>
        <v>1645991900</v>
      </c>
      <c r="AD346" s="1">
        <v>0</v>
      </c>
      <c r="AE346" s="1">
        <f>SUM($AA$256:AA346)</f>
        <v>901000000</v>
      </c>
    </row>
    <row r="347" spans="12:31" x14ac:dyDescent="0.3">
      <c r="L347" s="2">
        <v>342</v>
      </c>
      <c r="M347" s="1">
        <f t="shared" si="77"/>
        <v>156733000</v>
      </c>
      <c r="N347">
        <v>1.02</v>
      </c>
      <c r="O347" s="1">
        <f>SUM($M$5:M347)</f>
        <v>7965238700</v>
      </c>
      <c r="P347" s="1">
        <f t="shared" si="78"/>
        <v>1332230.5</v>
      </c>
      <c r="Q347">
        <f>SUM($P$5:P347)</f>
        <v>71107526.210000008</v>
      </c>
      <c r="R347">
        <f t="shared" si="79"/>
        <v>1.9093154481738275</v>
      </c>
      <c r="Z347" s="2">
        <v>342</v>
      </c>
      <c r="AA347" s="1">
        <f t="shared" si="80"/>
        <v>11000000</v>
      </c>
      <c r="AB347">
        <f t="shared" si="73"/>
        <v>11</v>
      </c>
      <c r="AC347" s="1">
        <f>SUM($AA$5:AA347)</f>
        <v>1656991900</v>
      </c>
      <c r="AD347" s="1">
        <v>0</v>
      </c>
      <c r="AE347" s="1">
        <f>SUM($AA$256:AA347)</f>
        <v>912000000</v>
      </c>
    </row>
    <row r="348" spans="12:31" x14ac:dyDescent="0.3">
      <c r="L348" s="2">
        <v>343</v>
      </c>
      <c r="M348" s="1">
        <f t="shared" si="77"/>
        <v>159867700</v>
      </c>
      <c r="N348">
        <v>1.02</v>
      </c>
      <c r="O348" s="1">
        <f>SUM($M$5:M348)</f>
        <v>8125106400</v>
      </c>
      <c r="P348" s="1">
        <f t="shared" si="78"/>
        <v>1358875.45</v>
      </c>
      <c r="Q348">
        <f>SUM($P$5:P348)</f>
        <v>72466401.660000011</v>
      </c>
      <c r="R348">
        <f t="shared" si="79"/>
        <v>1.9110149409316695</v>
      </c>
      <c r="Z348" s="2">
        <v>343</v>
      </c>
      <c r="AA348" s="1">
        <f t="shared" si="80"/>
        <v>11000000</v>
      </c>
      <c r="AB348">
        <f t="shared" si="73"/>
        <v>11</v>
      </c>
      <c r="AC348" s="1">
        <f>SUM($AA$5:AA348)</f>
        <v>1667991900</v>
      </c>
      <c r="AD348" s="1">
        <v>0</v>
      </c>
      <c r="AE348" s="1">
        <f>SUM($AA$256:AA348)</f>
        <v>923000000</v>
      </c>
    </row>
    <row r="349" spans="12:31" x14ac:dyDescent="0.3">
      <c r="L349" s="2">
        <v>344</v>
      </c>
      <c r="M349" s="1">
        <f t="shared" si="77"/>
        <v>163065100</v>
      </c>
      <c r="N349">
        <v>1.02</v>
      </c>
      <c r="O349" s="1">
        <f>SUM($M$5:M349)</f>
        <v>8288171500</v>
      </c>
      <c r="P349" s="1">
        <f t="shared" si="78"/>
        <v>1386053.35</v>
      </c>
      <c r="Q349">
        <f>SUM($P$5:P349)</f>
        <v>73852455.010000005</v>
      </c>
      <c r="R349">
        <f t="shared" si="79"/>
        <v>1.9126841104973307</v>
      </c>
      <c r="Z349" s="2">
        <v>344</v>
      </c>
      <c r="AA349" s="1">
        <f t="shared" si="80"/>
        <v>11000000</v>
      </c>
      <c r="AB349">
        <f t="shared" si="73"/>
        <v>11</v>
      </c>
      <c r="AC349" s="1">
        <f>SUM($AA$5:AA349)</f>
        <v>1678991900</v>
      </c>
      <c r="AD349" s="1">
        <v>0</v>
      </c>
      <c r="AE349" s="1">
        <f>SUM($AA$256:AA349)</f>
        <v>934000000</v>
      </c>
    </row>
    <row r="350" spans="12:31" x14ac:dyDescent="0.3">
      <c r="L350" s="2">
        <v>345</v>
      </c>
      <c r="M350" s="1">
        <f t="shared" si="77"/>
        <v>166326500</v>
      </c>
      <c r="N350">
        <v>1.02</v>
      </c>
      <c r="O350" s="1">
        <f>SUM($M$5:M350)</f>
        <v>8454498000</v>
      </c>
      <c r="P350" s="1">
        <f t="shared" si="78"/>
        <v>1413775.25</v>
      </c>
      <c r="Q350">
        <f>SUM($P$5:P350)</f>
        <v>75266230.260000005</v>
      </c>
      <c r="R350">
        <f t="shared" si="79"/>
        <v>1.9143239717739478</v>
      </c>
      <c r="Z350" s="2">
        <v>345</v>
      </c>
      <c r="AA350" s="1">
        <f t="shared" si="80"/>
        <v>11000000</v>
      </c>
      <c r="AB350">
        <f t="shared" si="73"/>
        <v>11</v>
      </c>
      <c r="AC350" s="1">
        <f>SUM($AA$5:AA350)</f>
        <v>1689991900</v>
      </c>
      <c r="AD350" s="1">
        <v>0</v>
      </c>
      <c r="AE350" s="1">
        <f>SUM($AA$256:AA350)</f>
        <v>945000000</v>
      </c>
    </row>
    <row r="351" spans="12:31" x14ac:dyDescent="0.3">
      <c r="L351" s="2">
        <v>346</v>
      </c>
      <c r="M351" s="1">
        <f t="shared" si="77"/>
        <v>169653100</v>
      </c>
      <c r="N351">
        <v>1.02</v>
      </c>
      <c r="O351" s="1">
        <f>SUM($M$5:M351)</f>
        <v>8624151100</v>
      </c>
      <c r="P351" s="1">
        <f t="shared" si="78"/>
        <v>1442051.35</v>
      </c>
      <c r="Q351">
        <f>SUM($P$5:P351)</f>
        <v>76708281.609999999</v>
      </c>
      <c r="R351">
        <f t="shared" si="79"/>
        <v>1.9159340716528055</v>
      </c>
      <c r="Z351" s="2">
        <v>346</v>
      </c>
      <c r="AA351" s="1">
        <f t="shared" si="80"/>
        <v>11000000</v>
      </c>
      <c r="AB351">
        <f t="shared" ref="AB351:AB414" si="81">AB311+1</f>
        <v>11</v>
      </c>
      <c r="AC351" s="1">
        <f>SUM($AA$5:AA351)</f>
        <v>1700991900</v>
      </c>
      <c r="AD351" s="1">
        <v>0</v>
      </c>
      <c r="AE351" s="1">
        <f>SUM($AA$256:AA351)</f>
        <v>956000000</v>
      </c>
    </row>
    <row r="352" spans="12:31" x14ac:dyDescent="0.3">
      <c r="L352" s="2">
        <v>347</v>
      </c>
      <c r="M352" s="1">
        <f t="shared" si="77"/>
        <v>173046200</v>
      </c>
      <c r="N352">
        <v>1.02</v>
      </c>
      <c r="O352" s="1">
        <f>SUM($M$5:M352)</f>
        <v>8797197300</v>
      </c>
      <c r="P352" s="1">
        <f t="shared" si="78"/>
        <v>1470892.7</v>
      </c>
      <c r="Q352">
        <f>SUM($P$5:P352)</f>
        <v>78179174.310000002</v>
      </c>
      <c r="R352">
        <f t="shared" si="79"/>
        <v>1.9175148616655382</v>
      </c>
      <c r="Z352" s="2">
        <v>347</v>
      </c>
      <c r="AA352" s="1">
        <f t="shared" si="80"/>
        <v>11000000</v>
      </c>
      <c r="AB352">
        <f t="shared" si="81"/>
        <v>11</v>
      </c>
      <c r="AC352" s="1">
        <f>SUM($AA$5:AA352)</f>
        <v>1711991900</v>
      </c>
      <c r="AD352" s="1">
        <v>0</v>
      </c>
      <c r="AE352" s="1">
        <f>SUM($AA$256:AA352)</f>
        <v>967000000</v>
      </c>
    </row>
    <row r="353" spans="12:31" x14ac:dyDescent="0.3">
      <c r="L353" s="2">
        <v>348</v>
      </c>
      <c r="M353" s="1">
        <f t="shared" si="77"/>
        <v>176507200</v>
      </c>
      <c r="N353">
        <v>1.02</v>
      </c>
      <c r="O353" s="1">
        <f>SUM($M$5:M353)</f>
        <v>8973704500</v>
      </c>
      <c r="P353" s="1">
        <f t="shared" si="78"/>
        <v>1500311.2</v>
      </c>
      <c r="Q353">
        <f>SUM($P$5:P353)</f>
        <v>79679485.510000005</v>
      </c>
      <c r="R353">
        <f t="shared" si="79"/>
        <v>1.9190675947163287</v>
      </c>
      <c r="Z353" s="2">
        <v>348</v>
      </c>
      <c r="AA353" s="1">
        <f t="shared" si="80"/>
        <v>11000000</v>
      </c>
      <c r="AB353">
        <f t="shared" si="81"/>
        <v>11</v>
      </c>
      <c r="AC353" s="1">
        <f>SUM($AA$5:AA353)</f>
        <v>1722991900</v>
      </c>
      <c r="AD353" s="1">
        <v>0</v>
      </c>
      <c r="AE353" s="1">
        <f>SUM($AA$256:AA353)</f>
        <v>978000000</v>
      </c>
    </row>
    <row r="354" spans="12:31" x14ac:dyDescent="0.3">
      <c r="L354" s="2">
        <v>349</v>
      </c>
      <c r="M354" s="1">
        <f t="shared" si="77"/>
        <v>180037400</v>
      </c>
      <c r="N354">
        <v>1.02</v>
      </c>
      <c r="O354" s="1">
        <f>SUM($M$5:M354)</f>
        <v>9153741900</v>
      </c>
      <c r="P354" s="1">
        <f t="shared" si="78"/>
        <v>1530317.9</v>
      </c>
      <c r="Q354">
        <f>SUM($P$5:P354)</f>
        <v>81209803.410000011</v>
      </c>
      <c r="R354">
        <f t="shared" si="79"/>
        <v>1.9205920949476345</v>
      </c>
      <c r="Z354" s="2">
        <v>349</v>
      </c>
      <c r="AA354" s="1">
        <f t="shared" si="80"/>
        <v>11000000</v>
      </c>
      <c r="AB354">
        <f t="shared" si="81"/>
        <v>11</v>
      </c>
      <c r="AC354" s="1">
        <f>SUM($AA$5:AA354)</f>
        <v>1733991900</v>
      </c>
      <c r="AD354" s="1">
        <v>0</v>
      </c>
      <c r="AE354" s="1">
        <f>SUM($AA$256:AA354)</f>
        <v>989000000</v>
      </c>
    </row>
    <row r="355" spans="12:31" x14ac:dyDescent="0.3">
      <c r="L355" s="2">
        <v>350</v>
      </c>
      <c r="M355" s="1">
        <f t="shared" si="77"/>
        <v>183638200</v>
      </c>
      <c r="N355">
        <v>1.02</v>
      </c>
      <c r="O355" s="1">
        <f>SUM($M$5:M355)</f>
        <v>9337380100</v>
      </c>
      <c r="P355" s="1">
        <f t="shared" si="78"/>
        <v>1560924.7</v>
      </c>
      <c r="Q355">
        <f>SUM($P$5:P355)</f>
        <v>82770728.110000014</v>
      </c>
      <c r="R355">
        <f t="shared" si="79"/>
        <v>1.9220890021361556</v>
      </c>
      <c r="Z355" s="2">
        <v>350</v>
      </c>
      <c r="AA355" s="1">
        <f t="shared" si="80"/>
        <v>11000000</v>
      </c>
      <c r="AB355">
        <f t="shared" si="81"/>
        <v>11</v>
      </c>
      <c r="AC355" s="1">
        <f>SUM($AA$5:AA355)</f>
        <v>1744991900</v>
      </c>
      <c r="AD355" s="1">
        <v>0</v>
      </c>
      <c r="AE355" s="1">
        <f>SUM($AA$256:AA355)</f>
        <v>1000000000</v>
      </c>
    </row>
    <row r="356" spans="12:31" x14ac:dyDescent="0.3">
      <c r="L356" s="2">
        <v>351</v>
      </c>
      <c r="M356" s="1">
        <f t="shared" si="77"/>
        <v>187311000</v>
      </c>
      <c r="N356">
        <v>1.02</v>
      </c>
      <c r="O356" s="1">
        <f>SUM($M$5:M356)</f>
        <v>9524691100</v>
      </c>
      <c r="P356" s="1">
        <f t="shared" si="78"/>
        <v>1592143.5</v>
      </c>
      <c r="Q356">
        <f>SUM($P$5:P356)</f>
        <v>84362871.610000014</v>
      </c>
      <c r="R356">
        <f t="shared" si="79"/>
        <v>1.923558649724677</v>
      </c>
      <c r="Z356" s="2">
        <v>351</v>
      </c>
      <c r="AA356" s="1">
        <f t="shared" si="80"/>
        <v>11000000</v>
      </c>
      <c r="AB356">
        <f t="shared" si="81"/>
        <v>11</v>
      </c>
      <c r="AC356" s="1">
        <f>SUM($AA$5:AA356)</f>
        <v>1755991900</v>
      </c>
      <c r="AD356" s="1">
        <v>0</v>
      </c>
      <c r="AE356" s="1">
        <f>SUM($AA$256:AA356)</f>
        <v>1011000000</v>
      </c>
    </row>
    <row r="357" spans="12:31" x14ac:dyDescent="0.3">
      <c r="L357" s="2">
        <v>352</v>
      </c>
      <c r="M357" s="1">
        <f t="shared" si="77"/>
        <v>191057300</v>
      </c>
      <c r="N357">
        <v>1.02</v>
      </c>
      <c r="O357" s="1">
        <f>SUM($M$5:M357)</f>
        <v>9715748400</v>
      </c>
      <c r="P357" s="1">
        <f t="shared" si="78"/>
        <v>1623987.05</v>
      </c>
      <c r="Q357">
        <f>SUM($P$5:P357)</f>
        <v>85986858.660000011</v>
      </c>
      <c r="R357">
        <f t="shared" si="79"/>
        <v>1.9250020998662836</v>
      </c>
      <c r="Z357" s="2">
        <v>352</v>
      </c>
      <c r="AA357" s="1">
        <f t="shared" si="80"/>
        <v>11000000</v>
      </c>
      <c r="AB357">
        <f t="shared" si="81"/>
        <v>11</v>
      </c>
      <c r="AC357" s="1">
        <f>SUM($AA$5:AA357)</f>
        <v>1766991900</v>
      </c>
      <c r="AD357" s="1">
        <v>0</v>
      </c>
      <c r="AE357" s="1">
        <f>SUM($AA$256:AA357)</f>
        <v>1022000000</v>
      </c>
    </row>
    <row r="358" spans="12:31" x14ac:dyDescent="0.3">
      <c r="L358" s="2">
        <v>353</v>
      </c>
      <c r="M358" s="1">
        <f t="shared" si="77"/>
        <v>194878500</v>
      </c>
      <c r="N358">
        <v>1.02</v>
      </c>
      <c r="O358" s="1">
        <f>SUM($M$5:M358)</f>
        <v>9910626900</v>
      </c>
      <c r="P358" s="1">
        <f t="shared" si="78"/>
        <v>1656467.25</v>
      </c>
      <c r="Q358">
        <f>SUM($P$5:P358)</f>
        <v>87643325.910000011</v>
      </c>
      <c r="R358">
        <f t="shared" si="79"/>
        <v>1.9264190782335993</v>
      </c>
      <c r="Z358" s="2">
        <v>353</v>
      </c>
      <c r="AA358" s="1">
        <f t="shared" si="80"/>
        <v>11000000</v>
      </c>
      <c r="AB358">
        <f t="shared" si="81"/>
        <v>11</v>
      </c>
      <c r="AC358" s="1">
        <f>SUM($AA$5:AA358)</f>
        <v>1777991900</v>
      </c>
      <c r="AD358" s="1">
        <v>0</v>
      </c>
      <c r="AE358" s="1">
        <f>SUM($AA$256:AA358)</f>
        <v>1033000000</v>
      </c>
    </row>
    <row r="359" spans="12:31" x14ac:dyDescent="0.3">
      <c r="L359" s="2">
        <v>354</v>
      </c>
      <c r="M359" s="1">
        <f t="shared" si="77"/>
        <v>198776100</v>
      </c>
      <c r="N359">
        <v>1.02</v>
      </c>
      <c r="O359" s="1">
        <f>SUM($M$5:M359)</f>
        <v>10109403000</v>
      </c>
      <c r="P359" s="1">
        <f t="shared" si="78"/>
        <v>1689596.85</v>
      </c>
      <c r="Q359">
        <f>SUM($P$5:P359)</f>
        <v>89332922.760000005</v>
      </c>
      <c r="R359">
        <f t="shared" si="79"/>
        <v>1.9278100556510405</v>
      </c>
      <c r="Z359" s="2">
        <v>354</v>
      </c>
      <c r="AA359" s="1">
        <f t="shared" si="80"/>
        <v>11000000</v>
      </c>
      <c r="AB359">
        <f t="shared" si="81"/>
        <v>11</v>
      </c>
      <c r="AC359" s="1">
        <f>SUM($AA$5:AA359)</f>
        <v>1788991900</v>
      </c>
      <c r="AD359" s="1">
        <v>0</v>
      </c>
      <c r="AE359" s="1">
        <f>SUM($AA$256:AA359)</f>
        <v>1044000000</v>
      </c>
    </row>
    <row r="360" spans="12:31" x14ac:dyDescent="0.3">
      <c r="L360" s="2">
        <v>355</v>
      </c>
      <c r="M360" s="1">
        <f t="shared" si="77"/>
        <v>202751700</v>
      </c>
      <c r="N360">
        <v>1.02</v>
      </c>
      <c r="O360" s="1">
        <f>SUM($M$5:M360)</f>
        <v>10312154700</v>
      </c>
      <c r="P360" s="1">
        <f t="shared" si="78"/>
        <v>1723389.45</v>
      </c>
      <c r="Q360">
        <f>SUM($P$5:P360)</f>
        <v>91056312.210000008</v>
      </c>
      <c r="R360">
        <f t="shared" si="79"/>
        <v>1.9291761612121723</v>
      </c>
      <c r="Z360" s="2">
        <v>355</v>
      </c>
      <c r="AA360" s="1">
        <f t="shared" si="80"/>
        <v>11000000</v>
      </c>
      <c r="AB360">
        <f t="shared" si="81"/>
        <v>11</v>
      </c>
      <c r="AC360" s="1">
        <f>SUM($AA$5:AA360)</f>
        <v>1799991900</v>
      </c>
      <c r="AD360" s="1">
        <v>0</v>
      </c>
      <c r="AE360" s="1">
        <f>SUM($AA$256:AA360)</f>
        <v>1055000000</v>
      </c>
    </row>
    <row r="361" spans="12:31" x14ac:dyDescent="0.3">
      <c r="L361" s="2">
        <v>356</v>
      </c>
      <c r="M361" s="1">
        <f t="shared" si="77"/>
        <v>206806800</v>
      </c>
      <c r="N361">
        <v>1.02</v>
      </c>
      <c r="O361" s="1">
        <f>SUM($M$5:M361)</f>
        <v>10518961500</v>
      </c>
      <c r="P361" s="1">
        <f t="shared" si="78"/>
        <v>1757857.8</v>
      </c>
      <c r="Q361">
        <f>SUM($P$5:P361)</f>
        <v>92814170.010000005</v>
      </c>
      <c r="R361">
        <f t="shared" si="79"/>
        <v>1.9305172341549597</v>
      </c>
      <c r="Z361" s="2">
        <v>356</v>
      </c>
      <c r="AA361" s="1">
        <f t="shared" si="80"/>
        <v>11000000</v>
      </c>
      <c r="AB361">
        <f t="shared" si="81"/>
        <v>11</v>
      </c>
      <c r="AC361" s="1">
        <f>SUM($AA$5:AA361)</f>
        <v>1810991900</v>
      </c>
      <c r="AD361" s="1">
        <v>0</v>
      </c>
      <c r="AE361" s="1">
        <f>SUM($AA$256:AA361)</f>
        <v>1066000000</v>
      </c>
    </row>
    <row r="362" spans="12:31" x14ac:dyDescent="0.3">
      <c r="L362" s="2">
        <v>357</v>
      </c>
      <c r="M362" s="1">
        <f t="shared" si="77"/>
        <v>210943000</v>
      </c>
      <c r="N362">
        <v>1.02</v>
      </c>
      <c r="O362" s="1">
        <f>SUM($M$5:M362)</f>
        <v>10729904500</v>
      </c>
      <c r="P362" s="1">
        <f t="shared" si="78"/>
        <v>1793015.5</v>
      </c>
      <c r="Q362">
        <f>SUM($P$5:P362)</f>
        <v>94607185.510000005</v>
      </c>
      <c r="R362">
        <f t="shared" si="79"/>
        <v>1.9318337919811344</v>
      </c>
      <c r="Z362" s="2">
        <v>357</v>
      </c>
      <c r="AA362" s="1">
        <f t="shared" si="80"/>
        <v>11000000</v>
      </c>
      <c r="AB362">
        <f t="shared" si="81"/>
        <v>11</v>
      </c>
      <c r="AC362" s="1">
        <f>SUM($AA$5:AA362)</f>
        <v>1821991900</v>
      </c>
      <c r="AD362" s="1">
        <v>0</v>
      </c>
      <c r="AE362" s="1">
        <f>SUM($AA$256:AA362)</f>
        <v>1077000000</v>
      </c>
    </row>
    <row r="363" spans="12:31" x14ac:dyDescent="0.3">
      <c r="L363" s="2">
        <v>358</v>
      </c>
      <c r="M363" s="1">
        <f t="shared" si="77"/>
        <v>215161900</v>
      </c>
      <c r="N363">
        <v>1.02</v>
      </c>
      <c r="O363" s="1">
        <f>SUM($M$5:M363)</f>
        <v>10945066400</v>
      </c>
      <c r="P363" s="1">
        <f t="shared" si="78"/>
        <v>1828876.15</v>
      </c>
      <c r="Q363">
        <f>SUM($P$5:P363)</f>
        <v>96436061.660000011</v>
      </c>
      <c r="R363">
        <f t="shared" si="79"/>
        <v>1.9331260518332334</v>
      </c>
      <c r="Z363" s="2">
        <v>358</v>
      </c>
      <c r="AA363" s="1">
        <f t="shared" si="80"/>
        <v>11000000</v>
      </c>
      <c r="AB363">
        <f t="shared" si="81"/>
        <v>11</v>
      </c>
      <c r="AC363" s="1">
        <f>SUM($AA$5:AA363)</f>
        <v>1832991900</v>
      </c>
      <c r="AD363" s="1">
        <v>0</v>
      </c>
      <c r="AE363" s="1">
        <f>SUM($AA$256:AA363)</f>
        <v>1088000000</v>
      </c>
    </row>
    <row r="364" spans="12:31" x14ac:dyDescent="0.3">
      <c r="L364" s="2">
        <v>359</v>
      </c>
      <c r="M364" s="1">
        <f t="shared" si="77"/>
        <v>219465200</v>
      </c>
      <c r="N364">
        <v>1.02</v>
      </c>
      <c r="O364" s="1">
        <f>SUM($M$5:M364)</f>
        <v>11164531600</v>
      </c>
      <c r="P364" s="1">
        <f t="shared" si="78"/>
        <v>1865454.2</v>
      </c>
      <c r="Q364">
        <f>SUM($P$5:P364)</f>
        <v>98301515.860000014</v>
      </c>
      <c r="R364">
        <f t="shared" si="79"/>
        <v>1.9343948393257133</v>
      </c>
      <c r="Z364" s="2">
        <v>359</v>
      </c>
      <c r="AA364" s="1">
        <f t="shared" si="80"/>
        <v>11000000</v>
      </c>
      <c r="AB364">
        <f t="shared" si="81"/>
        <v>11</v>
      </c>
      <c r="AC364" s="1">
        <f>SUM($AA$5:AA364)</f>
        <v>1843991900</v>
      </c>
      <c r="AD364" s="1">
        <v>0</v>
      </c>
      <c r="AE364" s="1">
        <f>SUM($AA$256:AA364)</f>
        <v>1099000000</v>
      </c>
    </row>
    <row r="365" spans="12:31" x14ac:dyDescent="0.3">
      <c r="L365" s="2">
        <v>360</v>
      </c>
      <c r="M365" s="1">
        <f t="shared" si="77"/>
        <v>223854600</v>
      </c>
      <c r="N365">
        <v>1.02</v>
      </c>
      <c r="O365" s="1">
        <f>SUM($M$5:M365)</f>
        <v>11388386200</v>
      </c>
      <c r="P365" s="1">
        <f t="shared" si="78"/>
        <v>1902764.1</v>
      </c>
      <c r="Q365">
        <f>SUM($P$5:P365)</f>
        <v>100204279.96000001</v>
      </c>
      <c r="R365">
        <f t="shared" si="79"/>
        <v>1.9356406494380927</v>
      </c>
      <c r="Z365" s="2">
        <v>360</v>
      </c>
      <c r="AA365" s="1">
        <f t="shared" si="80"/>
        <v>11000000</v>
      </c>
      <c r="AB365">
        <f t="shared" si="81"/>
        <v>11</v>
      </c>
      <c r="AC365" s="1">
        <f>SUM($AA$5:AA365)</f>
        <v>1854991900</v>
      </c>
      <c r="AD365" s="1">
        <v>0</v>
      </c>
      <c r="AE365" s="1">
        <f>SUM($AA$256:AA365)</f>
        <v>1110000000</v>
      </c>
    </row>
    <row r="366" spans="12:31" x14ac:dyDescent="0.3">
      <c r="L366" s="2">
        <v>361</v>
      </c>
      <c r="M366" s="1">
        <f t="shared" si="77"/>
        <v>228331700</v>
      </c>
      <c r="N366">
        <v>1.02</v>
      </c>
      <c r="O366" s="1">
        <f>SUM($M$5:M366)</f>
        <v>11616717900</v>
      </c>
      <c r="P366" s="1">
        <f t="shared" si="78"/>
        <v>1940819.45</v>
      </c>
      <c r="Q366">
        <f>SUM($P$5:P366)</f>
        <v>102145099.41000001</v>
      </c>
      <c r="R366">
        <f t="shared" si="79"/>
        <v>1.9368628273909536</v>
      </c>
      <c r="Z366" s="2">
        <v>361</v>
      </c>
      <c r="AA366" s="1">
        <f t="shared" si="80"/>
        <v>12000000</v>
      </c>
      <c r="AB366">
        <f t="shared" si="81"/>
        <v>12</v>
      </c>
      <c r="AC366" s="1">
        <f>SUM($AA$5:AA366)</f>
        <v>1866991900</v>
      </c>
      <c r="AD366" s="1">
        <v>0</v>
      </c>
      <c r="AE366" s="1">
        <f>SUM($AA$256:AA366)</f>
        <v>1122000000</v>
      </c>
    </row>
    <row r="367" spans="12:31" x14ac:dyDescent="0.3">
      <c r="L367" s="2">
        <v>362</v>
      </c>
      <c r="M367" s="1">
        <f t="shared" si="77"/>
        <v>232898400</v>
      </c>
      <c r="N367">
        <v>1.02</v>
      </c>
      <c r="O367" s="1">
        <f>SUM($M$5:M367)</f>
        <v>11849616300</v>
      </c>
      <c r="P367" s="1">
        <f t="shared" si="78"/>
        <v>1979636.4</v>
      </c>
      <c r="Q367">
        <f>SUM($P$5:P367)</f>
        <v>104124735.81000002</v>
      </c>
      <c r="R367">
        <f t="shared" si="79"/>
        <v>1.938063021559113</v>
      </c>
      <c r="Z367" s="2">
        <v>362</v>
      </c>
      <c r="AA367" s="1">
        <f t="shared" si="80"/>
        <v>12000000</v>
      </c>
      <c r="AB367">
        <f t="shared" si="81"/>
        <v>12</v>
      </c>
      <c r="AC367" s="1">
        <f>SUM($AA$5:AA367)</f>
        <v>1878991900</v>
      </c>
      <c r="AD367" s="1">
        <v>0</v>
      </c>
      <c r="AE367" s="1">
        <f>SUM($AA$256:AA367)</f>
        <v>1134000000</v>
      </c>
    </row>
    <row r="368" spans="12:31" x14ac:dyDescent="0.3">
      <c r="L368" s="2">
        <v>363</v>
      </c>
      <c r="M368" s="1">
        <f t="shared" si="77"/>
        <v>237556400</v>
      </c>
      <c r="N368">
        <v>1.02</v>
      </c>
      <c r="O368" s="1">
        <f>SUM($M$5:M368)</f>
        <v>12087172700</v>
      </c>
      <c r="P368" s="1">
        <f t="shared" si="78"/>
        <v>2019229.4</v>
      </c>
      <c r="Q368">
        <f>SUM($P$5:P368)</f>
        <v>106143965.21000002</v>
      </c>
      <c r="R368">
        <f t="shared" si="79"/>
        <v>1.939240838684636</v>
      </c>
      <c r="Z368" s="2">
        <v>363</v>
      </c>
      <c r="AA368" s="1">
        <f t="shared" si="80"/>
        <v>12000000</v>
      </c>
      <c r="AB368">
        <f t="shared" si="81"/>
        <v>12</v>
      </c>
      <c r="AC368" s="1">
        <f>SUM($AA$5:AA368)</f>
        <v>1890991900</v>
      </c>
      <c r="AD368" s="1">
        <v>0</v>
      </c>
      <c r="AE368" s="1">
        <f>SUM($AA$256:AA368)</f>
        <v>1146000000</v>
      </c>
    </row>
    <row r="369" spans="12:31" x14ac:dyDescent="0.3">
      <c r="L369" s="2">
        <v>364</v>
      </c>
      <c r="M369" s="1">
        <f t="shared" si="77"/>
        <v>242307600</v>
      </c>
      <c r="N369">
        <v>1.02</v>
      </c>
      <c r="O369" s="1">
        <f>SUM($M$5:M369)</f>
        <v>12329480300</v>
      </c>
      <c r="P369" s="1">
        <f t="shared" si="78"/>
        <v>2059614.6</v>
      </c>
      <c r="Q369">
        <f>SUM($P$5:P369)</f>
        <v>108203579.81000002</v>
      </c>
      <c r="R369">
        <f t="shared" si="79"/>
        <v>1.9403972669808964</v>
      </c>
      <c r="Z369" s="2">
        <v>364</v>
      </c>
      <c r="AA369" s="1">
        <f t="shared" si="80"/>
        <v>12000000</v>
      </c>
      <c r="AB369">
        <f t="shared" si="81"/>
        <v>12</v>
      </c>
      <c r="AC369" s="1">
        <f>SUM($AA$5:AA369)</f>
        <v>1902991900</v>
      </c>
      <c r="AD369" s="1">
        <v>0</v>
      </c>
      <c r="AE369" s="1">
        <f>SUM($AA$256:AA369)</f>
        <v>1158000000</v>
      </c>
    </row>
    <row r="370" spans="12:31" x14ac:dyDescent="0.3">
      <c r="L370" s="2">
        <v>365</v>
      </c>
      <c r="M370" s="1">
        <f t="shared" ref="M370:M404" si="82">ROUNDUP((M369)*N370,-2)</f>
        <v>247153800</v>
      </c>
      <c r="N370">
        <v>1.02</v>
      </c>
      <c r="O370" s="1">
        <f>SUM($M$5:M370)</f>
        <v>12576634100</v>
      </c>
      <c r="P370" s="1">
        <f t="shared" ref="P370:P404" si="83">IF(L370&lt;=$A$27,ROUNDUP(M370*N370/$B$26,2),IF(L370&lt;=$A$28,ROUNDUP(M370*N370/$B$27,2),IF(L370&lt;=$A$29,ROUNDUP(M370*N370/$B$28,2),IF(L370&lt;=$A$30,ROUNDUP(M370*N370/$B$29,2),IF(L370&lt;=$A$31,ROUNDUP(M370*N370/$B$30,2),ROUNDUP(M370*N370/$B$31,2))))))</f>
        <v>2100807.2999999998</v>
      </c>
      <c r="Q370">
        <f>SUM($P$5:P370)</f>
        <v>110304387.11000001</v>
      </c>
      <c r="R370">
        <f t="shared" ref="R370:R404" si="84">(Q370-Q369)*100/Q369</f>
        <v>1.9415321597389918</v>
      </c>
      <c r="Z370" s="2">
        <v>365</v>
      </c>
      <c r="AA370" s="1">
        <f t="shared" si="80"/>
        <v>12000000</v>
      </c>
      <c r="AB370">
        <f t="shared" si="81"/>
        <v>12</v>
      </c>
      <c r="AC370" s="1">
        <f>SUM($AA$5:AA370)</f>
        <v>1914991900</v>
      </c>
      <c r="AD370" s="1">
        <v>0</v>
      </c>
      <c r="AE370" s="1">
        <f>SUM($AA$256:AA370)</f>
        <v>1170000000</v>
      </c>
    </row>
    <row r="371" spans="12:31" x14ac:dyDescent="0.3">
      <c r="L371" s="2">
        <v>366</v>
      </c>
      <c r="M371" s="1">
        <f t="shared" si="82"/>
        <v>252096900</v>
      </c>
      <c r="N371">
        <v>1.02</v>
      </c>
      <c r="O371" s="1">
        <f>SUM($M$5:M371)</f>
        <v>12828731000</v>
      </c>
      <c r="P371" s="1">
        <f t="shared" si="83"/>
        <v>2142823.65</v>
      </c>
      <c r="Q371">
        <f>SUM($P$5:P371)</f>
        <v>112447210.76000002</v>
      </c>
      <c r="R371">
        <f t="shared" si="84"/>
        <v>1.942645896634279</v>
      </c>
      <c r="Z371" s="2">
        <v>366</v>
      </c>
      <c r="AA371" s="1">
        <f t="shared" si="80"/>
        <v>12000000</v>
      </c>
      <c r="AB371">
        <f t="shared" si="81"/>
        <v>12</v>
      </c>
      <c r="AC371" s="1">
        <f>SUM($AA$5:AA371)</f>
        <v>1926991900</v>
      </c>
      <c r="AD371" s="1">
        <v>0</v>
      </c>
      <c r="AE371" s="1">
        <f>SUM($AA$256:AA371)</f>
        <v>1182000000</v>
      </c>
    </row>
    <row r="372" spans="12:31" x14ac:dyDescent="0.3">
      <c r="L372" s="2">
        <v>367</v>
      </c>
      <c r="M372" s="1">
        <f t="shared" si="82"/>
        <v>257138900</v>
      </c>
      <c r="N372">
        <v>1.02</v>
      </c>
      <c r="O372" s="1">
        <f>SUM($M$5:M372)</f>
        <v>13085869900</v>
      </c>
      <c r="P372" s="1">
        <f t="shared" si="83"/>
        <v>2185680.65</v>
      </c>
      <c r="Q372">
        <f>SUM($P$5:P372)</f>
        <v>114632891.41000003</v>
      </c>
      <c r="R372">
        <f t="shared" si="84"/>
        <v>1.9437393201908582</v>
      </c>
      <c r="Z372" s="2">
        <v>367</v>
      </c>
      <c r="AA372" s="1">
        <f t="shared" si="80"/>
        <v>12000000</v>
      </c>
      <c r="AB372">
        <f t="shared" si="81"/>
        <v>12</v>
      </c>
      <c r="AC372" s="1">
        <f>SUM($AA$5:AA372)</f>
        <v>1938991900</v>
      </c>
      <c r="AD372" s="1">
        <v>0</v>
      </c>
      <c r="AE372" s="1">
        <f>SUM($AA$256:AA372)</f>
        <v>1194000000</v>
      </c>
    </row>
    <row r="373" spans="12:31" x14ac:dyDescent="0.3">
      <c r="L373" s="2">
        <v>368</v>
      </c>
      <c r="M373" s="1">
        <f t="shared" si="82"/>
        <v>262281700</v>
      </c>
      <c r="N373">
        <v>1.02</v>
      </c>
      <c r="O373" s="1">
        <f>SUM($M$5:M373)</f>
        <v>13348151600</v>
      </c>
      <c r="P373" s="1">
        <f t="shared" si="83"/>
        <v>2229394.4500000002</v>
      </c>
      <c r="Q373">
        <f>SUM($P$5:P373)</f>
        <v>116862285.86000003</v>
      </c>
      <c r="R373">
        <f t="shared" si="84"/>
        <v>1.9448121935843636</v>
      </c>
      <c r="Z373" s="2">
        <v>368</v>
      </c>
      <c r="AA373" s="1">
        <f t="shared" si="80"/>
        <v>12000000</v>
      </c>
      <c r="AB373">
        <f t="shared" si="81"/>
        <v>12</v>
      </c>
      <c r="AC373" s="1">
        <f>SUM($AA$5:AA373)</f>
        <v>1950991900</v>
      </c>
      <c r="AD373" s="1">
        <v>0</v>
      </c>
      <c r="AE373" s="1">
        <f>SUM($AA$256:AA373)</f>
        <v>1206000000</v>
      </c>
    </row>
    <row r="374" spans="12:31" x14ac:dyDescent="0.3">
      <c r="L374" s="2">
        <v>369</v>
      </c>
      <c r="M374" s="1">
        <f t="shared" si="82"/>
        <v>267527400</v>
      </c>
      <c r="N374">
        <v>1.02</v>
      </c>
      <c r="O374" s="1">
        <f>SUM($M$5:M374)</f>
        <v>13615679000</v>
      </c>
      <c r="P374" s="1">
        <f t="shared" si="83"/>
        <v>2273982.9</v>
      </c>
      <c r="Q374">
        <f>SUM($P$5:P374)</f>
        <v>119136268.76000004</v>
      </c>
      <c r="R374">
        <f t="shared" si="84"/>
        <v>1.9458654973805809</v>
      </c>
      <c r="Z374" s="2">
        <v>369</v>
      </c>
      <c r="AA374" s="1">
        <f t="shared" si="80"/>
        <v>12000000</v>
      </c>
      <c r="AB374">
        <f t="shared" si="81"/>
        <v>12</v>
      </c>
      <c r="AC374" s="1">
        <f>SUM($AA$5:AA374)</f>
        <v>1962991900</v>
      </c>
      <c r="AD374" s="1">
        <v>0</v>
      </c>
      <c r="AE374" s="1">
        <f>SUM($AA$256:AA374)</f>
        <v>1218000000</v>
      </c>
    </row>
    <row r="375" spans="12:31" x14ac:dyDescent="0.3">
      <c r="L375" s="2">
        <v>370</v>
      </c>
      <c r="M375" s="1">
        <f t="shared" si="82"/>
        <v>272878000</v>
      </c>
      <c r="N375">
        <v>1.02</v>
      </c>
      <c r="O375" s="1">
        <f>SUM($M$5:M375)</f>
        <v>13888557000</v>
      </c>
      <c r="P375" s="1">
        <f t="shared" si="83"/>
        <v>2319463</v>
      </c>
      <c r="Q375">
        <f>SUM($P$5:P375)</f>
        <v>121455731.76000004</v>
      </c>
      <c r="R375">
        <f t="shared" si="84"/>
        <v>1.9468991467850627</v>
      </c>
      <c r="Z375" s="2">
        <v>370</v>
      </c>
      <c r="AA375" s="1">
        <f t="shared" si="80"/>
        <v>12000000</v>
      </c>
      <c r="AB375">
        <f t="shared" si="81"/>
        <v>12</v>
      </c>
      <c r="AC375" s="1">
        <f>SUM($AA$5:AA375)</f>
        <v>1974991900</v>
      </c>
      <c r="AD375" s="1">
        <v>0</v>
      </c>
      <c r="AE375" s="1">
        <f>SUM($AA$256:AA375)</f>
        <v>1230000000</v>
      </c>
    </row>
    <row r="376" spans="12:31" x14ac:dyDescent="0.3">
      <c r="L376" s="2">
        <v>371</v>
      </c>
      <c r="M376" s="1">
        <f t="shared" si="82"/>
        <v>278335600</v>
      </c>
      <c r="N376">
        <v>1.02</v>
      </c>
      <c r="O376" s="1">
        <f>SUM($M$5:M376)</f>
        <v>14166892600</v>
      </c>
      <c r="P376" s="1">
        <f t="shared" si="83"/>
        <v>2365852.6</v>
      </c>
      <c r="Q376">
        <f>SUM($P$5:P376)</f>
        <v>123821584.36000003</v>
      </c>
      <c r="R376">
        <f t="shared" si="84"/>
        <v>1.9479135037241271</v>
      </c>
      <c r="Z376" s="2">
        <v>371</v>
      </c>
      <c r="AA376" s="1">
        <f t="shared" si="80"/>
        <v>12000000</v>
      </c>
      <c r="AB376">
        <f t="shared" si="81"/>
        <v>12</v>
      </c>
      <c r="AC376" s="1">
        <f>SUM($AA$5:AA376)</f>
        <v>1986991900</v>
      </c>
      <c r="AD376" s="1">
        <v>0</v>
      </c>
      <c r="AE376" s="1">
        <f>SUM($AA$256:AA376)</f>
        <v>1242000000</v>
      </c>
    </row>
    <row r="377" spans="12:31" x14ac:dyDescent="0.3">
      <c r="L377" s="2">
        <v>372</v>
      </c>
      <c r="M377" s="1">
        <f t="shared" si="82"/>
        <v>283902400</v>
      </c>
      <c r="N377">
        <v>1.02</v>
      </c>
      <c r="O377" s="1">
        <f>SUM($M$5:M377)</f>
        <v>14450795000</v>
      </c>
      <c r="P377" s="1">
        <f t="shared" si="83"/>
        <v>2413170.4</v>
      </c>
      <c r="Q377">
        <f>SUM($P$5:P377)</f>
        <v>126234754.76000004</v>
      </c>
      <c r="R377">
        <f t="shared" si="84"/>
        <v>1.9489093218060689</v>
      </c>
      <c r="Z377" s="2">
        <v>372</v>
      </c>
      <c r="AA377" s="1">
        <f t="shared" si="80"/>
        <v>12000000</v>
      </c>
      <c r="AB377">
        <f t="shared" si="81"/>
        <v>12</v>
      </c>
      <c r="AC377" s="1">
        <f>SUM($AA$5:AA377)</f>
        <v>1998991900</v>
      </c>
      <c r="AD377" s="1">
        <v>0</v>
      </c>
      <c r="AE377" s="1">
        <f>SUM($AA$256:AA377)</f>
        <v>1254000000</v>
      </c>
    </row>
    <row r="378" spans="12:31" x14ac:dyDescent="0.3">
      <c r="L378" s="2">
        <v>373</v>
      </c>
      <c r="M378" s="1">
        <f t="shared" si="82"/>
        <v>289580500</v>
      </c>
      <c r="N378">
        <v>1.02</v>
      </c>
      <c r="O378" s="1">
        <f>SUM($M$5:M378)</f>
        <v>14740375500</v>
      </c>
      <c r="P378" s="1">
        <f t="shared" si="83"/>
        <v>2461434.25</v>
      </c>
      <c r="Q378">
        <f>SUM($P$5:P378)</f>
        <v>128696189.01000004</v>
      </c>
      <c r="R378">
        <f t="shared" si="84"/>
        <v>1.9498863483988436</v>
      </c>
      <c r="Z378" s="2">
        <v>373</v>
      </c>
      <c r="AA378" s="1">
        <f t="shared" si="80"/>
        <v>12000000</v>
      </c>
      <c r="AB378">
        <f t="shared" si="81"/>
        <v>12</v>
      </c>
      <c r="AC378" s="1">
        <f>SUM($AA$5:AA378)</f>
        <v>2010991900</v>
      </c>
      <c r="AD378" s="1">
        <v>0</v>
      </c>
      <c r="AE378" s="1">
        <f>SUM($AA$256:AA378)</f>
        <v>1266000000</v>
      </c>
    </row>
    <row r="379" spans="12:31" x14ac:dyDescent="0.3">
      <c r="L379" s="2">
        <v>374</v>
      </c>
      <c r="M379" s="1">
        <f t="shared" si="82"/>
        <v>295372200</v>
      </c>
      <c r="N379">
        <v>1.02</v>
      </c>
      <c r="O379" s="1">
        <f>SUM($M$5:M379)</f>
        <v>15035747700</v>
      </c>
      <c r="P379" s="1">
        <f t="shared" si="83"/>
        <v>2510663.7000000002</v>
      </c>
      <c r="Q379">
        <f>SUM($P$5:P379)</f>
        <v>131206852.71000004</v>
      </c>
      <c r="R379">
        <f t="shared" si="84"/>
        <v>1.9508454129942556</v>
      </c>
      <c r="Z379" s="2">
        <v>374</v>
      </c>
      <c r="AA379" s="1">
        <f t="shared" si="80"/>
        <v>12000000</v>
      </c>
      <c r="AB379">
        <f t="shared" si="81"/>
        <v>12</v>
      </c>
      <c r="AC379" s="1">
        <f>SUM($AA$5:AA379)</f>
        <v>2022991900</v>
      </c>
      <c r="AD379" s="1">
        <v>0</v>
      </c>
      <c r="AE379" s="1">
        <f>SUM($AA$256:AA379)</f>
        <v>1278000000</v>
      </c>
    </row>
    <row r="380" spans="12:31" x14ac:dyDescent="0.3">
      <c r="L380" s="2">
        <v>375</v>
      </c>
      <c r="M380" s="1">
        <f t="shared" si="82"/>
        <v>301279700</v>
      </c>
      <c r="N380">
        <v>1.02</v>
      </c>
      <c r="O380" s="1">
        <f>SUM($M$5:M380)</f>
        <v>15337027400</v>
      </c>
      <c r="P380" s="1">
        <f t="shared" si="83"/>
        <v>2560877.4500000002</v>
      </c>
      <c r="Q380">
        <f>SUM($P$5:P380)</f>
        <v>133767730.16000004</v>
      </c>
      <c r="R380">
        <f t="shared" si="84"/>
        <v>1.9517863565100388</v>
      </c>
      <c r="Z380" s="2">
        <v>375</v>
      </c>
      <c r="AA380" s="1">
        <f t="shared" si="80"/>
        <v>12000000</v>
      </c>
      <c r="AB380">
        <f t="shared" si="81"/>
        <v>12</v>
      </c>
      <c r="AC380" s="1">
        <f>SUM($AA$5:AA380)</f>
        <v>2034991900</v>
      </c>
      <c r="AD380" s="1">
        <v>0</v>
      </c>
      <c r="AE380" s="1">
        <f>SUM($AA$256:AA380)</f>
        <v>1290000000</v>
      </c>
    </row>
    <row r="381" spans="12:31" x14ac:dyDescent="0.3">
      <c r="L381" s="2">
        <v>376</v>
      </c>
      <c r="M381" s="1">
        <f t="shared" si="82"/>
        <v>307305300</v>
      </c>
      <c r="N381">
        <v>1.02</v>
      </c>
      <c r="O381" s="1">
        <f>SUM($M$5:M381)</f>
        <v>15644332700</v>
      </c>
      <c r="P381" s="1">
        <f t="shared" si="83"/>
        <v>2612095.0499999998</v>
      </c>
      <c r="Q381">
        <f>SUM($P$5:P381)</f>
        <v>136379825.21000004</v>
      </c>
      <c r="R381">
        <f t="shared" si="84"/>
        <v>1.9527094067273634</v>
      </c>
      <c r="Z381" s="2">
        <v>376</v>
      </c>
      <c r="AA381" s="1">
        <f t="shared" si="80"/>
        <v>12000000</v>
      </c>
      <c r="AB381">
        <f t="shared" si="81"/>
        <v>12</v>
      </c>
      <c r="AC381" s="1">
        <f>SUM($AA$5:AA381)</f>
        <v>2046991900</v>
      </c>
      <c r="AD381" s="1">
        <v>0</v>
      </c>
      <c r="AE381" s="1">
        <f>SUM($AA$256:AA381)</f>
        <v>1302000000</v>
      </c>
    </row>
    <row r="382" spans="12:31" x14ac:dyDescent="0.3">
      <c r="L382" s="2">
        <v>377</v>
      </c>
      <c r="M382" s="1">
        <f t="shared" si="82"/>
        <v>313451500</v>
      </c>
      <c r="N382">
        <v>1.02</v>
      </c>
      <c r="O382" s="1">
        <f>SUM($M$5:M382)</f>
        <v>15957784200</v>
      </c>
      <c r="P382" s="1">
        <f t="shared" si="83"/>
        <v>2664337.75</v>
      </c>
      <c r="Q382">
        <f>SUM($P$5:P382)</f>
        <v>139044162.96000004</v>
      </c>
      <c r="R382">
        <f t="shared" si="84"/>
        <v>1.9536157535745526</v>
      </c>
      <c r="Z382" s="2">
        <v>377</v>
      </c>
      <c r="AA382" s="1">
        <f t="shared" si="80"/>
        <v>12000000</v>
      </c>
      <c r="AB382">
        <f t="shared" si="81"/>
        <v>12</v>
      </c>
      <c r="AC382" s="1">
        <f>SUM($AA$5:AA382)</f>
        <v>2058991900</v>
      </c>
      <c r="AD382" s="1">
        <v>0</v>
      </c>
      <c r="AE382" s="1">
        <f>SUM($AA$256:AA382)</f>
        <v>1314000000</v>
      </c>
    </row>
    <row r="383" spans="12:31" x14ac:dyDescent="0.3">
      <c r="L383" s="2">
        <v>378</v>
      </c>
      <c r="M383" s="1">
        <f t="shared" si="82"/>
        <v>319720600</v>
      </c>
      <c r="N383">
        <v>1.02</v>
      </c>
      <c r="O383" s="1">
        <f>SUM($M$5:M383)</f>
        <v>16277504800</v>
      </c>
      <c r="P383" s="1">
        <f t="shared" si="83"/>
        <v>2717625.1</v>
      </c>
      <c r="Q383">
        <f>SUM($P$5:P383)</f>
        <v>141761788.06000003</v>
      </c>
      <c r="R383">
        <f t="shared" si="84"/>
        <v>1.9545049875857035</v>
      </c>
      <c r="Z383" s="2">
        <v>378</v>
      </c>
      <c r="AA383" s="1">
        <f t="shared" ref="AA383:AA404" si="85">$AA$86*AB383</f>
        <v>12000000</v>
      </c>
      <c r="AB383">
        <f t="shared" si="81"/>
        <v>12</v>
      </c>
      <c r="AC383" s="1">
        <f>SUM($AA$5:AA383)</f>
        <v>2070991900</v>
      </c>
      <c r="AD383" s="1">
        <v>0</v>
      </c>
      <c r="AE383" s="1">
        <f>SUM($AA$256:AA383)</f>
        <v>1326000000</v>
      </c>
    </row>
    <row r="384" spans="12:31" x14ac:dyDescent="0.3">
      <c r="L384" s="2">
        <v>379</v>
      </c>
      <c r="M384" s="1">
        <f t="shared" si="82"/>
        <v>326115100</v>
      </c>
      <c r="N384">
        <v>1.02</v>
      </c>
      <c r="O384" s="1">
        <f>SUM($M$5:M384)</f>
        <v>16603619900</v>
      </c>
      <c r="P384" s="1">
        <f t="shared" si="83"/>
        <v>2771978.35</v>
      </c>
      <c r="Q384">
        <f>SUM($P$5:P384)</f>
        <v>144533766.41000003</v>
      </c>
      <c r="R384">
        <f t="shared" si="84"/>
        <v>1.9553776711865167</v>
      </c>
      <c r="Z384" s="2">
        <v>379</v>
      </c>
      <c r="AA384" s="1">
        <f t="shared" si="85"/>
        <v>12000000</v>
      </c>
      <c r="AB384">
        <f t="shared" si="81"/>
        <v>12</v>
      </c>
      <c r="AC384" s="1">
        <f>SUM($AA$5:AA384)</f>
        <v>2082991900</v>
      </c>
      <c r="AD384" s="1">
        <v>0</v>
      </c>
      <c r="AE384" s="1">
        <f>SUM($AA$256:AA384)</f>
        <v>1338000000</v>
      </c>
    </row>
    <row r="385" spans="12:31" x14ac:dyDescent="0.3">
      <c r="L385" s="2">
        <v>380</v>
      </c>
      <c r="M385" s="1">
        <f t="shared" si="82"/>
        <v>332637500</v>
      </c>
      <c r="N385">
        <v>1.02</v>
      </c>
      <c r="O385" s="1">
        <f>SUM($M$5:M385)</f>
        <v>16936257400</v>
      </c>
      <c r="P385" s="1">
        <f t="shared" si="83"/>
        <v>2827418.75</v>
      </c>
      <c r="Q385">
        <f>SUM($P$5:P385)</f>
        <v>147361185.16000003</v>
      </c>
      <c r="R385">
        <f t="shared" si="84"/>
        <v>1.9562340484364324</v>
      </c>
      <c r="Z385" s="2">
        <v>380</v>
      </c>
      <c r="AA385" s="1">
        <f t="shared" si="85"/>
        <v>12000000</v>
      </c>
      <c r="AB385">
        <f t="shared" si="81"/>
        <v>12</v>
      </c>
      <c r="AC385" s="1">
        <f>SUM($AA$5:AA385)</f>
        <v>2094991900</v>
      </c>
      <c r="AD385" s="1">
        <v>0</v>
      </c>
      <c r="AE385" s="1">
        <f>SUM($AA$256:AA385)</f>
        <v>1350000000</v>
      </c>
    </row>
    <row r="386" spans="12:31" x14ac:dyDescent="0.3">
      <c r="L386" s="2">
        <v>381</v>
      </c>
      <c r="M386" s="1">
        <f t="shared" si="82"/>
        <v>339290300</v>
      </c>
      <c r="N386">
        <v>1.02</v>
      </c>
      <c r="O386" s="1">
        <f>SUM($M$5:M386)</f>
        <v>17275547700</v>
      </c>
      <c r="P386" s="1">
        <f t="shared" si="83"/>
        <v>2883967.55</v>
      </c>
      <c r="Q386">
        <f>SUM($P$5:P386)</f>
        <v>150245152.71000004</v>
      </c>
      <c r="R386">
        <f t="shared" si="84"/>
        <v>1.957074074064139</v>
      </c>
      <c r="Z386" s="2">
        <v>381</v>
      </c>
      <c r="AA386" s="1">
        <f t="shared" si="85"/>
        <v>12000000</v>
      </c>
      <c r="AB386">
        <f t="shared" si="81"/>
        <v>12</v>
      </c>
      <c r="AC386" s="1">
        <f>SUM($AA$5:AA386)</f>
        <v>2106991900</v>
      </c>
      <c r="AD386" s="1">
        <v>0</v>
      </c>
      <c r="AE386" s="1">
        <f>SUM($AA$256:AA386)</f>
        <v>1362000000</v>
      </c>
    </row>
    <row r="387" spans="12:31" x14ac:dyDescent="0.3">
      <c r="L387" s="2">
        <v>382</v>
      </c>
      <c r="M387" s="1">
        <f t="shared" si="82"/>
        <v>346076200</v>
      </c>
      <c r="N387">
        <v>1.02</v>
      </c>
      <c r="O387" s="1">
        <f>SUM($M$5:M387)</f>
        <v>17621623900</v>
      </c>
      <c r="P387" s="1">
        <f t="shared" si="83"/>
        <v>2941647.7</v>
      </c>
      <c r="Q387">
        <f>SUM($P$5:P387)</f>
        <v>153186800.41000003</v>
      </c>
      <c r="R387">
        <f t="shared" si="84"/>
        <v>1.9578985723938085</v>
      </c>
      <c r="Z387" s="2">
        <v>382</v>
      </c>
      <c r="AA387" s="1">
        <f t="shared" si="85"/>
        <v>12000000</v>
      </c>
      <c r="AB387">
        <f t="shared" si="81"/>
        <v>12</v>
      </c>
      <c r="AC387" s="1">
        <f>SUM($AA$5:AA387)</f>
        <v>2118991900</v>
      </c>
      <c r="AD387" s="1">
        <v>0</v>
      </c>
      <c r="AE387" s="1">
        <f>SUM($AA$256:AA387)</f>
        <v>1374000000</v>
      </c>
    </row>
    <row r="388" spans="12:31" x14ac:dyDescent="0.3">
      <c r="L388" s="2">
        <v>383</v>
      </c>
      <c r="M388" s="1">
        <f t="shared" si="82"/>
        <v>352997800</v>
      </c>
      <c r="N388">
        <v>1.02</v>
      </c>
      <c r="O388" s="1">
        <f>SUM($M$5:M388)</f>
        <v>17974621700</v>
      </c>
      <c r="P388" s="1">
        <f t="shared" si="83"/>
        <v>3000481.3</v>
      </c>
      <c r="Q388">
        <f>SUM($P$5:P388)</f>
        <v>156187281.71000004</v>
      </c>
      <c r="R388">
        <f t="shared" si="84"/>
        <v>1.958707468247467</v>
      </c>
      <c r="Z388" s="2">
        <v>383</v>
      </c>
      <c r="AA388" s="1">
        <f t="shared" si="85"/>
        <v>12000000</v>
      </c>
      <c r="AB388">
        <f t="shared" si="81"/>
        <v>12</v>
      </c>
      <c r="AC388" s="1">
        <f>SUM($AA$5:AA388)</f>
        <v>2130991900</v>
      </c>
      <c r="AD388" s="1">
        <v>0</v>
      </c>
      <c r="AE388" s="1">
        <f>SUM($AA$256:AA388)</f>
        <v>1386000000</v>
      </c>
    </row>
    <row r="389" spans="12:31" x14ac:dyDescent="0.3">
      <c r="L389" s="2">
        <v>384</v>
      </c>
      <c r="M389" s="1">
        <f t="shared" si="82"/>
        <v>360057800</v>
      </c>
      <c r="N389">
        <v>1.02</v>
      </c>
      <c r="O389" s="1">
        <f>SUM($M$5:M389)</f>
        <v>18334679500</v>
      </c>
      <c r="P389" s="1">
        <f t="shared" si="83"/>
        <v>3060491.3</v>
      </c>
      <c r="Q389">
        <f>SUM($P$5:P389)</f>
        <v>159247773.01000005</v>
      </c>
      <c r="R389">
        <f t="shared" si="84"/>
        <v>1.9595009699205623</v>
      </c>
      <c r="Z389" s="2">
        <v>384</v>
      </c>
      <c r="AA389" s="1">
        <f t="shared" si="85"/>
        <v>12000000</v>
      </c>
      <c r="AB389">
        <f t="shared" si="81"/>
        <v>12</v>
      </c>
      <c r="AC389" s="1">
        <f>SUM($AA$5:AA389)</f>
        <v>2142991900</v>
      </c>
      <c r="AD389" s="1">
        <v>0</v>
      </c>
      <c r="AE389" s="1">
        <f>SUM($AA$256:AA389)</f>
        <v>1398000000</v>
      </c>
    </row>
    <row r="390" spans="12:31" x14ac:dyDescent="0.3">
      <c r="L390" s="2">
        <v>385</v>
      </c>
      <c r="M390" s="1">
        <f t="shared" si="82"/>
        <v>367259000</v>
      </c>
      <c r="N390">
        <v>1.02</v>
      </c>
      <c r="O390" s="1">
        <f>SUM($M$5:M390)</f>
        <v>18701938500</v>
      </c>
      <c r="P390" s="1">
        <f t="shared" si="83"/>
        <v>3121701.5</v>
      </c>
      <c r="Q390">
        <f>SUM($P$5:P390)</f>
        <v>162369474.51000005</v>
      </c>
      <c r="R390">
        <f t="shared" si="84"/>
        <v>1.9602795323260005</v>
      </c>
      <c r="Z390" s="2">
        <v>385</v>
      </c>
      <c r="AA390" s="1">
        <f t="shared" si="85"/>
        <v>12000000</v>
      </c>
      <c r="AB390">
        <f t="shared" si="81"/>
        <v>12</v>
      </c>
      <c r="AC390" s="1">
        <f>SUM($AA$5:AA390)</f>
        <v>2154991900</v>
      </c>
      <c r="AD390" s="1">
        <v>0</v>
      </c>
      <c r="AE390" s="1">
        <f>SUM($AA$256:AA390)</f>
        <v>1410000000</v>
      </c>
    </row>
    <row r="391" spans="12:31" x14ac:dyDescent="0.3">
      <c r="L391" s="2">
        <v>386</v>
      </c>
      <c r="M391" s="1">
        <f t="shared" si="82"/>
        <v>374604200</v>
      </c>
      <c r="N391">
        <v>1.02</v>
      </c>
      <c r="O391" s="1">
        <f>SUM($M$5:M391)</f>
        <v>19076542700</v>
      </c>
      <c r="P391" s="1">
        <f t="shared" si="83"/>
        <v>3184135.7</v>
      </c>
      <c r="Q391">
        <f>SUM($P$5:P391)</f>
        <v>165553610.21000004</v>
      </c>
      <c r="R391">
        <f t="shared" si="84"/>
        <v>1.9610432993080129</v>
      </c>
      <c r="Z391" s="2">
        <v>386</v>
      </c>
      <c r="AA391" s="1">
        <f t="shared" si="85"/>
        <v>12000000</v>
      </c>
      <c r="AB391">
        <f t="shared" si="81"/>
        <v>12</v>
      </c>
      <c r="AC391" s="1">
        <f>SUM($AA$5:AA391)</f>
        <v>2166991900</v>
      </c>
      <c r="AD391" s="1">
        <v>0</v>
      </c>
      <c r="AE391" s="1">
        <f>SUM($AA$256:AA391)</f>
        <v>1422000000</v>
      </c>
    </row>
    <row r="392" spans="12:31" x14ac:dyDescent="0.3">
      <c r="L392" s="2">
        <v>387</v>
      </c>
      <c r="M392" s="1">
        <f t="shared" si="82"/>
        <v>382096300</v>
      </c>
      <c r="N392">
        <v>1.02</v>
      </c>
      <c r="O392" s="1">
        <f>SUM($M$5:M392)</f>
        <v>19458639000</v>
      </c>
      <c r="P392" s="1">
        <f t="shared" si="83"/>
        <v>3247818.55</v>
      </c>
      <c r="Q392">
        <f>SUM($P$5:P392)</f>
        <v>168801428.76000005</v>
      </c>
      <c r="R392">
        <f t="shared" si="84"/>
        <v>1.9617926458264767</v>
      </c>
      <c r="Z392" s="2">
        <v>387</v>
      </c>
      <c r="AA392" s="1">
        <f t="shared" si="85"/>
        <v>12000000</v>
      </c>
      <c r="AB392">
        <f t="shared" si="81"/>
        <v>12</v>
      </c>
      <c r="AC392" s="1">
        <f>SUM($AA$5:AA392)</f>
        <v>2178991900</v>
      </c>
      <c r="AD392" s="1">
        <v>0</v>
      </c>
      <c r="AE392" s="1">
        <f>SUM($AA$256:AA392)</f>
        <v>1434000000</v>
      </c>
    </row>
    <row r="393" spans="12:31" x14ac:dyDescent="0.3">
      <c r="L393" s="2">
        <v>388</v>
      </c>
      <c r="M393" s="1">
        <f t="shared" si="82"/>
        <v>389738300</v>
      </c>
      <c r="N393">
        <v>1.02</v>
      </c>
      <c r="O393" s="1">
        <f>SUM($M$5:M393)</f>
        <v>19848377300</v>
      </c>
      <c r="P393" s="1">
        <f t="shared" si="83"/>
        <v>3312775.55</v>
      </c>
      <c r="Q393">
        <f>SUM($P$5:P393)</f>
        <v>172114204.31000006</v>
      </c>
      <c r="R393">
        <f t="shared" si="84"/>
        <v>1.9625281458429351</v>
      </c>
      <c r="Z393" s="2">
        <v>388</v>
      </c>
      <c r="AA393" s="1">
        <f t="shared" si="85"/>
        <v>12000000</v>
      </c>
      <c r="AB393">
        <f t="shared" si="81"/>
        <v>12</v>
      </c>
      <c r="AC393" s="1">
        <f>SUM($AA$5:AA393)</f>
        <v>2190991900</v>
      </c>
      <c r="AD393" s="1">
        <v>0</v>
      </c>
      <c r="AE393" s="1">
        <f>SUM($AA$256:AA393)</f>
        <v>1446000000</v>
      </c>
    </row>
    <row r="394" spans="12:31" x14ac:dyDescent="0.3">
      <c r="L394" s="2">
        <v>389</v>
      </c>
      <c r="M394" s="1">
        <f t="shared" si="82"/>
        <v>397533100</v>
      </c>
      <c r="N394">
        <v>1.02</v>
      </c>
      <c r="O394" s="1">
        <f>SUM($M$5:M394)</f>
        <v>20245910400</v>
      </c>
      <c r="P394" s="1">
        <f t="shared" si="83"/>
        <v>3379031.35</v>
      </c>
      <c r="Q394">
        <f>SUM($P$5:P394)</f>
        <v>175493235.66000006</v>
      </c>
      <c r="R394">
        <f t="shared" si="84"/>
        <v>1.9632495548792237</v>
      </c>
      <c r="Z394" s="2">
        <v>389</v>
      </c>
      <c r="AA394" s="1">
        <f t="shared" si="85"/>
        <v>12000000</v>
      </c>
      <c r="AB394">
        <f t="shared" si="81"/>
        <v>12</v>
      </c>
      <c r="AC394" s="1">
        <f>SUM($AA$5:AA394)</f>
        <v>2202991900</v>
      </c>
      <c r="AD394" s="1">
        <v>0</v>
      </c>
      <c r="AE394" s="1">
        <f>SUM($AA$256:AA394)</f>
        <v>1458000000</v>
      </c>
    </row>
    <row r="395" spans="12:31" x14ac:dyDescent="0.3">
      <c r="L395" s="2">
        <v>390</v>
      </c>
      <c r="M395" s="1">
        <f t="shared" si="82"/>
        <v>405483800</v>
      </c>
      <c r="N395">
        <v>1.02</v>
      </c>
      <c r="O395" s="1">
        <f>SUM($M$5:M395)</f>
        <v>20651394200</v>
      </c>
      <c r="P395" s="1">
        <f t="shared" si="83"/>
        <v>3446612.3</v>
      </c>
      <c r="Q395">
        <f>SUM($P$5:P395)</f>
        <v>178939847.96000007</v>
      </c>
      <c r="R395">
        <f t="shared" si="84"/>
        <v>1.9639573497165816</v>
      </c>
      <c r="Z395" s="2">
        <v>390</v>
      </c>
      <c r="AA395" s="1">
        <f t="shared" si="85"/>
        <v>12000000</v>
      </c>
      <c r="AB395">
        <f t="shared" si="81"/>
        <v>12</v>
      </c>
      <c r="AC395" s="1">
        <f>SUM($AA$5:AA395)</f>
        <v>2214991900</v>
      </c>
      <c r="AD395" s="1">
        <v>0</v>
      </c>
      <c r="AE395" s="1">
        <f>SUM($AA$256:AA395)</f>
        <v>1470000000</v>
      </c>
    </row>
    <row r="396" spans="12:31" x14ac:dyDescent="0.3">
      <c r="L396" s="2">
        <v>391</v>
      </c>
      <c r="M396" s="1">
        <f t="shared" si="82"/>
        <v>413593500</v>
      </c>
      <c r="N396">
        <v>1.02</v>
      </c>
      <c r="O396" s="1">
        <f>SUM($M$5:M396)</f>
        <v>21064987700</v>
      </c>
      <c r="P396" s="1">
        <f t="shared" si="83"/>
        <v>3515544.75</v>
      </c>
      <c r="Q396">
        <f>SUM($P$5:P396)</f>
        <v>182455392.71000007</v>
      </c>
      <c r="R396">
        <f t="shared" si="84"/>
        <v>1.964651691660015</v>
      </c>
      <c r="Z396" s="2">
        <v>391</v>
      </c>
      <c r="AA396" s="1">
        <f t="shared" si="85"/>
        <v>12000000</v>
      </c>
      <c r="AB396">
        <f t="shared" si="81"/>
        <v>12</v>
      </c>
      <c r="AC396" s="1">
        <f>SUM($AA$5:AA396)</f>
        <v>2226991900</v>
      </c>
      <c r="AD396" s="1">
        <v>0</v>
      </c>
      <c r="AE396" s="1">
        <f>SUM($AA$256:AA396)</f>
        <v>1482000000</v>
      </c>
    </row>
    <row r="397" spans="12:31" x14ac:dyDescent="0.3">
      <c r="L397" s="2">
        <v>392</v>
      </c>
      <c r="M397" s="1">
        <f t="shared" si="82"/>
        <v>421865400</v>
      </c>
      <c r="N397">
        <v>1.02</v>
      </c>
      <c r="O397" s="1">
        <f>SUM($M$5:M397)</f>
        <v>21486853100</v>
      </c>
      <c r="P397" s="1">
        <f t="shared" si="83"/>
        <v>3585855.9</v>
      </c>
      <c r="Q397">
        <f>SUM($P$5:P397)</f>
        <v>186041248.61000007</v>
      </c>
      <c r="R397">
        <f t="shared" si="84"/>
        <v>1.9653329215100099</v>
      </c>
      <c r="Z397" s="2">
        <v>392</v>
      </c>
      <c r="AA397" s="1">
        <f t="shared" si="85"/>
        <v>12000000</v>
      </c>
      <c r="AB397">
        <f t="shared" si="81"/>
        <v>12</v>
      </c>
      <c r="AC397" s="1">
        <f>SUM($AA$5:AA397)</f>
        <v>2238991900</v>
      </c>
      <c r="AD397" s="1">
        <v>0</v>
      </c>
      <c r="AE397" s="1">
        <f>SUM($AA$256:AA397)</f>
        <v>1494000000</v>
      </c>
    </row>
    <row r="398" spans="12:31" x14ac:dyDescent="0.3">
      <c r="L398" s="2">
        <v>393</v>
      </c>
      <c r="M398" s="1">
        <f t="shared" si="82"/>
        <v>430302800</v>
      </c>
      <c r="N398">
        <v>1.02</v>
      </c>
      <c r="O398" s="1">
        <f>SUM($M$5:M398)</f>
        <v>21917155900</v>
      </c>
      <c r="P398" s="1">
        <f t="shared" si="83"/>
        <v>3657573.8</v>
      </c>
      <c r="Q398">
        <f>SUM($P$5:P398)</f>
        <v>189698822.41000009</v>
      </c>
      <c r="R398">
        <f t="shared" si="84"/>
        <v>1.9660015331693546</v>
      </c>
      <c r="Z398" s="2">
        <v>393</v>
      </c>
      <c r="AA398" s="1">
        <f t="shared" si="85"/>
        <v>12000000</v>
      </c>
      <c r="AB398">
        <f t="shared" si="81"/>
        <v>12</v>
      </c>
      <c r="AC398" s="1">
        <f>SUM($AA$5:AA398)</f>
        <v>2250991900</v>
      </c>
      <c r="AD398" s="1">
        <v>0</v>
      </c>
      <c r="AE398" s="1">
        <f>SUM($AA$256:AA398)</f>
        <v>1506000000</v>
      </c>
    </row>
    <row r="399" spans="12:31" x14ac:dyDescent="0.3">
      <c r="L399" s="2">
        <v>394</v>
      </c>
      <c r="M399" s="1">
        <f t="shared" si="82"/>
        <v>438908900</v>
      </c>
      <c r="N399">
        <v>1.02</v>
      </c>
      <c r="O399" s="1">
        <f>SUM($M$5:M399)</f>
        <v>22356064800</v>
      </c>
      <c r="P399" s="1">
        <f t="shared" si="83"/>
        <v>3730725.65</v>
      </c>
      <c r="Q399">
        <f>SUM($P$5:P399)</f>
        <v>193429548.06000009</v>
      </c>
      <c r="R399">
        <f t="shared" si="84"/>
        <v>1.9666572531149979</v>
      </c>
      <c r="Z399" s="2">
        <v>394</v>
      </c>
      <c r="AA399" s="1">
        <f t="shared" si="85"/>
        <v>12000000</v>
      </c>
      <c r="AB399">
        <f t="shared" si="81"/>
        <v>12</v>
      </c>
      <c r="AC399" s="1">
        <f>SUM($AA$5:AA399)</f>
        <v>2262991900</v>
      </c>
      <c r="AD399" s="1">
        <v>0</v>
      </c>
      <c r="AE399" s="1">
        <f>SUM($AA$256:AA399)</f>
        <v>1518000000</v>
      </c>
    </row>
    <row r="400" spans="12:31" x14ac:dyDescent="0.3">
      <c r="L400" s="2">
        <v>395</v>
      </c>
      <c r="M400" s="1">
        <f t="shared" si="82"/>
        <v>447687100</v>
      </c>
      <c r="N400">
        <v>1.02</v>
      </c>
      <c r="O400" s="1">
        <f>SUM($M$5:M400)</f>
        <v>22803751900</v>
      </c>
      <c r="P400" s="1">
        <f t="shared" si="83"/>
        <v>3805340.35</v>
      </c>
      <c r="Q400">
        <f>SUM($P$5:P400)</f>
        <v>197234888.41000009</v>
      </c>
      <c r="R400">
        <f t="shared" si="84"/>
        <v>1.9673004399615368</v>
      </c>
      <c r="Z400" s="2">
        <v>395</v>
      </c>
      <c r="AA400" s="1">
        <f t="shared" si="85"/>
        <v>12000000</v>
      </c>
      <c r="AB400">
        <f t="shared" si="81"/>
        <v>12</v>
      </c>
      <c r="AC400" s="1">
        <f>SUM($AA$5:AA400)</f>
        <v>2274991900</v>
      </c>
      <c r="AD400" s="1">
        <v>0</v>
      </c>
      <c r="AE400" s="1">
        <f>SUM($AA$256:AA400)</f>
        <v>1530000000</v>
      </c>
    </row>
    <row r="401" spans="12:31" x14ac:dyDescent="0.3">
      <c r="L401" s="2">
        <v>396</v>
      </c>
      <c r="M401" s="1">
        <f t="shared" si="82"/>
        <v>456640900</v>
      </c>
      <c r="N401">
        <v>1.02</v>
      </c>
      <c r="O401" s="1">
        <f>SUM($M$5:M401)</f>
        <v>23260392800</v>
      </c>
      <c r="P401" s="1">
        <f t="shared" si="83"/>
        <v>3881447.65</v>
      </c>
      <c r="Q401">
        <f>SUM($P$5:P401)</f>
        <v>201116336.06000009</v>
      </c>
      <c r="R401">
        <f t="shared" si="84"/>
        <v>1.9679315770602839</v>
      </c>
      <c r="Z401" s="2">
        <v>396</v>
      </c>
      <c r="AA401" s="1">
        <f t="shared" si="85"/>
        <v>12000000</v>
      </c>
      <c r="AB401">
        <f t="shared" si="81"/>
        <v>12</v>
      </c>
      <c r="AC401" s="1">
        <f>SUM($AA$5:AA401)</f>
        <v>2286991900</v>
      </c>
      <c r="AD401" s="1">
        <v>0</v>
      </c>
      <c r="AE401" s="1">
        <f>SUM($AA$256:AA401)</f>
        <v>1542000000</v>
      </c>
    </row>
    <row r="402" spans="12:31" x14ac:dyDescent="0.3">
      <c r="L402" s="2">
        <v>397</v>
      </c>
      <c r="M402" s="1">
        <f t="shared" si="82"/>
        <v>465773800</v>
      </c>
      <c r="N402">
        <v>1.02</v>
      </c>
      <c r="O402" s="1">
        <f>SUM($M$5:M402)</f>
        <v>23726166600</v>
      </c>
      <c r="P402" s="1">
        <f t="shared" si="83"/>
        <v>3959077.3</v>
      </c>
      <c r="Q402">
        <f>SUM($P$5:P402)</f>
        <v>205075413.3600001</v>
      </c>
      <c r="R402">
        <f t="shared" si="84"/>
        <v>1.9685508286203461</v>
      </c>
      <c r="Z402" s="2">
        <v>397</v>
      </c>
      <c r="AA402" s="1">
        <f t="shared" si="85"/>
        <v>12000000</v>
      </c>
      <c r="AB402">
        <f t="shared" si="81"/>
        <v>12</v>
      </c>
      <c r="AC402" s="1">
        <f>SUM($AA$5:AA402)</f>
        <v>2298991900</v>
      </c>
      <c r="AD402" s="1">
        <v>0</v>
      </c>
      <c r="AE402" s="1">
        <f>SUM($AA$256:AA402)</f>
        <v>1554000000</v>
      </c>
    </row>
    <row r="403" spans="12:31" x14ac:dyDescent="0.3">
      <c r="L403" s="2">
        <v>398</v>
      </c>
      <c r="M403" s="1">
        <f t="shared" si="82"/>
        <v>475089300</v>
      </c>
      <c r="N403">
        <v>1.02</v>
      </c>
      <c r="O403" s="1">
        <f>SUM($M$5:M403)</f>
        <v>24201255900</v>
      </c>
      <c r="P403" s="1">
        <f t="shared" si="83"/>
        <v>4038259.05</v>
      </c>
      <c r="Q403">
        <f>SUM($P$5:P403)</f>
        <v>209113672.41000012</v>
      </c>
      <c r="R403">
        <f t="shared" si="84"/>
        <v>1.9691580691396882</v>
      </c>
      <c r="Z403" s="2">
        <v>398</v>
      </c>
      <c r="AA403" s="1">
        <f t="shared" si="85"/>
        <v>12000000</v>
      </c>
      <c r="AB403">
        <f t="shared" si="81"/>
        <v>12</v>
      </c>
      <c r="AC403" s="1">
        <f>SUM($AA$5:AA403)</f>
        <v>2310991900</v>
      </c>
      <c r="AD403" s="1">
        <v>0</v>
      </c>
      <c r="AE403" s="1">
        <f>SUM($AA$256:AA403)</f>
        <v>1566000000</v>
      </c>
    </row>
    <row r="404" spans="12:31" x14ac:dyDescent="0.3">
      <c r="L404" s="2">
        <v>399</v>
      </c>
      <c r="M404" s="1">
        <f t="shared" si="82"/>
        <v>484591100</v>
      </c>
      <c r="N404">
        <v>1.02</v>
      </c>
      <c r="O404" s="1">
        <f>SUM($M$5:M404)</f>
        <v>24685847000</v>
      </c>
      <c r="P404" s="1">
        <f t="shared" si="83"/>
        <v>4119024.35</v>
      </c>
      <c r="Q404">
        <f>SUM($P$5:P404)</f>
        <v>213232696.76000011</v>
      </c>
      <c r="R404">
        <f t="shared" si="84"/>
        <v>1.9697537241486542</v>
      </c>
      <c r="Z404" s="2">
        <v>399</v>
      </c>
      <c r="AA404" s="1">
        <f t="shared" si="85"/>
        <v>12000000</v>
      </c>
      <c r="AB404">
        <f t="shared" si="81"/>
        <v>12</v>
      </c>
      <c r="AC404" s="1">
        <f>SUM($AA$5:AA404)</f>
        <v>2322991900</v>
      </c>
      <c r="AD404" s="1">
        <v>0</v>
      </c>
      <c r="AE404" s="1">
        <f>SUM($AA$256:AA404)</f>
        <v>1578000000</v>
      </c>
    </row>
    <row r="405" spans="12:31" x14ac:dyDescent="0.3">
      <c r="L405" s="2">
        <v>400</v>
      </c>
      <c r="M405" s="1">
        <f t="shared" ref="M405:M468" si="86">ROUNDUP((M404)*N405,-2)</f>
        <v>489437100</v>
      </c>
      <c r="N405">
        <v>1.01</v>
      </c>
      <c r="O405" s="1">
        <f>SUM($M$5:M405)</f>
        <v>25175284100</v>
      </c>
      <c r="P405" s="1">
        <f t="shared" ref="P405:P468" si="87">IF(L405&lt;=$A$27,ROUNDUP(M405*N405/$B$26,2),IF(L405&lt;=$A$28,ROUNDUP(M405*N405/$B$27,2),IF(L405&lt;=$A$29,ROUNDUP(M405*N405/$B$28,2),IF(L405&lt;=$A$30,ROUNDUP(M405*N405/$B$29,2),IF(L405&lt;=$A$31,ROUNDUP(M405*N405/$B$30,2),ROUNDUP(M405*N405/$B$31,2))))))</f>
        <v>4119428.9299999997</v>
      </c>
      <c r="Q405">
        <f>SUM($P$5:P405)</f>
        <v>217352125.69000012</v>
      </c>
      <c r="R405">
        <f t="shared" ref="R405:R468" si="88">(Q405-Q404)*100/Q404</f>
        <v>1.9318936507361955</v>
      </c>
      <c r="Z405" s="2">
        <v>400</v>
      </c>
      <c r="AA405" s="1">
        <f t="shared" ref="AA405:AA468" si="89">$AA$86*AB405</f>
        <v>12000000</v>
      </c>
      <c r="AB405">
        <f t="shared" si="81"/>
        <v>12</v>
      </c>
      <c r="AC405" s="1">
        <f>SUM($AA$5:AA405)</f>
        <v>2334991900</v>
      </c>
      <c r="AD405" s="1"/>
      <c r="AE405" s="1"/>
    </row>
    <row r="406" spans="12:31" x14ac:dyDescent="0.3">
      <c r="L406" s="2">
        <v>401</v>
      </c>
      <c r="M406" s="1">
        <f t="shared" si="86"/>
        <v>494331500</v>
      </c>
      <c r="N406">
        <v>1.01</v>
      </c>
      <c r="O406" s="1">
        <f>SUM($M$5:M406)</f>
        <v>25669615600</v>
      </c>
      <c r="P406" s="1">
        <f t="shared" si="87"/>
        <v>4160623.46</v>
      </c>
      <c r="Q406">
        <f>SUM($P$5:P406)</f>
        <v>221512749.15000013</v>
      </c>
      <c r="R406">
        <f t="shared" si="88"/>
        <v>1.9142317779464115</v>
      </c>
      <c r="Z406" s="2">
        <v>401</v>
      </c>
      <c r="AA406" s="1">
        <f t="shared" si="89"/>
        <v>13000000</v>
      </c>
      <c r="AB406">
        <f t="shared" si="81"/>
        <v>13</v>
      </c>
      <c r="AC406" s="1">
        <f>SUM($AA$5:AA406)</f>
        <v>2347991900</v>
      </c>
      <c r="AD406" s="1"/>
      <c r="AE406" s="1"/>
    </row>
    <row r="407" spans="12:31" x14ac:dyDescent="0.3">
      <c r="L407" s="2">
        <v>402</v>
      </c>
      <c r="M407" s="1">
        <f t="shared" si="86"/>
        <v>499274900</v>
      </c>
      <c r="N407">
        <v>1.01</v>
      </c>
      <c r="O407" s="1">
        <f>SUM($M$5:M407)</f>
        <v>26168890500</v>
      </c>
      <c r="P407" s="1">
        <f t="shared" si="87"/>
        <v>4202230.41</v>
      </c>
      <c r="Q407">
        <f>SUM($P$5:P407)</f>
        <v>225714979.56000012</v>
      </c>
      <c r="R407">
        <f t="shared" si="88"/>
        <v>1.897060293876992</v>
      </c>
      <c r="Z407" s="2">
        <v>402</v>
      </c>
      <c r="AA407" s="1">
        <f t="shared" si="89"/>
        <v>13000000</v>
      </c>
      <c r="AB407">
        <f t="shared" si="81"/>
        <v>13</v>
      </c>
      <c r="AC407" s="1">
        <f>SUM($AA$5:AA407)</f>
        <v>2360991900</v>
      </c>
      <c r="AD407" s="1"/>
      <c r="AE407" s="1"/>
    </row>
    <row r="408" spans="12:31" x14ac:dyDescent="0.3">
      <c r="L408" s="2">
        <v>403</v>
      </c>
      <c r="M408" s="1">
        <f t="shared" si="86"/>
        <v>504267700</v>
      </c>
      <c r="N408">
        <v>1.01</v>
      </c>
      <c r="O408" s="1">
        <f>SUM($M$5:M408)</f>
        <v>26673158200</v>
      </c>
      <c r="P408" s="1">
        <f t="shared" si="87"/>
        <v>4244253.1499999994</v>
      </c>
      <c r="Q408">
        <f>SUM($P$5:P408)</f>
        <v>229959232.71000013</v>
      </c>
      <c r="R408">
        <f t="shared" si="88"/>
        <v>1.8803595393950308</v>
      </c>
      <c r="Z408" s="2">
        <v>403</v>
      </c>
      <c r="AA408" s="1">
        <f t="shared" si="89"/>
        <v>13000000</v>
      </c>
      <c r="AB408">
        <f t="shared" si="81"/>
        <v>13</v>
      </c>
      <c r="AC408" s="1">
        <f>SUM($AA$5:AA408)</f>
        <v>2373991900</v>
      </c>
      <c r="AD408" s="1"/>
      <c r="AE408" s="1"/>
    </row>
    <row r="409" spans="12:31" x14ac:dyDescent="0.3">
      <c r="L409" s="2">
        <v>404</v>
      </c>
      <c r="M409" s="1">
        <f t="shared" si="86"/>
        <v>509310400</v>
      </c>
      <c r="N409">
        <v>1.01</v>
      </c>
      <c r="O409" s="1">
        <f>SUM($M$5:M409)</f>
        <v>27182468600</v>
      </c>
      <c r="P409" s="1">
        <f t="shared" si="87"/>
        <v>4286695.87</v>
      </c>
      <c r="Q409">
        <f>SUM($P$5:P409)</f>
        <v>234245928.58000013</v>
      </c>
      <c r="R409">
        <f t="shared" si="88"/>
        <v>1.8641112250561058</v>
      </c>
      <c r="Z409" s="2">
        <v>404</v>
      </c>
      <c r="AA409" s="1">
        <f t="shared" si="89"/>
        <v>13000000</v>
      </c>
      <c r="AB409">
        <f t="shared" si="81"/>
        <v>13</v>
      </c>
      <c r="AC409" s="1">
        <f>SUM($AA$5:AA409)</f>
        <v>2386991900</v>
      </c>
      <c r="AD409" s="1"/>
      <c r="AE409" s="1"/>
    </row>
    <row r="410" spans="12:31" x14ac:dyDescent="0.3">
      <c r="L410" s="2">
        <v>405</v>
      </c>
      <c r="M410" s="1">
        <f t="shared" si="86"/>
        <v>514403600</v>
      </c>
      <c r="N410">
        <v>1.01</v>
      </c>
      <c r="O410" s="1">
        <f>SUM($M$5:M410)</f>
        <v>27696872200</v>
      </c>
      <c r="P410" s="1">
        <f t="shared" si="87"/>
        <v>4329563.6399999997</v>
      </c>
      <c r="Q410">
        <f>SUM($P$5:P410)</f>
        <v>238575492.22000012</v>
      </c>
      <c r="R410">
        <f t="shared" si="88"/>
        <v>1.848298353036836</v>
      </c>
      <c r="Z410" s="2">
        <v>405</v>
      </c>
      <c r="AA410" s="1">
        <f t="shared" si="89"/>
        <v>13000000</v>
      </c>
      <c r="AB410">
        <f t="shared" si="81"/>
        <v>13</v>
      </c>
      <c r="AC410" s="1">
        <f>SUM($AA$5:AA410)</f>
        <v>2399991900</v>
      </c>
      <c r="AD410" s="1"/>
      <c r="AE410" s="1"/>
    </row>
    <row r="411" spans="12:31" x14ac:dyDescent="0.3">
      <c r="L411" s="2">
        <v>406</v>
      </c>
      <c r="M411" s="1">
        <f t="shared" si="86"/>
        <v>519547700</v>
      </c>
      <c r="N411">
        <v>1.01</v>
      </c>
      <c r="O411" s="1">
        <f>SUM($M$5:M411)</f>
        <v>28216419900</v>
      </c>
      <c r="P411" s="1">
        <f t="shared" si="87"/>
        <v>4372859.8099999996</v>
      </c>
      <c r="Q411">
        <f>SUM($P$5:P411)</f>
        <v>242948352.03000012</v>
      </c>
      <c r="R411">
        <f t="shared" si="88"/>
        <v>1.8329040293743213</v>
      </c>
      <c r="Z411" s="2">
        <v>406</v>
      </c>
      <c r="AA411" s="1">
        <f t="shared" si="89"/>
        <v>13000000</v>
      </c>
      <c r="AB411">
        <f t="shared" si="81"/>
        <v>13</v>
      </c>
      <c r="AC411" s="1">
        <f>SUM($AA$5:AA411)</f>
        <v>2412991900</v>
      </c>
      <c r="AD411" s="1"/>
      <c r="AE411" s="1"/>
    </row>
    <row r="412" spans="12:31" x14ac:dyDescent="0.3">
      <c r="L412" s="2">
        <v>407</v>
      </c>
      <c r="M412" s="1">
        <f t="shared" si="86"/>
        <v>524743200</v>
      </c>
      <c r="N412">
        <v>1.01</v>
      </c>
      <c r="O412" s="1">
        <f>SUM($M$5:M412)</f>
        <v>28741163100</v>
      </c>
      <c r="P412" s="1">
        <f t="shared" si="87"/>
        <v>4416588.5999999996</v>
      </c>
      <c r="Q412">
        <f>SUM($P$5:P412)</f>
        <v>247364940.63000011</v>
      </c>
      <c r="R412">
        <f t="shared" si="88"/>
        <v>1.8179125575853332</v>
      </c>
      <c r="Z412" s="2">
        <v>407</v>
      </c>
      <c r="AA412" s="1">
        <f t="shared" si="89"/>
        <v>13000000</v>
      </c>
      <c r="AB412">
        <f t="shared" si="81"/>
        <v>13</v>
      </c>
      <c r="AC412" s="1">
        <f>SUM($AA$5:AA412)</f>
        <v>2425991900</v>
      </c>
      <c r="AD412" s="1"/>
      <c r="AE412" s="1"/>
    </row>
    <row r="413" spans="12:31" x14ac:dyDescent="0.3">
      <c r="L413" s="2">
        <v>408</v>
      </c>
      <c r="M413" s="1">
        <f t="shared" si="86"/>
        <v>529990700</v>
      </c>
      <c r="N413">
        <v>1.01</v>
      </c>
      <c r="O413" s="1">
        <f>SUM($M$5:M413)</f>
        <v>29271153800</v>
      </c>
      <c r="P413" s="1">
        <f t="shared" si="87"/>
        <v>4460755.0599999996</v>
      </c>
      <c r="Q413">
        <f>SUM($P$5:P413)</f>
        <v>251825695.69000012</v>
      </c>
      <c r="R413">
        <f t="shared" si="88"/>
        <v>1.8033093326156695</v>
      </c>
      <c r="Z413" s="2">
        <v>408</v>
      </c>
      <c r="AA413" s="1">
        <f t="shared" si="89"/>
        <v>13000000</v>
      </c>
      <c r="AB413">
        <f t="shared" si="81"/>
        <v>13</v>
      </c>
      <c r="AC413" s="1">
        <f>SUM($AA$5:AA413)</f>
        <v>2438991900</v>
      </c>
      <c r="AD413" s="1"/>
      <c r="AE413" s="1"/>
    </row>
    <row r="414" spans="12:31" x14ac:dyDescent="0.3">
      <c r="L414" s="2">
        <v>409</v>
      </c>
      <c r="M414" s="1">
        <f t="shared" si="86"/>
        <v>535290700</v>
      </c>
      <c r="N414">
        <v>1.01</v>
      </c>
      <c r="O414" s="1">
        <f>SUM($M$5:M414)</f>
        <v>29806444500</v>
      </c>
      <c r="P414" s="1">
        <f t="shared" si="87"/>
        <v>4505363.3999999994</v>
      </c>
      <c r="Q414">
        <f>SUM($P$5:P414)</f>
        <v>256331059.09000012</v>
      </c>
      <c r="R414">
        <f t="shared" si="88"/>
        <v>1.7890800967134632</v>
      </c>
      <c r="Z414" s="2">
        <v>409</v>
      </c>
      <c r="AA414" s="1">
        <f t="shared" si="89"/>
        <v>13000000</v>
      </c>
      <c r="AB414">
        <f t="shared" si="81"/>
        <v>13</v>
      </c>
      <c r="AC414" s="1">
        <f>SUM($AA$5:AA414)</f>
        <v>2451991900</v>
      </c>
    </row>
    <row r="415" spans="12:31" x14ac:dyDescent="0.3">
      <c r="L415" s="2">
        <v>410</v>
      </c>
      <c r="M415" s="1">
        <f t="shared" si="86"/>
        <v>540643700</v>
      </c>
      <c r="N415">
        <v>1.01</v>
      </c>
      <c r="O415" s="1">
        <f>SUM($M$5:M415)</f>
        <v>30347088200</v>
      </c>
      <c r="P415" s="1">
        <f t="shared" si="87"/>
        <v>4550417.8099999996</v>
      </c>
      <c r="Q415">
        <f>SUM($P$5:P415)</f>
        <v>260881476.90000013</v>
      </c>
      <c r="R415">
        <f t="shared" si="88"/>
        <v>1.775211254599588</v>
      </c>
      <c r="Z415" s="2">
        <v>410</v>
      </c>
      <c r="AA415" s="1">
        <f t="shared" si="89"/>
        <v>13000000</v>
      </c>
      <c r="AB415">
        <f t="shared" ref="AB415:AB478" si="90">AB375+1</f>
        <v>13</v>
      </c>
      <c r="AC415" s="1">
        <f>SUM($AA$5:AA415)</f>
        <v>2464991900</v>
      </c>
    </row>
    <row r="416" spans="12:31" x14ac:dyDescent="0.3">
      <c r="L416" s="2">
        <v>411</v>
      </c>
      <c r="M416" s="1">
        <f t="shared" si="86"/>
        <v>546050200</v>
      </c>
      <c r="N416">
        <v>1.01</v>
      </c>
      <c r="O416" s="1">
        <f>SUM($M$5:M416)</f>
        <v>30893138400</v>
      </c>
      <c r="P416" s="1">
        <f t="shared" si="87"/>
        <v>4595922.5199999996</v>
      </c>
      <c r="Q416">
        <f>SUM($P$5:P416)</f>
        <v>265477399.42000014</v>
      </c>
      <c r="R416">
        <f t="shared" si="88"/>
        <v>1.7616898580199691</v>
      </c>
      <c r="Z416" s="2">
        <v>411</v>
      </c>
      <c r="AA416" s="1">
        <f t="shared" si="89"/>
        <v>13000000</v>
      </c>
      <c r="AB416">
        <f t="shared" si="90"/>
        <v>13</v>
      </c>
      <c r="AC416" s="1">
        <f>SUM($AA$5:AA416)</f>
        <v>2477991900</v>
      </c>
    </row>
    <row r="417" spans="12:29" x14ac:dyDescent="0.3">
      <c r="L417" s="2">
        <v>412</v>
      </c>
      <c r="M417" s="1">
        <f t="shared" si="86"/>
        <v>551510800</v>
      </c>
      <c r="N417">
        <v>1.01</v>
      </c>
      <c r="O417" s="1">
        <f>SUM($M$5:M417)</f>
        <v>31444649200</v>
      </c>
      <c r="P417" s="1">
        <f t="shared" si="87"/>
        <v>4641882.5699999994</v>
      </c>
      <c r="Q417">
        <f>SUM($P$5:P417)</f>
        <v>270119281.99000013</v>
      </c>
      <c r="R417">
        <f t="shared" si="88"/>
        <v>1.7485038576320668</v>
      </c>
      <c r="Z417" s="2">
        <v>412</v>
      </c>
      <c r="AA417" s="1">
        <f t="shared" si="89"/>
        <v>13000000</v>
      </c>
      <c r="AB417">
        <f t="shared" si="90"/>
        <v>13</v>
      </c>
      <c r="AC417" s="1">
        <f>SUM($AA$5:AA417)</f>
        <v>2490991900</v>
      </c>
    </row>
    <row r="418" spans="12:29" x14ac:dyDescent="0.3">
      <c r="L418" s="2">
        <v>413</v>
      </c>
      <c r="M418" s="1">
        <f t="shared" si="86"/>
        <v>557026000</v>
      </c>
      <c r="N418">
        <v>1.01</v>
      </c>
      <c r="O418" s="1">
        <f>SUM($M$5:M418)</f>
        <v>32001675200</v>
      </c>
      <c r="P418" s="1">
        <f t="shared" si="87"/>
        <v>4688302.17</v>
      </c>
      <c r="Q418">
        <f>SUM($P$5:P418)</f>
        <v>274807584.16000015</v>
      </c>
      <c r="R418">
        <f t="shared" si="88"/>
        <v>1.7356414305046088</v>
      </c>
      <c r="Z418" s="2">
        <v>413</v>
      </c>
      <c r="AA418" s="1">
        <f t="shared" si="89"/>
        <v>13000000</v>
      </c>
      <c r="AB418">
        <f t="shared" si="90"/>
        <v>13</v>
      </c>
      <c r="AC418" s="1">
        <f>SUM($AA$5:AA418)</f>
        <v>2503991900</v>
      </c>
    </row>
    <row r="419" spans="12:29" x14ac:dyDescent="0.3">
      <c r="L419" s="2">
        <v>414</v>
      </c>
      <c r="M419" s="1">
        <f t="shared" si="86"/>
        <v>562596300</v>
      </c>
      <c r="N419">
        <v>1.01</v>
      </c>
      <c r="O419" s="1">
        <f>SUM($M$5:M419)</f>
        <v>32564271500</v>
      </c>
      <c r="P419" s="1">
        <f t="shared" si="87"/>
        <v>4735185.5299999993</v>
      </c>
      <c r="Q419">
        <f>SUM($P$5:P419)</f>
        <v>279542769.69000012</v>
      </c>
      <c r="R419">
        <f t="shared" si="88"/>
        <v>1.7230912838428152</v>
      </c>
      <c r="Z419" s="2">
        <v>414</v>
      </c>
      <c r="AA419" s="1">
        <f t="shared" si="89"/>
        <v>13000000</v>
      </c>
      <c r="AB419">
        <f t="shared" si="90"/>
        <v>13</v>
      </c>
      <c r="AC419" s="1">
        <f>SUM($AA$5:AA419)</f>
        <v>2516991900</v>
      </c>
    </row>
    <row r="420" spans="12:29" x14ac:dyDescent="0.3">
      <c r="L420" s="2">
        <v>415</v>
      </c>
      <c r="M420" s="1">
        <f t="shared" si="86"/>
        <v>568222300</v>
      </c>
      <c r="N420">
        <v>1.01</v>
      </c>
      <c r="O420" s="1">
        <f>SUM($M$5:M420)</f>
        <v>33132493800</v>
      </c>
      <c r="P420" s="1">
        <f t="shared" si="87"/>
        <v>4782537.7</v>
      </c>
      <c r="Q420">
        <f>SUM($P$5:P420)</f>
        <v>284325307.3900001</v>
      </c>
      <c r="R420">
        <f t="shared" si="88"/>
        <v>1.7108429258619706</v>
      </c>
      <c r="Z420" s="2">
        <v>415</v>
      </c>
      <c r="AA420" s="1">
        <f t="shared" si="89"/>
        <v>13000000</v>
      </c>
      <c r="AB420">
        <f t="shared" si="90"/>
        <v>13</v>
      </c>
      <c r="AC420" s="1">
        <f>SUM($AA$5:AA420)</f>
        <v>2529991900</v>
      </c>
    </row>
    <row r="421" spans="12:29" x14ac:dyDescent="0.3">
      <c r="L421" s="2">
        <v>416</v>
      </c>
      <c r="M421" s="1">
        <f t="shared" si="86"/>
        <v>573904600</v>
      </c>
      <c r="N421">
        <v>1.01</v>
      </c>
      <c r="O421" s="1">
        <f>SUM($M$5:M421)</f>
        <v>33706398400</v>
      </c>
      <c r="P421" s="1">
        <f t="shared" si="87"/>
        <v>4830363.72</v>
      </c>
      <c r="Q421">
        <f>SUM($P$5:P421)</f>
        <v>289155671.11000013</v>
      </c>
      <c r="R421">
        <f t="shared" si="88"/>
        <v>1.6988863089047399</v>
      </c>
      <c r="Z421" s="2">
        <v>416</v>
      </c>
      <c r="AA421" s="1">
        <f t="shared" si="89"/>
        <v>13000000</v>
      </c>
      <c r="AB421">
        <f t="shared" si="90"/>
        <v>13</v>
      </c>
      <c r="AC421" s="1">
        <f>SUM($AA$5:AA421)</f>
        <v>2542991900</v>
      </c>
    </row>
    <row r="422" spans="12:29" x14ac:dyDescent="0.3">
      <c r="L422" s="2">
        <v>417</v>
      </c>
      <c r="M422" s="1">
        <f t="shared" si="86"/>
        <v>579643700</v>
      </c>
      <c r="N422">
        <v>1.01</v>
      </c>
      <c r="O422" s="1">
        <f>SUM($M$5:M422)</f>
        <v>34286042100</v>
      </c>
      <c r="P422" s="1">
        <f t="shared" si="87"/>
        <v>4878667.8099999996</v>
      </c>
      <c r="Q422">
        <f>SUM($P$5:P422)</f>
        <v>294034338.92000014</v>
      </c>
      <c r="R422">
        <f t="shared" si="88"/>
        <v>1.687211525636676</v>
      </c>
      <c r="Z422" s="2">
        <v>417</v>
      </c>
      <c r="AA422" s="1">
        <f t="shared" si="89"/>
        <v>13000000</v>
      </c>
      <c r="AB422">
        <f t="shared" si="90"/>
        <v>13</v>
      </c>
      <c r="AC422" s="1">
        <f>SUM($AA$5:AA422)</f>
        <v>2555991900</v>
      </c>
    </row>
    <row r="423" spans="12:29" x14ac:dyDescent="0.3">
      <c r="L423" s="2">
        <v>418</v>
      </c>
      <c r="M423" s="1">
        <f t="shared" si="86"/>
        <v>585440200</v>
      </c>
      <c r="N423">
        <v>1.01</v>
      </c>
      <c r="O423" s="1">
        <f>SUM($M$5:M423)</f>
        <v>34871482300</v>
      </c>
      <c r="P423" s="1">
        <f t="shared" si="87"/>
        <v>4927455.0199999996</v>
      </c>
      <c r="Q423">
        <f>SUM($P$5:P423)</f>
        <v>298961793.94000012</v>
      </c>
      <c r="R423">
        <f t="shared" si="88"/>
        <v>1.6758093759044335</v>
      </c>
      <c r="Z423" s="2">
        <v>418</v>
      </c>
      <c r="AA423" s="1">
        <f t="shared" si="89"/>
        <v>13000000</v>
      </c>
      <c r="AB423">
        <f t="shared" si="90"/>
        <v>13</v>
      </c>
      <c r="AC423" s="1">
        <f>SUM($AA$5:AA423)</f>
        <v>2568991900</v>
      </c>
    </row>
    <row r="424" spans="12:29" x14ac:dyDescent="0.3">
      <c r="L424" s="2">
        <v>419</v>
      </c>
      <c r="M424" s="1">
        <f t="shared" si="86"/>
        <v>591294700</v>
      </c>
      <c r="N424">
        <v>1.01</v>
      </c>
      <c r="O424" s="1">
        <f>SUM($M$5:M424)</f>
        <v>35462777000</v>
      </c>
      <c r="P424" s="1">
        <f t="shared" si="87"/>
        <v>4976730.3999999994</v>
      </c>
      <c r="Q424">
        <f>SUM($P$5:P424)</f>
        <v>303938524.34000009</v>
      </c>
      <c r="R424">
        <f t="shared" si="88"/>
        <v>1.6646710385336987</v>
      </c>
      <c r="Z424" s="2">
        <v>419</v>
      </c>
      <c r="AA424" s="1">
        <f t="shared" si="89"/>
        <v>13000000</v>
      </c>
      <c r="AB424">
        <f t="shared" si="90"/>
        <v>13</v>
      </c>
      <c r="AC424" s="1">
        <f>SUM($AA$5:AA424)</f>
        <v>2581991900</v>
      </c>
    </row>
    <row r="425" spans="12:29" x14ac:dyDescent="0.3">
      <c r="L425" s="2">
        <v>420</v>
      </c>
      <c r="M425" s="1">
        <f t="shared" si="86"/>
        <v>597207700</v>
      </c>
      <c r="N425">
        <v>1.01</v>
      </c>
      <c r="O425" s="1">
        <f>SUM($M$5:M425)</f>
        <v>36059984700</v>
      </c>
      <c r="P425" s="1">
        <f t="shared" si="87"/>
        <v>5026498.1499999994</v>
      </c>
      <c r="Q425">
        <f>SUM($P$5:P425)</f>
        <v>308965022.49000007</v>
      </c>
      <c r="R425">
        <f t="shared" si="88"/>
        <v>1.6537877720223106</v>
      </c>
      <c r="Z425" s="2">
        <v>420</v>
      </c>
      <c r="AA425" s="1">
        <f t="shared" si="89"/>
        <v>13000000</v>
      </c>
      <c r="AB425">
        <f t="shared" si="90"/>
        <v>13</v>
      </c>
      <c r="AC425" s="1">
        <f>SUM($AA$5:AA425)</f>
        <v>2594991900</v>
      </c>
    </row>
    <row r="426" spans="12:29" x14ac:dyDescent="0.3">
      <c r="L426" s="2">
        <v>421</v>
      </c>
      <c r="M426" s="1">
        <f t="shared" si="86"/>
        <v>603179800</v>
      </c>
      <c r="N426">
        <v>1.01</v>
      </c>
      <c r="O426" s="1">
        <f>SUM($M$5:M426)</f>
        <v>36663164500</v>
      </c>
      <c r="P426" s="1">
        <f t="shared" si="87"/>
        <v>5076763.3199999994</v>
      </c>
      <c r="Q426">
        <f>SUM($P$5:P426)</f>
        <v>314041785.81000006</v>
      </c>
      <c r="R426">
        <f t="shared" si="88"/>
        <v>1.6431514736152073</v>
      </c>
      <c r="Z426" s="2">
        <v>421</v>
      </c>
      <c r="AA426" s="1">
        <f t="shared" si="89"/>
        <v>13000000</v>
      </c>
      <c r="AB426">
        <f t="shared" si="90"/>
        <v>13</v>
      </c>
      <c r="AC426" s="1">
        <f>SUM($AA$5:AA426)</f>
        <v>2607991900</v>
      </c>
    </row>
    <row r="427" spans="12:29" x14ac:dyDescent="0.3">
      <c r="L427" s="2">
        <v>422</v>
      </c>
      <c r="M427" s="1">
        <f t="shared" si="86"/>
        <v>609211600</v>
      </c>
      <c r="N427">
        <v>1.01</v>
      </c>
      <c r="O427" s="1">
        <f>SUM($M$5:M427)</f>
        <v>37272376100</v>
      </c>
      <c r="P427" s="1">
        <f t="shared" si="87"/>
        <v>5127530.97</v>
      </c>
      <c r="Q427">
        <f>SUM($P$5:P427)</f>
        <v>319169316.78000009</v>
      </c>
      <c r="R427">
        <f t="shared" si="88"/>
        <v>1.6327543663575588</v>
      </c>
      <c r="Z427" s="2">
        <v>422</v>
      </c>
      <c r="AA427" s="1">
        <f t="shared" si="89"/>
        <v>13000000</v>
      </c>
      <c r="AB427">
        <f t="shared" si="90"/>
        <v>13</v>
      </c>
      <c r="AC427" s="1">
        <f>SUM($AA$5:AA427)</f>
        <v>2620991900</v>
      </c>
    </row>
    <row r="428" spans="12:29" x14ac:dyDescent="0.3">
      <c r="L428" s="2">
        <v>423</v>
      </c>
      <c r="M428" s="1">
        <f t="shared" si="86"/>
        <v>615303800</v>
      </c>
      <c r="N428">
        <v>1.01</v>
      </c>
      <c r="O428" s="1">
        <f>SUM($M$5:M428)</f>
        <v>37887679900</v>
      </c>
      <c r="P428" s="1">
        <f t="shared" si="87"/>
        <v>5178806.99</v>
      </c>
      <c r="Q428">
        <f>SUM($P$5:P428)</f>
        <v>324348123.7700001</v>
      </c>
      <c r="R428">
        <f t="shared" si="88"/>
        <v>1.6225892395445094</v>
      </c>
      <c r="Z428" s="2">
        <v>423</v>
      </c>
      <c r="AA428" s="1">
        <f t="shared" si="89"/>
        <v>13000000</v>
      </c>
      <c r="AB428">
        <f t="shared" si="90"/>
        <v>13</v>
      </c>
      <c r="AC428" s="1">
        <f>SUM($AA$5:AA428)</f>
        <v>2633991900</v>
      </c>
    </row>
    <row r="429" spans="12:29" x14ac:dyDescent="0.3">
      <c r="L429" s="2">
        <v>424</v>
      </c>
      <c r="M429" s="1">
        <f t="shared" si="86"/>
        <v>621456900</v>
      </c>
      <c r="N429">
        <v>1.01</v>
      </c>
      <c r="O429" s="1">
        <f>SUM($M$5:M429)</f>
        <v>38509136800</v>
      </c>
      <c r="P429" s="1">
        <f t="shared" si="87"/>
        <v>5230595.58</v>
      </c>
      <c r="Q429">
        <f>SUM($P$5:P429)</f>
        <v>329578719.35000008</v>
      </c>
      <c r="R429">
        <f t="shared" si="88"/>
        <v>1.6126486317241884</v>
      </c>
      <c r="Z429" s="2">
        <v>424</v>
      </c>
      <c r="AA429" s="1">
        <f t="shared" si="89"/>
        <v>13000000</v>
      </c>
      <c r="AB429">
        <f t="shared" si="90"/>
        <v>13</v>
      </c>
      <c r="AC429" s="1">
        <f>SUM($AA$5:AA429)</f>
        <v>2646991900</v>
      </c>
    </row>
    <row r="430" spans="12:29" x14ac:dyDescent="0.3">
      <c r="L430" s="2">
        <v>425</v>
      </c>
      <c r="M430" s="1">
        <f t="shared" si="86"/>
        <v>627671500</v>
      </c>
      <c r="N430">
        <v>1.01</v>
      </c>
      <c r="O430" s="1">
        <f>SUM($M$5:M430)</f>
        <v>39136808300</v>
      </c>
      <c r="P430" s="1">
        <f t="shared" si="87"/>
        <v>5282901.8</v>
      </c>
      <c r="Q430">
        <f>SUM($P$5:P430)</f>
        <v>334861621.1500001</v>
      </c>
      <c r="R430">
        <f t="shared" si="88"/>
        <v>1.6029256410787163</v>
      </c>
      <c r="Z430" s="2">
        <v>425</v>
      </c>
      <c r="AA430" s="1">
        <f t="shared" si="89"/>
        <v>13000000</v>
      </c>
      <c r="AB430">
        <f t="shared" si="90"/>
        <v>13</v>
      </c>
      <c r="AC430" s="1">
        <f>SUM($AA$5:AA430)</f>
        <v>2659991900</v>
      </c>
    </row>
    <row r="431" spans="12:29" x14ac:dyDescent="0.3">
      <c r="L431" s="2">
        <v>426</v>
      </c>
      <c r="M431" s="1">
        <f t="shared" si="86"/>
        <v>633948300</v>
      </c>
      <c r="N431">
        <v>1.01</v>
      </c>
      <c r="O431" s="1">
        <f>SUM($M$5:M431)</f>
        <v>39770756600</v>
      </c>
      <c r="P431" s="1">
        <f t="shared" si="87"/>
        <v>5335731.5299999993</v>
      </c>
      <c r="Q431">
        <f>SUM($P$5:P431)</f>
        <v>340197352.68000007</v>
      </c>
      <c r="R431">
        <f t="shared" si="88"/>
        <v>1.5934138739685098</v>
      </c>
      <c r="Z431" s="2">
        <v>426</v>
      </c>
      <c r="AA431" s="1">
        <f t="shared" si="89"/>
        <v>13000000</v>
      </c>
      <c r="AB431">
        <f t="shared" si="90"/>
        <v>13</v>
      </c>
      <c r="AC431" s="1">
        <f>SUM($AA$5:AA431)</f>
        <v>2672991900</v>
      </c>
    </row>
    <row r="432" spans="12:29" x14ac:dyDescent="0.3">
      <c r="L432" s="2">
        <v>427</v>
      </c>
      <c r="M432" s="1">
        <f t="shared" si="86"/>
        <v>640287800</v>
      </c>
      <c r="N432">
        <v>1.01</v>
      </c>
      <c r="O432" s="1">
        <f>SUM($M$5:M432)</f>
        <v>40411044400</v>
      </c>
      <c r="P432" s="1">
        <f t="shared" si="87"/>
        <v>5389088.9900000002</v>
      </c>
      <c r="Q432">
        <f>SUM($P$5:P432)</f>
        <v>345586441.67000008</v>
      </c>
      <c r="R432">
        <f t="shared" si="88"/>
        <v>1.5841066802977593</v>
      </c>
      <c r="Z432" s="2">
        <v>427</v>
      </c>
      <c r="AA432" s="1">
        <f t="shared" si="89"/>
        <v>13000000</v>
      </c>
      <c r="AB432">
        <f t="shared" si="90"/>
        <v>13</v>
      </c>
      <c r="AC432" s="1">
        <f>SUM($AA$5:AA432)</f>
        <v>2685991900</v>
      </c>
    </row>
    <row r="433" spans="12:29" x14ac:dyDescent="0.3">
      <c r="L433" s="2">
        <v>428</v>
      </c>
      <c r="M433" s="1">
        <f t="shared" si="86"/>
        <v>646690700</v>
      </c>
      <c r="N433">
        <v>1.01</v>
      </c>
      <c r="O433" s="1">
        <f>SUM($M$5:M433)</f>
        <v>41057735100</v>
      </c>
      <c r="P433" s="1">
        <f t="shared" si="87"/>
        <v>5442980.0599999996</v>
      </c>
      <c r="Q433">
        <f>SUM($P$5:P433)</f>
        <v>351029421.73000008</v>
      </c>
      <c r="R433">
        <f t="shared" si="88"/>
        <v>1.5749981491454155</v>
      </c>
      <c r="Z433" s="2">
        <v>428</v>
      </c>
      <c r="AA433" s="1">
        <f t="shared" si="89"/>
        <v>13000000</v>
      </c>
      <c r="AB433">
        <f t="shared" si="90"/>
        <v>13</v>
      </c>
      <c r="AC433" s="1">
        <f>SUM($AA$5:AA433)</f>
        <v>2698991900</v>
      </c>
    </row>
    <row r="434" spans="12:29" x14ac:dyDescent="0.3">
      <c r="L434" s="2">
        <v>429</v>
      </c>
      <c r="M434" s="1">
        <f t="shared" si="86"/>
        <v>653157700</v>
      </c>
      <c r="N434">
        <v>1.01</v>
      </c>
      <c r="O434" s="1">
        <f>SUM($M$5:M434)</f>
        <v>41710892800</v>
      </c>
      <c r="P434" s="1">
        <f t="shared" si="87"/>
        <v>5497410.6499999994</v>
      </c>
      <c r="Q434">
        <f>SUM($P$5:P434)</f>
        <v>356526832.38000005</v>
      </c>
      <c r="R434">
        <f t="shared" si="88"/>
        <v>1.5660825872961719</v>
      </c>
      <c r="Z434" s="2">
        <v>429</v>
      </c>
      <c r="AA434" s="1">
        <f t="shared" si="89"/>
        <v>13000000</v>
      </c>
      <c r="AB434">
        <f t="shared" si="90"/>
        <v>13</v>
      </c>
      <c r="AC434" s="1">
        <f>SUM($AA$5:AA434)</f>
        <v>2711991900</v>
      </c>
    </row>
    <row r="435" spans="12:29" x14ac:dyDescent="0.3">
      <c r="L435" s="2">
        <v>430</v>
      </c>
      <c r="M435" s="1">
        <f t="shared" si="86"/>
        <v>659689300</v>
      </c>
      <c r="N435">
        <v>1.01</v>
      </c>
      <c r="O435" s="1">
        <f>SUM($M$5:M435)</f>
        <v>42370582100</v>
      </c>
      <c r="P435" s="1">
        <f t="shared" si="87"/>
        <v>5552384.9500000002</v>
      </c>
      <c r="Q435">
        <f>SUM($P$5:P435)</f>
        <v>362079217.33000004</v>
      </c>
      <c r="R435">
        <f t="shared" si="88"/>
        <v>1.5573540181912708</v>
      </c>
      <c r="Z435" s="2">
        <v>430</v>
      </c>
      <c r="AA435" s="1">
        <f t="shared" si="89"/>
        <v>13000000</v>
      </c>
      <c r="AB435">
        <f t="shared" si="90"/>
        <v>13</v>
      </c>
      <c r="AC435" s="1">
        <f>SUM($AA$5:AA435)</f>
        <v>2724991900</v>
      </c>
    </row>
    <row r="436" spans="12:29" x14ac:dyDescent="0.3">
      <c r="L436" s="2">
        <v>431</v>
      </c>
      <c r="M436" s="1">
        <f t="shared" si="86"/>
        <v>666286200</v>
      </c>
      <c r="N436">
        <v>1.01</v>
      </c>
      <c r="O436" s="1">
        <f>SUM($M$5:M436)</f>
        <v>43036868300</v>
      </c>
      <c r="P436" s="1">
        <f t="shared" si="87"/>
        <v>5607908.8499999996</v>
      </c>
      <c r="Q436">
        <f>SUM($P$5:P436)</f>
        <v>367687126.18000007</v>
      </c>
      <c r="R436">
        <f t="shared" si="88"/>
        <v>1.5488071619667028</v>
      </c>
      <c r="Z436" s="2">
        <v>431</v>
      </c>
      <c r="AA436" s="1">
        <f t="shared" si="89"/>
        <v>13000000</v>
      </c>
      <c r="AB436">
        <f t="shared" si="90"/>
        <v>13</v>
      </c>
      <c r="AC436" s="1">
        <f>SUM($AA$5:AA436)</f>
        <v>2737991900</v>
      </c>
    </row>
    <row r="437" spans="12:29" x14ac:dyDescent="0.3">
      <c r="L437" s="2">
        <v>432</v>
      </c>
      <c r="M437" s="1">
        <f t="shared" si="86"/>
        <v>672949100</v>
      </c>
      <c r="N437">
        <v>1.01</v>
      </c>
      <c r="O437" s="1">
        <f>SUM($M$5:M437)</f>
        <v>43709817400</v>
      </c>
      <c r="P437" s="1">
        <f t="shared" si="87"/>
        <v>5663988.2599999998</v>
      </c>
      <c r="Q437">
        <f>SUM($P$5:P437)</f>
        <v>373351114.44000006</v>
      </c>
      <c r="R437">
        <f t="shared" si="88"/>
        <v>1.5404369249597287</v>
      </c>
      <c r="Z437" s="2">
        <v>432</v>
      </c>
      <c r="AA437" s="1">
        <f t="shared" si="89"/>
        <v>13000000</v>
      </c>
      <c r="AB437">
        <f t="shared" si="90"/>
        <v>13</v>
      </c>
      <c r="AC437" s="1">
        <f>SUM($AA$5:AA437)</f>
        <v>2750991900</v>
      </c>
    </row>
    <row r="438" spans="12:29" x14ac:dyDescent="0.3">
      <c r="L438" s="2">
        <v>433</v>
      </c>
      <c r="M438" s="1">
        <f t="shared" si="86"/>
        <v>679678600</v>
      </c>
      <c r="N438">
        <v>1.01</v>
      </c>
      <c r="O438" s="1">
        <f>SUM($M$5:M438)</f>
        <v>44389496000</v>
      </c>
      <c r="P438" s="1">
        <f t="shared" si="87"/>
        <v>5720628.2199999997</v>
      </c>
      <c r="Q438">
        <f>SUM($P$5:P438)</f>
        <v>379071742.66000009</v>
      </c>
      <c r="R438">
        <f t="shared" si="88"/>
        <v>1.5322381529731233</v>
      </c>
      <c r="Z438" s="2">
        <v>433</v>
      </c>
      <c r="AA438" s="1">
        <f t="shared" si="89"/>
        <v>13000000</v>
      </c>
      <c r="AB438">
        <f t="shared" si="90"/>
        <v>13</v>
      </c>
      <c r="AC438" s="1">
        <f>SUM($AA$5:AA438)</f>
        <v>2763991900</v>
      </c>
    </row>
    <row r="439" spans="12:29" x14ac:dyDescent="0.3">
      <c r="L439" s="2">
        <v>434</v>
      </c>
      <c r="M439" s="1">
        <f t="shared" si="86"/>
        <v>686475400</v>
      </c>
      <c r="N439">
        <v>1.01</v>
      </c>
      <c r="O439" s="1">
        <f>SUM($M$5:M439)</f>
        <v>45075971400</v>
      </c>
      <c r="P439" s="1">
        <f t="shared" si="87"/>
        <v>5777834.6200000001</v>
      </c>
      <c r="Q439">
        <f>SUM($P$5:P439)</f>
        <v>384849577.28000009</v>
      </c>
      <c r="R439">
        <f t="shared" si="88"/>
        <v>1.5242060986809836</v>
      </c>
      <c r="Z439" s="2">
        <v>434</v>
      </c>
      <c r="AA439" s="1">
        <f t="shared" si="89"/>
        <v>13000000</v>
      </c>
      <c r="AB439">
        <f t="shared" si="90"/>
        <v>13</v>
      </c>
      <c r="AC439" s="1">
        <f>SUM($AA$5:AA439)</f>
        <v>2776991900</v>
      </c>
    </row>
    <row r="440" spans="12:29" x14ac:dyDescent="0.3">
      <c r="L440" s="2">
        <v>435</v>
      </c>
      <c r="M440" s="1">
        <f t="shared" si="86"/>
        <v>693340200</v>
      </c>
      <c r="N440">
        <v>1.01</v>
      </c>
      <c r="O440" s="1">
        <f>SUM($M$5:M440)</f>
        <v>45769311600</v>
      </c>
      <c r="P440" s="1">
        <f t="shared" si="87"/>
        <v>5835613.3499999996</v>
      </c>
      <c r="Q440">
        <f>SUM($P$5:P440)</f>
        <v>390685190.63000011</v>
      </c>
      <c r="R440">
        <f t="shared" si="88"/>
        <v>1.5163361724974123</v>
      </c>
      <c r="Z440" s="2">
        <v>435</v>
      </c>
      <c r="AA440" s="1">
        <f t="shared" si="89"/>
        <v>13000000</v>
      </c>
      <c r="AB440">
        <f t="shared" si="90"/>
        <v>13</v>
      </c>
      <c r="AC440" s="1">
        <f>SUM($AA$5:AA440)</f>
        <v>2789991900</v>
      </c>
    </row>
    <row r="441" spans="12:29" x14ac:dyDescent="0.3">
      <c r="L441" s="2">
        <v>436</v>
      </c>
      <c r="M441" s="1">
        <f t="shared" si="86"/>
        <v>700273700</v>
      </c>
      <c r="N441">
        <v>1.01</v>
      </c>
      <c r="O441" s="1">
        <f>SUM($M$5:M441)</f>
        <v>46469585300</v>
      </c>
      <c r="P441" s="1">
        <f t="shared" si="87"/>
        <v>5893970.3099999996</v>
      </c>
      <c r="Q441">
        <f>SUM($P$5:P441)</f>
        <v>396579160.94000012</v>
      </c>
      <c r="R441">
        <f t="shared" si="88"/>
        <v>1.5086239384952549</v>
      </c>
      <c r="Z441" s="2">
        <v>436</v>
      </c>
      <c r="AA441" s="1">
        <f t="shared" si="89"/>
        <v>13000000</v>
      </c>
      <c r="AB441">
        <f t="shared" si="90"/>
        <v>13</v>
      </c>
      <c r="AC441" s="1">
        <f>SUM($AA$5:AA441)</f>
        <v>2802991900</v>
      </c>
    </row>
    <row r="442" spans="12:29" x14ac:dyDescent="0.3">
      <c r="L442" s="2">
        <v>437</v>
      </c>
      <c r="M442" s="1">
        <f t="shared" si="86"/>
        <v>707276500</v>
      </c>
      <c r="N442">
        <v>1.01</v>
      </c>
      <c r="O442" s="1">
        <f>SUM($M$5:M442)</f>
        <v>47176861800</v>
      </c>
      <c r="P442" s="1">
        <f t="shared" si="87"/>
        <v>5952910.5499999998</v>
      </c>
      <c r="Q442">
        <f>SUM($P$5:P442)</f>
        <v>402532071.49000013</v>
      </c>
      <c r="R442">
        <f t="shared" si="88"/>
        <v>1.5010648910270525</v>
      </c>
      <c r="Z442" s="2">
        <v>437</v>
      </c>
      <c r="AA442" s="1">
        <f t="shared" si="89"/>
        <v>13000000</v>
      </c>
      <c r="AB442">
        <f t="shared" si="90"/>
        <v>13</v>
      </c>
      <c r="AC442" s="1">
        <f>SUM($AA$5:AA442)</f>
        <v>2815991900</v>
      </c>
    </row>
    <row r="443" spans="12:29" x14ac:dyDescent="0.3">
      <c r="L443" s="2">
        <v>438</v>
      </c>
      <c r="M443" s="1">
        <f t="shared" si="86"/>
        <v>714349300</v>
      </c>
      <c r="N443">
        <v>1.01</v>
      </c>
      <c r="O443" s="1">
        <f>SUM($M$5:M443)</f>
        <v>47891211100</v>
      </c>
      <c r="P443" s="1">
        <f t="shared" si="87"/>
        <v>6012439.9500000002</v>
      </c>
      <c r="Q443">
        <f>SUM($P$5:P443)</f>
        <v>408544511.44000012</v>
      </c>
      <c r="R443">
        <f t="shared" si="88"/>
        <v>1.4936548851236942</v>
      </c>
      <c r="Z443" s="2">
        <v>438</v>
      </c>
      <c r="AA443" s="1">
        <f t="shared" si="89"/>
        <v>13000000</v>
      </c>
      <c r="AB443">
        <f t="shared" si="90"/>
        <v>13</v>
      </c>
      <c r="AC443" s="1">
        <f>SUM($AA$5:AA443)</f>
        <v>2828991900</v>
      </c>
    </row>
    <row r="444" spans="12:29" x14ac:dyDescent="0.3">
      <c r="L444" s="2">
        <v>439</v>
      </c>
      <c r="M444" s="1">
        <f t="shared" si="86"/>
        <v>721492800</v>
      </c>
      <c r="N444">
        <v>1.01</v>
      </c>
      <c r="O444" s="1">
        <f>SUM($M$5:M444)</f>
        <v>48612703900</v>
      </c>
      <c r="P444" s="1">
        <f t="shared" si="87"/>
        <v>6072564.4000000004</v>
      </c>
      <c r="Q444">
        <f>SUM($P$5:P444)</f>
        <v>414617075.84000009</v>
      </c>
      <c r="R444">
        <f t="shared" si="88"/>
        <v>1.4863899110028329</v>
      </c>
      <c r="Z444" s="2">
        <v>439</v>
      </c>
      <c r="AA444" s="1">
        <f t="shared" si="89"/>
        <v>13000000</v>
      </c>
      <c r="AB444">
        <f t="shared" si="90"/>
        <v>13</v>
      </c>
      <c r="AC444" s="1">
        <f>SUM($AA$5:AA444)</f>
        <v>2841991900</v>
      </c>
    </row>
    <row r="445" spans="12:29" x14ac:dyDescent="0.3">
      <c r="L445" s="2">
        <v>440</v>
      </c>
      <c r="M445" s="1">
        <f t="shared" si="86"/>
        <v>728707800</v>
      </c>
      <c r="N445">
        <v>1.01</v>
      </c>
      <c r="O445" s="1">
        <f>SUM($M$5:M445)</f>
        <v>49341411700</v>
      </c>
      <c r="P445" s="1">
        <f t="shared" si="87"/>
        <v>6133290.6500000004</v>
      </c>
      <c r="Q445">
        <f>SUM($P$5:P445)</f>
        <v>420750366.49000007</v>
      </c>
      <c r="R445">
        <f t="shared" si="88"/>
        <v>1.4792662935008496</v>
      </c>
      <c r="Z445" s="2">
        <v>440</v>
      </c>
      <c r="AA445" s="1">
        <f t="shared" si="89"/>
        <v>13000000</v>
      </c>
      <c r="AB445">
        <f t="shared" si="90"/>
        <v>13</v>
      </c>
      <c r="AC445" s="1">
        <f>SUM($AA$5:AA445)</f>
        <v>2854991900</v>
      </c>
    </row>
    <row r="446" spans="12:29" x14ac:dyDescent="0.3">
      <c r="L446" s="2">
        <v>441</v>
      </c>
      <c r="M446" s="1">
        <f t="shared" si="86"/>
        <v>735994900</v>
      </c>
      <c r="N446">
        <v>1.01</v>
      </c>
      <c r="O446" s="1">
        <f>SUM($M$5:M446)</f>
        <v>50077406600</v>
      </c>
      <c r="P446" s="1">
        <f t="shared" si="87"/>
        <v>6194623.75</v>
      </c>
      <c r="Q446">
        <f>SUM($P$5:P446)</f>
        <v>426944990.24000007</v>
      </c>
      <c r="R446">
        <f t="shared" si="88"/>
        <v>1.4722800604256223</v>
      </c>
      <c r="Z446" s="2">
        <v>441</v>
      </c>
      <c r="AA446" s="1">
        <f t="shared" si="89"/>
        <v>14000000</v>
      </c>
      <c r="AB446">
        <f t="shared" si="90"/>
        <v>14</v>
      </c>
      <c r="AC446" s="1">
        <f>SUM($AA$5:AA446)</f>
        <v>2868991900</v>
      </c>
    </row>
    <row r="447" spans="12:29" x14ac:dyDescent="0.3">
      <c r="L447" s="2">
        <v>442</v>
      </c>
      <c r="M447" s="1">
        <f t="shared" si="86"/>
        <v>743354900</v>
      </c>
      <c r="N447">
        <v>1.01</v>
      </c>
      <c r="O447" s="1">
        <f>SUM($M$5:M447)</f>
        <v>50820761500</v>
      </c>
      <c r="P447" s="1">
        <f t="shared" si="87"/>
        <v>6256570.4100000001</v>
      </c>
      <c r="Q447">
        <f>SUM($P$5:P447)</f>
        <v>433201560.6500001</v>
      </c>
      <c r="R447">
        <f t="shared" si="88"/>
        <v>1.4654277607246307</v>
      </c>
      <c r="Z447" s="2">
        <v>442</v>
      </c>
      <c r="AA447" s="1">
        <f t="shared" si="89"/>
        <v>14000000</v>
      </c>
      <c r="AB447">
        <f t="shared" si="90"/>
        <v>14</v>
      </c>
      <c r="AC447" s="1">
        <f>SUM($AA$5:AA447)</f>
        <v>2882991900</v>
      </c>
    </row>
    <row r="448" spans="12:29" x14ac:dyDescent="0.3">
      <c r="L448" s="2">
        <v>443</v>
      </c>
      <c r="M448" s="1">
        <f t="shared" si="86"/>
        <v>750788500</v>
      </c>
      <c r="N448">
        <v>1.01</v>
      </c>
      <c r="O448" s="1">
        <f>SUM($M$5:M448)</f>
        <v>51571550000</v>
      </c>
      <c r="P448" s="1">
        <f t="shared" si="87"/>
        <v>6319136.5499999998</v>
      </c>
      <c r="Q448">
        <f>SUM($P$5:P448)</f>
        <v>439520697.20000011</v>
      </c>
      <c r="R448">
        <f t="shared" si="88"/>
        <v>1.458705859812329</v>
      </c>
      <c r="Z448" s="2">
        <v>443</v>
      </c>
      <c r="AA448" s="1">
        <f t="shared" si="89"/>
        <v>14000000</v>
      </c>
      <c r="AB448">
        <f t="shared" si="90"/>
        <v>14</v>
      </c>
      <c r="AC448" s="1">
        <f>SUM($AA$5:AA448)</f>
        <v>2896991900</v>
      </c>
    </row>
    <row r="449" spans="12:29" x14ac:dyDescent="0.3">
      <c r="L449" s="2">
        <v>444</v>
      </c>
      <c r="M449" s="1">
        <f t="shared" si="86"/>
        <v>758296400</v>
      </c>
      <c r="N449">
        <v>1.01</v>
      </c>
      <c r="O449" s="1">
        <f>SUM($M$5:M449)</f>
        <v>52329846400</v>
      </c>
      <c r="P449" s="1">
        <f t="shared" si="87"/>
        <v>6382328.04</v>
      </c>
      <c r="Q449">
        <f>SUM($P$5:P449)</f>
        <v>445903025.24000013</v>
      </c>
      <c r="R449">
        <f t="shared" si="88"/>
        <v>1.4521109200679572</v>
      </c>
      <c r="Z449" s="2">
        <v>444</v>
      </c>
      <c r="AA449" s="1">
        <f t="shared" si="89"/>
        <v>14000000</v>
      </c>
      <c r="AB449">
        <f t="shared" si="90"/>
        <v>14</v>
      </c>
      <c r="AC449" s="1">
        <f>SUM($AA$5:AA449)</f>
        <v>2910991900</v>
      </c>
    </row>
    <row r="450" spans="12:29" x14ac:dyDescent="0.3">
      <c r="L450" s="2">
        <v>445</v>
      </c>
      <c r="M450" s="1">
        <f t="shared" si="86"/>
        <v>765879400</v>
      </c>
      <c r="N450">
        <v>1.01</v>
      </c>
      <c r="O450" s="1">
        <f>SUM($M$5:M450)</f>
        <v>53095725800</v>
      </c>
      <c r="P450" s="1">
        <f t="shared" si="87"/>
        <v>6446151.6200000001</v>
      </c>
      <c r="Q450">
        <f>SUM($P$5:P450)</f>
        <v>452349176.86000013</v>
      </c>
      <c r="R450">
        <f t="shared" si="88"/>
        <v>1.4456398039754199</v>
      </c>
      <c r="Z450" s="2">
        <v>445</v>
      </c>
      <c r="AA450" s="1">
        <f t="shared" si="89"/>
        <v>14000000</v>
      </c>
      <c r="AB450">
        <f t="shared" si="90"/>
        <v>14</v>
      </c>
      <c r="AC450" s="1">
        <f>SUM($AA$5:AA450)</f>
        <v>2924991900</v>
      </c>
    </row>
    <row r="451" spans="12:29" x14ac:dyDescent="0.3">
      <c r="L451" s="2">
        <v>446</v>
      </c>
      <c r="M451" s="1">
        <f t="shared" si="86"/>
        <v>773538200</v>
      </c>
      <c r="N451">
        <v>1.01</v>
      </c>
      <c r="O451" s="1">
        <f>SUM($M$5:M451)</f>
        <v>53869264000</v>
      </c>
      <c r="P451" s="1">
        <f t="shared" si="87"/>
        <v>6510613.1899999995</v>
      </c>
      <c r="Q451">
        <f>SUM($P$5:P451)</f>
        <v>458859790.05000013</v>
      </c>
      <c r="R451">
        <f t="shared" si="88"/>
        <v>1.4392892754207445</v>
      </c>
      <c r="Z451" s="2">
        <v>446</v>
      </c>
      <c r="AA451" s="1">
        <f t="shared" si="89"/>
        <v>14000000</v>
      </c>
      <c r="AB451">
        <f t="shared" si="90"/>
        <v>14</v>
      </c>
      <c r="AC451" s="1">
        <f>SUM($AA$5:AA451)</f>
        <v>2938991900</v>
      </c>
    </row>
    <row r="452" spans="12:29" x14ac:dyDescent="0.3">
      <c r="L452" s="2">
        <v>447</v>
      </c>
      <c r="M452" s="1">
        <f t="shared" si="86"/>
        <v>781273600</v>
      </c>
      <c r="N452">
        <v>1.01</v>
      </c>
      <c r="O452" s="1">
        <f>SUM($M$5:M452)</f>
        <v>54650537600</v>
      </c>
      <c r="P452" s="1">
        <f t="shared" si="87"/>
        <v>6575719.4699999997</v>
      </c>
      <c r="Q452">
        <f>SUM($P$5:P452)</f>
        <v>465435509.52000016</v>
      </c>
      <c r="R452">
        <f t="shared" si="88"/>
        <v>1.4330563742104094</v>
      </c>
      <c r="Z452" s="2">
        <v>447</v>
      </c>
      <c r="AA452" s="1">
        <f t="shared" si="89"/>
        <v>14000000</v>
      </c>
      <c r="AB452">
        <f t="shared" si="90"/>
        <v>14</v>
      </c>
      <c r="AC452" s="1">
        <f>SUM($AA$5:AA452)</f>
        <v>2952991900</v>
      </c>
    </row>
    <row r="453" spans="12:29" x14ac:dyDescent="0.3">
      <c r="L453" s="2">
        <v>448</v>
      </c>
      <c r="M453" s="1">
        <f t="shared" si="86"/>
        <v>789086400</v>
      </c>
      <c r="N453">
        <v>1.01</v>
      </c>
      <c r="O453" s="1">
        <f>SUM($M$5:M453)</f>
        <v>55439624000</v>
      </c>
      <c r="P453" s="1">
        <f t="shared" si="87"/>
        <v>6641477.2000000002</v>
      </c>
      <c r="Q453">
        <f>SUM($P$5:P453)</f>
        <v>472076986.72000015</v>
      </c>
      <c r="R453">
        <f t="shared" si="88"/>
        <v>1.4269382254158669</v>
      </c>
      <c r="Z453" s="2">
        <v>448</v>
      </c>
      <c r="AA453" s="1">
        <f t="shared" si="89"/>
        <v>14000000</v>
      </c>
      <c r="AB453">
        <f t="shared" si="90"/>
        <v>14</v>
      </c>
      <c r="AC453" s="1">
        <f>SUM($AA$5:AA453)</f>
        <v>2966991900</v>
      </c>
    </row>
    <row r="454" spans="12:29" x14ac:dyDescent="0.3">
      <c r="L454" s="2">
        <v>449</v>
      </c>
      <c r="M454" s="1">
        <f t="shared" si="86"/>
        <v>796977300</v>
      </c>
      <c r="N454">
        <v>1.01</v>
      </c>
      <c r="O454" s="1">
        <f>SUM($M$5:M454)</f>
        <v>56236601300</v>
      </c>
      <c r="P454" s="1">
        <f t="shared" si="87"/>
        <v>6707892.2799999993</v>
      </c>
      <c r="Q454">
        <f>SUM($P$5:P454)</f>
        <v>478784879.00000012</v>
      </c>
      <c r="R454">
        <f t="shared" si="88"/>
        <v>1.4209318540618838</v>
      </c>
      <c r="Z454" s="2">
        <v>449</v>
      </c>
      <c r="AA454" s="1">
        <f t="shared" si="89"/>
        <v>14000000</v>
      </c>
      <c r="AB454">
        <f t="shared" si="90"/>
        <v>14</v>
      </c>
      <c r="AC454" s="1">
        <f>SUM($AA$5:AA454)</f>
        <v>2980991900</v>
      </c>
    </row>
    <row r="455" spans="12:29" x14ac:dyDescent="0.3">
      <c r="L455" s="2">
        <v>450</v>
      </c>
      <c r="M455" s="1">
        <f t="shared" si="86"/>
        <v>804947100</v>
      </c>
      <c r="N455">
        <v>1.01</v>
      </c>
      <c r="O455" s="1">
        <f>SUM($M$5:M455)</f>
        <v>57041548400</v>
      </c>
      <c r="P455" s="1">
        <f t="shared" si="87"/>
        <v>6774971.4299999997</v>
      </c>
      <c r="Q455">
        <f>SUM($P$5:P455)</f>
        <v>485559850.43000013</v>
      </c>
      <c r="R455">
        <f t="shared" si="88"/>
        <v>1.4150345441464967</v>
      </c>
      <c r="Z455" s="2">
        <v>450</v>
      </c>
      <c r="AA455" s="1">
        <f t="shared" si="89"/>
        <v>14000000</v>
      </c>
      <c r="AB455">
        <f t="shared" si="90"/>
        <v>14</v>
      </c>
      <c r="AC455" s="1">
        <f>SUM($AA$5:AA455)</f>
        <v>2994991900</v>
      </c>
    </row>
    <row r="456" spans="12:29" x14ac:dyDescent="0.3">
      <c r="L456" s="2">
        <v>451</v>
      </c>
      <c r="M456" s="1">
        <f t="shared" si="86"/>
        <v>812996600</v>
      </c>
      <c r="N456">
        <v>1.01</v>
      </c>
      <c r="O456" s="1">
        <f>SUM($M$5:M456)</f>
        <v>57854545000</v>
      </c>
      <c r="P456" s="1">
        <f t="shared" si="87"/>
        <v>6842721.3899999997</v>
      </c>
      <c r="Q456">
        <f>SUM($P$5:P456)</f>
        <v>492402571.82000011</v>
      </c>
      <c r="R456">
        <f t="shared" si="88"/>
        <v>1.4092436563567263</v>
      </c>
      <c r="Z456" s="2">
        <v>451</v>
      </c>
      <c r="AA456" s="1">
        <f t="shared" si="89"/>
        <v>14000000</v>
      </c>
      <c r="AB456">
        <f t="shared" si="90"/>
        <v>14</v>
      </c>
      <c r="AC456" s="1">
        <f>SUM($AA$5:AA456)</f>
        <v>3008991900</v>
      </c>
    </row>
    <row r="457" spans="12:29" x14ac:dyDescent="0.3">
      <c r="L457" s="2">
        <v>452</v>
      </c>
      <c r="M457" s="1">
        <f t="shared" si="86"/>
        <v>821126600</v>
      </c>
      <c r="N457">
        <v>1.01</v>
      </c>
      <c r="O457" s="1">
        <f>SUM($M$5:M457)</f>
        <v>58675671600</v>
      </c>
      <c r="P457" s="1">
        <f t="shared" si="87"/>
        <v>6911148.8899999997</v>
      </c>
      <c r="Q457">
        <f>SUM($P$5:P457)</f>
        <v>499313720.7100001</v>
      </c>
      <c r="R457">
        <f t="shared" si="88"/>
        <v>1.4035566192222055</v>
      </c>
      <c r="Z457" s="2">
        <v>452</v>
      </c>
      <c r="AA457" s="1">
        <f t="shared" si="89"/>
        <v>14000000</v>
      </c>
      <c r="AB457">
        <f t="shared" si="90"/>
        <v>14</v>
      </c>
      <c r="AC457" s="1">
        <f>SUM($AA$5:AA457)</f>
        <v>3022991900</v>
      </c>
    </row>
    <row r="458" spans="12:29" x14ac:dyDescent="0.3">
      <c r="L458" s="2">
        <v>453</v>
      </c>
      <c r="M458" s="1">
        <f t="shared" si="86"/>
        <v>829337900</v>
      </c>
      <c r="N458">
        <v>1.01</v>
      </c>
      <c r="O458" s="1">
        <f>SUM($M$5:M458)</f>
        <v>59505009500</v>
      </c>
      <c r="P458" s="1">
        <f t="shared" si="87"/>
        <v>6980260.6600000001</v>
      </c>
      <c r="Q458">
        <f>SUM($P$5:P458)</f>
        <v>506293981.37000012</v>
      </c>
      <c r="R458">
        <f t="shared" si="88"/>
        <v>1.3979709289931852</v>
      </c>
      <c r="Z458" s="2">
        <v>453</v>
      </c>
      <c r="AA458" s="1">
        <f t="shared" si="89"/>
        <v>14000000</v>
      </c>
      <c r="AB458">
        <f t="shared" si="90"/>
        <v>14</v>
      </c>
      <c r="AC458" s="1">
        <f>SUM($AA$5:AA458)</f>
        <v>3036991900</v>
      </c>
    </row>
    <row r="459" spans="12:29" x14ac:dyDescent="0.3">
      <c r="L459" s="2">
        <v>454</v>
      </c>
      <c r="M459" s="1">
        <f t="shared" si="86"/>
        <v>837631300</v>
      </c>
      <c r="N459">
        <v>1.01</v>
      </c>
      <c r="O459" s="1">
        <f>SUM($M$5:M459)</f>
        <v>60342640800</v>
      </c>
      <c r="P459" s="1">
        <f t="shared" si="87"/>
        <v>7050063.4500000002</v>
      </c>
      <c r="Q459">
        <f>SUM($P$5:P459)</f>
        <v>513344044.82000011</v>
      </c>
      <c r="R459">
        <f t="shared" si="88"/>
        <v>1.392484151386306</v>
      </c>
      <c r="Z459" s="2">
        <v>454</v>
      </c>
      <c r="AA459" s="1">
        <f t="shared" si="89"/>
        <v>14000000</v>
      </c>
      <c r="AB459">
        <f t="shared" si="90"/>
        <v>14</v>
      </c>
      <c r="AC459" s="1">
        <f>SUM($AA$5:AA459)</f>
        <v>3050991900</v>
      </c>
    </row>
    <row r="460" spans="12:29" x14ac:dyDescent="0.3">
      <c r="L460" s="2">
        <v>455</v>
      </c>
      <c r="M460" s="1">
        <f t="shared" si="86"/>
        <v>846007700</v>
      </c>
      <c r="N460">
        <v>1.01</v>
      </c>
      <c r="O460" s="1">
        <f>SUM($M$5:M460)</f>
        <v>61188648500</v>
      </c>
      <c r="P460" s="1">
        <f t="shared" si="87"/>
        <v>7120564.8099999996</v>
      </c>
      <c r="Q460">
        <f>SUM($P$5:P460)</f>
        <v>520464609.63000011</v>
      </c>
      <c r="R460">
        <f t="shared" si="88"/>
        <v>1.3870940710915951</v>
      </c>
      <c r="Z460" s="2">
        <v>455</v>
      </c>
      <c r="AA460" s="1">
        <f t="shared" si="89"/>
        <v>14000000</v>
      </c>
      <c r="AB460">
        <f t="shared" si="90"/>
        <v>14</v>
      </c>
      <c r="AC460" s="1">
        <f>SUM($AA$5:AA460)</f>
        <v>3064991900</v>
      </c>
    </row>
    <row r="461" spans="12:29" x14ac:dyDescent="0.3">
      <c r="L461" s="2">
        <v>456</v>
      </c>
      <c r="M461" s="1">
        <f t="shared" si="86"/>
        <v>854467800</v>
      </c>
      <c r="N461">
        <v>1.01</v>
      </c>
      <c r="O461" s="1">
        <f>SUM($M$5:M461)</f>
        <v>62043116300</v>
      </c>
      <c r="P461" s="1">
        <f t="shared" si="87"/>
        <v>7191770.6500000004</v>
      </c>
      <c r="Q461">
        <f>SUM($P$5:P461)</f>
        <v>527656380.28000009</v>
      </c>
      <c r="R461">
        <f t="shared" si="88"/>
        <v>1.3817982081649371</v>
      </c>
      <c r="Z461" s="2">
        <v>456</v>
      </c>
      <c r="AA461" s="1">
        <f t="shared" si="89"/>
        <v>14000000</v>
      </c>
      <c r="AB461">
        <f t="shared" si="90"/>
        <v>14</v>
      </c>
      <c r="AC461" s="1">
        <f>SUM($AA$5:AA461)</f>
        <v>3078991900</v>
      </c>
    </row>
    <row r="462" spans="12:29" x14ac:dyDescent="0.3">
      <c r="L462" s="2">
        <v>457</v>
      </c>
      <c r="M462" s="1">
        <f t="shared" si="86"/>
        <v>863012500</v>
      </c>
      <c r="N462">
        <v>1.01</v>
      </c>
      <c r="O462" s="1">
        <f>SUM($M$5:M462)</f>
        <v>62906128800</v>
      </c>
      <c r="P462" s="1">
        <f t="shared" si="87"/>
        <v>7263688.5499999998</v>
      </c>
      <c r="Q462">
        <f>SUM($P$5:P462)</f>
        <v>534920068.8300001</v>
      </c>
      <c r="R462">
        <f t="shared" si="88"/>
        <v>1.3765944697087802</v>
      </c>
      <c r="Z462" s="2">
        <v>457</v>
      </c>
      <c r="AA462" s="1">
        <f t="shared" si="89"/>
        <v>14000000</v>
      </c>
      <c r="AB462">
        <f t="shared" si="90"/>
        <v>14</v>
      </c>
      <c r="AC462" s="1">
        <f>SUM($AA$5:AA462)</f>
        <v>3092991900</v>
      </c>
    </row>
    <row r="463" spans="12:29" x14ac:dyDescent="0.3">
      <c r="L463" s="2">
        <v>458</v>
      </c>
      <c r="M463" s="1">
        <f t="shared" si="86"/>
        <v>871642700</v>
      </c>
      <c r="N463">
        <v>1.01</v>
      </c>
      <c r="O463" s="1">
        <f>SUM($M$5:M463)</f>
        <v>63777771500</v>
      </c>
      <c r="P463" s="1">
        <f t="shared" si="87"/>
        <v>7336326.0599999996</v>
      </c>
      <c r="Q463">
        <f>SUM($P$5:P463)</f>
        <v>542256394.8900001</v>
      </c>
      <c r="R463">
        <f t="shared" si="88"/>
        <v>1.3714808038603461</v>
      </c>
      <c r="Z463" s="2">
        <v>458</v>
      </c>
      <c r="AA463" s="1">
        <f t="shared" si="89"/>
        <v>14000000</v>
      </c>
      <c r="AB463">
        <f t="shared" si="90"/>
        <v>14</v>
      </c>
      <c r="AC463" s="1">
        <f>SUM($AA$5:AA463)</f>
        <v>3106991900</v>
      </c>
    </row>
    <row r="464" spans="12:29" x14ac:dyDescent="0.3">
      <c r="L464" s="2">
        <v>459</v>
      </c>
      <c r="M464" s="1">
        <f t="shared" si="86"/>
        <v>880359200</v>
      </c>
      <c r="N464">
        <v>1.01</v>
      </c>
      <c r="O464" s="1">
        <f>SUM($M$5:M464)</f>
        <v>64658130700</v>
      </c>
      <c r="P464" s="1">
        <f t="shared" si="87"/>
        <v>7409689.9399999995</v>
      </c>
      <c r="Q464">
        <f>SUM($P$5:P464)</f>
        <v>549666084.83000016</v>
      </c>
      <c r="R464">
        <f t="shared" si="88"/>
        <v>1.3664550588662319</v>
      </c>
      <c r="Z464" s="2">
        <v>459</v>
      </c>
      <c r="AA464" s="1">
        <f t="shared" si="89"/>
        <v>14000000</v>
      </c>
      <c r="AB464">
        <f t="shared" si="90"/>
        <v>14</v>
      </c>
      <c r="AC464" s="1">
        <f>SUM($AA$5:AA464)</f>
        <v>3120991900</v>
      </c>
    </row>
    <row r="465" spans="12:29" x14ac:dyDescent="0.3">
      <c r="L465" s="2">
        <v>460</v>
      </c>
      <c r="M465" s="1">
        <f t="shared" si="86"/>
        <v>889162800</v>
      </c>
      <c r="N465">
        <v>1.01</v>
      </c>
      <c r="O465" s="1">
        <f>SUM($M$5:M465)</f>
        <v>65547293500</v>
      </c>
      <c r="P465" s="1">
        <f t="shared" si="87"/>
        <v>7483786.9000000004</v>
      </c>
      <c r="Q465">
        <f>SUM($P$5:P465)</f>
        <v>557149871.73000014</v>
      </c>
      <c r="R465">
        <f t="shared" si="88"/>
        <v>1.3615151282827556</v>
      </c>
      <c r="Z465" s="2">
        <v>460</v>
      </c>
      <c r="AA465" s="1">
        <f t="shared" si="89"/>
        <v>14000000</v>
      </c>
      <c r="AB465">
        <f t="shared" si="90"/>
        <v>14</v>
      </c>
      <c r="AC465" s="1">
        <f>SUM($AA$5:AA465)</f>
        <v>3134991900</v>
      </c>
    </row>
    <row r="466" spans="12:29" x14ac:dyDescent="0.3">
      <c r="L466" s="2">
        <v>461</v>
      </c>
      <c r="M466" s="1">
        <f t="shared" si="86"/>
        <v>898054500</v>
      </c>
      <c r="N466">
        <v>1.01</v>
      </c>
      <c r="O466" s="1">
        <f>SUM($M$5:M466)</f>
        <v>66445348000</v>
      </c>
      <c r="P466" s="1">
        <f t="shared" si="87"/>
        <v>7558625.3799999999</v>
      </c>
      <c r="Q466">
        <f>SUM($P$5:P466)</f>
        <v>564708497.11000013</v>
      </c>
      <c r="R466">
        <f t="shared" si="88"/>
        <v>1.3566592695300796</v>
      </c>
      <c r="Z466" s="2">
        <v>461</v>
      </c>
      <c r="AA466" s="1">
        <f t="shared" si="89"/>
        <v>14000000</v>
      </c>
      <c r="AB466">
        <f t="shared" si="90"/>
        <v>14</v>
      </c>
      <c r="AC466" s="1">
        <f>SUM($AA$5:AA466)</f>
        <v>3148991900</v>
      </c>
    </row>
    <row r="467" spans="12:29" x14ac:dyDescent="0.3">
      <c r="L467" s="2">
        <v>462</v>
      </c>
      <c r="M467" s="1">
        <f t="shared" si="86"/>
        <v>907035100</v>
      </c>
      <c r="N467">
        <v>1.01</v>
      </c>
      <c r="O467" s="1">
        <f>SUM($M$5:M467)</f>
        <v>67352383100</v>
      </c>
      <c r="P467" s="1">
        <f t="shared" si="87"/>
        <v>7634212.0999999996</v>
      </c>
      <c r="Q467">
        <f>SUM($P$5:P467)</f>
        <v>572342709.21000016</v>
      </c>
      <c r="R467">
        <f t="shared" si="88"/>
        <v>1.3518854664078037</v>
      </c>
      <c r="Z467" s="2">
        <v>462</v>
      </c>
      <c r="AA467" s="1">
        <f t="shared" si="89"/>
        <v>14000000</v>
      </c>
      <c r="AB467">
        <f t="shared" si="90"/>
        <v>14</v>
      </c>
      <c r="AC467" s="1">
        <f>SUM($AA$5:AA467)</f>
        <v>3162991900</v>
      </c>
    </row>
    <row r="468" spans="12:29" x14ac:dyDescent="0.3">
      <c r="L468" s="2">
        <v>463</v>
      </c>
      <c r="M468" s="1">
        <f t="shared" si="86"/>
        <v>916105500</v>
      </c>
      <c r="N468">
        <v>1.01</v>
      </c>
      <c r="O468" s="1">
        <f>SUM($M$5:M468)</f>
        <v>68268488600</v>
      </c>
      <c r="P468" s="1">
        <f t="shared" si="87"/>
        <v>7710554.6299999999</v>
      </c>
      <c r="Q468">
        <f>SUM($P$5:P468)</f>
        <v>580053263.84000015</v>
      </c>
      <c r="R468">
        <f t="shared" si="88"/>
        <v>1.3471919019712524</v>
      </c>
      <c r="Z468" s="2">
        <v>463</v>
      </c>
      <c r="AA468" s="1">
        <f t="shared" si="89"/>
        <v>14000000</v>
      </c>
      <c r="AB468">
        <f t="shared" si="90"/>
        <v>14</v>
      </c>
      <c r="AC468" s="1">
        <f>SUM($AA$5:AA468)</f>
        <v>3176991900</v>
      </c>
    </row>
    <row r="469" spans="12:29" x14ac:dyDescent="0.3">
      <c r="L469" s="2">
        <v>464</v>
      </c>
      <c r="M469" s="1">
        <f t="shared" ref="M469:M504" si="91">ROUNDUP((M468)*N469,-2)</f>
        <v>925266600</v>
      </c>
      <c r="N469">
        <v>1.01</v>
      </c>
      <c r="O469" s="1">
        <f>SUM($M$5:M469)</f>
        <v>69193755200</v>
      </c>
      <c r="P469" s="1">
        <f t="shared" ref="P469:P504" si="92">IF(L469&lt;=$A$27,ROUNDUP(M469*N469/$B$26,2),IF(L469&lt;=$A$28,ROUNDUP(M469*N469/$B$27,2),IF(L469&lt;=$A$29,ROUNDUP(M469*N469/$B$28,2),IF(L469&lt;=$A$30,ROUNDUP(M469*N469/$B$29,2),IF(L469&lt;=$A$31,ROUNDUP(M469*N469/$B$30,2),ROUNDUP(M469*N469/$B$31,2))))))</f>
        <v>7787660.5499999998</v>
      </c>
      <c r="Q469">
        <f>SUM($P$5:P469)</f>
        <v>587840924.3900001</v>
      </c>
      <c r="R469">
        <f t="shared" ref="R469:R504" si="93">(Q469-Q468)*100/Q468</f>
        <v>1.3425768003519196</v>
      </c>
      <c r="Z469" s="2">
        <v>464</v>
      </c>
      <c r="AA469" s="1">
        <f t="shared" ref="AA469:AA504" si="94">$AA$86*AB469</f>
        <v>14000000</v>
      </c>
      <c r="AB469">
        <f t="shared" si="90"/>
        <v>14</v>
      </c>
      <c r="AC469" s="1">
        <f>SUM($AA$5:AA469)</f>
        <v>3190991900</v>
      </c>
    </row>
    <row r="470" spans="12:29" x14ac:dyDescent="0.3">
      <c r="L470" s="2">
        <v>465</v>
      </c>
      <c r="M470" s="1">
        <f t="shared" si="91"/>
        <v>934519300</v>
      </c>
      <c r="N470">
        <v>1.01</v>
      </c>
      <c r="O470" s="1">
        <f>SUM($M$5:M470)</f>
        <v>70128274500</v>
      </c>
      <c r="P470" s="1">
        <f t="shared" si="92"/>
        <v>7865537.4500000002</v>
      </c>
      <c r="Q470">
        <f>SUM($P$5:P470)</f>
        <v>595706461.84000015</v>
      </c>
      <c r="R470">
        <f t="shared" si="93"/>
        <v>1.3380384256441622</v>
      </c>
      <c r="Z470" s="2">
        <v>465</v>
      </c>
      <c r="AA470" s="1">
        <f t="shared" si="94"/>
        <v>14000000</v>
      </c>
      <c r="AB470">
        <f t="shared" si="90"/>
        <v>14</v>
      </c>
      <c r="AC470" s="1">
        <f>SUM($AA$5:AA470)</f>
        <v>3204991900</v>
      </c>
    </row>
    <row r="471" spans="12:29" x14ac:dyDescent="0.3">
      <c r="L471" s="2">
        <v>466</v>
      </c>
      <c r="M471" s="1">
        <f t="shared" si="91"/>
        <v>943864500</v>
      </c>
      <c r="N471">
        <v>1.01</v>
      </c>
      <c r="O471" s="1">
        <f>SUM($M$5:M471)</f>
        <v>71072139000</v>
      </c>
      <c r="P471" s="1">
        <f t="shared" si="92"/>
        <v>7944192.8799999999</v>
      </c>
      <c r="Q471">
        <f>SUM($P$5:P471)</f>
        <v>603650654.72000015</v>
      </c>
      <c r="R471">
        <f t="shared" si="93"/>
        <v>1.3335750724378936</v>
      </c>
      <c r="Z471" s="2">
        <v>466</v>
      </c>
      <c r="AA471" s="1">
        <f t="shared" si="94"/>
        <v>14000000</v>
      </c>
      <c r="AB471">
        <f t="shared" si="90"/>
        <v>14</v>
      </c>
      <c r="AC471" s="1">
        <f>SUM($AA$5:AA471)</f>
        <v>3218991900</v>
      </c>
    </row>
    <row r="472" spans="12:29" x14ac:dyDescent="0.3">
      <c r="L472" s="2">
        <v>467</v>
      </c>
      <c r="M472" s="1">
        <f t="shared" si="91"/>
        <v>953303200</v>
      </c>
      <c r="N472">
        <v>1.01</v>
      </c>
      <c r="O472" s="1">
        <f>SUM($M$5:M472)</f>
        <v>72025442200</v>
      </c>
      <c r="P472" s="1">
        <f t="shared" si="92"/>
        <v>8023635.2699999996</v>
      </c>
      <c r="Q472">
        <f>SUM($P$5:P472)</f>
        <v>611674289.99000013</v>
      </c>
      <c r="R472">
        <f t="shared" si="93"/>
        <v>1.329185217851159</v>
      </c>
      <c r="Z472" s="2">
        <v>467</v>
      </c>
      <c r="AA472" s="1">
        <f t="shared" si="94"/>
        <v>14000000</v>
      </c>
      <c r="AB472">
        <f t="shared" si="90"/>
        <v>14</v>
      </c>
      <c r="AC472" s="1">
        <f>SUM($AA$5:AA472)</f>
        <v>3232991900</v>
      </c>
    </row>
    <row r="473" spans="12:29" x14ac:dyDescent="0.3">
      <c r="L473" s="2">
        <v>468</v>
      </c>
      <c r="M473" s="1">
        <f t="shared" si="91"/>
        <v>962836300</v>
      </c>
      <c r="N473">
        <v>1.01</v>
      </c>
      <c r="O473" s="1">
        <f>SUM($M$5:M473)</f>
        <v>72988278500</v>
      </c>
      <c r="P473" s="1">
        <f t="shared" si="92"/>
        <v>8103872.2000000002</v>
      </c>
      <c r="Q473">
        <f>SUM($P$5:P473)</f>
        <v>619778162.19000018</v>
      </c>
      <c r="R473">
        <f t="shared" si="93"/>
        <v>1.3248672263358547</v>
      </c>
      <c r="Z473" s="2">
        <v>468</v>
      </c>
      <c r="AA473" s="1">
        <f t="shared" si="94"/>
        <v>14000000</v>
      </c>
      <c r="AB473">
        <f t="shared" si="90"/>
        <v>14</v>
      </c>
      <c r="AC473" s="1">
        <f>SUM($AA$5:AA473)</f>
        <v>3246991900</v>
      </c>
    </row>
    <row r="474" spans="12:29" x14ac:dyDescent="0.3">
      <c r="L474" s="2">
        <v>469</v>
      </c>
      <c r="M474" s="1">
        <f t="shared" si="91"/>
        <v>972464700</v>
      </c>
      <c r="N474">
        <v>1.01</v>
      </c>
      <c r="O474" s="1">
        <f>SUM($M$5:M474)</f>
        <v>73960743200</v>
      </c>
      <c r="P474" s="1">
        <f t="shared" si="92"/>
        <v>8184911.2299999995</v>
      </c>
      <c r="Q474">
        <f>SUM($P$5:P474)</f>
        <v>627963073.4200002</v>
      </c>
      <c r="R474">
        <f t="shared" si="93"/>
        <v>1.3206194940909906</v>
      </c>
      <c r="Z474" s="2">
        <v>469</v>
      </c>
      <c r="AA474" s="1">
        <f t="shared" si="94"/>
        <v>14000000</v>
      </c>
      <c r="AB474">
        <f t="shared" si="90"/>
        <v>14</v>
      </c>
      <c r="AC474" s="1">
        <f>SUM($AA$5:AA474)</f>
        <v>3260991900</v>
      </c>
    </row>
    <row r="475" spans="12:29" x14ac:dyDescent="0.3">
      <c r="L475" s="2">
        <v>470</v>
      </c>
      <c r="M475" s="1">
        <f t="shared" si="91"/>
        <v>982189400</v>
      </c>
      <c r="N475">
        <v>1.01</v>
      </c>
      <c r="O475" s="1">
        <f>SUM($M$5:M475)</f>
        <v>74942932600</v>
      </c>
      <c r="P475" s="1">
        <f t="shared" si="92"/>
        <v>8266760.79</v>
      </c>
      <c r="Q475">
        <f>SUM($P$5:P475)</f>
        <v>636229834.21000016</v>
      </c>
      <c r="R475">
        <f t="shared" si="93"/>
        <v>1.3164405902050405</v>
      </c>
      <c r="Z475" s="2">
        <v>470</v>
      </c>
      <c r="AA475" s="1">
        <f t="shared" si="94"/>
        <v>14000000</v>
      </c>
      <c r="AB475">
        <f t="shared" si="90"/>
        <v>14</v>
      </c>
      <c r="AC475" s="1">
        <f>SUM($AA$5:AA475)</f>
        <v>3274991900</v>
      </c>
    </row>
    <row r="476" spans="12:29" x14ac:dyDescent="0.3">
      <c r="L476" s="2">
        <v>471</v>
      </c>
      <c r="M476" s="1">
        <f t="shared" si="91"/>
        <v>992011300</v>
      </c>
      <c r="N476">
        <v>1.01</v>
      </c>
      <c r="O476" s="1">
        <f>SUM($M$5:M476)</f>
        <v>75934943900</v>
      </c>
      <c r="P476" s="1">
        <f t="shared" si="92"/>
        <v>8349428.4500000002</v>
      </c>
      <c r="Q476">
        <f>SUM($P$5:P476)</f>
        <v>644579262.66000021</v>
      </c>
      <c r="R476">
        <f t="shared" si="93"/>
        <v>1.3123289731245382</v>
      </c>
      <c r="Z476" s="2">
        <v>471</v>
      </c>
      <c r="AA476" s="1">
        <f t="shared" si="94"/>
        <v>14000000</v>
      </c>
      <c r="AB476">
        <f t="shared" si="90"/>
        <v>14</v>
      </c>
      <c r="AC476" s="1">
        <f>SUM($AA$5:AA476)</f>
        <v>3288991900</v>
      </c>
    </row>
    <row r="477" spans="12:29" x14ac:dyDescent="0.3">
      <c r="L477" s="2">
        <v>472</v>
      </c>
      <c r="M477" s="1">
        <f t="shared" si="91"/>
        <v>1001931500</v>
      </c>
      <c r="N477">
        <v>1.01</v>
      </c>
      <c r="O477" s="1">
        <f>SUM($M$5:M477)</f>
        <v>76936875400</v>
      </c>
      <c r="P477" s="1">
        <f t="shared" si="92"/>
        <v>8432923.459999999</v>
      </c>
      <c r="Q477">
        <f>SUM($P$5:P477)</f>
        <v>653012186.12000024</v>
      </c>
      <c r="R477">
        <f t="shared" si="93"/>
        <v>1.3082833948457631</v>
      </c>
      <c r="Z477" s="2">
        <v>472</v>
      </c>
      <c r="AA477" s="1">
        <f t="shared" si="94"/>
        <v>14000000</v>
      </c>
      <c r="AB477">
        <f t="shared" si="90"/>
        <v>14</v>
      </c>
      <c r="AC477" s="1">
        <f>SUM($AA$5:AA477)</f>
        <v>3302991900</v>
      </c>
    </row>
    <row r="478" spans="12:29" x14ac:dyDescent="0.3">
      <c r="L478" s="2">
        <v>473</v>
      </c>
      <c r="M478" s="1">
        <f t="shared" si="91"/>
        <v>1011950900</v>
      </c>
      <c r="N478">
        <v>1.01</v>
      </c>
      <c r="O478" s="1">
        <f>SUM($M$5:M478)</f>
        <v>77948826300</v>
      </c>
      <c r="P478" s="1">
        <f t="shared" si="92"/>
        <v>8517253.4100000001</v>
      </c>
      <c r="Q478">
        <f>SUM($P$5:P478)</f>
        <v>661529439.53000021</v>
      </c>
      <c r="R478">
        <f t="shared" si="93"/>
        <v>1.3043023684759845</v>
      </c>
      <c r="Z478" s="2">
        <v>473</v>
      </c>
      <c r="AA478" s="1">
        <f t="shared" si="94"/>
        <v>14000000</v>
      </c>
      <c r="AB478">
        <f t="shared" si="90"/>
        <v>14</v>
      </c>
      <c r="AC478" s="1">
        <f>SUM($AA$5:AA478)</f>
        <v>3316991900</v>
      </c>
    </row>
    <row r="479" spans="12:29" x14ac:dyDescent="0.3">
      <c r="L479" s="2">
        <v>474</v>
      </c>
      <c r="M479" s="1">
        <f t="shared" si="91"/>
        <v>1022070500</v>
      </c>
      <c r="N479">
        <v>1.01</v>
      </c>
      <c r="O479" s="1">
        <f>SUM($M$5:M479)</f>
        <v>78970896800</v>
      </c>
      <c r="P479" s="1">
        <f t="shared" si="92"/>
        <v>8602426.709999999</v>
      </c>
      <c r="Q479">
        <f>SUM($P$5:P479)</f>
        <v>670131866.24000025</v>
      </c>
      <c r="R479">
        <f t="shared" si="93"/>
        <v>1.3003845627961534</v>
      </c>
      <c r="Z479" s="2">
        <v>474</v>
      </c>
      <c r="AA479" s="1">
        <f t="shared" si="94"/>
        <v>14000000</v>
      </c>
      <c r="AB479">
        <f t="shared" ref="AB479:AB504" si="95">AB439+1</f>
        <v>14</v>
      </c>
      <c r="AC479" s="1">
        <f>SUM($AA$5:AA479)</f>
        <v>3330991900</v>
      </c>
    </row>
    <row r="480" spans="12:29" x14ac:dyDescent="0.3">
      <c r="L480" s="2">
        <v>475</v>
      </c>
      <c r="M480" s="1">
        <f t="shared" si="91"/>
        <v>1032291300</v>
      </c>
      <c r="N480">
        <v>1.01</v>
      </c>
      <c r="O480" s="1">
        <f>SUM($M$5:M480)</f>
        <v>80003188100</v>
      </c>
      <c r="P480" s="1">
        <f t="shared" si="92"/>
        <v>8688451.7799999993</v>
      </c>
      <c r="Q480">
        <f>SUM($P$5:P480)</f>
        <v>678820318.02000022</v>
      </c>
      <c r="R480">
        <f t="shared" si="93"/>
        <v>1.2965286711031139</v>
      </c>
      <c r="Z480" s="2">
        <v>475</v>
      </c>
      <c r="AA480" s="1">
        <f t="shared" si="94"/>
        <v>14000000</v>
      </c>
      <c r="AB480">
        <f t="shared" si="95"/>
        <v>14</v>
      </c>
      <c r="AC480" s="1">
        <f>SUM($AA$5:AA480)</f>
        <v>3344991900</v>
      </c>
    </row>
    <row r="481" spans="12:29" x14ac:dyDescent="0.3">
      <c r="L481" s="2">
        <v>476</v>
      </c>
      <c r="M481" s="1">
        <f t="shared" si="91"/>
        <v>1042614300</v>
      </c>
      <c r="N481">
        <v>1.01</v>
      </c>
      <c r="O481" s="1">
        <f>SUM($M$5:M481)</f>
        <v>81045802400</v>
      </c>
      <c r="P481" s="1">
        <f t="shared" si="92"/>
        <v>8775337.0299999993</v>
      </c>
      <c r="Q481">
        <f>SUM($P$5:P481)</f>
        <v>687595655.05000019</v>
      </c>
      <c r="R481">
        <f t="shared" si="93"/>
        <v>1.2927334078031267</v>
      </c>
      <c r="Z481" s="2">
        <v>476</v>
      </c>
      <c r="AA481" s="1">
        <f t="shared" si="94"/>
        <v>14000000</v>
      </c>
      <c r="AB481">
        <f t="shared" si="95"/>
        <v>14</v>
      </c>
      <c r="AC481" s="1">
        <f>SUM($AA$5:AA481)</f>
        <v>3358991900</v>
      </c>
    </row>
    <row r="482" spans="12:29" x14ac:dyDescent="0.3">
      <c r="L482" s="2">
        <v>477</v>
      </c>
      <c r="M482" s="1">
        <f t="shared" si="91"/>
        <v>1053040500</v>
      </c>
      <c r="N482">
        <v>1.01</v>
      </c>
      <c r="O482" s="1">
        <f>SUM($M$5:M482)</f>
        <v>82098842900</v>
      </c>
      <c r="P482" s="1">
        <f t="shared" si="92"/>
        <v>8863090.879999999</v>
      </c>
      <c r="Q482">
        <f>SUM($P$5:P482)</f>
        <v>696458745.93000019</v>
      </c>
      <c r="R482">
        <f t="shared" si="93"/>
        <v>1.2889975110961824</v>
      </c>
      <c r="Z482" s="2">
        <v>477</v>
      </c>
      <c r="AA482" s="1">
        <f t="shared" si="94"/>
        <v>14000000</v>
      </c>
      <c r="AB482">
        <f t="shared" si="95"/>
        <v>14</v>
      </c>
      <c r="AC482" s="1">
        <f>SUM($AA$5:AA482)</f>
        <v>3372991900</v>
      </c>
    </row>
    <row r="483" spans="12:29" x14ac:dyDescent="0.3">
      <c r="L483" s="2">
        <v>478</v>
      </c>
      <c r="M483" s="1">
        <f t="shared" si="91"/>
        <v>1063571000</v>
      </c>
      <c r="N483">
        <v>1.01</v>
      </c>
      <c r="O483" s="1">
        <f>SUM($M$5:M483)</f>
        <v>83162413900</v>
      </c>
      <c r="P483" s="1">
        <f t="shared" si="92"/>
        <v>8951722.5899999999</v>
      </c>
      <c r="Q483">
        <f>SUM($P$5:P483)</f>
        <v>705410468.52000022</v>
      </c>
      <c r="R483">
        <f t="shared" si="93"/>
        <v>1.2853198617021537</v>
      </c>
      <c r="Z483" s="2">
        <v>478</v>
      </c>
      <c r="AA483" s="1">
        <f t="shared" si="94"/>
        <v>14000000</v>
      </c>
      <c r="AB483">
        <f t="shared" si="95"/>
        <v>14</v>
      </c>
      <c r="AC483" s="1">
        <f>SUM($AA$5:AA483)</f>
        <v>3386991900</v>
      </c>
    </row>
    <row r="484" spans="12:29" x14ac:dyDescent="0.3">
      <c r="L484" s="2">
        <v>479</v>
      </c>
      <c r="M484" s="1">
        <f t="shared" si="91"/>
        <v>1074206800</v>
      </c>
      <c r="N484">
        <v>1.01</v>
      </c>
      <c r="O484" s="1">
        <f>SUM($M$5:M484)</f>
        <v>84236620700</v>
      </c>
      <c r="P484" s="1">
        <f t="shared" si="92"/>
        <v>9041240.5700000003</v>
      </c>
      <c r="Q484">
        <f>SUM($P$5:P484)</f>
        <v>714451709.09000027</v>
      </c>
      <c r="R484">
        <f t="shared" si="93"/>
        <v>1.2816992337764987</v>
      </c>
      <c r="Z484" s="2">
        <v>479</v>
      </c>
      <c r="AA484" s="1">
        <f t="shared" si="94"/>
        <v>14000000</v>
      </c>
      <c r="AB484">
        <f t="shared" si="95"/>
        <v>14</v>
      </c>
      <c r="AC484" s="1">
        <f>SUM($AA$5:AA484)</f>
        <v>3400991900</v>
      </c>
    </row>
    <row r="485" spans="12:29" x14ac:dyDescent="0.3">
      <c r="L485" s="2">
        <v>480</v>
      </c>
      <c r="M485" s="1">
        <f t="shared" si="91"/>
        <v>1084948900</v>
      </c>
      <c r="N485">
        <v>1.01</v>
      </c>
      <c r="O485" s="1">
        <f>SUM($M$5:M485)</f>
        <v>85321569600</v>
      </c>
      <c r="P485" s="1">
        <f t="shared" si="92"/>
        <v>9131653.25</v>
      </c>
      <c r="Q485">
        <f>SUM($P$5:P485)</f>
        <v>723583362.34000027</v>
      </c>
      <c r="R485">
        <f t="shared" si="93"/>
        <v>1.2781344258565803</v>
      </c>
      <c r="Z485" s="2">
        <v>480</v>
      </c>
      <c r="AA485" s="1">
        <f t="shared" si="94"/>
        <v>14000000</v>
      </c>
      <c r="AB485">
        <f t="shared" si="95"/>
        <v>14</v>
      </c>
      <c r="AC485" s="1">
        <f>SUM($AA$5:AA485)</f>
        <v>3414991900</v>
      </c>
    </row>
    <row r="486" spans="12:29" x14ac:dyDescent="0.3">
      <c r="L486" s="2">
        <v>481</v>
      </c>
      <c r="M486" s="1">
        <f t="shared" si="91"/>
        <v>1095798400</v>
      </c>
      <c r="N486">
        <v>1.01</v>
      </c>
      <c r="O486" s="1">
        <f>SUM($M$5:M486)</f>
        <v>86417368000</v>
      </c>
      <c r="P486" s="1">
        <f t="shared" si="92"/>
        <v>9222969.8699999992</v>
      </c>
      <c r="Q486">
        <f>SUM($P$5:P486)</f>
        <v>732806332.21000028</v>
      </c>
      <c r="R486">
        <f t="shared" si="93"/>
        <v>1.2746243694954222</v>
      </c>
      <c r="Z486" s="2">
        <v>481</v>
      </c>
      <c r="AA486" s="1">
        <f t="shared" si="94"/>
        <v>15000000</v>
      </c>
      <c r="AB486">
        <f t="shared" si="95"/>
        <v>15</v>
      </c>
      <c r="AC486" s="1">
        <f>SUM($AA$5:AA486)</f>
        <v>3429991900</v>
      </c>
    </row>
    <row r="487" spans="12:29" x14ac:dyDescent="0.3">
      <c r="L487" s="2">
        <v>482</v>
      </c>
      <c r="M487" s="1">
        <f t="shared" si="91"/>
        <v>1106756400</v>
      </c>
      <c r="N487">
        <v>1.01</v>
      </c>
      <c r="O487" s="1">
        <f>SUM($M$5:M487)</f>
        <v>87524124400</v>
      </c>
      <c r="P487" s="1">
        <f t="shared" si="92"/>
        <v>9315199.6999999993</v>
      </c>
      <c r="Q487">
        <f>SUM($P$5:P487)</f>
        <v>742121531.91000032</v>
      </c>
      <c r="R487">
        <f t="shared" si="93"/>
        <v>1.271168014051848</v>
      </c>
      <c r="Z487" s="2">
        <v>482</v>
      </c>
      <c r="AA487" s="1">
        <f t="shared" si="94"/>
        <v>15000000</v>
      </c>
      <c r="AB487">
        <f t="shared" si="95"/>
        <v>15</v>
      </c>
      <c r="AC487" s="1">
        <f>SUM($AA$5:AA487)</f>
        <v>3444991900</v>
      </c>
    </row>
    <row r="488" spans="12:29" x14ac:dyDescent="0.3">
      <c r="L488" s="2">
        <v>483</v>
      </c>
      <c r="M488" s="1">
        <f t="shared" si="91"/>
        <v>1117824000</v>
      </c>
      <c r="N488">
        <v>1.01</v>
      </c>
      <c r="O488" s="1">
        <f>SUM($M$5:M488)</f>
        <v>88641948400</v>
      </c>
      <c r="P488" s="1">
        <f t="shared" si="92"/>
        <v>9408352</v>
      </c>
      <c r="Q488">
        <f>SUM($P$5:P488)</f>
        <v>751529883.91000032</v>
      </c>
      <c r="R488">
        <f t="shared" si="93"/>
        <v>1.2677643209981655</v>
      </c>
      <c r="Z488" s="2">
        <v>483</v>
      </c>
      <c r="AA488" s="1">
        <f t="shared" si="94"/>
        <v>15000000</v>
      </c>
      <c r="AB488">
        <f t="shared" si="95"/>
        <v>15</v>
      </c>
      <c r="AC488" s="1">
        <f>SUM($AA$5:AA488)</f>
        <v>3459991900</v>
      </c>
    </row>
    <row r="489" spans="12:29" x14ac:dyDescent="0.3">
      <c r="L489" s="2">
        <v>484</v>
      </c>
      <c r="M489" s="1">
        <f t="shared" si="91"/>
        <v>1129002300</v>
      </c>
      <c r="N489">
        <v>1.01</v>
      </c>
      <c r="O489" s="1">
        <f>SUM($M$5:M489)</f>
        <v>89770950700</v>
      </c>
      <c r="P489" s="1">
        <f t="shared" si="92"/>
        <v>9502436.0299999993</v>
      </c>
      <c r="Q489">
        <f>SUM($P$5:P489)</f>
        <v>761032319.9400003</v>
      </c>
      <c r="R489">
        <f t="shared" si="93"/>
        <v>1.2644122653594887</v>
      </c>
      <c r="Z489" s="2">
        <v>484</v>
      </c>
      <c r="AA489" s="1">
        <f t="shared" si="94"/>
        <v>15000000</v>
      </c>
      <c r="AB489">
        <f t="shared" si="95"/>
        <v>15</v>
      </c>
      <c r="AC489" s="1">
        <f>SUM($AA$5:AA489)</f>
        <v>3474991900</v>
      </c>
    </row>
    <row r="490" spans="12:29" x14ac:dyDescent="0.3">
      <c r="L490" s="2">
        <v>485</v>
      </c>
      <c r="M490" s="1">
        <f t="shared" si="91"/>
        <v>1140292400</v>
      </c>
      <c r="N490">
        <v>1.01</v>
      </c>
      <c r="O490" s="1">
        <f>SUM($M$5:M490)</f>
        <v>90911243100</v>
      </c>
      <c r="P490" s="1">
        <f t="shared" si="92"/>
        <v>9597461.0399999991</v>
      </c>
      <c r="Q490">
        <f>SUM($P$5:P490)</f>
        <v>770629780.98000026</v>
      </c>
      <c r="R490">
        <f t="shared" si="93"/>
        <v>1.2611108343935544</v>
      </c>
      <c r="Z490" s="2">
        <v>485</v>
      </c>
      <c r="AA490" s="1">
        <f t="shared" si="94"/>
        <v>15000000</v>
      </c>
      <c r="AB490">
        <f t="shared" si="95"/>
        <v>15</v>
      </c>
      <c r="AC490" s="1">
        <f>SUM($AA$5:AA490)</f>
        <v>3489991900</v>
      </c>
    </row>
    <row r="491" spans="12:29" x14ac:dyDescent="0.3">
      <c r="L491" s="2">
        <v>486</v>
      </c>
      <c r="M491" s="1">
        <f t="shared" si="91"/>
        <v>1151695400</v>
      </c>
      <c r="N491">
        <v>1.01</v>
      </c>
      <c r="O491" s="1">
        <f>SUM($M$5:M491)</f>
        <v>92062938500</v>
      </c>
      <c r="P491" s="1">
        <f t="shared" si="92"/>
        <v>9693436.2899999991</v>
      </c>
      <c r="Q491">
        <f>SUM($P$5:P491)</f>
        <v>780323217.27000022</v>
      </c>
      <c r="R491">
        <f t="shared" si="93"/>
        <v>1.2578590302691053</v>
      </c>
      <c r="Z491" s="2">
        <v>486</v>
      </c>
      <c r="AA491" s="1">
        <f t="shared" si="94"/>
        <v>15000000</v>
      </c>
      <c r="AB491">
        <f t="shared" si="95"/>
        <v>15</v>
      </c>
      <c r="AC491" s="1">
        <f>SUM($AA$5:AA491)</f>
        <v>3504991900</v>
      </c>
    </row>
    <row r="492" spans="12:29" x14ac:dyDescent="0.3">
      <c r="L492" s="2">
        <v>487</v>
      </c>
      <c r="M492" s="1">
        <f t="shared" si="91"/>
        <v>1163212400</v>
      </c>
      <c r="N492">
        <v>1.01</v>
      </c>
      <c r="O492" s="1">
        <f>SUM($M$5:M492)</f>
        <v>93226150900</v>
      </c>
      <c r="P492" s="1">
        <f t="shared" si="92"/>
        <v>9790371.0399999991</v>
      </c>
      <c r="Q492">
        <f>SUM($P$5:P492)</f>
        <v>790113588.31000018</v>
      </c>
      <c r="R492">
        <f t="shared" si="93"/>
        <v>1.2546558686606897</v>
      </c>
      <c r="Z492" s="2">
        <v>487</v>
      </c>
      <c r="AA492" s="1">
        <f t="shared" si="94"/>
        <v>15000000</v>
      </c>
      <c r="AB492">
        <f t="shared" si="95"/>
        <v>15</v>
      </c>
      <c r="AC492" s="1">
        <f>SUM($AA$5:AA492)</f>
        <v>3519991900</v>
      </c>
    </row>
    <row r="493" spans="12:29" x14ac:dyDescent="0.3">
      <c r="L493" s="2">
        <v>488</v>
      </c>
      <c r="M493" s="1">
        <f t="shared" si="91"/>
        <v>1174844600</v>
      </c>
      <c r="N493">
        <v>1.01</v>
      </c>
      <c r="O493" s="1">
        <f>SUM($M$5:M493)</f>
        <v>94400995500</v>
      </c>
      <c r="P493" s="1">
        <f t="shared" si="92"/>
        <v>9888275.3900000006</v>
      </c>
      <c r="Q493">
        <f>SUM($P$5:P493)</f>
        <v>800001863.70000017</v>
      </c>
      <c r="R493">
        <f t="shared" si="93"/>
        <v>1.251500485031569</v>
      </c>
      <c r="Z493" s="2">
        <v>488</v>
      </c>
      <c r="AA493" s="1">
        <f t="shared" si="94"/>
        <v>15000000</v>
      </c>
      <c r="AB493">
        <f t="shared" si="95"/>
        <v>15</v>
      </c>
      <c r="AC493" s="1">
        <f>SUM($AA$5:AA493)</f>
        <v>3534991900</v>
      </c>
    </row>
    <row r="494" spans="12:29" x14ac:dyDescent="0.3">
      <c r="L494" s="2">
        <v>489</v>
      </c>
      <c r="M494" s="1">
        <f t="shared" si="91"/>
        <v>1186593100</v>
      </c>
      <c r="N494">
        <v>1.01</v>
      </c>
      <c r="O494" s="1">
        <f>SUM($M$5:M494)</f>
        <v>95587588600</v>
      </c>
      <c r="P494" s="1">
        <f t="shared" si="92"/>
        <v>9987158.5999999996</v>
      </c>
      <c r="Q494">
        <f>SUM($P$5:P494)</f>
        <v>809989022.30000019</v>
      </c>
      <c r="R494">
        <f t="shared" si="93"/>
        <v>1.2483919167149837</v>
      </c>
      <c r="Z494" s="2">
        <v>489</v>
      </c>
      <c r="AA494" s="1">
        <f t="shared" si="94"/>
        <v>15000000</v>
      </c>
      <c r="AB494">
        <f t="shared" si="95"/>
        <v>15</v>
      </c>
      <c r="AC494" s="1">
        <f>SUM($AA$5:AA494)</f>
        <v>3549991900</v>
      </c>
    </row>
    <row r="495" spans="12:29" x14ac:dyDescent="0.3">
      <c r="L495" s="2">
        <v>490</v>
      </c>
      <c r="M495" s="1">
        <f t="shared" si="91"/>
        <v>1198459100</v>
      </c>
      <c r="N495">
        <v>1.01</v>
      </c>
      <c r="O495" s="1">
        <f>SUM($M$5:M495)</f>
        <v>96786047700</v>
      </c>
      <c r="P495" s="1">
        <f t="shared" si="92"/>
        <v>10087030.76</v>
      </c>
      <c r="Q495">
        <f>SUM($P$5:P495)</f>
        <v>820076053.06000018</v>
      </c>
      <c r="R495">
        <f t="shared" si="93"/>
        <v>1.245329317100794</v>
      </c>
      <c r="Z495" s="2">
        <v>490</v>
      </c>
      <c r="AA495" s="1">
        <f t="shared" si="94"/>
        <v>15000000</v>
      </c>
      <c r="AB495">
        <f t="shared" si="95"/>
        <v>15</v>
      </c>
      <c r="AC495" s="1">
        <f>SUM($AA$5:AA495)</f>
        <v>3564991900</v>
      </c>
    </row>
    <row r="496" spans="12:29" x14ac:dyDescent="0.3">
      <c r="L496" s="2">
        <v>491</v>
      </c>
      <c r="M496" s="1">
        <f t="shared" si="91"/>
        <v>1210443700</v>
      </c>
      <c r="N496">
        <v>1.01</v>
      </c>
      <c r="O496" s="1">
        <f>SUM($M$5:M496)</f>
        <v>97996491400</v>
      </c>
      <c r="P496" s="1">
        <f t="shared" si="92"/>
        <v>10187901.15</v>
      </c>
      <c r="Q496">
        <f>SUM($P$5:P496)</f>
        <v>830263954.21000016</v>
      </c>
      <c r="R496">
        <f t="shared" si="93"/>
        <v>1.2423117480366894</v>
      </c>
      <c r="Z496" s="2">
        <v>491</v>
      </c>
      <c r="AA496" s="1">
        <f t="shared" si="94"/>
        <v>15000000</v>
      </c>
      <c r="AB496">
        <f t="shared" si="95"/>
        <v>15</v>
      </c>
      <c r="AC496" s="1">
        <f>SUM($AA$5:AA496)</f>
        <v>3579991900</v>
      </c>
    </row>
    <row r="497" spans="12:29" x14ac:dyDescent="0.3">
      <c r="L497" s="2">
        <v>492</v>
      </c>
      <c r="M497" s="1">
        <f t="shared" si="91"/>
        <v>1222548200</v>
      </c>
      <c r="N497">
        <v>1.01</v>
      </c>
      <c r="O497" s="1">
        <f>SUM($M$5:M497)</f>
        <v>99219039600</v>
      </c>
      <c r="P497" s="1">
        <f t="shared" si="92"/>
        <v>10289780.689999999</v>
      </c>
      <c r="Q497">
        <f>SUM($P$5:P497)</f>
        <v>840553734.90000021</v>
      </c>
      <c r="R497">
        <f t="shared" si="93"/>
        <v>1.2393384823975442</v>
      </c>
      <c r="Z497" s="2">
        <v>492</v>
      </c>
      <c r="AA497" s="1">
        <f t="shared" si="94"/>
        <v>15000000</v>
      </c>
      <c r="AB497">
        <f t="shared" si="95"/>
        <v>15</v>
      </c>
      <c r="AC497" s="1">
        <f>SUM($AA$5:AA497)</f>
        <v>3594991900</v>
      </c>
    </row>
    <row r="498" spans="12:29" x14ac:dyDescent="0.3">
      <c r="L498" s="2">
        <v>493</v>
      </c>
      <c r="M498" s="1">
        <f t="shared" si="91"/>
        <v>1234773700</v>
      </c>
      <c r="N498">
        <v>1.01</v>
      </c>
      <c r="O498" s="1">
        <f>SUM($M$5:M498)</f>
        <v>100453813300</v>
      </c>
      <c r="P498" s="1">
        <f t="shared" si="92"/>
        <v>10392678.65</v>
      </c>
      <c r="Q498">
        <f>SUM($P$5:P498)</f>
        <v>850946413.55000019</v>
      </c>
      <c r="R498">
        <f t="shared" si="93"/>
        <v>1.236408598105436</v>
      </c>
      <c r="Z498" s="2">
        <v>493</v>
      </c>
      <c r="AA498" s="1">
        <f t="shared" si="94"/>
        <v>15000000</v>
      </c>
      <c r="AB498">
        <f t="shared" si="95"/>
        <v>15</v>
      </c>
      <c r="AC498" s="1">
        <f>SUM($AA$5:AA498)</f>
        <v>3609991900</v>
      </c>
    </row>
    <row r="499" spans="12:29" x14ac:dyDescent="0.3">
      <c r="L499" s="2">
        <v>494</v>
      </c>
      <c r="M499" s="1">
        <f t="shared" si="91"/>
        <v>1247121500</v>
      </c>
      <c r="N499">
        <v>1.01</v>
      </c>
      <c r="O499" s="1">
        <f>SUM($M$5:M499)</f>
        <v>101700934800</v>
      </c>
      <c r="P499" s="1">
        <f t="shared" si="92"/>
        <v>10496605.959999999</v>
      </c>
      <c r="Q499">
        <f>SUM($P$5:P499)</f>
        <v>861443019.51000023</v>
      </c>
      <c r="R499">
        <f t="shared" si="93"/>
        <v>1.2335213819410822</v>
      </c>
      <c r="Z499" s="2">
        <v>494</v>
      </c>
      <c r="AA499" s="1">
        <f t="shared" si="94"/>
        <v>15000000</v>
      </c>
      <c r="AB499">
        <f t="shared" si="95"/>
        <v>15</v>
      </c>
      <c r="AC499" s="1">
        <f>SUM($AA$5:AA499)</f>
        <v>3624991900</v>
      </c>
    </row>
    <row r="500" spans="12:29" x14ac:dyDescent="0.3">
      <c r="L500" s="2">
        <v>495</v>
      </c>
      <c r="M500" s="1">
        <f t="shared" si="91"/>
        <v>1259592800</v>
      </c>
      <c r="N500">
        <v>1.01</v>
      </c>
      <c r="O500" s="1">
        <f>SUM($M$5:M500)</f>
        <v>102960527600</v>
      </c>
      <c r="P500" s="1">
        <f t="shared" si="92"/>
        <v>10601572.74</v>
      </c>
      <c r="Q500">
        <f>SUM($P$5:P500)</f>
        <v>872044592.25000024</v>
      </c>
      <c r="R500">
        <f t="shared" si="93"/>
        <v>1.2306760284656226</v>
      </c>
      <c r="Z500" s="2">
        <v>495</v>
      </c>
      <c r="AA500" s="1">
        <f t="shared" si="94"/>
        <v>15000000</v>
      </c>
      <c r="AB500">
        <f t="shared" si="95"/>
        <v>15</v>
      </c>
      <c r="AC500" s="1">
        <f>SUM($AA$5:AA500)</f>
        <v>3639991900</v>
      </c>
    </row>
    <row r="501" spans="12:29" x14ac:dyDescent="0.3">
      <c r="L501" s="2">
        <v>496</v>
      </c>
      <c r="M501" s="1">
        <f t="shared" si="91"/>
        <v>1272188800</v>
      </c>
      <c r="N501">
        <v>1.01</v>
      </c>
      <c r="O501" s="1">
        <f>SUM($M$5:M501)</f>
        <v>104232716400</v>
      </c>
      <c r="P501" s="1">
        <f t="shared" si="92"/>
        <v>10707589.07</v>
      </c>
      <c r="Q501">
        <f>SUM($P$5:P501)</f>
        <v>882752181.32000029</v>
      </c>
      <c r="R501">
        <f t="shared" si="93"/>
        <v>1.2278717355924351</v>
      </c>
      <c r="Z501" s="2">
        <v>496</v>
      </c>
      <c r="AA501" s="1">
        <f t="shared" si="94"/>
        <v>15000000</v>
      </c>
      <c r="AB501">
        <f t="shared" si="95"/>
        <v>15</v>
      </c>
      <c r="AC501" s="1">
        <f>SUM($AA$5:AA501)</f>
        <v>3654991900</v>
      </c>
    </row>
    <row r="502" spans="12:29" x14ac:dyDescent="0.3">
      <c r="L502" s="2">
        <v>497</v>
      </c>
      <c r="M502" s="1">
        <f t="shared" si="91"/>
        <v>1284910700</v>
      </c>
      <c r="N502">
        <v>1.01</v>
      </c>
      <c r="O502" s="1">
        <f>SUM($M$5:M502)</f>
        <v>105517627100</v>
      </c>
      <c r="P502" s="1">
        <f t="shared" si="92"/>
        <v>10814665.060000001</v>
      </c>
      <c r="Q502">
        <f>SUM($P$5:P502)</f>
        <v>893566846.38000023</v>
      </c>
      <c r="R502">
        <f t="shared" si="93"/>
        <v>1.225107712996927</v>
      </c>
      <c r="Z502" s="2">
        <v>497</v>
      </c>
      <c r="AA502" s="1">
        <f t="shared" si="94"/>
        <v>15000000</v>
      </c>
      <c r="AB502">
        <f t="shared" si="95"/>
        <v>15</v>
      </c>
      <c r="AC502" s="1">
        <f>SUM($AA$5:AA502)</f>
        <v>3669991900</v>
      </c>
    </row>
    <row r="503" spans="12:29" x14ac:dyDescent="0.3">
      <c r="L503" s="2">
        <v>498</v>
      </c>
      <c r="M503" s="1">
        <f t="shared" si="91"/>
        <v>1297759900</v>
      </c>
      <c r="N503">
        <v>1.01</v>
      </c>
      <c r="O503" s="1">
        <f>SUM($M$5:M503)</f>
        <v>106815387000</v>
      </c>
      <c r="P503" s="1">
        <f t="shared" si="92"/>
        <v>10922812.5</v>
      </c>
      <c r="Q503">
        <f>SUM($P$5:P503)</f>
        <v>904489658.88000023</v>
      </c>
      <c r="R503">
        <f t="shared" si="93"/>
        <v>1.2223833666446193</v>
      </c>
      <c r="Z503" s="2">
        <v>498</v>
      </c>
      <c r="AA503" s="1">
        <f t="shared" si="94"/>
        <v>15000000</v>
      </c>
      <c r="AB503">
        <f t="shared" si="95"/>
        <v>15</v>
      </c>
      <c r="AC503" s="1">
        <f>SUM($AA$5:AA503)</f>
        <v>3684991900</v>
      </c>
    </row>
    <row r="504" spans="12:29" x14ac:dyDescent="0.3">
      <c r="L504" s="2">
        <v>499</v>
      </c>
      <c r="M504" s="1">
        <f t="shared" si="91"/>
        <v>1310737500</v>
      </c>
      <c r="N504">
        <v>1.01</v>
      </c>
      <c r="O504" s="1">
        <f>SUM($M$5:M504)</f>
        <v>108126124500</v>
      </c>
      <c r="P504" s="1">
        <f t="shared" si="92"/>
        <v>11032040.629999999</v>
      </c>
      <c r="Q504">
        <f>SUM($P$5:P504)</f>
        <v>915521699.51000023</v>
      </c>
      <c r="R504">
        <f t="shared" si="93"/>
        <v>1.2196978176246489</v>
      </c>
      <c r="Z504" s="2">
        <v>499</v>
      </c>
      <c r="AA504" s="1">
        <f t="shared" si="94"/>
        <v>15000000</v>
      </c>
      <c r="AB504">
        <f t="shared" si="95"/>
        <v>15</v>
      </c>
      <c r="AC504" s="1">
        <f>SUM($AA$5:AA504)</f>
        <v>3699991900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1048544" workbookViewId="0">
      <selection activeCell="M1048559" sqref="M1048559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2023-12-04T05:44:07Z</dcterms:modified>
</cp:coreProperties>
</file>