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18EC980-14FD-46A8-AB2E-9AC2FD2319C4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MonthlyPass" sheetId="1" r:id="rId1"/>
    <sheet name="reward" sheetId="2" r:id="rId2"/>
  </sheets>
  <definedNames>
    <definedName name="_xlnm._FilterDatabase" localSheetId="0" hidden="1">MonthlyPass!$C$1:$C$61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" i="1"/>
  <c r="G51" i="2" l="1"/>
  <c r="G50" i="2"/>
  <c r="G49" i="2"/>
  <c r="G48" i="2"/>
  <c r="G47" i="2"/>
  <c r="G46" i="2"/>
  <c r="G45" i="2"/>
  <c r="G44" i="2"/>
  <c r="G43" i="2"/>
  <c r="G42" i="2"/>
  <c r="G41" i="2"/>
  <c r="D51" i="2"/>
  <c r="D50" i="2"/>
  <c r="D49" i="2"/>
  <c r="D48" i="2"/>
  <c r="D47" i="2"/>
  <c r="D46" i="2"/>
  <c r="D45" i="2"/>
  <c r="D44" i="2"/>
  <c r="D43" i="2"/>
  <c r="D42" i="2"/>
  <c r="D41" i="2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G11" i="2" l="1"/>
  <c r="G10" i="2"/>
  <c r="D11" i="2"/>
  <c r="D10" i="2"/>
  <c r="G16" i="2" l="1"/>
  <c r="D16" i="2"/>
  <c r="G15" i="2"/>
  <c r="D15" i="2"/>
  <c r="G17" i="2" l="1"/>
  <c r="G5" i="2"/>
  <c r="G6" i="2"/>
  <c r="G18" i="2"/>
  <c r="G9" i="2"/>
  <c r="G21" i="2"/>
  <c r="G8" i="2"/>
  <c r="G20" i="2"/>
  <c r="G7" i="2"/>
  <c r="G19" i="2"/>
  <c r="D5" i="2"/>
  <c r="D17" i="2"/>
  <c r="D7" i="2"/>
  <c r="D19" i="2"/>
  <c r="D8" i="2"/>
  <c r="D20" i="2"/>
  <c r="D6" i="2"/>
  <c r="D18" i="2"/>
  <c r="D21" i="2"/>
  <c r="D9" i="2"/>
</calcChain>
</file>

<file path=xl/sharedStrings.xml><?xml version="1.0" encoding="utf-8"?>
<sst xmlns="http://schemas.openxmlformats.org/spreadsheetml/2006/main" count="118" uniqueCount="41">
  <si>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</si>
  <si>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</si>
  <si>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</si>
  <si>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</si>
  <si>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</si>
  <si>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</si>
  <si>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reward1</t>
    <phoneticPr fontId="1" type="noConversion"/>
  </si>
  <si>
    <t>reward2</t>
    <phoneticPr fontId="1" type="noConversion"/>
  </si>
  <si>
    <t>value</t>
    <phoneticPr fontId="1" type="noConversion"/>
  </si>
  <si>
    <t>심득조각</t>
    <phoneticPr fontId="1" type="noConversion"/>
  </si>
  <si>
    <t>도술꽃</t>
    <phoneticPr fontId="1" type="noConversion"/>
  </si>
  <si>
    <t>요도해방서</t>
    <phoneticPr fontId="1" type="noConversion"/>
  </si>
  <si>
    <t>여우불씨</t>
    <phoneticPr fontId="1" type="noConversion"/>
  </si>
  <si>
    <t>수호환</t>
    <phoneticPr fontId="1" type="noConversion"/>
  </si>
  <si>
    <t>수미꽃</t>
    <phoneticPr fontId="1" type="noConversion"/>
  </si>
  <si>
    <t>영혼석</t>
    <phoneticPr fontId="1" type="noConversion"/>
  </si>
  <si>
    <t>내면세계 입장권</t>
    <phoneticPr fontId="1" type="noConversion"/>
  </si>
  <si>
    <t>도술꽃 소탕권</t>
    <phoneticPr fontId="1" type="noConversion"/>
  </si>
  <si>
    <t>요도 해방서</t>
    <phoneticPr fontId="1" type="noConversion"/>
  </si>
  <si>
    <t>여우불씨 소탕권</t>
    <phoneticPr fontId="1" type="noConversion"/>
  </si>
  <si>
    <t>수호환 소탕권</t>
    <phoneticPr fontId="1" type="noConversion"/>
  </si>
  <si>
    <t>수미꽃 소탕권</t>
    <phoneticPr fontId="1" type="noConversion"/>
  </si>
  <si>
    <t>영혼석 소탕권</t>
    <phoneticPr fontId="1" type="noConversion"/>
  </si>
  <si>
    <t>12월 월간 훈련</t>
    <phoneticPr fontId="1" type="noConversion"/>
  </si>
  <si>
    <t>02월 월간 훈련</t>
    <phoneticPr fontId="1" type="noConversion"/>
  </si>
  <si>
    <t>태극 영약</t>
    <phoneticPr fontId="1" type="noConversion"/>
  </si>
  <si>
    <t>사신수 기운</t>
    <phoneticPr fontId="1" type="noConversion"/>
  </si>
  <si>
    <t>태극 조각</t>
    <phoneticPr fontId="1" type="noConversion"/>
  </si>
  <si>
    <t>사신수 영약</t>
    <phoneticPr fontId="1" type="noConversion"/>
  </si>
  <si>
    <t>06월 월간 훈련</t>
    <phoneticPr fontId="1" type="noConversion"/>
  </si>
  <si>
    <t>초월 광산 소탕권</t>
    <phoneticPr fontId="1" type="noConversion"/>
  </si>
  <si>
    <t>제자 혈자리 전수권</t>
    <phoneticPr fontId="1" type="noConversion"/>
  </si>
  <si>
    <t>혈의 기운</t>
    <phoneticPr fontId="1" type="noConversion"/>
  </si>
  <si>
    <t>제자 수련서</t>
    <phoneticPr fontId="1" type="noConversion"/>
  </si>
  <si>
    <t>비무 대회 입장권</t>
    <phoneticPr fontId="1" type="noConversion"/>
  </si>
  <si>
    <t>수련의 방 입장권</t>
    <phoneticPr fontId="1" type="noConversion"/>
  </si>
  <si>
    <t>검은 구미호 구슬 소탕권</t>
    <phoneticPr fontId="1" type="noConversion"/>
  </si>
  <si>
    <t>요석</t>
    <phoneticPr fontId="1" type="noConversion"/>
  </si>
  <si>
    <t>초월석 소탕권</t>
    <phoneticPr fontId="1" type="noConversion"/>
  </si>
  <si>
    <t>06월 월간 출석</t>
    <phoneticPr fontId="1" type="noConversion"/>
  </si>
  <si>
    <t>06월 실획득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</si>
</sst>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4" borderId="0" xfId="3">
      <alignment vertical="center"/>
    </xf>
    <xf numFmtId="0" fontId="4" fillId="4" borderId="0" xfId="3" applyAlignment="1">
      <alignment vertical="top"/>
    </xf>
    <xf numFmtId="0" fontId="2" fillId="2" borderId="0" xfId="1" applyAlignment="1">
      <alignment vertical="top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61"/>
  <sheetViews>
    <sheetView tabSelected="1" zoomScale="85" zoomScaleNormal="85" workbookViewId="0">
      <selection activeCell="D2" sqref="D2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1" customFormat="1" x14ac:dyDescent="0.3">
      <c r="A2" s="3">
        <v>0</v>
      </c>
      <c r="B2" s="3">
        <v>2500000</v>
      </c>
      <c r="C2" s="4">
        <v>2038</v>
      </c>
      <c r="D2" s="3">
        <v>1</v>
      </c>
      <c r="E2" s="3">
        <v>1556</v>
      </c>
      <c r="F2" s="3">
        <v>1</v>
      </c>
    </row>
    <row r="3" spans="1:6" s="1" customFormat="1" x14ac:dyDescent="0.3">
      <c r="A3" s="2">
        <v>1</v>
      </c>
      <c r="B3" s="2">
        <v>5000000</v>
      </c>
      <c r="C3" s="2">
        <v>9039</v>
      </c>
      <c r="D3" s="2">
        <v>2</v>
      </c>
      <c r="E3" s="2">
        <v>9039</v>
      </c>
      <c r="F3" s="2">
        <v>10</v>
      </c>
    </row>
    <row r="4" spans="1:6" s="1" customFormat="1" x14ac:dyDescent="0.3">
      <c r="A4" s="1">
        <v>2</v>
      </c>
      <c r="B4" s="1">
        <f t="shared" ref="B4:B9" si="0">B3+2500000</f>
        <v>7500000</v>
      </c>
      <c r="C4" s="1">
        <v>9065</v>
      </c>
      <c r="D4" s="1">
        <f>IF(C4=9065,30000,
IF(C4=9064,20000,
IF(C4=9062,50000,
IF(C4=9049,50000,
IF(C4=9048,100000,
IF(C4=9043,5000000,
IF(C4=9032,100000000,
IF(C4=9028,20,
IF(C4=9026,500000,
IF(C4=9016,30000,
IF(C4=9010,1000000)))))))))))</f>
        <v>30000</v>
      </c>
      <c r="E4" s="1">
        <v>9066</v>
      </c>
      <c r="F4" s="1">
        <f>IF(E4=9066,5,
IF(E4=9064,50000,
IF(E4=9063,8,
IF(E4=9050,10,
IF(E4=9048,300000,
IF(E4=9044,8,
IF(E4=9033,8,
IF(E4=9028,50,
IF(E4=9027,8,
IF(E4=9017,8,
IF(E4=9023,20)))))))))))</f>
        <v>5</v>
      </c>
    </row>
    <row r="5" spans="1:6" s="1" customFormat="1" x14ac:dyDescent="0.3">
      <c r="A5" s="1">
        <v>3</v>
      </c>
      <c r="B5" s="1">
        <f t="shared" si="0"/>
        <v>10000000</v>
      </c>
      <c r="C5" s="1">
        <v>9064</v>
      </c>
      <c r="D5" s="1">
        <f t="shared" ref="D5:D61" si="1">IF(C5=9065,30000,
IF(C5=9064,20000,
IF(C5=9062,50000,
IF(C5=9049,50000,
IF(C5=9048,100000,
IF(C5=9043,5000000,
IF(C5=9032,100000000,
IF(C5=9028,20,
IF(C5=9026,500000,
IF(C5=9016,30000,
IF(C5=9010,1000000)))))))))))</f>
        <v>20000</v>
      </c>
      <c r="E5" s="1">
        <v>9064</v>
      </c>
      <c r="F5" s="1">
        <f t="shared" ref="F5:F61" si="2">IF(E5=9066,5,
IF(E5=9064,50000,
IF(E5=9063,8,
IF(E5=9050,10,
IF(E5=9048,300000,
IF(E5=9044,8,
IF(E5=9033,8,
IF(E5=9028,50,
IF(E5=9027,8,
IF(E5=9017,8,
IF(E5=9023,20)))))))))))</f>
        <v>50000</v>
      </c>
    </row>
    <row r="6" spans="1:6" s="1" customFormat="1" x14ac:dyDescent="0.3">
      <c r="A6" s="1">
        <v>4</v>
      </c>
      <c r="B6" s="1">
        <f t="shared" si="0"/>
        <v>12500000</v>
      </c>
      <c r="C6" s="1">
        <v>9062</v>
      </c>
      <c r="D6" s="1">
        <f t="shared" si="1"/>
        <v>50000</v>
      </c>
      <c r="E6" s="1">
        <v>9063</v>
      </c>
      <c r="F6" s="1">
        <f t="shared" si="2"/>
        <v>8</v>
      </c>
    </row>
    <row r="7" spans="1:6" s="1" customFormat="1" x14ac:dyDescent="0.3">
      <c r="A7" s="1">
        <v>5</v>
      </c>
      <c r="B7" s="1">
        <f t="shared" si="0"/>
        <v>15000000</v>
      </c>
      <c r="C7" s="1">
        <v>9049</v>
      </c>
      <c r="D7" s="1">
        <f>IF(C7=9065,30000,
IF(C7=9064,20000,
IF(C7=9062,50000,
IF(C7=9049,50000,
IF(C7=9048,100000,
IF(C7=9043,5000000,
IF(C7=9032,100000000,
IF(C7=9028,20,
IF(C7=9026,500000,
IF(C7=9016,30000,
IF(C7=9010,1000000)))))))))))</f>
        <v>50000</v>
      </c>
      <c r="E7" s="1">
        <v>9050</v>
      </c>
      <c r="F7" s="1">
        <f t="shared" si="2"/>
        <v>10</v>
      </c>
    </row>
    <row r="8" spans="1:6" s="3" customFormat="1" x14ac:dyDescent="0.3">
      <c r="A8" s="1">
        <v>6</v>
      </c>
      <c r="B8" s="1">
        <f t="shared" si="0"/>
        <v>17500000</v>
      </c>
      <c r="C8" s="5">
        <v>9048</v>
      </c>
      <c r="D8" s="1">
        <f t="shared" si="1"/>
        <v>100000</v>
      </c>
      <c r="E8" s="1">
        <v>9048</v>
      </c>
      <c r="F8" s="1">
        <f t="shared" si="2"/>
        <v>300000</v>
      </c>
    </row>
    <row r="9" spans="1:6" s="1" customFormat="1" x14ac:dyDescent="0.3">
      <c r="A9" s="1">
        <v>7</v>
      </c>
      <c r="B9" s="1">
        <f t="shared" si="0"/>
        <v>20000000</v>
      </c>
      <c r="C9" s="1">
        <v>9043</v>
      </c>
      <c r="D9" s="1">
        <f t="shared" si="1"/>
        <v>5000000</v>
      </c>
      <c r="E9" s="1">
        <v>9044</v>
      </c>
      <c r="F9" s="1">
        <f t="shared" si="2"/>
        <v>8</v>
      </c>
    </row>
    <row r="10" spans="1:6" s="1" customFormat="1" x14ac:dyDescent="0.3">
      <c r="A10" s="1">
        <v>8</v>
      </c>
      <c r="B10" s="1">
        <f t="shared" ref="B10:B43" si="3">B9+2500000</f>
        <v>22500000</v>
      </c>
      <c r="C10" s="1">
        <v>9032</v>
      </c>
      <c r="D10" s="1">
        <f t="shared" si="1"/>
        <v>100000000</v>
      </c>
      <c r="E10" s="1">
        <v>9033</v>
      </c>
      <c r="F10" s="1">
        <f t="shared" si="2"/>
        <v>8</v>
      </c>
    </row>
    <row r="11" spans="1:6" s="1" customFormat="1" x14ac:dyDescent="0.3">
      <c r="A11" s="1">
        <v>9</v>
      </c>
      <c r="B11" s="1">
        <f t="shared" si="3"/>
        <v>25000000</v>
      </c>
      <c r="C11" s="1">
        <v>9028</v>
      </c>
      <c r="D11" s="1">
        <f t="shared" si="1"/>
        <v>20</v>
      </c>
      <c r="E11" s="1">
        <v>9028</v>
      </c>
      <c r="F11" s="1">
        <f t="shared" si="2"/>
        <v>50</v>
      </c>
    </row>
    <row r="12" spans="1:6" x14ac:dyDescent="0.3">
      <c r="A12" s="1">
        <v>10</v>
      </c>
      <c r="B12" s="1">
        <f t="shared" si="3"/>
        <v>27500000</v>
      </c>
      <c r="C12" s="1">
        <v>9026</v>
      </c>
      <c r="D12" s="1">
        <f t="shared" si="1"/>
        <v>500000</v>
      </c>
      <c r="E12" s="1">
        <v>9027</v>
      </c>
      <c r="F12" s="1">
        <f t="shared" si="2"/>
        <v>8</v>
      </c>
    </row>
    <row r="13" spans="1:6" x14ac:dyDescent="0.3">
      <c r="A13" s="1">
        <v>11</v>
      </c>
      <c r="B13" s="1">
        <f t="shared" si="3"/>
        <v>30000000</v>
      </c>
      <c r="C13" s="1">
        <v>9016</v>
      </c>
      <c r="D13" s="1">
        <f t="shared" si="1"/>
        <v>30000</v>
      </c>
      <c r="E13" s="1">
        <v>9017</v>
      </c>
      <c r="F13" s="1">
        <f t="shared" si="2"/>
        <v>8</v>
      </c>
    </row>
    <row r="14" spans="1:6" x14ac:dyDescent="0.3">
      <c r="A14" s="1">
        <v>12</v>
      </c>
      <c r="B14" s="1">
        <f t="shared" si="3"/>
        <v>32500000</v>
      </c>
      <c r="C14" s="1">
        <v>9010</v>
      </c>
      <c r="D14" s="1">
        <f t="shared" si="1"/>
        <v>1000000</v>
      </c>
      <c r="E14" s="1">
        <v>9023</v>
      </c>
      <c r="F14" s="1">
        <f t="shared" si="2"/>
        <v>20</v>
      </c>
    </row>
    <row r="15" spans="1:6" x14ac:dyDescent="0.3">
      <c r="A15" s="1">
        <v>13</v>
      </c>
      <c r="B15" s="1">
        <f t="shared" si="3"/>
        <v>35000000</v>
      </c>
      <c r="C15" s="1">
        <v>9065</v>
      </c>
      <c r="D15" s="1">
        <f t="shared" si="1"/>
        <v>30000</v>
      </c>
      <c r="E15" s="1">
        <v>9066</v>
      </c>
      <c r="F15" s="1">
        <f t="shared" si="2"/>
        <v>5</v>
      </c>
    </row>
    <row r="16" spans="1:6" x14ac:dyDescent="0.3">
      <c r="A16" s="1">
        <v>14</v>
      </c>
      <c r="B16" s="1">
        <f t="shared" si="3"/>
        <v>37500000</v>
      </c>
      <c r="C16" s="1">
        <v>9064</v>
      </c>
      <c r="D16" s="1">
        <f t="shared" si="1"/>
        <v>20000</v>
      </c>
      <c r="E16" s="1">
        <v>9064</v>
      </c>
      <c r="F16" s="1">
        <f t="shared" si="2"/>
        <v>50000</v>
      </c>
    </row>
    <row r="17" spans="1:6" x14ac:dyDescent="0.3">
      <c r="A17" s="1">
        <v>15</v>
      </c>
      <c r="B17" s="1">
        <f t="shared" si="3"/>
        <v>40000000</v>
      </c>
      <c r="C17" s="1">
        <v>9062</v>
      </c>
      <c r="D17" s="1">
        <f t="shared" si="1"/>
        <v>50000</v>
      </c>
      <c r="E17" s="1">
        <v>9063</v>
      </c>
      <c r="F17" s="1">
        <f t="shared" si="2"/>
        <v>8</v>
      </c>
    </row>
    <row r="18" spans="1:6" x14ac:dyDescent="0.3">
      <c r="A18" s="1">
        <v>16</v>
      </c>
      <c r="B18" s="1">
        <f t="shared" si="3"/>
        <v>42500000</v>
      </c>
      <c r="C18" s="1">
        <v>9049</v>
      </c>
      <c r="D18" s="1">
        <f t="shared" si="1"/>
        <v>50000</v>
      </c>
      <c r="E18" s="1">
        <v>9050</v>
      </c>
      <c r="F18" s="1">
        <f t="shared" si="2"/>
        <v>10</v>
      </c>
    </row>
    <row r="19" spans="1:6" x14ac:dyDescent="0.3">
      <c r="A19" s="1">
        <v>17</v>
      </c>
      <c r="B19" s="1">
        <f t="shared" si="3"/>
        <v>45000000</v>
      </c>
      <c r="C19" s="5">
        <v>9048</v>
      </c>
      <c r="D19" s="1">
        <f t="shared" si="1"/>
        <v>100000</v>
      </c>
      <c r="E19" s="1">
        <v>9048</v>
      </c>
      <c r="F19" s="1">
        <f t="shared" si="2"/>
        <v>300000</v>
      </c>
    </row>
    <row r="20" spans="1:6" x14ac:dyDescent="0.3">
      <c r="A20" s="1">
        <v>18</v>
      </c>
      <c r="B20" s="1">
        <f t="shared" si="3"/>
        <v>47500000</v>
      </c>
      <c r="C20" s="1">
        <v>9043</v>
      </c>
      <c r="D20" s="1">
        <f t="shared" si="1"/>
        <v>5000000</v>
      </c>
      <c r="E20" s="1">
        <v>9044</v>
      </c>
      <c r="F20" s="1">
        <f t="shared" si="2"/>
        <v>8</v>
      </c>
    </row>
    <row r="21" spans="1:6" x14ac:dyDescent="0.3">
      <c r="A21" s="1">
        <v>19</v>
      </c>
      <c r="B21" s="1">
        <f t="shared" si="3"/>
        <v>50000000</v>
      </c>
      <c r="C21" s="1">
        <v>9032</v>
      </c>
      <c r="D21" s="1">
        <f t="shared" si="1"/>
        <v>100000000</v>
      </c>
      <c r="E21" s="1">
        <v>9033</v>
      </c>
      <c r="F21" s="1">
        <f t="shared" si="2"/>
        <v>8</v>
      </c>
    </row>
    <row r="22" spans="1:6" x14ac:dyDescent="0.3">
      <c r="A22" s="1">
        <v>20</v>
      </c>
      <c r="B22" s="1">
        <f t="shared" si="3"/>
        <v>52500000</v>
      </c>
      <c r="C22" s="1">
        <v>9028</v>
      </c>
      <c r="D22" s="1">
        <f t="shared" si="1"/>
        <v>20</v>
      </c>
      <c r="E22" s="1">
        <v>9028</v>
      </c>
      <c r="F22" s="1">
        <f t="shared" si="2"/>
        <v>50</v>
      </c>
    </row>
    <row r="23" spans="1:6" x14ac:dyDescent="0.3">
      <c r="A23" s="1">
        <v>21</v>
      </c>
      <c r="B23" s="1">
        <f t="shared" si="3"/>
        <v>55000000</v>
      </c>
      <c r="C23" s="1">
        <v>9026</v>
      </c>
      <c r="D23" s="1">
        <f t="shared" si="1"/>
        <v>500000</v>
      </c>
      <c r="E23" s="1">
        <v>9027</v>
      </c>
      <c r="F23" s="1">
        <f t="shared" si="2"/>
        <v>8</v>
      </c>
    </row>
    <row r="24" spans="1:6" x14ac:dyDescent="0.3">
      <c r="A24" s="1">
        <v>22</v>
      </c>
      <c r="B24" s="1">
        <f t="shared" si="3"/>
        <v>57500000</v>
      </c>
      <c r="C24" s="1">
        <v>9016</v>
      </c>
      <c r="D24" s="1">
        <f t="shared" si="1"/>
        <v>30000</v>
      </c>
      <c r="E24" s="1">
        <v>9017</v>
      </c>
      <c r="F24" s="1">
        <f t="shared" si="2"/>
        <v>8</v>
      </c>
    </row>
    <row r="25" spans="1:6" x14ac:dyDescent="0.3">
      <c r="A25" s="1">
        <v>23</v>
      </c>
      <c r="B25" s="1">
        <f t="shared" si="3"/>
        <v>60000000</v>
      </c>
      <c r="C25" s="1">
        <v>9010</v>
      </c>
      <c r="D25" s="1">
        <f t="shared" si="1"/>
        <v>1000000</v>
      </c>
      <c r="E25" s="1">
        <v>9023</v>
      </c>
      <c r="F25" s="1">
        <f t="shared" si="2"/>
        <v>20</v>
      </c>
    </row>
    <row r="26" spans="1:6" x14ac:dyDescent="0.3">
      <c r="A26" s="1">
        <v>24</v>
      </c>
      <c r="B26" s="1">
        <f t="shared" si="3"/>
        <v>62500000</v>
      </c>
      <c r="C26" s="1">
        <v>9065</v>
      </c>
      <c r="D26" s="1">
        <f t="shared" si="1"/>
        <v>30000</v>
      </c>
      <c r="E26" s="1">
        <v>9066</v>
      </c>
      <c r="F26" s="1">
        <f t="shared" si="2"/>
        <v>5</v>
      </c>
    </row>
    <row r="27" spans="1:6" x14ac:dyDescent="0.3">
      <c r="A27" s="1">
        <v>25</v>
      </c>
      <c r="B27" s="1">
        <f t="shared" si="3"/>
        <v>65000000</v>
      </c>
      <c r="C27" s="1">
        <v>9064</v>
      </c>
      <c r="D27" s="1">
        <f t="shared" si="1"/>
        <v>20000</v>
      </c>
      <c r="E27" s="1">
        <v>9064</v>
      </c>
      <c r="F27" s="1">
        <f t="shared" si="2"/>
        <v>50000</v>
      </c>
    </row>
    <row r="28" spans="1:6" x14ac:dyDescent="0.3">
      <c r="A28" s="1">
        <v>26</v>
      </c>
      <c r="B28" s="1">
        <f t="shared" si="3"/>
        <v>67500000</v>
      </c>
      <c r="C28" s="1">
        <v>9062</v>
      </c>
      <c r="D28" s="1">
        <f t="shared" si="1"/>
        <v>50000</v>
      </c>
      <c r="E28" s="1">
        <v>9063</v>
      </c>
      <c r="F28" s="1">
        <f t="shared" si="2"/>
        <v>8</v>
      </c>
    </row>
    <row r="29" spans="1:6" x14ac:dyDescent="0.3">
      <c r="A29" s="1">
        <v>27</v>
      </c>
      <c r="B29" s="1">
        <f t="shared" si="3"/>
        <v>70000000</v>
      </c>
      <c r="C29" s="1">
        <v>9049</v>
      </c>
      <c r="D29" s="1">
        <f t="shared" si="1"/>
        <v>50000</v>
      </c>
      <c r="E29" s="1">
        <v>9050</v>
      </c>
      <c r="F29" s="1">
        <f t="shared" si="2"/>
        <v>10</v>
      </c>
    </row>
    <row r="30" spans="1:6" x14ac:dyDescent="0.3">
      <c r="A30" s="1">
        <v>28</v>
      </c>
      <c r="B30" s="1">
        <f t="shared" si="3"/>
        <v>72500000</v>
      </c>
      <c r="C30" s="5">
        <v>9048</v>
      </c>
      <c r="D30" s="1">
        <f t="shared" si="1"/>
        <v>100000</v>
      </c>
      <c r="E30" s="1">
        <v>9048</v>
      </c>
      <c r="F30" s="1">
        <f t="shared" si="2"/>
        <v>300000</v>
      </c>
    </row>
    <row r="31" spans="1:6" s="2" customFormat="1" x14ac:dyDescent="0.3">
      <c r="A31" s="1">
        <v>29</v>
      </c>
      <c r="B31" s="1">
        <f t="shared" si="3"/>
        <v>75000000</v>
      </c>
      <c r="C31" s="1">
        <v>9043</v>
      </c>
      <c r="D31" s="1">
        <f t="shared" si="1"/>
        <v>5000000</v>
      </c>
      <c r="E31" s="1">
        <v>9044</v>
      </c>
      <c r="F31" s="1">
        <f t="shared" si="2"/>
        <v>8</v>
      </c>
    </row>
    <row r="32" spans="1:6" x14ac:dyDescent="0.3">
      <c r="A32" s="1">
        <v>30</v>
      </c>
      <c r="B32" s="1">
        <f t="shared" si="3"/>
        <v>77500000</v>
      </c>
      <c r="C32" s="1">
        <v>9032</v>
      </c>
      <c r="D32" s="1">
        <f t="shared" si="1"/>
        <v>100000000</v>
      </c>
      <c r="E32" s="1">
        <v>9033</v>
      </c>
      <c r="F32" s="1">
        <f t="shared" si="2"/>
        <v>8</v>
      </c>
    </row>
    <row r="33" spans="1:6" x14ac:dyDescent="0.3">
      <c r="A33" s="1">
        <v>31</v>
      </c>
      <c r="B33" s="1">
        <f t="shared" si="3"/>
        <v>80000000</v>
      </c>
      <c r="C33" s="1">
        <v>9028</v>
      </c>
      <c r="D33" s="1">
        <f t="shared" si="1"/>
        <v>20</v>
      </c>
      <c r="E33" s="1">
        <v>9028</v>
      </c>
      <c r="F33" s="1">
        <f t="shared" si="2"/>
        <v>50</v>
      </c>
    </row>
    <row r="34" spans="1:6" x14ac:dyDescent="0.3">
      <c r="A34" s="1">
        <v>32</v>
      </c>
      <c r="B34" s="1">
        <f t="shared" si="3"/>
        <v>82500000</v>
      </c>
      <c r="C34" s="1">
        <v>9026</v>
      </c>
      <c r="D34" s="1">
        <f t="shared" si="1"/>
        <v>500000</v>
      </c>
      <c r="E34" s="1">
        <v>9027</v>
      </c>
      <c r="F34" s="1">
        <f t="shared" si="2"/>
        <v>8</v>
      </c>
    </row>
    <row r="35" spans="1:6" x14ac:dyDescent="0.3">
      <c r="A35" s="1">
        <v>33</v>
      </c>
      <c r="B35" s="1">
        <f t="shared" si="3"/>
        <v>85000000</v>
      </c>
      <c r="C35" s="1">
        <v>9016</v>
      </c>
      <c r="D35" s="1">
        <f t="shared" si="1"/>
        <v>30000</v>
      </c>
      <c r="E35" s="1">
        <v>9017</v>
      </c>
      <c r="F35" s="1">
        <f t="shared" si="2"/>
        <v>8</v>
      </c>
    </row>
    <row r="36" spans="1:6" x14ac:dyDescent="0.3">
      <c r="A36" s="1">
        <v>34</v>
      </c>
      <c r="B36" s="1">
        <f t="shared" si="3"/>
        <v>87500000</v>
      </c>
      <c r="C36" s="1">
        <v>9010</v>
      </c>
      <c r="D36" s="1">
        <f t="shared" si="1"/>
        <v>1000000</v>
      </c>
      <c r="E36" s="1">
        <v>9023</v>
      </c>
      <c r="F36" s="1">
        <f t="shared" si="2"/>
        <v>20</v>
      </c>
    </row>
    <row r="37" spans="1:6" x14ac:dyDescent="0.3">
      <c r="A37" s="1">
        <v>35</v>
      </c>
      <c r="B37" s="1">
        <f t="shared" si="3"/>
        <v>90000000</v>
      </c>
      <c r="C37" s="1">
        <v>9065</v>
      </c>
      <c r="D37" s="1">
        <f t="shared" si="1"/>
        <v>30000</v>
      </c>
      <c r="E37" s="1">
        <v>9066</v>
      </c>
      <c r="F37" s="1">
        <f t="shared" si="2"/>
        <v>5</v>
      </c>
    </row>
    <row r="38" spans="1:6" x14ac:dyDescent="0.3">
      <c r="A38" s="1">
        <v>36</v>
      </c>
      <c r="B38" s="1">
        <f t="shared" si="3"/>
        <v>92500000</v>
      </c>
      <c r="C38" s="1">
        <v>9064</v>
      </c>
      <c r="D38" s="1">
        <f t="shared" si="1"/>
        <v>20000</v>
      </c>
      <c r="E38" s="1">
        <v>9064</v>
      </c>
      <c r="F38" s="1">
        <f t="shared" si="2"/>
        <v>50000</v>
      </c>
    </row>
    <row r="39" spans="1:6" x14ac:dyDescent="0.3">
      <c r="A39" s="1">
        <v>37</v>
      </c>
      <c r="B39" s="1">
        <f t="shared" si="3"/>
        <v>95000000</v>
      </c>
      <c r="C39" s="1">
        <v>9062</v>
      </c>
      <c r="D39" s="1">
        <f t="shared" si="1"/>
        <v>50000</v>
      </c>
      <c r="E39" s="1">
        <v>9063</v>
      </c>
      <c r="F39" s="1">
        <f t="shared" si="2"/>
        <v>8</v>
      </c>
    </row>
    <row r="40" spans="1:6" x14ac:dyDescent="0.3">
      <c r="A40" s="1">
        <v>38</v>
      </c>
      <c r="B40" s="1">
        <f t="shared" si="3"/>
        <v>97500000</v>
      </c>
      <c r="C40" s="1">
        <v>9049</v>
      </c>
      <c r="D40" s="1">
        <f t="shared" si="1"/>
        <v>50000</v>
      </c>
      <c r="E40" s="1">
        <v>9050</v>
      </c>
      <c r="F40" s="1">
        <f t="shared" si="2"/>
        <v>10</v>
      </c>
    </row>
    <row r="41" spans="1:6" x14ac:dyDescent="0.3">
      <c r="A41" s="1">
        <v>39</v>
      </c>
      <c r="B41" s="1">
        <f t="shared" si="3"/>
        <v>100000000</v>
      </c>
      <c r="C41" s="5">
        <v>9048</v>
      </c>
      <c r="D41" s="1">
        <f t="shared" si="1"/>
        <v>100000</v>
      </c>
      <c r="E41" s="1">
        <v>9048</v>
      </c>
      <c r="F41" s="1">
        <f t="shared" si="2"/>
        <v>300000</v>
      </c>
    </row>
    <row r="42" spans="1:6" x14ac:dyDescent="0.3">
      <c r="A42" s="1">
        <v>40</v>
      </c>
      <c r="B42" s="1">
        <f t="shared" si="3"/>
        <v>102500000</v>
      </c>
      <c r="C42" s="1">
        <v>9043</v>
      </c>
      <c r="D42" s="1">
        <f t="shared" si="1"/>
        <v>5000000</v>
      </c>
      <c r="E42" s="1">
        <v>9044</v>
      </c>
      <c r="F42" s="1">
        <f t="shared" si="2"/>
        <v>8</v>
      </c>
    </row>
    <row r="43" spans="1:6" x14ac:dyDescent="0.3">
      <c r="A43" s="1">
        <v>41</v>
      </c>
      <c r="B43" s="1">
        <f t="shared" si="3"/>
        <v>105000000</v>
      </c>
      <c r="C43" s="1">
        <v>9032</v>
      </c>
      <c r="D43" s="1">
        <f t="shared" si="1"/>
        <v>100000000</v>
      </c>
      <c r="E43" s="1">
        <v>9033</v>
      </c>
      <c r="F43" s="1">
        <f t="shared" si="2"/>
        <v>8</v>
      </c>
    </row>
    <row r="44" spans="1:6" x14ac:dyDescent="0.3">
      <c r="A44" s="1">
        <v>42</v>
      </c>
      <c r="B44" s="1">
        <f>B43+2500000</f>
        <v>107500000</v>
      </c>
      <c r="C44" s="1">
        <v>9028</v>
      </c>
      <c r="D44" s="1">
        <f t="shared" si="1"/>
        <v>20</v>
      </c>
      <c r="E44" s="1">
        <v>9028</v>
      </c>
      <c r="F44" s="1">
        <f t="shared" si="2"/>
        <v>50</v>
      </c>
    </row>
    <row r="45" spans="1:6" x14ac:dyDescent="0.3">
      <c r="A45" s="1">
        <v>43</v>
      </c>
      <c r="B45" s="1">
        <f>B44+2500000</f>
        <v>110000000</v>
      </c>
      <c r="C45" s="1">
        <v>9026</v>
      </c>
      <c r="D45" s="1">
        <f t="shared" si="1"/>
        <v>500000</v>
      </c>
      <c r="E45" s="1">
        <v>9027</v>
      </c>
      <c r="F45" s="1">
        <f t="shared" si="2"/>
        <v>8</v>
      </c>
    </row>
    <row r="46" spans="1:6" x14ac:dyDescent="0.3">
      <c r="A46" s="1">
        <v>44</v>
      </c>
      <c r="B46" s="1">
        <f>B45+2500000</f>
        <v>112500000</v>
      </c>
      <c r="C46" s="1">
        <v>9016</v>
      </c>
      <c r="D46" s="1">
        <f t="shared" si="1"/>
        <v>30000</v>
      </c>
      <c r="E46" s="1">
        <v>9017</v>
      </c>
      <c r="F46" s="1">
        <f t="shared" si="2"/>
        <v>8</v>
      </c>
    </row>
    <row r="47" spans="1:6" x14ac:dyDescent="0.3">
      <c r="A47" s="1">
        <v>45</v>
      </c>
      <c r="B47" s="1">
        <f>B46+2500000</f>
        <v>115000000</v>
      </c>
      <c r="C47" s="1">
        <v>9010</v>
      </c>
      <c r="D47" s="1">
        <f t="shared" si="1"/>
        <v>1000000</v>
      </c>
      <c r="E47" s="1">
        <v>9023</v>
      </c>
      <c r="F47" s="1">
        <f t="shared" si="2"/>
        <v>20</v>
      </c>
    </row>
    <row r="48" spans="1:6" x14ac:dyDescent="0.3">
      <c r="A48" s="1">
        <v>46</v>
      </c>
      <c r="B48" s="1">
        <f t="shared" ref="B48:B58" si="4">B47+2500000</f>
        <v>117500000</v>
      </c>
      <c r="C48" s="1">
        <v>9065</v>
      </c>
      <c r="D48" s="1">
        <f t="shared" si="1"/>
        <v>30000</v>
      </c>
      <c r="E48" s="1">
        <v>9066</v>
      </c>
      <c r="F48" s="1">
        <f t="shared" si="2"/>
        <v>5</v>
      </c>
    </row>
    <row r="49" spans="1:6" x14ac:dyDescent="0.3">
      <c r="A49" s="1">
        <v>47</v>
      </c>
      <c r="B49" s="1">
        <f t="shared" si="4"/>
        <v>120000000</v>
      </c>
      <c r="C49" s="1">
        <v>9064</v>
      </c>
      <c r="D49" s="1">
        <f t="shared" si="1"/>
        <v>20000</v>
      </c>
      <c r="E49" s="1">
        <v>9064</v>
      </c>
      <c r="F49" s="1">
        <f t="shared" si="2"/>
        <v>50000</v>
      </c>
    </row>
    <row r="50" spans="1:6" x14ac:dyDescent="0.3">
      <c r="A50" s="1">
        <v>48</v>
      </c>
      <c r="B50" s="1">
        <f t="shared" si="4"/>
        <v>122500000</v>
      </c>
      <c r="C50" s="1">
        <v>9062</v>
      </c>
      <c r="D50" s="1">
        <f t="shared" si="1"/>
        <v>50000</v>
      </c>
      <c r="E50" s="1">
        <v>9063</v>
      </c>
      <c r="F50" s="1">
        <f t="shared" si="2"/>
        <v>8</v>
      </c>
    </row>
    <row r="51" spans="1:6" x14ac:dyDescent="0.3">
      <c r="A51" s="1">
        <v>49</v>
      </c>
      <c r="B51" s="1">
        <f t="shared" si="4"/>
        <v>125000000</v>
      </c>
      <c r="C51" s="1">
        <v>9049</v>
      </c>
      <c r="D51" s="1">
        <f t="shared" si="1"/>
        <v>50000</v>
      </c>
      <c r="E51" s="1">
        <v>9050</v>
      </c>
      <c r="F51" s="1">
        <f t="shared" si="2"/>
        <v>10</v>
      </c>
    </row>
    <row r="52" spans="1:6" x14ac:dyDescent="0.3">
      <c r="A52" s="1">
        <v>50</v>
      </c>
      <c r="B52" s="1">
        <f t="shared" si="4"/>
        <v>127500000</v>
      </c>
      <c r="C52" s="5">
        <v>9048</v>
      </c>
      <c r="D52" s="1">
        <f t="shared" si="1"/>
        <v>100000</v>
      </c>
      <c r="E52" s="1">
        <v>9048</v>
      </c>
      <c r="F52" s="1">
        <f t="shared" si="2"/>
        <v>300000</v>
      </c>
    </row>
    <row r="53" spans="1:6" x14ac:dyDescent="0.3">
      <c r="A53" s="1">
        <v>51</v>
      </c>
      <c r="B53" s="1">
        <f t="shared" si="4"/>
        <v>130000000</v>
      </c>
      <c r="C53" s="1">
        <v>9043</v>
      </c>
      <c r="D53" s="1">
        <f t="shared" si="1"/>
        <v>5000000</v>
      </c>
      <c r="E53" s="1">
        <v>9044</v>
      </c>
      <c r="F53" s="1">
        <f t="shared" si="2"/>
        <v>8</v>
      </c>
    </row>
    <row r="54" spans="1:6" x14ac:dyDescent="0.3">
      <c r="A54" s="1">
        <v>52</v>
      </c>
      <c r="B54" s="1">
        <f t="shared" si="4"/>
        <v>132500000</v>
      </c>
      <c r="C54" s="1">
        <v>9032</v>
      </c>
      <c r="D54" s="1">
        <f t="shared" si="1"/>
        <v>100000000</v>
      </c>
      <c r="E54" s="1">
        <v>9033</v>
      </c>
      <c r="F54" s="1">
        <f t="shared" si="2"/>
        <v>8</v>
      </c>
    </row>
    <row r="55" spans="1:6" x14ac:dyDescent="0.3">
      <c r="A55" s="1">
        <v>53</v>
      </c>
      <c r="B55" s="1">
        <f t="shared" si="4"/>
        <v>135000000</v>
      </c>
      <c r="C55" s="1">
        <v>9028</v>
      </c>
      <c r="D55" s="1">
        <f t="shared" si="1"/>
        <v>20</v>
      </c>
      <c r="E55" s="1">
        <v>9028</v>
      </c>
      <c r="F55" s="1">
        <f t="shared" si="2"/>
        <v>50</v>
      </c>
    </row>
    <row r="56" spans="1:6" x14ac:dyDescent="0.3">
      <c r="A56" s="1">
        <v>54</v>
      </c>
      <c r="B56" s="1">
        <f t="shared" si="4"/>
        <v>137500000</v>
      </c>
      <c r="C56" s="1">
        <v>9026</v>
      </c>
      <c r="D56" s="1">
        <f t="shared" si="1"/>
        <v>500000</v>
      </c>
      <c r="E56" s="1">
        <v>9027</v>
      </c>
      <c r="F56" s="1">
        <f t="shared" si="2"/>
        <v>8</v>
      </c>
    </row>
    <row r="57" spans="1:6" x14ac:dyDescent="0.3">
      <c r="A57" s="1">
        <v>55</v>
      </c>
      <c r="B57" s="1">
        <f t="shared" si="4"/>
        <v>140000000</v>
      </c>
      <c r="C57" s="1">
        <v>9016</v>
      </c>
      <c r="D57" s="1">
        <f t="shared" si="1"/>
        <v>30000</v>
      </c>
      <c r="E57" s="1">
        <v>9017</v>
      </c>
      <c r="F57" s="1">
        <f t="shared" si="2"/>
        <v>8</v>
      </c>
    </row>
    <row r="58" spans="1:6" x14ac:dyDescent="0.3">
      <c r="A58" s="1">
        <v>56</v>
      </c>
      <c r="B58" s="1">
        <f t="shared" si="4"/>
        <v>142500000</v>
      </c>
      <c r="C58" s="1">
        <v>9010</v>
      </c>
      <c r="D58" s="1">
        <f t="shared" si="1"/>
        <v>1000000</v>
      </c>
      <c r="E58" s="1">
        <v>9023</v>
      </c>
      <c r="F58" s="1">
        <f t="shared" si="2"/>
        <v>20</v>
      </c>
    </row>
    <row r="59" spans="1:6" x14ac:dyDescent="0.3">
      <c r="A59" s="1">
        <v>57</v>
      </c>
      <c r="B59" s="1">
        <f>B58+2500000</f>
        <v>145000000</v>
      </c>
      <c r="C59" s="1">
        <v>9065</v>
      </c>
      <c r="D59" s="1">
        <f t="shared" si="1"/>
        <v>30000</v>
      </c>
      <c r="E59" s="1">
        <v>9066</v>
      </c>
      <c r="F59" s="1">
        <f t="shared" si="2"/>
        <v>5</v>
      </c>
    </row>
    <row r="60" spans="1:6" x14ac:dyDescent="0.3">
      <c r="A60" s="1">
        <v>58</v>
      </c>
      <c r="B60" s="1">
        <f>B59+2500000</f>
        <v>147500000</v>
      </c>
      <c r="C60" s="1">
        <v>9064</v>
      </c>
      <c r="D60" s="1">
        <f t="shared" si="1"/>
        <v>20000</v>
      </c>
      <c r="E60" s="1">
        <v>9064</v>
      </c>
      <c r="F60" s="1">
        <f t="shared" si="2"/>
        <v>50000</v>
      </c>
    </row>
    <row r="61" spans="1:6" x14ac:dyDescent="0.3">
      <c r="A61" s="1">
        <v>59</v>
      </c>
      <c r="B61" s="1">
        <f>B60+2500000</f>
        <v>150000000</v>
      </c>
      <c r="C61" s="1">
        <v>9062</v>
      </c>
      <c r="D61" s="1">
        <f t="shared" si="1"/>
        <v>50000</v>
      </c>
      <c r="E61" s="1">
        <v>9063</v>
      </c>
      <c r="F61" s="1">
        <f t="shared" si="2"/>
        <v>8</v>
      </c>
    </row>
  </sheetData>
  <autoFilter ref="C1:C61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C41B-BAE3-4BB5-A5B6-C03451EB1BD8}">
  <dimension ref="B3:M51"/>
  <sheetViews>
    <sheetView topLeftCell="A22" workbookViewId="0">
      <selection activeCell="G37" sqref="G37"/>
    </sheetView>
  </sheetViews>
  <sheetFormatPr defaultRowHeight="16.5" x14ac:dyDescent="0.3"/>
  <cols>
    <col min="2" max="2" width="15.875" bestFit="1" customWidth="1"/>
    <col min="3" max="3" width="8.25" bestFit="1" customWidth="1"/>
    <col min="4" max="4" width="14.625" customWidth="1"/>
    <col min="5" max="5" width="15.875" bestFit="1" customWidth="1"/>
    <col min="6" max="6" width="8.25" bestFit="1" customWidth="1"/>
    <col min="7" max="7" width="14.125" customWidth="1"/>
    <col min="9" max="9" width="23.5" bestFit="1" customWidth="1"/>
  </cols>
  <sheetData>
    <row r="3" spans="2:7" x14ac:dyDescent="0.3">
      <c r="B3" s="6" t="s">
        <v>23</v>
      </c>
    </row>
    <row r="4" spans="2:7" x14ac:dyDescent="0.3">
      <c r="C4" t="s">
        <v>6</v>
      </c>
      <c r="D4" t="s">
        <v>8</v>
      </c>
      <c r="F4" t="s">
        <v>7</v>
      </c>
      <c r="G4" t="s">
        <v>8</v>
      </c>
    </row>
    <row r="5" spans="2:7" x14ac:dyDescent="0.3">
      <c r="B5" t="s">
        <v>9</v>
      </c>
      <c r="C5">
        <v>9043</v>
      </c>
      <c r="D5" s="7">
        <f>SUMIF(MonthlyPass!C:C,reward!C5,MonthlyPass!D:D)</f>
        <v>25000000</v>
      </c>
      <c r="E5" t="s">
        <v>16</v>
      </c>
      <c r="F5">
        <v>9044</v>
      </c>
      <c r="G5" s="7">
        <f>SUMIF(MonthlyPass!E:E,reward!F5,MonthlyPass!F:F)</f>
        <v>40</v>
      </c>
    </row>
    <row r="6" spans="2:7" x14ac:dyDescent="0.3">
      <c r="B6" t="s">
        <v>10</v>
      </c>
      <c r="C6">
        <v>9032</v>
      </c>
      <c r="D6" s="7">
        <f>SUMIF(MonthlyPass!C:C,reward!C6,MonthlyPass!D:D)</f>
        <v>500000000</v>
      </c>
      <c r="E6" t="s">
        <v>17</v>
      </c>
      <c r="F6">
        <v>9033</v>
      </c>
      <c r="G6" s="7">
        <f>SUMIF(MonthlyPass!E:E,reward!F6,MonthlyPass!F:F)</f>
        <v>40</v>
      </c>
    </row>
    <row r="7" spans="2:7" x14ac:dyDescent="0.3">
      <c r="B7" t="s">
        <v>11</v>
      </c>
      <c r="C7">
        <v>9028</v>
      </c>
      <c r="D7" s="7">
        <f>SUMIF(MonthlyPass!C:C,reward!C7,MonthlyPass!D:D)</f>
        <v>100</v>
      </c>
      <c r="E7" t="s">
        <v>18</v>
      </c>
      <c r="F7">
        <v>9028</v>
      </c>
      <c r="G7" s="7">
        <f>SUMIF(MonthlyPass!E:E,reward!F7,MonthlyPass!F:F)</f>
        <v>250</v>
      </c>
    </row>
    <row r="8" spans="2:7" x14ac:dyDescent="0.3">
      <c r="B8" t="s">
        <v>12</v>
      </c>
      <c r="C8">
        <v>9026</v>
      </c>
      <c r="D8" s="7">
        <f>SUMIF(MonthlyPass!C:C,reward!C8,MonthlyPass!D:D)</f>
        <v>2500000</v>
      </c>
      <c r="E8" t="s">
        <v>19</v>
      </c>
      <c r="F8">
        <v>9027</v>
      </c>
      <c r="G8" s="7">
        <f>SUMIF(MonthlyPass!E:E,reward!F8,MonthlyPass!F:F)</f>
        <v>40</v>
      </c>
    </row>
    <row r="9" spans="2:7" x14ac:dyDescent="0.3">
      <c r="B9" t="s">
        <v>13</v>
      </c>
      <c r="C9">
        <v>9016</v>
      </c>
      <c r="D9" s="7">
        <f>SUMIF(MonthlyPass!C:C,reward!C9,MonthlyPass!D:D)</f>
        <v>150000</v>
      </c>
      <c r="E9" t="s">
        <v>20</v>
      </c>
      <c r="F9">
        <v>9017</v>
      </c>
      <c r="G9" s="7">
        <f>SUMIF(MonthlyPass!E:E,reward!F9,MonthlyPass!F:F)</f>
        <v>40</v>
      </c>
    </row>
    <row r="10" spans="2:7" x14ac:dyDescent="0.3">
      <c r="B10" t="s">
        <v>14</v>
      </c>
      <c r="C10">
        <v>9008</v>
      </c>
      <c r="D10" s="7">
        <f>SUMIF(MonthlyPass!C:C,reward!C10,MonthlyPass!D:D)</f>
        <v>0</v>
      </c>
      <c r="E10" t="s">
        <v>21</v>
      </c>
      <c r="F10">
        <v>9009</v>
      </c>
      <c r="G10" s="7">
        <f>SUMIF(MonthlyPass!E:E,reward!F10,MonthlyPass!F:F)</f>
        <v>0</v>
      </c>
    </row>
    <row r="11" spans="2:7" x14ac:dyDescent="0.3">
      <c r="B11" t="s">
        <v>15</v>
      </c>
      <c r="C11">
        <v>9010</v>
      </c>
      <c r="D11" s="7">
        <f>SUMIF(MonthlyPass!C:C,reward!C11,MonthlyPass!D:D)</f>
        <v>5000000</v>
      </c>
      <c r="E11" t="s">
        <v>22</v>
      </c>
      <c r="F11">
        <v>9023</v>
      </c>
      <c r="G11" s="7">
        <f>SUMIF(MonthlyPass!E:E,reward!F11,MonthlyPass!F:F)</f>
        <v>100</v>
      </c>
    </row>
    <row r="13" spans="2:7" x14ac:dyDescent="0.3">
      <c r="B13" s="6" t="s">
        <v>24</v>
      </c>
    </row>
    <row r="14" spans="2:7" x14ac:dyDescent="0.3">
      <c r="C14" t="s">
        <v>6</v>
      </c>
      <c r="D14" t="s">
        <v>8</v>
      </c>
      <c r="F14" t="s">
        <v>7</v>
      </c>
      <c r="G14" t="s">
        <v>8</v>
      </c>
    </row>
    <row r="15" spans="2:7" x14ac:dyDescent="0.3">
      <c r="B15" t="s">
        <v>26</v>
      </c>
      <c r="C15">
        <v>9062</v>
      </c>
      <c r="D15" s="7">
        <f>SUMIF(MonthlyPass!C:C,reward!C15,MonthlyPass!D:D)</f>
        <v>300000</v>
      </c>
      <c r="E15" t="s">
        <v>28</v>
      </c>
      <c r="F15">
        <v>9063</v>
      </c>
      <c r="G15" s="7">
        <f>SUMIF(MonthlyPass!E:E,reward!F15,MonthlyPass!F:F)</f>
        <v>48</v>
      </c>
    </row>
    <row r="16" spans="2:7" x14ac:dyDescent="0.3">
      <c r="B16" t="s">
        <v>27</v>
      </c>
      <c r="C16">
        <v>9049</v>
      </c>
      <c r="D16" s="7">
        <f>SUMIF(MonthlyPass!C:C,reward!C16,MonthlyPass!D:D)</f>
        <v>250000</v>
      </c>
      <c r="E16" t="s">
        <v>25</v>
      </c>
      <c r="F16">
        <v>9050</v>
      </c>
      <c r="G16" s="7">
        <f>SUMIF(MonthlyPass!E:E,reward!F16,MonthlyPass!F:F)</f>
        <v>50</v>
      </c>
    </row>
    <row r="17" spans="2:13" x14ac:dyDescent="0.3">
      <c r="B17" t="s">
        <v>9</v>
      </c>
      <c r="C17">
        <v>9043</v>
      </c>
      <c r="D17" s="7">
        <f>SUMIF(MonthlyPass!C:C,reward!C17,MonthlyPass!D:D)</f>
        <v>25000000</v>
      </c>
      <c r="E17" t="s">
        <v>16</v>
      </c>
      <c r="F17">
        <v>9044</v>
      </c>
      <c r="G17" s="7">
        <f>SUMIF(MonthlyPass!E:E,reward!F17,MonthlyPass!F:F)</f>
        <v>40</v>
      </c>
    </row>
    <row r="18" spans="2:13" x14ac:dyDescent="0.3">
      <c r="B18" t="s">
        <v>10</v>
      </c>
      <c r="C18">
        <v>9032</v>
      </c>
      <c r="D18" s="7">
        <f>SUMIF(MonthlyPass!C:C,reward!C18,MonthlyPass!D:D)</f>
        <v>500000000</v>
      </c>
      <c r="E18" t="s">
        <v>17</v>
      </c>
      <c r="F18">
        <v>9033</v>
      </c>
      <c r="G18" s="7">
        <f>SUMIF(MonthlyPass!E:E,reward!F18,MonthlyPass!F:F)</f>
        <v>40</v>
      </c>
    </row>
    <row r="19" spans="2:13" x14ac:dyDescent="0.3">
      <c r="B19" t="s">
        <v>11</v>
      </c>
      <c r="C19">
        <v>9028</v>
      </c>
      <c r="D19" s="7">
        <f>SUMIF(MonthlyPass!C:C,reward!C19,MonthlyPass!D:D)</f>
        <v>100</v>
      </c>
      <c r="E19" t="s">
        <v>18</v>
      </c>
      <c r="F19">
        <v>9028</v>
      </c>
      <c r="G19" s="7">
        <f>SUMIF(MonthlyPass!E:E,reward!F19,MonthlyPass!F:F)</f>
        <v>250</v>
      </c>
    </row>
    <row r="20" spans="2:13" x14ac:dyDescent="0.3">
      <c r="B20" t="s">
        <v>12</v>
      </c>
      <c r="C20">
        <v>9026</v>
      </c>
      <c r="D20" s="7">
        <f>SUMIF(MonthlyPass!C:C,reward!C20,MonthlyPass!D:D)</f>
        <v>2500000</v>
      </c>
      <c r="E20" t="s">
        <v>19</v>
      </c>
      <c r="F20">
        <v>9027</v>
      </c>
      <c r="G20" s="7">
        <f>SUMIF(MonthlyPass!E:E,reward!F20,MonthlyPass!F:F)</f>
        <v>40</v>
      </c>
    </row>
    <row r="21" spans="2:13" x14ac:dyDescent="0.3">
      <c r="B21" t="s">
        <v>13</v>
      </c>
      <c r="C21">
        <v>9016</v>
      </c>
      <c r="D21" s="7">
        <f>SUMIF(MonthlyPass!C:C,reward!C21,MonthlyPass!D:D)</f>
        <v>150000</v>
      </c>
      <c r="E21" t="s">
        <v>20</v>
      </c>
      <c r="F21">
        <v>9017</v>
      </c>
      <c r="G21" s="7">
        <f>SUMIF(MonthlyPass!E:E,reward!F21,MonthlyPass!F:F)</f>
        <v>40</v>
      </c>
    </row>
    <row r="23" spans="2:13" x14ac:dyDescent="0.3">
      <c r="B23" s="6" t="s">
        <v>29</v>
      </c>
      <c r="I23" s="6" t="s">
        <v>39</v>
      </c>
    </row>
    <row r="24" spans="2:13" x14ac:dyDescent="0.3">
      <c r="C24" t="s">
        <v>6</v>
      </c>
      <c r="D24" t="s">
        <v>8</v>
      </c>
      <c r="F24" t="s">
        <v>7</v>
      </c>
      <c r="G24" t="s">
        <v>8</v>
      </c>
      <c r="J24" t="s">
        <v>6</v>
      </c>
      <c r="K24" t="s">
        <v>8</v>
      </c>
      <c r="L24" t="s">
        <v>7</v>
      </c>
      <c r="M24" t="s">
        <v>8</v>
      </c>
    </row>
    <row r="25" spans="2:13" x14ac:dyDescent="0.3">
      <c r="I25" t="s">
        <v>30</v>
      </c>
      <c r="J25">
        <v>9068</v>
      </c>
      <c r="K25">
        <v>2</v>
      </c>
      <c r="L25">
        <v>9068</v>
      </c>
      <c r="M25">
        <v>4</v>
      </c>
    </row>
    <row r="26" spans="2:13" x14ac:dyDescent="0.3">
      <c r="B26" t="s">
        <v>32</v>
      </c>
      <c r="C26">
        <v>9065</v>
      </c>
      <c r="D26">
        <v>30000</v>
      </c>
      <c r="E26" t="s">
        <v>31</v>
      </c>
      <c r="F26">
        <v>9066</v>
      </c>
      <c r="G26">
        <v>5</v>
      </c>
      <c r="I26" t="s">
        <v>38</v>
      </c>
      <c r="J26">
        <v>9041</v>
      </c>
      <c r="K26">
        <v>2</v>
      </c>
      <c r="L26">
        <v>9041</v>
      </c>
      <c r="M26">
        <v>4</v>
      </c>
    </row>
    <row r="27" spans="2:13" x14ac:dyDescent="0.3">
      <c r="B27" t="s">
        <v>33</v>
      </c>
      <c r="C27">
        <v>9064</v>
      </c>
      <c r="D27">
        <v>20000</v>
      </c>
      <c r="E27" t="s">
        <v>33</v>
      </c>
      <c r="F27">
        <v>9064</v>
      </c>
      <c r="G27">
        <v>50000</v>
      </c>
      <c r="I27" t="s">
        <v>36</v>
      </c>
      <c r="J27">
        <v>9053</v>
      </c>
      <c r="K27">
        <v>2</v>
      </c>
      <c r="L27">
        <v>9053</v>
      </c>
      <c r="M27">
        <v>4</v>
      </c>
    </row>
    <row r="28" spans="2:13" x14ac:dyDescent="0.3">
      <c r="B28" t="s">
        <v>26</v>
      </c>
      <c r="C28">
        <v>9062</v>
      </c>
      <c r="D28">
        <v>50000</v>
      </c>
      <c r="E28" t="s">
        <v>28</v>
      </c>
      <c r="F28">
        <v>9063</v>
      </c>
      <c r="G28">
        <v>8</v>
      </c>
      <c r="I28" t="s">
        <v>34</v>
      </c>
      <c r="J28">
        <v>9057</v>
      </c>
      <c r="K28">
        <v>2</v>
      </c>
      <c r="L28">
        <v>9055</v>
      </c>
      <c r="M28">
        <v>4</v>
      </c>
    </row>
    <row r="29" spans="2:13" x14ac:dyDescent="0.3">
      <c r="B29" t="s">
        <v>27</v>
      </c>
      <c r="C29">
        <v>9049</v>
      </c>
      <c r="D29">
        <v>50000</v>
      </c>
      <c r="E29" t="s">
        <v>25</v>
      </c>
      <c r="F29">
        <v>9050</v>
      </c>
      <c r="G29">
        <v>10</v>
      </c>
      <c r="I29" t="s">
        <v>35</v>
      </c>
      <c r="J29">
        <v>9055</v>
      </c>
      <c r="K29">
        <v>4</v>
      </c>
      <c r="L29">
        <v>9055</v>
      </c>
      <c r="M29">
        <v>8</v>
      </c>
    </row>
    <row r="30" spans="2:13" x14ac:dyDescent="0.3">
      <c r="B30" t="s">
        <v>37</v>
      </c>
      <c r="C30">
        <v>9048</v>
      </c>
      <c r="D30">
        <v>100000</v>
      </c>
      <c r="E30" t="s">
        <v>37</v>
      </c>
      <c r="F30">
        <v>9048</v>
      </c>
      <c r="G30">
        <v>300000</v>
      </c>
      <c r="I30" t="s">
        <v>30</v>
      </c>
      <c r="J30">
        <v>9068</v>
      </c>
      <c r="K30">
        <v>2</v>
      </c>
      <c r="L30">
        <v>9068</v>
      </c>
      <c r="M30">
        <v>4</v>
      </c>
    </row>
    <row r="31" spans="2:13" x14ac:dyDescent="0.3">
      <c r="B31" t="s">
        <v>9</v>
      </c>
      <c r="C31">
        <v>9043</v>
      </c>
      <c r="D31">
        <v>5000000</v>
      </c>
      <c r="E31" t="s">
        <v>16</v>
      </c>
      <c r="F31">
        <v>9044</v>
      </c>
      <c r="G31">
        <v>8</v>
      </c>
      <c r="I31" t="s">
        <v>38</v>
      </c>
      <c r="J31">
        <v>9041</v>
      </c>
      <c r="K31">
        <v>2</v>
      </c>
      <c r="L31">
        <v>9041</v>
      </c>
      <c r="M31">
        <v>4</v>
      </c>
    </row>
    <row r="32" spans="2:13" x14ac:dyDescent="0.3">
      <c r="B32" t="s">
        <v>10</v>
      </c>
      <c r="C32">
        <v>9032</v>
      </c>
      <c r="D32">
        <v>100000000</v>
      </c>
      <c r="E32" t="s">
        <v>17</v>
      </c>
      <c r="F32">
        <v>9033</v>
      </c>
      <c r="G32">
        <v>8</v>
      </c>
      <c r="I32" t="s">
        <v>36</v>
      </c>
      <c r="J32">
        <v>9053</v>
      </c>
      <c r="K32">
        <v>2</v>
      </c>
      <c r="L32">
        <v>9053</v>
      </c>
      <c r="M32">
        <v>4</v>
      </c>
    </row>
    <row r="33" spans="2:13" x14ac:dyDescent="0.3">
      <c r="B33" t="s">
        <v>18</v>
      </c>
      <c r="C33">
        <v>9028</v>
      </c>
      <c r="D33">
        <v>20</v>
      </c>
      <c r="E33" t="s">
        <v>18</v>
      </c>
      <c r="F33">
        <v>9028</v>
      </c>
      <c r="G33">
        <v>50</v>
      </c>
      <c r="I33" t="s">
        <v>34</v>
      </c>
      <c r="J33">
        <v>9057</v>
      </c>
      <c r="K33">
        <v>2</v>
      </c>
      <c r="L33">
        <v>9055</v>
      </c>
      <c r="M33">
        <v>4</v>
      </c>
    </row>
    <row r="34" spans="2:13" x14ac:dyDescent="0.3">
      <c r="B34" t="s">
        <v>12</v>
      </c>
      <c r="C34">
        <v>9026</v>
      </c>
      <c r="D34">
        <v>500000</v>
      </c>
      <c r="E34" t="s">
        <v>19</v>
      </c>
      <c r="F34">
        <v>9027</v>
      </c>
      <c r="G34">
        <v>8</v>
      </c>
      <c r="I34" t="s">
        <v>35</v>
      </c>
      <c r="J34">
        <v>9055</v>
      </c>
      <c r="K34">
        <v>4</v>
      </c>
      <c r="L34">
        <v>9055</v>
      </c>
      <c r="M34">
        <v>8</v>
      </c>
    </row>
    <row r="35" spans="2:13" x14ac:dyDescent="0.3">
      <c r="B35" t="s">
        <v>13</v>
      </c>
      <c r="C35">
        <v>9016</v>
      </c>
      <c r="D35">
        <v>30000</v>
      </c>
      <c r="E35" t="s">
        <v>20</v>
      </c>
      <c r="F35">
        <v>9017</v>
      </c>
      <c r="G35">
        <v>8</v>
      </c>
      <c r="I35" t="s">
        <v>30</v>
      </c>
      <c r="J35">
        <v>9068</v>
      </c>
      <c r="K35">
        <v>2</v>
      </c>
      <c r="L35">
        <v>9068</v>
      </c>
      <c r="M35">
        <v>4</v>
      </c>
    </row>
    <row r="36" spans="2:13" x14ac:dyDescent="0.3">
      <c r="B36" t="s">
        <v>15</v>
      </c>
      <c r="C36">
        <v>9010</v>
      </c>
      <c r="D36">
        <v>1000000</v>
      </c>
      <c r="E36" t="s">
        <v>22</v>
      </c>
      <c r="F36">
        <v>9023</v>
      </c>
      <c r="G36">
        <v>20</v>
      </c>
      <c r="I36" t="s">
        <v>38</v>
      </c>
      <c r="J36">
        <v>9041</v>
      </c>
      <c r="K36">
        <v>2</v>
      </c>
      <c r="L36">
        <v>9041</v>
      </c>
      <c r="M36">
        <v>4</v>
      </c>
    </row>
    <row r="37" spans="2:13" x14ac:dyDescent="0.3">
      <c r="I37" t="s">
        <v>36</v>
      </c>
      <c r="J37">
        <v>9053</v>
      </c>
      <c r="K37">
        <v>2</v>
      </c>
      <c r="L37">
        <v>9053</v>
      </c>
      <c r="M37">
        <v>4</v>
      </c>
    </row>
    <row r="38" spans="2:13" x14ac:dyDescent="0.3">
      <c r="B38" s="6" t="s">
        <v>40</v>
      </c>
      <c r="I38" t="s">
        <v>34</v>
      </c>
      <c r="J38">
        <v>9057</v>
      </c>
      <c r="K38">
        <v>2</v>
      </c>
      <c r="L38">
        <v>9055</v>
      </c>
      <c r="M38">
        <v>4</v>
      </c>
    </row>
    <row r="39" spans="2:13" x14ac:dyDescent="0.3">
      <c r="C39" t="s">
        <v>6</v>
      </c>
      <c r="D39" t="s">
        <v>8</v>
      </c>
      <c r="F39" t="s">
        <v>7</v>
      </c>
      <c r="G39" t="s">
        <v>8</v>
      </c>
      <c r="I39" t="s">
        <v>35</v>
      </c>
      <c r="J39">
        <v>9055</v>
      </c>
      <c r="K39">
        <v>4</v>
      </c>
      <c r="L39">
        <v>9055</v>
      </c>
      <c r="M39">
        <v>8</v>
      </c>
    </row>
    <row r="41" spans="2:13" x14ac:dyDescent="0.3">
      <c r="B41" t="s">
        <v>32</v>
      </c>
      <c r="C41">
        <v>9065</v>
      </c>
      <c r="D41" s="8">
        <f>SUMIF(MonthlyPass!C:C,reward!C41,MonthlyPass!D:D)</f>
        <v>180000</v>
      </c>
      <c r="E41" t="s">
        <v>31</v>
      </c>
      <c r="F41">
        <v>9066</v>
      </c>
      <c r="G41">
        <f>SUMIF(MonthlyPass!E:E,F41,MonthlyPass!F:F)</f>
        <v>30</v>
      </c>
    </row>
    <row r="42" spans="2:13" x14ac:dyDescent="0.3">
      <c r="B42" t="s">
        <v>33</v>
      </c>
      <c r="C42">
        <v>9064</v>
      </c>
      <c r="D42" s="8">
        <f>SUMIF(MonthlyPass!C:C,reward!C42,MonthlyPass!D:D)</f>
        <v>120000</v>
      </c>
      <c r="E42" t="s">
        <v>33</v>
      </c>
      <c r="F42">
        <v>9064</v>
      </c>
      <c r="G42" s="8">
        <f>SUMIF(MonthlyPass!E:E,F42,MonthlyPass!F:F)</f>
        <v>300000</v>
      </c>
    </row>
    <row r="43" spans="2:13" x14ac:dyDescent="0.3">
      <c r="B43" t="s">
        <v>26</v>
      </c>
      <c r="C43">
        <v>9062</v>
      </c>
      <c r="D43" s="8">
        <f>SUMIF(MonthlyPass!C:C,reward!C43,MonthlyPass!D:D)</f>
        <v>300000</v>
      </c>
      <c r="E43" t="s">
        <v>28</v>
      </c>
      <c r="F43">
        <v>9063</v>
      </c>
      <c r="G43">
        <f>SUMIF(MonthlyPass!E:E,F43,MonthlyPass!F:F)</f>
        <v>48</v>
      </c>
    </row>
    <row r="44" spans="2:13" x14ac:dyDescent="0.3">
      <c r="B44" t="s">
        <v>27</v>
      </c>
      <c r="C44">
        <v>9049</v>
      </c>
      <c r="D44" s="8">
        <f>SUMIF(MonthlyPass!C:C,reward!C44,MonthlyPass!D:D)</f>
        <v>250000</v>
      </c>
      <c r="E44" t="s">
        <v>25</v>
      </c>
      <c r="F44">
        <v>9050</v>
      </c>
      <c r="G44">
        <f>SUMIF(MonthlyPass!E:E,F44,MonthlyPass!F:F)</f>
        <v>50</v>
      </c>
    </row>
    <row r="45" spans="2:13" x14ac:dyDescent="0.3">
      <c r="B45" t="s">
        <v>37</v>
      </c>
      <c r="C45">
        <v>9048</v>
      </c>
      <c r="D45" s="8">
        <f>SUMIF(MonthlyPass!C:C,reward!C45,MonthlyPass!D:D)</f>
        <v>500000</v>
      </c>
      <c r="E45" t="s">
        <v>37</v>
      </c>
      <c r="F45">
        <v>9048</v>
      </c>
      <c r="G45" s="8">
        <f>SUMIF(MonthlyPass!E:E,F45,MonthlyPass!F:F)</f>
        <v>1500000</v>
      </c>
    </row>
    <row r="46" spans="2:13" x14ac:dyDescent="0.3">
      <c r="B46" t="s">
        <v>9</v>
      </c>
      <c r="C46">
        <v>9043</v>
      </c>
      <c r="D46" s="8">
        <f>SUMIF(MonthlyPass!C:C,reward!C46,MonthlyPass!D:D)</f>
        <v>25000000</v>
      </c>
      <c r="E46" t="s">
        <v>16</v>
      </c>
      <c r="F46">
        <v>9044</v>
      </c>
      <c r="G46">
        <f>SUMIF(MonthlyPass!E:E,F46,MonthlyPass!F:F)</f>
        <v>40</v>
      </c>
    </row>
    <row r="47" spans="2:13" x14ac:dyDescent="0.3">
      <c r="B47" t="s">
        <v>10</v>
      </c>
      <c r="C47">
        <v>9032</v>
      </c>
      <c r="D47" s="8">
        <f>SUMIF(MonthlyPass!C:C,reward!C47,MonthlyPass!D:D)</f>
        <v>500000000</v>
      </c>
      <c r="E47" t="s">
        <v>17</v>
      </c>
      <c r="F47">
        <v>9033</v>
      </c>
      <c r="G47">
        <f>SUMIF(MonthlyPass!E:E,F47,MonthlyPass!F:F)</f>
        <v>40</v>
      </c>
    </row>
    <row r="48" spans="2:13" x14ac:dyDescent="0.3">
      <c r="B48" t="s">
        <v>18</v>
      </c>
      <c r="C48">
        <v>9028</v>
      </c>
      <c r="D48" s="8">
        <f>SUMIF(MonthlyPass!C:C,reward!C48,MonthlyPass!D:D)</f>
        <v>100</v>
      </c>
      <c r="E48" t="s">
        <v>18</v>
      </c>
      <c r="F48">
        <v>9028</v>
      </c>
      <c r="G48">
        <f>SUMIF(MonthlyPass!E:E,F48,MonthlyPass!F:F)</f>
        <v>250</v>
      </c>
    </row>
    <row r="49" spans="2:7" x14ac:dyDescent="0.3">
      <c r="B49" t="s">
        <v>12</v>
      </c>
      <c r="C49">
        <v>9026</v>
      </c>
      <c r="D49" s="8">
        <f>SUMIF(MonthlyPass!C:C,reward!C49,MonthlyPass!D:D)</f>
        <v>2500000</v>
      </c>
      <c r="E49" t="s">
        <v>19</v>
      </c>
      <c r="F49">
        <v>9027</v>
      </c>
      <c r="G49">
        <f>SUMIF(MonthlyPass!E:E,F49,MonthlyPass!F:F)</f>
        <v>40</v>
      </c>
    </row>
    <row r="50" spans="2:7" x14ac:dyDescent="0.3">
      <c r="B50" t="s">
        <v>13</v>
      </c>
      <c r="C50">
        <v>9016</v>
      </c>
      <c r="D50" s="8">
        <f>SUMIF(MonthlyPass!C:C,reward!C50,MonthlyPass!D:D)</f>
        <v>150000</v>
      </c>
      <c r="E50" t="s">
        <v>20</v>
      </c>
      <c r="F50">
        <v>9017</v>
      </c>
      <c r="G50">
        <f>SUMIF(MonthlyPass!E:E,F50,MonthlyPass!F:F)</f>
        <v>40</v>
      </c>
    </row>
    <row r="51" spans="2:7" x14ac:dyDescent="0.3">
      <c r="B51" t="s">
        <v>15</v>
      </c>
      <c r="C51">
        <v>9010</v>
      </c>
      <c r="D51" s="8">
        <f>SUMIF(MonthlyPass!C:C,reward!C51,MonthlyPass!D:D)</f>
        <v>5000000</v>
      </c>
      <c r="E51" t="s">
        <v>22</v>
      </c>
      <c r="F51">
        <v>9023</v>
      </c>
      <c r="G51">
        <f>SUMIF(MonthlyPass!E:E,F51,MonthlyPass!F:F)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MonthlyPass</vt:lpstr>
      <vt:lpstr>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2024-07-23T04:35:31Z</dcterms:modified>
</cp:coreProperties>
</file>