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D202D63-CF7C-4DDE-A690-01C50B68995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eklyBoss" sheetId="1" r:id="rId1"/>
    <sheet name="Balance" sheetId="6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E43" i="6"/>
  <c r="E44" i="6"/>
  <c r="C43" i="1"/>
  <c r="C42" i="1"/>
  <c r="BS45" i="6"/>
  <c r="BS46" i="6"/>
  <c r="BS47" i="6"/>
  <c r="BS48" i="6"/>
  <c r="BS49" i="6"/>
  <c r="BS44" i="6"/>
  <c r="BO44" i="6"/>
  <c r="BO45" i="6"/>
  <c r="BO46" i="6"/>
  <c r="BO47" i="6"/>
  <c r="BO48" i="6"/>
  <c r="BO49" i="6"/>
  <c r="BO43" i="6"/>
  <c r="BK43" i="6"/>
  <c r="BK44" i="6"/>
  <c r="BK45" i="6"/>
  <c r="BK46" i="6"/>
  <c r="BK47" i="6"/>
  <c r="BK48" i="6"/>
  <c r="BK49" i="6"/>
  <c r="BK42" i="6"/>
  <c r="BG42" i="6"/>
  <c r="BG43" i="6"/>
  <c r="BG44" i="6"/>
  <c r="BG45" i="6"/>
  <c r="BG46" i="6"/>
  <c r="BG47" i="6"/>
  <c r="BG48" i="6"/>
  <c r="BG49" i="6"/>
  <c r="BG41" i="6"/>
  <c r="E35" i="6"/>
  <c r="G35" i="6"/>
  <c r="J35" i="6"/>
  <c r="R35" i="6"/>
  <c r="V35" i="6"/>
  <c r="Z35" i="6"/>
  <c r="AD35" i="6"/>
  <c r="AH35" i="6"/>
  <c r="AL35" i="6"/>
  <c r="AP35" i="6"/>
  <c r="AT35" i="6"/>
  <c r="AU35" i="6"/>
  <c r="AX35" i="6"/>
  <c r="AY35" i="6"/>
  <c r="AY45" i="6" s="1"/>
  <c r="BB35" i="6"/>
  <c r="BC35" i="6"/>
  <c r="BF35" i="6"/>
  <c r="BJ35" i="6"/>
  <c r="BN35" i="6"/>
  <c r="BR35" i="6"/>
  <c r="E36" i="6"/>
  <c r="G36" i="6"/>
  <c r="J36" i="6"/>
  <c r="R36" i="6"/>
  <c r="V36" i="6"/>
  <c r="Z36" i="6"/>
  <c r="AD36" i="6"/>
  <c r="AH36" i="6"/>
  <c r="AL36" i="6"/>
  <c r="AP36" i="6"/>
  <c r="AT36" i="6"/>
  <c r="AU36" i="6"/>
  <c r="AX36" i="6"/>
  <c r="AY36" i="6"/>
  <c r="BB36" i="6"/>
  <c r="BC36" i="6"/>
  <c r="BC46" i="6" s="1"/>
  <c r="BF36" i="6"/>
  <c r="BJ36" i="6"/>
  <c r="BN36" i="6"/>
  <c r="BR36" i="6"/>
  <c r="E37" i="6"/>
  <c r="G37" i="6"/>
  <c r="J37" i="6"/>
  <c r="R37" i="6"/>
  <c r="V37" i="6"/>
  <c r="Z37" i="6"/>
  <c r="AD37" i="6"/>
  <c r="AH37" i="6"/>
  <c r="AL37" i="6"/>
  <c r="AP37" i="6"/>
  <c r="AT37" i="6"/>
  <c r="AX37" i="6"/>
  <c r="AY37" i="6"/>
  <c r="BB37" i="6"/>
  <c r="BC37" i="6"/>
  <c r="BF37" i="6"/>
  <c r="BJ37" i="6"/>
  <c r="BN37" i="6"/>
  <c r="BR37" i="6"/>
  <c r="E38" i="6"/>
  <c r="G38" i="6"/>
  <c r="J38" i="6"/>
  <c r="R38" i="6"/>
  <c r="V38" i="6"/>
  <c r="Z38" i="6"/>
  <c r="AD38" i="6"/>
  <c r="AH38" i="6"/>
  <c r="AL38" i="6"/>
  <c r="AP38" i="6"/>
  <c r="AT38" i="6"/>
  <c r="AX38" i="6"/>
  <c r="AY38" i="6"/>
  <c r="AY48" i="6" s="1"/>
  <c r="BB38" i="6"/>
  <c r="BC38" i="6"/>
  <c r="BC48" i="6" s="1"/>
  <c r="BF38" i="6"/>
  <c r="BJ38" i="6"/>
  <c r="BN38" i="6"/>
  <c r="BR38" i="6"/>
  <c r="E39" i="6"/>
  <c r="G39" i="6"/>
  <c r="J39" i="6"/>
  <c r="R39" i="6"/>
  <c r="V39" i="6"/>
  <c r="Z39" i="6"/>
  <c r="AD39" i="6"/>
  <c r="AH39" i="6"/>
  <c r="AL39" i="6"/>
  <c r="AP39" i="6"/>
  <c r="AT39" i="6"/>
  <c r="AX39" i="6"/>
  <c r="BB39" i="6"/>
  <c r="BC39" i="6"/>
  <c r="BC49" i="6" s="1"/>
  <c r="BF39" i="6"/>
  <c r="BJ39" i="6"/>
  <c r="BN39" i="6"/>
  <c r="BR39" i="6"/>
  <c r="E40" i="6"/>
  <c r="G40" i="6"/>
  <c r="J40" i="6"/>
  <c r="R40" i="6"/>
  <c r="V40" i="6"/>
  <c r="Z40" i="6"/>
  <c r="AD40" i="6"/>
  <c r="AH40" i="6"/>
  <c r="AL40" i="6"/>
  <c r="AP40" i="6"/>
  <c r="AT40" i="6"/>
  <c r="AX40" i="6"/>
  <c r="BB40" i="6"/>
  <c r="BC40" i="6"/>
  <c r="BF40" i="6"/>
  <c r="BJ40" i="6"/>
  <c r="BN40" i="6"/>
  <c r="BR40" i="6"/>
  <c r="E41" i="6"/>
  <c r="G41" i="6"/>
  <c r="J41" i="6"/>
  <c r="R41" i="6"/>
  <c r="V41" i="6"/>
  <c r="Z41" i="6"/>
  <c r="AD41" i="6"/>
  <c r="AH41" i="6"/>
  <c r="AL41" i="6"/>
  <c r="AP41" i="6"/>
  <c r="AT41" i="6"/>
  <c r="AX41" i="6"/>
  <c r="BB41" i="6"/>
  <c r="BF41" i="6"/>
  <c r="BJ41" i="6"/>
  <c r="BN41" i="6"/>
  <c r="BR41" i="6"/>
  <c r="E42" i="6"/>
  <c r="G42" i="6"/>
  <c r="J42" i="6"/>
  <c r="R42" i="6"/>
  <c r="V42" i="6"/>
  <c r="Z42" i="6"/>
  <c r="AD42" i="6"/>
  <c r="AH42" i="6"/>
  <c r="AL42" i="6"/>
  <c r="AP42" i="6"/>
  <c r="AT42" i="6"/>
  <c r="AX42" i="6"/>
  <c r="BB42" i="6"/>
  <c r="BF42" i="6"/>
  <c r="BJ42" i="6"/>
  <c r="BN42" i="6"/>
  <c r="BR42" i="6"/>
  <c r="G43" i="6"/>
  <c r="J43" i="6"/>
  <c r="R43" i="6"/>
  <c r="V43" i="6"/>
  <c r="Z43" i="6"/>
  <c r="AD43" i="6"/>
  <c r="AH43" i="6"/>
  <c r="AL43" i="6"/>
  <c r="AP43" i="6"/>
  <c r="AT43" i="6"/>
  <c r="AX43" i="6"/>
  <c r="BB43" i="6"/>
  <c r="BF43" i="6"/>
  <c r="BJ43" i="6"/>
  <c r="BN43" i="6"/>
  <c r="BR43" i="6"/>
  <c r="G44" i="6"/>
  <c r="J44" i="6"/>
  <c r="R44" i="6"/>
  <c r="V44" i="6"/>
  <c r="Z44" i="6"/>
  <c r="AD44" i="6"/>
  <c r="AH44" i="6"/>
  <c r="AL44" i="6"/>
  <c r="AP44" i="6"/>
  <c r="AT44" i="6"/>
  <c r="AX44" i="6"/>
  <c r="BB44" i="6"/>
  <c r="BF44" i="6"/>
  <c r="BJ44" i="6"/>
  <c r="BN44" i="6"/>
  <c r="BR44" i="6"/>
  <c r="E45" i="6"/>
  <c r="G45" i="6"/>
  <c r="J45" i="6"/>
  <c r="R45" i="6"/>
  <c r="V45" i="6"/>
  <c r="Z45" i="6"/>
  <c r="AD45" i="6"/>
  <c r="AH45" i="6"/>
  <c r="AL45" i="6"/>
  <c r="AP45" i="6"/>
  <c r="AT45" i="6"/>
  <c r="AU45" i="6"/>
  <c r="AX45" i="6"/>
  <c r="BB45" i="6"/>
  <c r="BC45" i="6"/>
  <c r="BF45" i="6"/>
  <c r="BJ45" i="6"/>
  <c r="BN45" i="6"/>
  <c r="BR45" i="6"/>
  <c r="E46" i="6"/>
  <c r="G46" i="6"/>
  <c r="J46" i="6"/>
  <c r="R46" i="6"/>
  <c r="V46" i="6"/>
  <c r="Z46" i="6"/>
  <c r="AD46" i="6"/>
  <c r="AH46" i="6"/>
  <c r="AL46" i="6"/>
  <c r="AP46" i="6"/>
  <c r="AT46" i="6"/>
  <c r="AU46" i="6"/>
  <c r="AX46" i="6"/>
  <c r="AY46" i="6"/>
  <c r="BB46" i="6"/>
  <c r="BF46" i="6"/>
  <c r="BJ46" i="6"/>
  <c r="BN46" i="6"/>
  <c r="BR46" i="6"/>
  <c r="E47" i="6"/>
  <c r="G47" i="6"/>
  <c r="J47" i="6"/>
  <c r="R47" i="6"/>
  <c r="V47" i="6"/>
  <c r="Z47" i="6"/>
  <c r="AD47" i="6"/>
  <c r="AH47" i="6"/>
  <c r="AL47" i="6"/>
  <c r="AP47" i="6"/>
  <c r="AT47" i="6"/>
  <c r="AX47" i="6"/>
  <c r="AY47" i="6"/>
  <c r="BB47" i="6"/>
  <c r="BC47" i="6"/>
  <c r="BF47" i="6"/>
  <c r="BJ47" i="6"/>
  <c r="BN47" i="6"/>
  <c r="BR47" i="6"/>
  <c r="E48" i="6"/>
  <c r="G48" i="6"/>
  <c r="J48" i="6"/>
  <c r="R48" i="6"/>
  <c r="V48" i="6"/>
  <c r="Z48" i="6"/>
  <c r="AD48" i="6"/>
  <c r="AH48" i="6"/>
  <c r="AL48" i="6"/>
  <c r="AP48" i="6"/>
  <c r="AT48" i="6"/>
  <c r="AX48" i="6"/>
  <c r="BB48" i="6"/>
  <c r="BF48" i="6"/>
  <c r="BJ48" i="6"/>
  <c r="BN48" i="6"/>
  <c r="BR48" i="6"/>
  <c r="E49" i="6"/>
  <c r="G49" i="6"/>
  <c r="J49" i="6"/>
  <c r="R49" i="6"/>
  <c r="V49" i="6"/>
  <c r="Z49" i="6"/>
  <c r="AD49" i="6"/>
  <c r="AH49" i="6"/>
  <c r="AL49" i="6"/>
  <c r="AP49" i="6"/>
  <c r="AT49" i="6"/>
  <c r="AX49" i="6"/>
  <c r="BB49" i="6"/>
  <c r="BF49" i="6"/>
  <c r="BJ49" i="6"/>
  <c r="BN49" i="6"/>
  <c r="BR49" i="6"/>
  <c r="BR33" i="6"/>
  <c r="BR34" i="6"/>
  <c r="J33" i="6"/>
  <c r="R33" i="6"/>
  <c r="V33" i="6"/>
  <c r="Z33" i="6"/>
  <c r="AD33" i="6"/>
  <c r="AH33" i="6"/>
  <c r="AL33" i="6"/>
  <c r="AP33" i="6"/>
  <c r="AQ33" i="6"/>
  <c r="AQ43" i="6" s="1"/>
  <c r="AT33" i="6"/>
  <c r="AU33" i="6"/>
  <c r="AU43" i="6" s="1"/>
  <c r="AX33" i="6"/>
  <c r="AY33" i="6"/>
  <c r="AY43" i="6" s="1"/>
  <c r="BB33" i="6"/>
  <c r="BC33" i="6"/>
  <c r="BC43" i="6" s="1"/>
  <c r="BF33" i="6"/>
  <c r="BJ33" i="6"/>
  <c r="BN33" i="6"/>
  <c r="J34" i="6"/>
  <c r="R34" i="6"/>
  <c r="V34" i="6"/>
  <c r="Z34" i="6"/>
  <c r="AD34" i="6"/>
  <c r="AH34" i="6"/>
  <c r="AL34" i="6"/>
  <c r="AP34" i="6"/>
  <c r="AQ34" i="6"/>
  <c r="AQ44" i="6" s="1"/>
  <c r="AT34" i="6"/>
  <c r="AU34" i="6"/>
  <c r="AU44" i="6" s="1"/>
  <c r="AX34" i="6"/>
  <c r="AY34" i="6"/>
  <c r="AY44" i="6" s="1"/>
  <c r="BB34" i="6"/>
  <c r="BC34" i="6"/>
  <c r="BC44" i="6" s="1"/>
  <c r="BF34" i="6"/>
  <c r="BJ34" i="6"/>
  <c r="BN34" i="6"/>
  <c r="E33" i="6"/>
  <c r="G33" i="6"/>
  <c r="E34" i="6"/>
  <c r="G34" i="6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E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G23" i="6"/>
  <c r="E24" i="6"/>
  <c r="G24" i="6"/>
  <c r="E25" i="6"/>
  <c r="G25" i="6"/>
  <c r="E26" i="6"/>
  <c r="G26" i="6"/>
  <c r="E27" i="6"/>
  <c r="G27" i="6"/>
  <c r="E28" i="6"/>
  <c r="G28" i="6"/>
  <c r="E29" i="6"/>
  <c r="G29" i="6"/>
  <c r="E30" i="6"/>
  <c r="G30" i="6"/>
  <c r="E31" i="6"/>
  <c r="G31" i="6"/>
  <c r="E32" i="6"/>
  <c r="G32" i="6"/>
  <c r="BC32" i="6"/>
  <c r="BC42" i="6" s="1"/>
  <c r="BR32" i="6"/>
  <c r="J32" i="6"/>
  <c r="R32" i="6"/>
  <c r="V32" i="6"/>
  <c r="Z32" i="6"/>
  <c r="AD32" i="6"/>
  <c r="AH32" i="6"/>
  <c r="AL32" i="6"/>
  <c r="AM32" i="6"/>
  <c r="AP32" i="6"/>
  <c r="AQ32" i="6"/>
  <c r="AQ42" i="6" s="1"/>
  <c r="AT32" i="6"/>
  <c r="AU32" i="6"/>
  <c r="AU42" i="6" s="1"/>
  <c r="AX32" i="6"/>
  <c r="AY32" i="6"/>
  <c r="AY42" i="6" s="1"/>
  <c r="BB32" i="6"/>
  <c r="BF32" i="6"/>
  <c r="BJ32" i="6"/>
  <c r="BN32" i="6"/>
  <c r="F32" i="6" l="1"/>
  <c r="AM42" i="6"/>
  <c r="F42" i="6" s="1"/>
  <c r="BN27" i="6"/>
  <c r="BN28" i="6"/>
  <c r="BN29" i="6"/>
  <c r="BN30" i="6"/>
  <c r="BN31" i="6"/>
  <c r="BJ26" i="6"/>
  <c r="BJ27" i="6"/>
  <c r="BJ28" i="6"/>
  <c r="BJ29" i="6"/>
  <c r="BJ30" i="6"/>
  <c r="BJ31" i="6"/>
  <c r="BJ25" i="6"/>
  <c r="BF23" i="6"/>
  <c r="BF25" i="6"/>
  <c r="BF26" i="6"/>
  <c r="BF27" i="6"/>
  <c r="BF28" i="6"/>
  <c r="BF29" i="6"/>
  <c r="BF30" i="6"/>
  <c r="BF31" i="6"/>
  <c r="BF24" i="6"/>
  <c r="BC31" i="6" l="1"/>
  <c r="BC41" i="6" s="1"/>
  <c r="BB21" i="6"/>
  <c r="BB22" i="6"/>
  <c r="BB23" i="6"/>
  <c r="BB24" i="6"/>
  <c r="BB25" i="6"/>
  <c r="BB26" i="6"/>
  <c r="BB27" i="6"/>
  <c r="BB28" i="6"/>
  <c r="BB29" i="6"/>
  <c r="AY30" i="6"/>
  <c r="AY40" i="6" s="1"/>
  <c r="AY31" i="6"/>
  <c r="AY41" i="6" s="1"/>
  <c r="AY29" i="6"/>
  <c r="AY39" i="6" s="1"/>
  <c r="AY49" i="6" s="1"/>
  <c r="AU28" i="6"/>
  <c r="AU38" i="6" s="1"/>
  <c r="AU48" i="6" s="1"/>
  <c r="AU29" i="6"/>
  <c r="AU39" i="6" s="1"/>
  <c r="AU49" i="6" s="1"/>
  <c r="AU30" i="6"/>
  <c r="AU40" i="6" s="1"/>
  <c r="AU31" i="6"/>
  <c r="AU41" i="6" s="1"/>
  <c r="AU27" i="6"/>
  <c r="AU37" i="6" s="1"/>
  <c r="AU47" i="6" s="1"/>
  <c r="AQ26" i="6"/>
  <c r="AQ36" i="6" s="1"/>
  <c r="AQ46" i="6" s="1"/>
  <c r="AQ27" i="6"/>
  <c r="AQ37" i="6" s="1"/>
  <c r="AQ47" i="6" s="1"/>
  <c r="AQ28" i="6"/>
  <c r="AQ38" i="6" s="1"/>
  <c r="AQ48" i="6" s="1"/>
  <c r="AQ29" i="6"/>
  <c r="AQ39" i="6" s="1"/>
  <c r="AQ49" i="6" s="1"/>
  <c r="AQ30" i="6"/>
  <c r="AQ40" i="6" s="1"/>
  <c r="AQ31" i="6"/>
  <c r="AQ41" i="6" s="1"/>
  <c r="AQ25" i="6"/>
  <c r="AQ35" i="6" s="1"/>
  <c r="AQ45" i="6" s="1"/>
  <c r="AM24" i="6" l="1"/>
  <c r="AM25" i="6"/>
  <c r="AM26" i="6"/>
  <c r="AM27" i="6"/>
  <c r="AM28" i="6"/>
  <c r="AM29" i="6"/>
  <c r="AM30" i="6"/>
  <c r="AM31" i="6"/>
  <c r="AM23" i="6"/>
  <c r="AM33" i="6" l="1"/>
  <c r="F23" i="6"/>
  <c r="AM40" i="6"/>
  <c r="F40" i="6" s="1"/>
  <c r="F30" i="6"/>
  <c r="F28" i="6"/>
  <c r="AM38" i="6"/>
  <c r="F25" i="6"/>
  <c r="AM35" i="6"/>
  <c r="AM41" i="6"/>
  <c r="F41" i="6" s="1"/>
  <c r="F31" i="6"/>
  <c r="F29" i="6"/>
  <c r="AM39" i="6"/>
  <c r="AM37" i="6"/>
  <c r="F27" i="6"/>
  <c r="F26" i="6"/>
  <c r="AM36" i="6"/>
  <c r="F24" i="6"/>
  <c r="AM34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F39" i="6" l="1"/>
  <c r="AM49" i="6"/>
  <c r="F49" i="6" s="1"/>
  <c r="F35" i="6"/>
  <c r="AM45" i="6"/>
  <c r="F45" i="6" s="1"/>
  <c r="F34" i="6"/>
  <c r="AM44" i="6"/>
  <c r="F44" i="6" s="1"/>
  <c r="F38" i="6"/>
  <c r="AM48" i="6"/>
  <c r="F48" i="6" s="1"/>
  <c r="F36" i="6"/>
  <c r="AM46" i="6"/>
  <c r="F46" i="6" s="1"/>
  <c r="F37" i="6"/>
  <c r="AM47" i="6"/>
  <c r="F47" i="6" s="1"/>
  <c r="AM43" i="6"/>
  <c r="F43" i="6" s="1"/>
  <c r="F33" i="6"/>
  <c r="BB31" i="6"/>
  <c r="AX31" i="6"/>
  <c r="AT31" i="6"/>
  <c r="AP31" i="6"/>
  <c r="AL31" i="6"/>
  <c r="AH31" i="6"/>
  <c r="AD31" i="6"/>
  <c r="Z31" i="6"/>
  <c r="V31" i="6"/>
  <c r="R31" i="6"/>
  <c r="J31" i="6"/>
  <c r="BB30" i="6"/>
  <c r="AX30" i="6"/>
  <c r="AT30" i="6"/>
  <c r="AP30" i="6"/>
  <c r="AL30" i="6"/>
  <c r="AH30" i="6"/>
  <c r="AD30" i="6"/>
  <c r="Z30" i="6"/>
  <c r="V30" i="6"/>
  <c r="R30" i="6"/>
  <c r="J30" i="6"/>
  <c r="AX29" i="6"/>
  <c r="AT29" i="6"/>
  <c r="AP29" i="6"/>
  <c r="AL29" i="6"/>
  <c r="AH29" i="6"/>
  <c r="AD29" i="6"/>
  <c r="Z29" i="6"/>
  <c r="V29" i="6"/>
  <c r="R29" i="6"/>
  <c r="J29" i="6"/>
  <c r="AX28" i="6"/>
  <c r="AT28" i="6"/>
  <c r="AP28" i="6"/>
  <c r="AL28" i="6"/>
  <c r="AH28" i="6"/>
  <c r="AD28" i="6"/>
  <c r="Z28" i="6"/>
  <c r="V28" i="6"/>
  <c r="R28" i="6"/>
  <c r="J28" i="6"/>
  <c r="AX27" i="6"/>
  <c r="AT27" i="6"/>
  <c r="AP27" i="6"/>
  <c r="AL27" i="6"/>
  <c r="AH27" i="6"/>
  <c r="AD27" i="6"/>
  <c r="Z27" i="6"/>
  <c r="V27" i="6"/>
  <c r="R27" i="6"/>
  <c r="J27" i="6"/>
  <c r="AX26" i="6"/>
  <c r="AT26" i="6"/>
  <c r="AP26" i="6"/>
  <c r="AL26" i="6"/>
  <c r="AH26" i="6"/>
  <c r="AD26" i="6"/>
  <c r="Z26" i="6"/>
  <c r="V26" i="6"/>
  <c r="R26" i="6"/>
  <c r="J26" i="6"/>
  <c r="AX25" i="6"/>
  <c r="AT25" i="6"/>
  <c r="AP25" i="6"/>
  <c r="AL25" i="6"/>
  <c r="AH25" i="6"/>
  <c r="AD25" i="6"/>
  <c r="Z25" i="6"/>
  <c r="V25" i="6"/>
  <c r="R25" i="6"/>
  <c r="J25" i="6"/>
  <c r="AX24" i="6"/>
  <c r="AT24" i="6"/>
  <c r="AP24" i="6"/>
  <c r="AL24" i="6"/>
  <c r="AH24" i="6"/>
  <c r="AD24" i="6"/>
  <c r="Z24" i="6"/>
  <c r="V24" i="6"/>
  <c r="R24" i="6"/>
  <c r="J24" i="6"/>
  <c r="AX23" i="6"/>
  <c r="AT23" i="6"/>
  <c r="AP23" i="6"/>
  <c r="AL23" i="6"/>
  <c r="AH23" i="6"/>
  <c r="AD23" i="6"/>
  <c r="Z23" i="6"/>
  <c r="V23" i="6"/>
  <c r="R23" i="6"/>
  <c r="J23" i="6"/>
  <c r="AX22" i="6"/>
  <c r="AT22" i="6"/>
  <c r="AP22" i="6"/>
  <c r="AL22" i="6"/>
  <c r="AH22" i="6"/>
  <c r="AD22" i="6"/>
  <c r="Z22" i="6"/>
  <c r="V22" i="6"/>
  <c r="R22" i="6"/>
  <c r="J22" i="6"/>
  <c r="AX21" i="6"/>
  <c r="AT21" i="6"/>
  <c r="AP21" i="6"/>
  <c r="AL21" i="6"/>
  <c r="AH21" i="6"/>
  <c r="AD21" i="6"/>
  <c r="Z21" i="6"/>
  <c r="V21" i="6"/>
  <c r="R21" i="6"/>
  <c r="J21" i="6"/>
  <c r="AX20" i="6"/>
  <c r="AT20" i="6"/>
  <c r="AP20" i="6"/>
  <c r="AL20" i="6"/>
  <c r="AH20" i="6"/>
  <c r="AD20" i="6"/>
  <c r="Z20" i="6"/>
  <c r="V20" i="6"/>
  <c r="R20" i="6"/>
  <c r="J20" i="6"/>
  <c r="AX19" i="6"/>
  <c r="AT19" i="6"/>
  <c r="AP19" i="6"/>
  <c r="AL19" i="6"/>
  <c r="AH19" i="6"/>
  <c r="AD19" i="6"/>
  <c r="Z19" i="6"/>
  <c r="V19" i="6"/>
  <c r="R19" i="6"/>
  <c r="J19" i="6"/>
  <c r="AT18" i="6"/>
  <c r="AP18" i="6"/>
  <c r="AL18" i="6"/>
  <c r="AH18" i="6"/>
  <c r="AD18" i="6"/>
  <c r="Z18" i="6"/>
  <c r="V18" i="6"/>
  <c r="R18" i="6"/>
  <c r="J18" i="6"/>
  <c r="AT17" i="6"/>
  <c r="AP17" i="6"/>
  <c r="AL17" i="6"/>
  <c r="AH17" i="6"/>
  <c r="AD17" i="6"/>
  <c r="Z17" i="6"/>
  <c r="V17" i="6"/>
  <c r="R17" i="6"/>
  <c r="J17" i="6"/>
  <c r="AP16" i="6"/>
  <c r="AL16" i="6"/>
  <c r="AH16" i="6"/>
  <c r="AD16" i="6"/>
  <c r="Z16" i="6"/>
  <c r="V16" i="6"/>
  <c r="R16" i="6"/>
  <c r="J16" i="6"/>
  <c r="AP15" i="6"/>
  <c r="AL15" i="6"/>
  <c r="AH15" i="6"/>
  <c r="AD15" i="6"/>
  <c r="Z15" i="6"/>
  <c r="V15" i="6"/>
  <c r="R15" i="6"/>
  <c r="J15" i="6"/>
  <c r="AL14" i="6"/>
  <c r="AH14" i="6"/>
  <c r="AD14" i="6"/>
  <c r="Z14" i="6"/>
  <c r="V14" i="6"/>
  <c r="R14" i="6"/>
  <c r="J14" i="6"/>
  <c r="AL13" i="6"/>
  <c r="AH13" i="6"/>
  <c r="AD13" i="6"/>
  <c r="Z13" i="6"/>
  <c r="V13" i="6"/>
  <c r="R13" i="6"/>
  <c r="J13" i="6"/>
  <c r="AH12" i="6"/>
  <c r="AD12" i="6"/>
  <c r="Z12" i="6"/>
  <c r="V12" i="6"/>
  <c r="R12" i="6"/>
  <c r="J12" i="6"/>
  <c r="AH11" i="6"/>
  <c r="AD11" i="6"/>
  <c r="Z11" i="6"/>
  <c r="V11" i="6"/>
  <c r="R11" i="6"/>
  <c r="J11" i="6"/>
  <c r="AD10" i="6"/>
  <c r="Z10" i="6"/>
  <c r="V10" i="6"/>
  <c r="R10" i="6"/>
  <c r="J10" i="6"/>
  <c r="AD9" i="6"/>
  <c r="Z9" i="6"/>
  <c r="V9" i="6"/>
  <c r="R9" i="6"/>
  <c r="J9" i="6"/>
  <c r="Z8" i="6"/>
  <c r="V8" i="6"/>
  <c r="R8" i="6"/>
  <c r="J8" i="6"/>
  <c r="V7" i="6"/>
  <c r="R7" i="6"/>
  <c r="J7" i="6"/>
  <c r="V6" i="6"/>
  <c r="R6" i="6"/>
  <c r="J6" i="6"/>
  <c r="V5" i="6"/>
  <c r="R5" i="6"/>
  <c r="J5" i="6"/>
  <c r="R4" i="6"/>
  <c r="J4" i="6"/>
  <c r="R3" i="6"/>
  <c r="J3" i="6"/>
  <c r="R2" i="6"/>
</calcChain>
</file>

<file path=xl/sharedStrings.xml><?xml version="1.0" encoding="utf-8"?>
<sst xmlns="http://schemas.openxmlformats.org/spreadsheetml/2006/main" count="342" uniqueCount="126">
  <si>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</si>
  <si>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</si>
  <si>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</si>
  <si>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</si>
  <si>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</si>
  <si>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</si>
  <si>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1-1</t>
  </si>
  <si>
    <t>단계</t>
    <phoneticPr fontId="1" type="noConversion"/>
  </si>
  <si>
    <t>Id</t>
    <phoneticPr fontId="1" type="noConversion"/>
  </si>
  <si>
    <t>rewardValue</t>
    <phoneticPr fontId="1" type="noConversion"/>
  </si>
  <si>
    <t xml:space="preserve"> </t>
    <phoneticPr fontId="1" type="noConversion"/>
  </si>
  <si>
    <t>보상1</t>
    <phoneticPr fontId="1" type="noConversion"/>
  </si>
  <si>
    <t>이름1</t>
    <phoneticPr fontId="1" type="noConversion"/>
  </si>
  <si>
    <t>수량1</t>
    <phoneticPr fontId="1" type="noConversion"/>
  </si>
  <si>
    <t>보상2</t>
  </si>
  <si>
    <t>이름2</t>
  </si>
  <si>
    <t>수량2</t>
  </si>
  <si>
    <t>보상3</t>
  </si>
  <si>
    <t>이름3</t>
  </si>
  <si>
    <t>수량3</t>
  </si>
  <si>
    <t>보상4</t>
  </si>
  <si>
    <t>이름4</t>
  </si>
  <si>
    <t>수량4</t>
  </si>
  <si>
    <t>보상5</t>
  </si>
  <si>
    <t>이름5</t>
  </si>
  <si>
    <t>수량5</t>
  </si>
  <si>
    <t>보상6</t>
  </si>
  <si>
    <t>이름6</t>
  </si>
  <si>
    <t>수량6</t>
  </si>
  <si>
    <t>보상7</t>
  </si>
  <si>
    <t>이름7</t>
  </si>
  <si>
    <t>수량7</t>
  </si>
  <si>
    <t>보상8</t>
  </si>
  <si>
    <t>이름8</t>
  </si>
  <si>
    <t>수량8</t>
  </si>
  <si>
    <t>보상9</t>
  </si>
  <si>
    <t>이름9</t>
  </si>
  <si>
    <t>수량9</t>
  </si>
  <si>
    <t>보상10</t>
  </si>
  <si>
    <t>이름10</t>
  </si>
  <si>
    <t>수량10</t>
  </si>
  <si>
    <t>보상11</t>
  </si>
  <si>
    <t>이름11</t>
  </si>
  <si>
    <t>수량11</t>
  </si>
  <si>
    <t>보상12</t>
  </si>
  <si>
    <t>이름12</t>
  </si>
  <si>
    <t>수량12</t>
  </si>
  <si>
    <t>보상13</t>
  </si>
  <si>
    <t>이름13</t>
  </si>
  <si>
    <t>수량13</t>
  </si>
  <si>
    <t>보상14</t>
  </si>
  <si>
    <t>이름14</t>
  </si>
  <si>
    <t>수량14</t>
  </si>
  <si>
    <t>보상15</t>
  </si>
  <si>
    <t>이름15</t>
  </si>
  <si>
    <t>수량15</t>
  </si>
  <si>
    <t>rewardGrade</t>
    <phoneticPr fontId="1" type="noConversion"/>
  </si>
  <si>
    <t>등급</t>
    <phoneticPr fontId="1" type="noConversion"/>
  </si>
  <si>
    <t>수련의돌</t>
    <phoneticPr fontId="1" type="noConversion"/>
  </si>
  <si>
    <t>여우구슬</t>
    <phoneticPr fontId="1" type="noConversion"/>
  </si>
  <si>
    <t>등급1</t>
    <phoneticPr fontId="1" type="noConversion"/>
  </si>
  <si>
    <t>등급2</t>
    <phoneticPr fontId="1" type="noConversion"/>
  </si>
  <si>
    <t>보상16</t>
  </si>
  <si>
    <t>이름16</t>
  </si>
  <si>
    <t>수량16</t>
  </si>
  <si>
    <t>2,5,46,-1,-1,-1,-1,-1,-1,-1,-1,-1,-1,-1,-1,-1</t>
  </si>
  <si>
    <t>1,1,1,2,2,2,2,3,3,3,3,3,4,4,4,4</t>
  </si>
  <si>
    <t>2,5,46,9016,-1,-1,-1,-1,-1,-1,-1,-1,-1,-1,-1,-1</t>
  </si>
  <si>
    <t>2,5,46,9016,9026,-1,-1,-1,-1,-1,-1,-1,-1,-1,-1,-1</t>
  </si>
  <si>
    <t>2,5,46,9016,9026,9032,-1,-1,-1,-1,-1,-1,-1,-1,-1,-1</t>
  </si>
  <si>
    <t>2,5,46,9016,9026,9032,9043,-1,-1,-1,-1,-1,-1,-1,-1,-1</t>
  </si>
  <si>
    <t>2,5,46,9016,9026,9032,9043,9023,-1,-1,-1,-1,-1,-1,-1,-1</t>
  </si>
  <si>
    <t>2,5,46,9016,9026,9032,9043,9023,9017,-1,-1,-1,-1,-1,-1,-1</t>
  </si>
  <si>
    <t>2,5,46,9016,9026,9032,9043,9023,9017,9027,-1,-1,-1,-1,-1,-1</t>
  </si>
  <si>
    <t>2,5,46,9016,9026,9032,9043,9023,9017,9027,9033,-1,-1,-1,-1,-1</t>
  </si>
  <si>
    <t>2,5,46,9016,9026,9032,9043,9023,9017,9027,9033,9044,-1,-1,-1,-1</t>
  </si>
  <si>
    <t>2,5,46,9016,9026,9032,9043,9023,9017,9027,9033,9044,9050,-1,-1,-1</t>
  </si>
  <si>
    <t>2,5,46,9016,9026,9032,9043,9023,9017,9027,9033,9044,9050,9053,-1,-1</t>
  </si>
  <si>
    <t>2,5,46,9016,9026,9032,9043,9023,9017,9027,9033,9044,9050,9053,9055,-1</t>
  </si>
  <si>
    <t>2,5,46,9016,9026,9032,9043,9023,9017,9027,9033,9044,9050,9053,9055,9063</t>
  </si>
  <si>
    <t>10000000000,100000000,25000,0,0,0,0,0,0,0,0,0,0,0,0,0</t>
  </si>
  <si>
    <t>11000000000,200000000,30000,0,0,0,0,0,0,0,0,0,0,0,0,0</t>
  </si>
  <si>
    <t>12000000000,300000000,35000,0,0,0,0,0,0,0,0,0,0,0,0,0</t>
  </si>
  <si>
    <t>13000000000,400000000,40000,3000,0,0,0,0,0,0,0,0,0,0,0,0</t>
  </si>
  <si>
    <t>14000000000,500000000,45000,3300,0,0,0,0,0,0,0,0,0,0,0,0</t>
  </si>
  <si>
    <t>15000000000,600000000,50000,3600,0,0,0,0,0,0,0,0,0,0,0,0</t>
  </si>
  <si>
    <t>16000000000,700000000,55000,3900,60000,0,0,0,0,0,0,0,0,0,0,0</t>
  </si>
  <si>
    <t>17000000000,800000000,60000,4200,66000,7000000,0,0,0,0,0,0,0,0,0,0</t>
  </si>
  <si>
    <t>18000000000,900000000,65000,4500,72000,7700000,0,0,0,0,0,0,0,0,0,0</t>
  </si>
  <si>
    <t>19000000000,1000000000,70000,4800,78000,8400000,1000000,0,0,0,0,0,0,0,0,0</t>
  </si>
  <si>
    <t>20000000000,1100000000,75000,5100,84000,9100000,1100000,0,0,0,0,0,0,0,0,0</t>
  </si>
  <si>
    <t>21000000000,1200000000,80000,5400,90000,9800000,1200000,1,0,0,0,0,0,0,0,0</t>
  </si>
  <si>
    <t>22000000000,1300000000,85000,5700,96000,10500000,1300000,1,0,0,0,0,0,0,0,0</t>
  </si>
  <si>
    <t>23000000000,1400000000,90000,6000,102000,11200000,1400000,1,1,0,0,0,0,0,0,0</t>
  </si>
  <si>
    <t>24000000000,1500000000,95000,6300,108000,11900000,1500000,1,1,0,0,0,0,0,0,0</t>
  </si>
  <si>
    <t>25000000000,1600000000,100000,6600,114000,12600000,1600000,1,1,1,0,0,0,0,0,0</t>
  </si>
  <si>
    <t>26000000000,1700000000,110000,6900,120000,13300000,1700000,1,1,1,0,0,0,0,0,0</t>
  </si>
  <si>
    <t>27000000000,1800000000,120000,7200,126000,14000000,1800000,1,1,1,1,0,0,0,0,0</t>
  </si>
  <si>
    <t>28000000000,1900000000,130000,7500,132000,14700000,1900000,1,1,1,1,0,0,0,0,0</t>
  </si>
  <si>
    <t>29000000000,2000000000,140000,7800,138000,15400000,2000000,1,1,1,1,1,0,0,0,0</t>
  </si>
  <si>
    <t>30000000000,2100000000,150000,8100,144000,16100000,2100000,1,1,1,1,1,0,0,0,0</t>
  </si>
  <si>
    <t>31000000000,2200000000,160000,8400,150000,16800000,2200000,2,1,1,1,1,1,0,0,0</t>
  </si>
  <si>
    <t>32000000000,2300000000,170000,8700,156000,17500000,2300000,2,1,1,1,1,1,0,0,0</t>
  </si>
  <si>
    <t>33000000000,2400000000,180000,9000,162000,18200000,2400000,2,2,1,1,1,1,1,0,0</t>
  </si>
  <si>
    <t>34000000000,2500000000,190000,9300,168000,18900000,2500000,2,2,1,1,1,1,1,0,0</t>
  </si>
  <si>
    <t>35000000000,2600000000,200000,9600,174000,19600000,2600000,2,2,2,1,1,1,1,1,0</t>
  </si>
  <si>
    <t>36000000000,2700000000,250000,9900,180000,20300000,2700000,2,2,2,1,1,1,1,1,0</t>
  </si>
  <si>
    <t>37000000000,2800000000,300000,10200,186000,21000000,2800000,2,2,2,2,1,1,1,1,0</t>
  </si>
  <si>
    <t>38000000000,2900000000,350000,10500,192000,21700000,2900000,2,2,2,2,1,1,1,1,0</t>
  </si>
  <si>
    <t>39000000000,3000000000,400000,10800,198000,22400000,3000000,2,2,2,2,2,1,1,1,0</t>
  </si>
  <si>
    <t>40000000000,3100000000,450000,11100,204000,23100000,3100000,2,2,2,2,2,1,1,1,1</t>
  </si>
  <si>
    <t>41000000000,3200000000,500000,11400,210000,23800000,3200000,3,2,2,2,2,1,1,1,1</t>
  </si>
  <si>
    <t>42000000000,3300000000,550000,11700,216000,24500000,3300000,3,2,2,2,2,1,1,1,1</t>
  </si>
  <si>
    <t>43000000000,3400000000,600000,12000,222000,25200000,3400000,3,3,2,2,2,1,1,1,1</t>
  </si>
  <si>
    <t>44000000000,3500000000,650000,12300,228000,25900000,3500000,3,3,2,2,2,1,1,1,1</t>
  </si>
  <si>
    <t>45000000000,3600000000,700000,12600,234000,26600000,3600000,3,3,3,2,2,1,1,1,1</t>
  </si>
  <si>
    <t>46000000000,3700000000,750000,12900,240000,27300000,3700000,3,3,3,2,2,1,1,1,1</t>
  </si>
  <si>
    <t>47000000000,3800000000,800000,13200,246000,28000000,3800000,3,3,3,3,2,1,1,1,1</t>
  </si>
  <si>
    <t>48000000000,3900000000,850000,13500,252000,28700000,3900000,3,3,3,3,2,1,1,1,1</t>
  </si>
  <si>
    <t>49000000000,4000000000,900000,13800,258000,29400000,4000000,3,3,3,3,3,2,1,1,1</t>
  </si>
  <si>
    <t>50000000000,4100000000,950000,14100,264000,30100000,4100000,3,3,3,3,3,2,2,1,1</t>
  </si>
  <si>
    <t>51000000000,4200000000,1000000,14400,270000,30800000,4200000,4,3,3,3,3,2,2,2,1</t>
  </si>
  <si>
    <t>52000000000,4300000000,1050000,14700,276000,31500000,4300000,4,3,3,3,3,2,2,2,2</t>
  </si>
  <si>
    <t>53000000000,4400000000,1100000,15000,282000,32200000,4400000,4,4,3,3,3,2,2,2,2</t>
  </si>
  <si>
    <t>54000000000,4500000000,1150000,15300,288000,32900000,4500000,4,4,3,3,3,2,2,2,2</t>
  </si>
  <si>
    <t>55000000000,4600000000,1200000,15600,294000,33600000,4600000,4,4,4,3,3,2,2,2,2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</si>
</sst>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2" fillId="3" borderId="0" xfId="1">
      <alignment vertical="center"/>
    </xf>
    <xf numFmtId="0" fontId="0" fillId="5" borderId="0" xfId="0" applyFill="1">
      <alignment vertical="center"/>
    </xf>
    <xf numFmtId="11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</cellXfs>
  <cellStyles count="2">
    <cellStyle name="보통" xfId="1" builtinId="28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ChoboTable.xlsx" TargetMode="External"/><Relationship Id="rId1" Type="http://schemas.openxmlformats.org/officeDocument/2006/relationships/externalLinkPath" Target="Chobo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boTable"/>
    </sheetNames>
    <sheetDataSet>
      <sheetData sheetId="0">
        <row r="1">
          <cell r="C1" t="str">
            <v>ItemType</v>
          </cell>
          <cell r="D1" t="str">
            <v>Name</v>
          </cell>
        </row>
        <row r="2">
          <cell r="C2">
            <v>0</v>
          </cell>
          <cell r="D2" t="str">
            <v>금화</v>
          </cell>
        </row>
        <row r="3">
          <cell r="C3">
            <v>1</v>
          </cell>
          <cell r="D3" t="str">
            <v>옥</v>
          </cell>
        </row>
        <row r="4">
          <cell r="C4">
            <v>2</v>
          </cell>
          <cell r="D4" t="str">
            <v>수련의돌</v>
          </cell>
        </row>
        <row r="5">
          <cell r="C5">
            <v>4</v>
          </cell>
          <cell r="D5" t="str">
            <v>소환서</v>
          </cell>
        </row>
        <row r="6">
          <cell r="C6">
            <v>5</v>
          </cell>
          <cell r="D6" t="str">
            <v>여우구슬</v>
          </cell>
        </row>
        <row r="7">
          <cell r="C7">
            <v>3</v>
          </cell>
          <cell r="D7" t="str">
            <v>무공비급</v>
          </cell>
        </row>
        <row r="8">
          <cell r="C8">
            <v>14</v>
          </cell>
          <cell r="D8" t="str">
            <v>영혼의숲 열쇠</v>
          </cell>
        </row>
        <row r="9">
          <cell r="C9">
            <v>18</v>
          </cell>
          <cell r="D9" t="str">
            <v>유물조각</v>
          </cell>
        </row>
        <row r="10">
          <cell r="C10">
            <v>20</v>
          </cell>
          <cell r="D10" t="str">
            <v>복숭아</v>
          </cell>
        </row>
        <row r="11">
          <cell r="C11">
            <v>30</v>
          </cell>
          <cell r="D11" t="str">
            <v>지옥불꽃</v>
          </cell>
        </row>
        <row r="12">
          <cell r="C12">
            <v>46</v>
          </cell>
          <cell r="D12" t="str">
            <v>검조각</v>
          </cell>
        </row>
        <row r="13">
          <cell r="C13">
            <v>73</v>
          </cell>
          <cell r="D13" t="str">
            <v>불멸석</v>
          </cell>
        </row>
        <row r="14">
          <cell r="C14">
            <v>88</v>
          </cell>
          <cell r="D14" t="str">
            <v>천계꽃</v>
          </cell>
        </row>
        <row r="15">
          <cell r="C15">
            <v>9001</v>
          </cell>
          <cell r="D15" t="str">
            <v>도깨비불</v>
          </cell>
        </row>
        <row r="16">
          <cell r="C16">
            <v>9002</v>
          </cell>
          <cell r="D16" t="str">
            <v>도깨비불 소탕권</v>
          </cell>
        </row>
        <row r="17">
          <cell r="C17">
            <v>9008</v>
          </cell>
          <cell r="D17" t="str">
            <v>수미꽃</v>
          </cell>
        </row>
        <row r="18">
          <cell r="C18">
            <v>9009</v>
          </cell>
          <cell r="D18" t="str">
            <v>수미꽃 소탕권</v>
          </cell>
        </row>
        <row r="19">
          <cell r="C19">
            <v>9010</v>
          </cell>
          <cell r="D19" t="str">
            <v>영혼석</v>
          </cell>
        </row>
        <row r="20">
          <cell r="C20">
            <v>9023</v>
          </cell>
          <cell r="D20" t="str">
            <v>영혼석 소탕권</v>
          </cell>
        </row>
        <row r="21">
          <cell r="C21">
            <v>9016</v>
          </cell>
          <cell r="D21" t="str">
            <v>수호환</v>
          </cell>
        </row>
        <row r="22">
          <cell r="C22">
            <v>9017</v>
          </cell>
          <cell r="D22" t="str">
            <v>수호환 소탕권</v>
          </cell>
        </row>
        <row r="23">
          <cell r="C23">
            <v>9026</v>
          </cell>
          <cell r="D23" t="str">
            <v>여우불씨</v>
          </cell>
        </row>
        <row r="24">
          <cell r="C24">
            <v>9027</v>
          </cell>
          <cell r="D24" t="str">
            <v>여우불씨 소탕권</v>
          </cell>
        </row>
        <row r="25">
          <cell r="C25">
            <v>9028</v>
          </cell>
          <cell r="D25" t="str">
            <v>요도 해방서</v>
          </cell>
        </row>
        <row r="26">
          <cell r="C26">
            <v>9032</v>
          </cell>
          <cell r="D26" t="str">
            <v>도술꽃</v>
          </cell>
        </row>
        <row r="27">
          <cell r="C27">
            <v>9033</v>
          </cell>
          <cell r="D27" t="str">
            <v>도술꽃 소탕권</v>
          </cell>
        </row>
        <row r="28">
          <cell r="C28">
            <v>9037</v>
          </cell>
          <cell r="D28" t="str">
            <v>귀문석</v>
          </cell>
        </row>
        <row r="29">
          <cell r="C29">
            <v>9038</v>
          </cell>
          <cell r="D29" t="str">
            <v>귀문석 소탕권</v>
          </cell>
        </row>
        <row r="30">
          <cell r="C30">
            <v>9040</v>
          </cell>
          <cell r="D30" t="str">
            <v>초월석</v>
          </cell>
        </row>
        <row r="31">
          <cell r="C31">
            <v>9041</v>
          </cell>
          <cell r="D31" t="str">
            <v>초월석 소탕권</v>
          </cell>
        </row>
        <row r="32">
          <cell r="C32">
            <v>9043</v>
          </cell>
          <cell r="D32" t="str">
            <v>심득 조각</v>
          </cell>
        </row>
        <row r="33">
          <cell r="C33">
            <v>9044</v>
          </cell>
          <cell r="D33" t="str">
            <v>내면세계 입장권</v>
          </cell>
        </row>
        <row r="34">
          <cell r="C34">
            <v>9045</v>
          </cell>
          <cell r="D34" t="str">
            <v>대산의 정수</v>
          </cell>
        </row>
        <row r="35">
          <cell r="C35">
            <v>9046</v>
          </cell>
          <cell r="D35" t="str">
            <v>명예의 증표</v>
          </cell>
        </row>
        <row r="36">
          <cell r="C36">
            <v>9048</v>
          </cell>
          <cell r="D36" t="str">
            <v>요석</v>
          </cell>
        </row>
        <row r="37">
          <cell r="C37">
            <v>9049</v>
          </cell>
          <cell r="D37" t="str">
            <v>태극 조각</v>
          </cell>
        </row>
        <row r="38">
          <cell r="C38">
            <v>9050</v>
          </cell>
          <cell r="D38" t="str">
            <v>태극 영약</v>
          </cell>
        </row>
        <row r="39">
          <cell r="C39">
            <v>9052</v>
          </cell>
          <cell r="D39" t="str">
            <v>검은 구미호 구슬</v>
          </cell>
        </row>
        <row r="40">
          <cell r="C40">
            <v>9053</v>
          </cell>
          <cell r="D40" t="str">
            <v>검은 구미호 구슬 소탕권</v>
          </cell>
        </row>
        <row r="41">
          <cell r="C41">
            <v>9054</v>
          </cell>
          <cell r="D41" t="str">
            <v>수련의 증표</v>
          </cell>
        </row>
        <row r="42">
          <cell r="C42">
            <v>9055</v>
          </cell>
          <cell r="D42" t="str">
            <v>수련의 방 입장권</v>
          </cell>
        </row>
        <row r="43">
          <cell r="C43">
            <v>9056</v>
          </cell>
          <cell r="D43" t="str">
            <v>비무 증표</v>
          </cell>
        </row>
        <row r="44">
          <cell r="C44">
            <v>9057</v>
          </cell>
          <cell r="D44" t="str">
            <v>비무 대회 입장권</v>
          </cell>
        </row>
        <row r="45">
          <cell r="C45">
            <v>9061</v>
          </cell>
          <cell r="D45" t="str">
            <v>적안 마수 소탕권</v>
          </cell>
        </row>
        <row r="46">
          <cell r="C46">
            <v>9062</v>
          </cell>
          <cell r="D46" t="str">
            <v>사신수 기운</v>
          </cell>
        </row>
        <row r="47">
          <cell r="C47">
            <v>9063</v>
          </cell>
          <cell r="D47" t="str">
            <v>사신수 영약</v>
          </cell>
        </row>
        <row r="48">
          <cell r="C48">
            <v>9064</v>
          </cell>
          <cell r="D48" t="str">
            <v>수련서</v>
          </cell>
        </row>
        <row r="49">
          <cell r="D49" t="str">
            <v>명상(수련-명상)</v>
          </cell>
        </row>
        <row r="50">
          <cell r="C50"/>
          <cell r="D50" t="str">
            <v>여우 정수(메뉴-특수성장)</v>
          </cell>
        </row>
        <row r="51">
          <cell r="D51" t="str">
            <v>야차 강화(메뉴-특수성장)</v>
          </cell>
        </row>
        <row r="52">
          <cell r="D52" t="str">
            <v>귀문 개방(메뉴-특수성장)</v>
          </cell>
        </row>
        <row r="53">
          <cell r="D53" t="str">
            <v>도술(메뉴-특수성장)</v>
          </cell>
        </row>
        <row r="54">
          <cell r="D54" t="str">
            <v>유물 복원(메뉴-특수성장)</v>
          </cell>
        </row>
        <row r="55">
          <cell r="D55" t="str">
            <v>태극 심법(메뉴-특수성장)</v>
          </cell>
        </row>
        <row r="56">
          <cell r="D56" t="str">
            <v>환골 탈태(메뉴-특수성장)</v>
          </cell>
        </row>
        <row r="57">
          <cell r="D57" t="str">
            <v>요도 해방(메뉴-특수성장)</v>
          </cell>
        </row>
        <row r="58">
          <cell r="D58" t="str">
            <v>제자(메뉴-특수성장)</v>
          </cell>
        </row>
        <row r="59">
          <cell r="D59" t="str">
            <v>요력 개방(메뉴-특수성장)</v>
          </cell>
        </row>
        <row r="60">
          <cell r="D60" t="str">
            <v>사신수의 힘(메뉴-특수성장)</v>
          </cell>
        </row>
        <row r="61">
          <cell r="D61" t="str">
            <v>업적(메뉴)</v>
          </cell>
        </row>
        <row r="62">
          <cell r="D62" t="str">
            <v>환수파견(메뉴)</v>
          </cell>
        </row>
        <row r="63">
          <cell r="D63" t="str">
            <v>강철이전(메뉴)</v>
          </cell>
        </row>
        <row r="64">
          <cell r="D64" t="str">
            <v>푸른 강철이(메뉴)</v>
          </cell>
        </row>
        <row r="65">
          <cell r="C65"/>
          <cell r="D65" t="str">
            <v>적안 마수(메뉴)</v>
          </cell>
        </row>
        <row r="66">
          <cell r="D66" t="str">
            <v>비무대회(메뉴)</v>
          </cell>
        </row>
        <row r="67">
          <cell r="D67" t="str">
            <v>검의 산(가방 )</v>
          </cell>
        </row>
        <row r="68">
          <cell r="D68" t="str">
            <v>검의 영혼(가방)</v>
          </cell>
        </row>
        <row r="69">
          <cell r="D69" t="str">
            <v>노리개 수호령(가방)</v>
          </cell>
        </row>
        <row r="70">
          <cell r="D70" t="str">
            <v>붉은구미호전(문파)</v>
          </cell>
        </row>
        <row r="71">
          <cell r="D71" t="str">
            <v>대산군(문파)</v>
          </cell>
        </row>
        <row r="72">
          <cell r="C72"/>
          <cell r="D72" t="str">
            <v>문파 동굴(문파)</v>
          </cell>
        </row>
        <row r="73">
          <cell r="C73">
            <v>0</v>
          </cell>
          <cell r="D73" t="str">
            <v>반딧불전(요괴사냥-한계돌파)</v>
          </cell>
        </row>
        <row r="74">
          <cell r="D74" t="str">
            <v>요괴도장(요괴사냥-한계돌파)</v>
          </cell>
        </row>
        <row r="75">
          <cell r="D75" t="str">
            <v>고양이요괴전(요괴사냥-보스도전)</v>
          </cell>
        </row>
        <row r="76">
          <cell r="D76" t="str">
            <v>도깨비전(요괴사냥-한계돌파)</v>
          </cell>
        </row>
        <row r="77">
          <cell r="D77" t="str">
            <v>도깨비 대장간(요괴사냥-한계돌파)</v>
          </cell>
        </row>
        <row r="78">
          <cell r="D78" t="str">
            <v>영혼의숲(요괴사냥-한계돌파)</v>
          </cell>
        </row>
        <row r="79">
          <cell r="D79" t="str">
            <v>태극도장(요괴사냥-한계돌파)</v>
          </cell>
        </row>
        <row r="80">
          <cell r="D80" t="str">
            <v>12요괴전(요괴사냥-보스도전)</v>
          </cell>
        </row>
        <row r="81">
          <cell r="D81" t="str">
            <v>백귀야행(요괴사냥-한계돌파)</v>
          </cell>
        </row>
        <row r="82">
          <cell r="D82" t="str">
            <v>구미호전(요괴사냥-보스도전)</v>
          </cell>
        </row>
        <row r="83">
          <cell r="D83" t="str">
            <v>부처님전(요괴사냥-한계돌파)</v>
          </cell>
        </row>
        <row r="84">
          <cell r="D84" t="str">
            <v>악귀퇴치/악의씨앗(요괴사냥-한계돌파)</v>
          </cell>
        </row>
        <row r="85">
          <cell r="D85" t="str">
            <v>신요괴전(요괴사냥-보스도전)</v>
          </cell>
        </row>
        <row r="86">
          <cell r="D86" t="str">
            <v>요괴탈/귀신나무(요괴사냥-한계돌파)</v>
          </cell>
        </row>
        <row r="87">
          <cell r="D87" t="str">
            <v>수호신(요괴사냥-보스도전)</v>
          </cell>
        </row>
        <row r="88">
          <cell r="D88" t="str">
            <v>요괴지옥(요괴사냥-삼천세계)</v>
          </cell>
        </row>
        <row r="89">
          <cell r="D89" t="str">
            <v>십만대산(요괴사냥)</v>
          </cell>
        </row>
        <row r="90">
          <cell r="D90" t="str">
            <v>천상계(요괴사냥-삼천세계)</v>
          </cell>
        </row>
        <row r="91">
          <cell r="D91" t="str">
            <v>왕의 시련(요괴사냥-한계돌파)</v>
          </cell>
        </row>
        <row r="92">
          <cell r="D92" t="str">
            <v>사냥꾼시험(요괴사냥-한계돌파)</v>
          </cell>
        </row>
        <row r="93">
          <cell r="D93" t="str">
            <v>비전 전수(요괴사냥-한계돌파)</v>
          </cell>
        </row>
        <row r="94">
          <cell r="D94" t="str">
            <v>도깨비나라(요괴사냥-삼천세계)</v>
          </cell>
        </row>
        <row r="95">
          <cell r="D95" t="str">
            <v>사신수별자리(요괴사냥-보스도전)</v>
          </cell>
        </row>
        <row r="96">
          <cell r="D96" t="str">
            <v>수호동물전(요괴사냥-한계돌파)</v>
          </cell>
        </row>
        <row r="97">
          <cell r="D97" t="str">
            <v>여우굴(요괴사냥-한계돌파)</v>
          </cell>
        </row>
        <row r="98">
          <cell r="D98" t="str">
            <v>초월동굴(요괴사냥-한계돌파)</v>
          </cell>
        </row>
        <row r="99">
          <cell r="D99" t="str">
            <v>사흉수(요괴사냥-보스도전)</v>
          </cell>
        </row>
        <row r="100">
          <cell r="D100" t="str">
            <v>수미산(요괴사냥-삼천세계)</v>
          </cell>
        </row>
        <row r="101">
          <cell r="D101" t="str">
            <v>신의 시련(요괴사냥-한계돌파)</v>
          </cell>
        </row>
        <row r="102">
          <cell r="D102" t="str">
            <v>사룡전(요괴사냥-보스도전)</v>
          </cell>
        </row>
        <row r="103">
          <cell r="D103" t="str">
            <v>단전강화(요괴사냥-한계돌파)</v>
          </cell>
        </row>
        <row r="104">
          <cell r="D104" t="str">
            <v>여우전(요괴사냥-보스도전)</v>
          </cell>
        </row>
        <row r="105">
          <cell r="D105" t="str">
            <v>도적단(요괴사냥-삼천세계)</v>
          </cell>
        </row>
        <row r="106">
          <cell r="D106" t="str">
            <v>심연(요괴사냥-삼천세계)</v>
          </cell>
        </row>
        <row r="107">
          <cell r="D107" t="str">
            <v>폐관수련(요괴사냥-한계돌파)</v>
          </cell>
        </row>
        <row r="108">
          <cell r="D108" t="str">
            <v>산군전(요괴사냥-보스도전)</v>
          </cell>
        </row>
        <row r="109">
          <cell r="D109" t="str">
            <v>검은구미호전(요괴사냥-한계돌파)</v>
          </cell>
        </row>
        <row r="110">
          <cell r="D110" t="str">
            <v>천구전(요괴사냥-보스도전)</v>
          </cell>
        </row>
        <row r="111">
          <cell r="D111" t="str">
            <v>수인전(요괴사냥-보스도전)</v>
          </cell>
        </row>
        <row r="112">
          <cell r="D112" t="str">
            <v>수호의 시련(요괴사냥-보스도전)</v>
          </cell>
        </row>
        <row r="113">
          <cell r="D113" t="str">
            <v>신선계(요괴사냥-삼천세계)</v>
          </cell>
        </row>
        <row r="114">
          <cell r="D114" t="str">
            <v>현상수배(요괴사냥)</v>
          </cell>
        </row>
        <row r="115">
          <cell r="D115" t="str">
            <v>데미지 단위</v>
          </cell>
        </row>
        <row r="116">
          <cell r="D116" t="str">
            <v>스테이지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47"/>
  <sheetViews>
    <sheetView tabSelected="1" workbookViewId="0">
      <pane ySplit="1" topLeftCell="A31" activePane="bottomLeft" state="frozen"/>
      <selection pane="bottomLeft" activeCell="E46" sqref="E46"/>
    </sheetView>
  </sheetViews>
  <sheetFormatPr defaultRowHeight="16.5" x14ac:dyDescent="0.3"/>
  <cols>
    <col min="2" max="2" width="14.625" customWidth="1"/>
    <col min="3" max="3" width="10.25" bestFit="1" customWidth="1"/>
    <col min="4" max="4" width="15" customWidth="1"/>
    <col min="5" max="5" width="64.125" bestFit="1" customWidth="1"/>
    <col min="6" max="6" width="69.625" style="1" bestFit="1" customWidth="1"/>
    <col min="7" max="7" width="23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s="1" t="s">
        <v>2</v>
      </c>
      <c r="F1" s="1" t="s">
        <v>9</v>
      </c>
      <c r="G1" s="1" t="s">
        <v>56</v>
      </c>
    </row>
    <row r="2" spans="1:7" x14ac:dyDescent="0.3">
      <c r="A2">
        <v>0</v>
      </c>
      <c r="B2" s="3" t="s">
        <v>5</v>
      </c>
      <c r="C2" s="4">
        <v>9.9999999999999994E+71</v>
      </c>
      <c r="D2">
        <v>2000</v>
      </c>
      <c r="E2" s="5" t="s">
        <v>65</v>
      </c>
      <c r="F2" s="5" t="s">
        <v>80</v>
      </c>
      <c r="G2" t="s">
        <v>66</v>
      </c>
    </row>
    <row r="3" spans="1:7" x14ac:dyDescent="0.3">
      <c r="A3">
        <v>1</v>
      </c>
      <c r="B3" s="3" t="s">
        <v>5</v>
      </c>
      <c r="C3" s="4">
        <f>C2*10000</f>
        <v>9.9999999999999989E+75</v>
      </c>
      <c r="D3">
        <v>2200</v>
      </c>
      <c r="E3" s="5" t="s">
        <v>65</v>
      </c>
      <c r="F3" s="5" t="s">
        <v>81</v>
      </c>
      <c r="G3" t="s">
        <v>66</v>
      </c>
    </row>
    <row r="4" spans="1:7" x14ac:dyDescent="0.3">
      <c r="A4">
        <v>2</v>
      </c>
      <c r="B4" s="3" t="s">
        <v>6</v>
      </c>
      <c r="C4" s="4">
        <f t="shared" ref="C4:C47" si="0">C3*10000</f>
        <v>9.9999999999999987E+79</v>
      </c>
      <c r="D4">
        <v>2400</v>
      </c>
      <c r="E4" s="5" t="s">
        <v>65</v>
      </c>
      <c r="F4" s="5" t="s">
        <v>82</v>
      </c>
      <c r="G4" t="s">
        <v>66</v>
      </c>
    </row>
    <row r="5" spans="1:7" x14ac:dyDescent="0.3">
      <c r="A5">
        <v>3</v>
      </c>
      <c r="B5" s="3" t="s">
        <v>6</v>
      </c>
      <c r="C5" s="4">
        <f t="shared" si="0"/>
        <v>9.9999999999999984E+83</v>
      </c>
      <c r="D5">
        <v>2600</v>
      </c>
      <c r="E5" s="5" t="s">
        <v>67</v>
      </c>
      <c r="F5" s="5" t="s">
        <v>83</v>
      </c>
      <c r="G5" t="s">
        <v>66</v>
      </c>
    </row>
    <row r="6" spans="1:7" x14ac:dyDescent="0.3">
      <c r="A6">
        <v>4</v>
      </c>
      <c r="B6" s="3" t="s">
        <v>6</v>
      </c>
      <c r="C6" s="4">
        <f t="shared" si="0"/>
        <v>9.9999999999999978E+87</v>
      </c>
      <c r="D6">
        <v>2800</v>
      </c>
      <c r="E6" s="5" t="s">
        <v>67</v>
      </c>
      <c r="F6" s="5" t="s">
        <v>84</v>
      </c>
      <c r="G6" t="s">
        <v>66</v>
      </c>
    </row>
    <row r="7" spans="1:7" ht="18.75" customHeight="1" x14ac:dyDescent="0.3">
      <c r="A7">
        <v>5</v>
      </c>
      <c r="B7" s="3" t="s">
        <v>5</v>
      </c>
      <c r="C7" s="4">
        <f t="shared" si="0"/>
        <v>9.9999999999999975E+91</v>
      </c>
      <c r="D7">
        <v>3000</v>
      </c>
      <c r="E7" s="5" t="s">
        <v>67</v>
      </c>
      <c r="F7" s="5" t="s">
        <v>85</v>
      </c>
      <c r="G7" t="s">
        <v>66</v>
      </c>
    </row>
    <row r="8" spans="1:7" x14ac:dyDescent="0.3">
      <c r="A8">
        <v>6</v>
      </c>
      <c r="B8" s="3" t="s">
        <v>5</v>
      </c>
      <c r="C8" s="4">
        <f t="shared" si="0"/>
        <v>9.9999999999999981E+95</v>
      </c>
      <c r="D8">
        <v>3200</v>
      </c>
      <c r="E8" s="5" t="s">
        <v>68</v>
      </c>
      <c r="F8" s="5" t="s">
        <v>86</v>
      </c>
      <c r="G8" t="s">
        <v>66</v>
      </c>
    </row>
    <row r="9" spans="1:7" x14ac:dyDescent="0.3">
      <c r="A9">
        <v>7</v>
      </c>
      <c r="B9" s="3" t="s">
        <v>6</v>
      </c>
      <c r="C9" s="4">
        <f t="shared" si="0"/>
        <v>9.9999999999999982E+99</v>
      </c>
      <c r="D9">
        <v>3400</v>
      </c>
      <c r="E9" s="5" t="s">
        <v>69</v>
      </c>
      <c r="F9" s="5" t="s">
        <v>87</v>
      </c>
      <c r="G9" t="s">
        <v>66</v>
      </c>
    </row>
    <row r="10" spans="1:7" x14ac:dyDescent="0.3">
      <c r="A10">
        <v>8</v>
      </c>
      <c r="B10" s="3" t="s">
        <v>6</v>
      </c>
      <c r="C10" s="4">
        <f t="shared" si="0"/>
        <v>9.9999999999999984E+103</v>
      </c>
      <c r="D10">
        <v>3600</v>
      </c>
      <c r="E10" s="5" t="s">
        <v>69</v>
      </c>
      <c r="F10" s="5" t="s">
        <v>88</v>
      </c>
      <c r="G10" t="s">
        <v>66</v>
      </c>
    </row>
    <row r="11" spans="1:7" x14ac:dyDescent="0.3">
      <c r="A11">
        <v>9</v>
      </c>
      <c r="B11" s="3" t="s">
        <v>6</v>
      </c>
      <c r="C11" s="4">
        <f t="shared" si="0"/>
        <v>9.999999999999999E+107</v>
      </c>
      <c r="D11">
        <v>3800</v>
      </c>
      <c r="E11" s="5" t="s">
        <v>70</v>
      </c>
      <c r="F11" s="5" t="s">
        <v>89</v>
      </c>
      <c r="G11" t="s">
        <v>66</v>
      </c>
    </row>
    <row r="12" spans="1:7" x14ac:dyDescent="0.3">
      <c r="A12">
        <v>10</v>
      </c>
      <c r="B12" s="3" t="s">
        <v>5</v>
      </c>
      <c r="C12" s="4">
        <f t="shared" si="0"/>
        <v>9.9999999999999993E+111</v>
      </c>
      <c r="D12">
        <v>4000</v>
      </c>
      <c r="E12" s="5" t="s">
        <v>70</v>
      </c>
      <c r="F12" s="5" t="s">
        <v>90</v>
      </c>
      <c r="G12" t="s">
        <v>66</v>
      </c>
    </row>
    <row r="13" spans="1:7" x14ac:dyDescent="0.3">
      <c r="A13">
        <v>11</v>
      </c>
      <c r="B13" s="3" t="s">
        <v>6</v>
      </c>
      <c r="C13" s="4">
        <f t="shared" si="0"/>
        <v>1E+116</v>
      </c>
      <c r="D13">
        <v>4200</v>
      </c>
      <c r="E13" s="5" t="s">
        <v>71</v>
      </c>
      <c r="F13" s="5" t="s">
        <v>91</v>
      </c>
      <c r="G13" t="s">
        <v>66</v>
      </c>
    </row>
    <row r="14" spans="1:7" x14ac:dyDescent="0.3">
      <c r="A14">
        <v>12</v>
      </c>
      <c r="B14" s="3" t="s">
        <v>6</v>
      </c>
      <c r="C14" s="4">
        <f t="shared" si="0"/>
        <v>9.9999999999999998E+119</v>
      </c>
      <c r="D14">
        <v>4400</v>
      </c>
      <c r="E14" s="5" t="s">
        <v>71</v>
      </c>
      <c r="F14" s="5" t="s">
        <v>92</v>
      </c>
      <c r="G14" t="s">
        <v>66</v>
      </c>
    </row>
    <row r="15" spans="1:7" x14ac:dyDescent="0.3">
      <c r="A15">
        <v>13</v>
      </c>
      <c r="B15" s="3" t="s">
        <v>6</v>
      </c>
      <c r="C15" s="4">
        <f t="shared" si="0"/>
        <v>9.9999999999999995E+123</v>
      </c>
      <c r="D15">
        <v>4600</v>
      </c>
      <c r="E15" s="5" t="s">
        <v>72</v>
      </c>
      <c r="F15" s="5" t="s">
        <v>93</v>
      </c>
      <c r="G15" t="s">
        <v>66</v>
      </c>
    </row>
    <row r="16" spans="1:7" x14ac:dyDescent="0.3">
      <c r="A16">
        <v>14</v>
      </c>
      <c r="B16" s="3" t="s">
        <v>6</v>
      </c>
      <c r="C16" s="4">
        <f t="shared" si="0"/>
        <v>9.9999999999999988E+127</v>
      </c>
      <c r="D16">
        <v>4800</v>
      </c>
      <c r="E16" s="5" t="s">
        <v>72</v>
      </c>
      <c r="F16" s="5" t="s">
        <v>94</v>
      </c>
      <c r="G16" t="s">
        <v>66</v>
      </c>
    </row>
    <row r="17" spans="1:7" x14ac:dyDescent="0.3">
      <c r="A17">
        <v>15</v>
      </c>
      <c r="B17" s="3" t="s">
        <v>6</v>
      </c>
      <c r="C17" s="4">
        <f t="shared" si="0"/>
        <v>9.9999999999999983E+131</v>
      </c>
      <c r="D17">
        <v>5000</v>
      </c>
      <c r="E17" s="5" t="s">
        <v>73</v>
      </c>
      <c r="F17" s="5" t="s">
        <v>95</v>
      </c>
      <c r="G17" t="s">
        <v>66</v>
      </c>
    </row>
    <row r="18" spans="1:7" x14ac:dyDescent="0.3">
      <c r="A18">
        <v>16</v>
      </c>
      <c r="B18" s="3" t="s">
        <v>6</v>
      </c>
      <c r="C18" s="4">
        <f t="shared" si="0"/>
        <v>9.999999999999998E+135</v>
      </c>
      <c r="D18">
        <v>5200</v>
      </c>
      <c r="E18" s="5" t="s">
        <v>73</v>
      </c>
      <c r="F18" s="5" t="s">
        <v>96</v>
      </c>
      <c r="G18" t="s">
        <v>66</v>
      </c>
    </row>
    <row r="19" spans="1:7" x14ac:dyDescent="0.3">
      <c r="A19">
        <v>17</v>
      </c>
      <c r="B19" s="3" t="s">
        <v>6</v>
      </c>
      <c r="C19" s="4">
        <f t="shared" si="0"/>
        <v>9.9999999999999985E+139</v>
      </c>
      <c r="D19">
        <v>5400</v>
      </c>
      <c r="E19" s="5" t="s">
        <v>74</v>
      </c>
      <c r="F19" s="5" t="s">
        <v>97</v>
      </c>
      <c r="G19" t="s">
        <v>66</v>
      </c>
    </row>
    <row r="20" spans="1:7" x14ac:dyDescent="0.3">
      <c r="A20">
        <v>18</v>
      </c>
      <c r="B20" s="3" t="s">
        <v>6</v>
      </c>
      <c r="C20" s="4">
        <f t="shared" si="0"/>
        <v>9.9999999999999985E+143</v>
      </c>
      <c r="D20">
        <v>5600</v>
      </c>
      <c r="E20" s="5" t="s">
        <v>74</v>
      </c>
      <c r="F20" s="5" t="s">
        <v>98</v>
      </c>
      <c r="G20" t="s">
        <v>66</v>
      </c>
    </row>
    <row r="21" spans="1:7" x14ac:dyDescent="0.3">
      <c r="A21">
        <v>19</v>
      </c>
      <c r="B21" s="3" t="s">
        <v>6</v>
      </c>
      <c r="C21" s="4">
        <f t="shared" si="0"/>
        <v>9.9999999999999991E+147</v>
      </c>
      <c r="D21">
        <v>5800</v>
      </c>
      <c r="E21" s="5" t="s">
        <v>75</v>
      </c>
      <c r="F21" s="5" t="s">
        <v>99</v>
      </c>
      <c r="G21" t="s">
        <v>66</v>
      </c>
    </row>
    <row r="22" spans="1:7" x14ac:dyDescent="0.3">
      <c r="A22">
        <v>20</v>
      </c>
      <c r="B22" s="3" t="s">
        <v>6</v>
      </c>
      <c r="C22" s="4">
        <f t="shared" si="0"/>
        <v>9.9999999999999993E+151</v>
      </c>
      <c r="D22">
        <v>6000</v>
      </c>
      <c r="E22" s="5" t="s">
        <v>75</v>
      </c>
      <c r="F22" s="5" t="s">
        <v>100</v>
      </c>
      <c r="G22" t="s">
        <v>66</v>
      </c>
    </row>
    <row r="23" spans="1:7" x14ac:dyDescent="0.3">
      <c r="A23">
        <v>21</v>
      </c>
      <c r="B23" s="3" t="s">
        <v>6</v>
      </c>
      <c r="C23" s="4">
        <f t="shared" si="0"/>
        <v>9.9999999999999998E+155</v>
      </c>
      <c r="D23">
        <v>6200</v>
      </c>
      <c r="E23" s="5" t="s">
        <v>76</v>
      </c>
      <c r="F23" s="5" t="s">
        <v>101</v>
      </c>
      <c r="G23" t="s">
        <v>66</v>
      </c>
    </row>
    <row r="24" spans="1:7" x14ac:dyDescent="0.3">
      <c r="A24">
        <v>22</v>
      </c>
      <c r="B24" s="3" t="s">
        <v>6</v>
      </c>
      <c r="C24" s="4">
        <f t="shared" si="0"/>
        <v>1E+160</v>
      </c>
      <c r="D24">
        <v>6400</v>
      </c>
      <c r="E24" s="5" t="s">
        <v>76</v>
      </c>
      <c r="F24" s="5" t="s">
        <v>102</v>
      </c>
      <c r="G24" t="s">
        <v>66</v>
      </c>
    </row>
    <row r="25" spans="1:7" x14ac:dyDescent="0.3">
      <c r="A25">
        <v>23</v>
      </c>
      <c r="B25" s="3" t="s">
        <v>6</v>
      </c>
      <c r="C25" s="4">
        <f t="shared" si="0"/>
        <v>1E+164</v>
      </c>
      <c r="D25">
        <v>6600</v>
      </c>
      <c r="E25" s="5" t="s">
        <v>77</v>
      </c>
      <c r="F25" s="5" t="s">
        <v>103</v>
      </c>
      <c r="G25" t="s">
        <v>66</v>
      </c>
    </row>
    <row r="26" spans="1:7" x14ac:dyDescent="0.3">
      <c r="A26">
        <v>24</v>
      </c>
      <c r="B26" s="3" t="s">
        <v>6</v>
      </c>
      <c r="C26" s="4">
        <f t="shared" si="0"/>
        <v>9.9999999999999993E+167</v>
      </c>
      <c r="D26">
        <v>6800</v>
      </c>
      <c r="E26" s="5" t="s">
        <v>77</v>
      </c>
      <c r="F26" s="5" t="s">
        <v>104</v>
      </c>
      <c r="G26" t="s">
        <v>66</v>
      </c>
    </row>
    <row r="27" spans="1:7" x14ac:dyDescent="0.3">
      <c r="A27">
        <v>25</v>
      </c>
      <c r="B27" s="3" t="s">
        <v>6</v>
      </c>
      <c r="C27" s="4">
        <f t="shared" si="0"/>
        <v>9.9999999999999991E+171</v>
      </c>
      <c r="D27">
        <v>7000</v>
      </c>
      <c r="E27" s="5" t="s">
        <v>78</v>
      </c>
      <c r="F27" s="5" t="s">
        <v>105</v>
      </c>
      <c r="G27" t="s">
        <v>66</v>
      </c>
    </row>
    <row r="28" spans="1:7" x14ac:dyDescent="0.3">
      <c r="A28">
        <v>26</v>
      </c>
      <c r="B28" s="3" t="s">
        <v>6</v>
      </c>
      <c r="C28" s="4">
        <f t="shared" si="0"/>
        <v>9.9999999999999987E+175</v>
      </c>
      <c r="D28">
        <v>7200</v>
      </c>
      <c r="E28" s="5" t="s">
        <v>78</v>
      </c>
      <c r="F28" s="5" t="s">
        <v>106</v>
      </c>
      <c r="G28" t="s">
        <v>66</v>
      </c>
    </row>
    <row r="29" spans="1:7" x14ac:dyDescent="0.3">
      <c r="A29">
        <v>27</v>
      </c>
      <c r="B29" s="3" t="s">
        <v>6</v>
      </c>
      <c r="C29" s="4">
        <f t="shared" si="0"/>
        <v>9.9999999999999989E+179</v>
      </c>
      <c r="D29">
        <v>7400</v>
      </c>
      <c r="E29" s="5" t="s">
        <v>78</v>
      </c>
      <c r="F29" s="5" t="s">
        <v>107</v>
      </c>
      <c r="G29" t="s">
        <v>66</v>
      </c>
    </row>
    <row r="30" spans="1:7" x14ac:dyDescent="0.3">
      <c r="A30">
        <v>28</v>
      </c>
      <c r="B30" s="3" t="s">
        <v>6</v>
      </c>
      <c r="C30" s="4">
        <f t="shared" si="0"/>
        <v>9.9999999999999983E+183</v>
      </c>
      <c r="D30">
        <v>7600</v>
      </c>
      <c r="E30" s="5" t="s">
        <v>78</v>
      </c>
      <c r="F30" s="5" t="s">
        <v>108</v>
      </c>
      <c r="G30" t="s">
        <v>66</v>
      </c>
    </row>
    <row r="31" spans="1:7" x14ac:dyDescent="0.3">
      <c r="A31">
        <v>29</v>
      </c>
      <c r="B31" s="3" t="s">
        <v>6</v>
      </c>
      <c r="C31" s="4">
        <f t="shared" si="0"/>
        <v>9.9999999999999987E+187</v>
      </c>
      <c r="D31">
        <v>7800</v>
      </c>
      <c r="E31" s="5" t="s">
        <v>78</v>
      </c>
      <c r="F31" s="5" t="s">
        <v>109</v>
      </c>
      <c r="G31" t="s">
        <v>66</v>
      </c>
    </row>
    <row r="32" spans="1:7" x14ac:dyDescent="0.3">
      <c r="A32">
        <v>30</v>
      </c>
      <c r="B32" s="3" t="s">
        <v>6</v>
      </c>
      <c r="C32" s="4">
        <f t="shared" si="0"/>
        <v>9.9999999999999991E+191</v>
      </c>
      <c r="D32">
        <v>8000</v>
      </c>
      <c r="E32" t="s">
        <v>79</v>
      </c>
      <c r="F32" s="1" t="s">
        <v>110</v>
      </c>
      <c r="G32" t="s">
        <v>66</v>
      </c>
    </row>
    <row r="33" spans="1:7" x14ac:dyDescent="0.3">
      <c r="A33">
        <v>31</v>
      </c>
      <c r="B33" s="3" t="s">
        <v>6</v>
      </c>
      <c r="C33" s="4">
        <f t="shared" si="0"/>
        <v>9.9999999999999995E+195</v>
      </c>
      <c r="D33">
        <v>8200</v>
      </c>
      <c r="E33" t="s">
        <v>79</v>
      </c>
      <c r="F33" s="1" t="s">
        <v>111</v>
      </c>
      <c r="G33" t="s">
        <v>66</v>
      </c>
    </row>
    <row r="34" spans="1:7" x14ac:dyDescent="0.3">
      <c r="A34">
        <v>32</v>
      </c>
      <c r="B34" s="3" t="s">
        <v>6</v>
      </c>
      <c r="C34" s="4">
        <f t="shared" si="0"/>
        <v>9.9999999999999997E+199</v>
      </c>
      <c r="D34">
        <v>8400</v>
      </c>
      <c r="E34" t="s">
        <v>79</v>
      </c>
      <c r="F34" s="1" t="s">
        <v>112</v>
      </c>
      <c r="G34" t="s">
        <v>66</v>
      </c>
    </row>
    <row r="35" spans="1:7" x14ac:dyDescent="0.3">
      <c r="A35">
        <v>33</v>
      </c>
      <c r="B35" s="3" t="s">
        <v>6</v>
      </c>
      <c r="C35" s="4">
        <f t="shared" si="0"/>
        <v>9.9999999999999999E+203</v>
      </c>
      <c r="D35">
        <v>8600</v>
      </c>
      <c r="E35" t="s">
        <v>79</v>
      </c>
      <c r="F35" s="1" t="s">
        <v>113</v>
      </c>
      <c r="G35" t="s">
        <v>66</v>
      </c>
    </row>
    <row r="36" spans="1:7" x14ac:dyDescent="0.3">
      <c r="A36">
        <v>34</v>
      </c>
      <c r="B36" s="3" t="s">
        <v>6</v>
      </c>
      <c r="C36" s="4">
        <f t="shared" si="0"/>
        <v>9.9999999999999998E+207</v>
      </c>
      <c r="D36">
        <v>8800</v>
      </c>
      <c r="E36" t="s">
        <v>79</v>
      </c>
      <c r="F36" s="1" t="s">
        <v>114</v>
      </c>
      <c r="G36" t="s">
        <v>66</v>
      </c>
    </row>
    <row r="37" spans="1:7" x14ac:dyDescent="0.3">
      <c r="A37">
        <v>35</v>
      </c>
      <c r="B37" s="3" t="s">
        <v>6</v>
      </c>
      <c r="C37" s="4">
        <f t="shared" si="0"/>
        <v>9.9999999999999991E+211</v>
      </c>
      <c r="D37">
        <v>9000</v>
      </c>
      <c r="E37" t="s">
        <v>79</v>
      </c>
      <c r="F37" s="1" t="s">
        <v>115</v>
      </c>
      <c r="G37" t="s">
        <v>66</v>
      </c>
    </row>
    <row r="38" spans="1:7" x14ac:dyDescent="0.3">
      <c r="A38">
        <v>36</v>
      </c>
      <c r="B38" s="3" t="s">
        <v>6</v>
      </c>
      <c r="C38" s="4">
        <f t="shared" si="0"/>
        <v>9.9999999999999987E+215</v>
      </c>
      <c r="D38">
        <v>9200</v>
      </c>
      <c r="E38" t="s">
        <v>79</v>
      </c>
      <c r="F38" s="1" t="s">
        <v>116</v>
      </c>
      <c r="G38" t="s">
        <v>66</v>
      </c>
    </row>
    <row r="39" spans="1:7" x14ac:dyDescent="0.3">
      <c r="A39">
        <v>37</v>
      </c>
      <c r="B39" s="3" t="s">
        <v>6</v>
      </c>
      <c r="C39" s="4">
        <f t="shared" si="0"/>
        <v>9.9999999999999987E+219</v>
      </c>
      <c r="D39">
        <v>9400</v>
      </c>
      <c r="E39" t="s">
        <v>79</v>
      </c>
      <c r="F39" s="1" t="s">
        <v>117</v>
      </c>
      <c r="G39" t="s">
        <v>66</v>
      </c>
    </row>
    <row r="40" spans="1:7" x14ac:dyDescent="0.3">
      <c r="A40">
        <v>38</v>
      </c>
      <c r="B40" s="3" t="s">
        <v>6</v>
      </c>
      <c r="C40" s="4">
        <f t="shared" si="0"/>
        <v>9.9999999999999997E+223</v>
      </c>
      <c r="D40">
        <v>9600</v>
      </c>
      <c r="E40" t="s">
        <v>79</v>
      </c>
      <c r="F40" s="1" t="s">
        <v>118</v>
      </c>
      <c r="G40" t="s">
        <v>66</v>
      </c>
    </row>
    <row r="41" spans="1:7" x14ac:dyDescent="0.3">
      <c r="A41">
        <v>39</v>
      </c>
      <c r="B41" s="3" t="s">
        <v>6</v>
      </c>
      <c r="C41" s="4">
        <f t="shared" si="0"/>
        <v>9.9999999999999992E+227</v>
      </c>
      <c r="D41">
        <v>9800</v>
      </c>
      <c r="E41" t="s">
        <v>79</v>
      </c>
      <c r="F41" s="1" t="s">
        <v>119</v>
      </c>
      <c r="G41" t="s">
        <v>66</v>
      </c>
    </row>
    <row r="42" spans="1:7" x14ac:dyDescent="0.3">
      <c r="A42">
        <v>40</v>
      </c>
      <c r="B42" s="3" t="s">
        <v>6</v>
      </c>
      <c r="C42" s="4">
        <f t="shared" si="0"/>
        <v>9.9999999999999992E+231</v>
      </c>
      <c r="D42">
        <v>10000</v>
      </c>
      <c r="E42" t="s">
        <v>79</v>
      </c>
      <c r="F42" s="1" t="s">
        <v>120</v>
      </c>
      <c r="G42" t="s">
        <v>66</v>
      </c>
    </row>
    <row r="43" spans="1:7" x14ac:dyDescent="0.3">
      <c r="A43">
        <v>41</v>
      </c>
      <c r="B43" s="3" t="s">
        <v>6</v>
      </c>
      <c r="C43" s="4">
        <f t="shared" si="0"/>
        <v>9.9999999999999994E+235</v>
      </c>
      <c r="D43">
        <v>10200</v>
      </c>
      <c r="E43" t="s">
        <v>79</v>
      </c>
      <c r="F43" s="1" t="s">
        <v>121</v>
      </c>
      <c r="G43" t="s">
        <v>66</v>
      </c>
    </row>
    <row r="44" spans="1:7" x14ac:dyDescent="0.3">
      <c r="A44">
        <v>42</v>
      </c>
      <c r="B44" s="3" t="s">
        <v>6</v>
      </c>
      <c r="C44" s="4">
        <f t="shared" si="0"/>
        <v>1E+240</v>
      </c>
      <c r="D44">
        <v>10400</v>
      </c>
      <c r="E44" t="s">
        <v>79</v>
      </c>
      <c r="F44" s="1" t="s">
        <v>122</v>
      </c>
      <c r="G44" t="s">
        <v>66</v>
      </c>
    </row>
    <row r="45" spans="1:7" x14ac:dyDescent="0.3">
      <c r="A45">
        <v>43</v>
      </c>
      <c r="B45" s="3" t="s">
        <v>6</v>
      </c>
      <c r="C45" s="4">
        <f t="shared" si="0"/>
        <v>1.0000000000000001E+244</v>
      </c>
      <c r="D45">
        <v>10600</v>
      </c>
      <c r="E45" t="s">
        <v>79</v>
      </c>
      <c r="F45" s="1" t="s">
        <v>123</v>
      </c>
      <c r="G45" t="s">
        <v>66</v>
      </c>
    </row>
    <row r="46" spans="1:7" x14ac:dyDescent="0.3">
      <c r="A46">
        <v>44</v>
      </c>
      <c r="B46" s="3" t="s">
        <v>6</v>
      </c>
      <c r="C46" s="4">
        <f t="shared" si="0"/>
        <v>1E+248</v>
      </c>
      <c r="D46">
        <v>10800</v>
      </c>
      <c r="E46" t="s">
        <v>79</v>
      </c>
      <c r="F46" s="1" t="s">
        <v>124</v>
      </c>
      <c r="G46" t="s">
        <v>66</v>
      </c>
    </row>
    <row r="47" spans="1:7" x14ac:dyDescent="0.3">
      <c r="A47">
        <v>45</v>
      </c>
      <c r="B47" s="3" t="s">
        <v>6</v>
      </c>
      <c r="C47" s="4">
        <f t="shared" si="0"/>
        <v>1.0000000000000001E+252</v>
      </c>
      <c r="D47">
        <v>11000</v>
      </c>
      <c r="E47" t="s">
        <v>79</v>
      </c>
      <c r="F47" s="1" t="s">
        <v>125</v>
      </c>
      <c r="G47" t="s">
        <v>66</v>
      </c>
    </row>
  </sheetData>
  <phoneticPr fontId="1" type="noConversion"/>
  <conditionalFormatting sqref="C33 C35 C37 C39 C41 C43 C47">
    <cfRule type="expression" dxfId="3" priority="2">
      <formula>#REF!=5</formula>
    </cfRule>
  </conditionalFormatting>
  <conditionalFormatting sqref="C34 C36 C38 C40 C42 C44:C46">
    <cfRule type="expression" dxfId="2" priority="1">
      <formula>#REF!=5</formula>
    </cfRule>
  </conditionalFormatting>
  <conditionalFormatting sqref="C2:D31 C32 D32:D47">
    <cfRule type="expression" dxfId="1" priority="8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DE2D-0EDB-49C4-8B38-79FA81476413}">
  <dimension ref="A1:BT49"/>
  <sheetViews>
    <sheetView topLeftCell="A20" workbookViewId="0">
      <selection activeCell="E47" sqref="E47:G47"/>
    </sheetView>
  </sheetViews>
  <sheetFormatPr defaultRowHeight="16.5" x14ac:dyDescent="0.3"/>
  <cols>
    <col min="2" max="2" width="14.375" bestFit="1" customWidth="1"/>
    <col min="8" max="8" width="2.875" style="6" customWidth="1"/>
    <col min="11" max="11" width="14" style="2" bestFit="1" customWidth="1"/>
    <col min="15" max="15" width="14" style="2" bestFit="1" customWidth="1"/>
    <col min="16" max="16" width="14" style="2" customWidth="1"/>
    <col min="19" max="20" width="13.125" style="2" customWidth="1"/>
    <col min="23" max="23" width="9.25" style="2" bestFit="1" customWidth="1"/>
    <col min="24" max="24" width="9.25" style="2" customWidth="1"/>
    <col min="27" max="28" width="9" style="2"/>
    <col min="31" max="31" width="10.25" style="2" bestFit="1" customWidth="1"/>
    <col min="32" max="32" width="9" style="2"/>
    <col min="35" max="36" width="9" style="2"/>
    <col min="39" max="40" width="9" style="2"/>
    <col min="43" max="44" width="9" style="2"/>
    <col min="47" max="48" width="9" style="2"/>
    <col min="51" max="52" width="9" style="2"/>
    <col min="62" max="62" width="23.5" bestFit="1" customWidth="1"/>
  </cols>
  <sheetData>
    <row r="1" spans="1:72" x14ac:dyDescent="0.3">
      <c r="A1" t="s">
        <v>8</v>
      </c>
      <c r="B1" t="s">
        <v>3</v>
      </c>
      <c r="D1" t="s">
        <v>7</v>
      </c>
      <c r="E1" t="s">
        <v>2</v>
      </c>
      <c r="F1" t="s">
        <v>9</v>
      </c>
      <c r="G1" t="s">
        <v>56</v>
      </c>
      <c r="H1" s="6" t="s">
        <v>10</v>
      </c>
      <c r="I1" t="s">
        <v>11</v>
      </c>
      <c r="J1" t="s">
        <v>12</v>
      </c>
      <c r="K1" s="2" t="s">
        <v>13</v>
      </c>
      <c r="L1" t="s">
        <v>60</v>
      </c>
      <c r="M1" t="s">
        <v>14</v>
      </c>
      <c r="N1" t="s">
        <v>15</v>
      </c>
      <c r="O1" s="2" t="s">
        <v>16</v>
      </c>
      <c r="P1" s="2" t="s">
        <v>61</v>
      </c>
      <c r="Q1" t="s">
        <v>17</v>
      </c>
      <c r="R1" t="s">
        <v>18</v>
      </c>
      <c r="S1" s="2" t="s">
        <v>19</v>
      </c>
      <c r="T1" s="2" t="s">
        <v>57</v>
      </c>
      <c r="U1" t="s">
        <v>20</v>
      </c>
      <c r="V1" t="s">
        <v>21</v>
      </c>
      <c r="W1" s="2" t="s">
        <v>22</v>
      </c>
      <c r="X1" s="2" t="s">
        <v>57</v>
      </c>
      <c r="Y1" t="s">
        <v>23</v>
      </c>
      <c r="Z1" t="s">
        <v>24</v>
      </c>
      <c r="AA1" s="2" t="s">
        <v>25</v>
      </c>
      <c r="AB1" s="2" t="s">
        <v>57</v>
      </c>
      <c r="AC1" t="s">
        <v>26</v>
      </c>
      <c r="AD1" t="s">
        <v>27</v>
      </c>
      <c r="AE1" s="2" t="s">
        <v>28</v>
      </c>
      <c r="AF1" s="2" t="s">
        <v>57</v>
      </c>
      <c r="AG1" t="s">
        <v>29</v>
      </c>
      <c r="AH1" t="s">
        <v>30</v>
      </c>
      <c r="AI1" s="2" t="s">
        <v>31</v>
      </c>
      <c r="AJ1" s="2" t="s">
        <v>57</v>
      </c>
      <c r="AK1" t="s">
        <v>32</v>
      </c>
      <c r="AL1" t="s">
        <v>33</v>
      </c>
      <c r="AM1" s="2" t="s">
        <v>34</v>
      </c>
      <c r="AN1" s="2" t="s">
        <v>57</v>
      </c>
      <c r="AO1" t="s">
        <v>35</v>
      </c>
      <c r="AP1" t="s">
        <v>36</v>
      </c>
      <c r="AQ1" s="2" t="s">
        <v>37</v>
      </c>
      <c r="AR1" s="2" t="s">
        <v>57</v>
      </c>
      <c r="AS1" t="s">
        <v>38</v>
      </c>
      <c r="AT1" t="s">
        <v>39</v>
      </c>
      <c r="AU1" s="2" t="s">
        <v>40</v>
      </c>
      <c r="AV1" s="2" t="s">
        <v>57</v>
      </c>
      <c r="AW1" t="s">
        <v>41</v>
      </c>
      <c r="AX1" t="s">
        <v>42</v>
      </c>
      <c r="AY1" s="2" t="s">
        <v>43</v>
      </c>
      <c r="AZ1" s="2" t="s">
        <v>57</v>
      </c>
      <c r="BA1" t="s">
        <v>44</v>
      </c>
      <c r="BB1" t="s">
        <v>45</v>
      </c>
      <c r="BC1" t="s">
        <v>46</v>
      </c>
      <c r="BD1" t="s">
        <v>57</v>
      </c>
      <c r="BE1" t="s">
        <v>47</v>
      </c>
      <c r="BF1" t="s">
        <v>48</v>
      </c>
      <c r="BG1" t="s">
        <v>49</v>
      </c>
      <c r="BH1" t="s">
        <v>57</v>
      </c>
      <c r="BI1" t="s">
        <v>50</v>
      </c>
      <c r="BJ1" t="s">
        <v>51</v>
      </c>
      <c r="BK1" t="s">
        <v>52</v>
      </c>
      <c r="BL1" t="s">
        <v>57</v>
      </c>
      <c r="BM1" t="s">
        <v>53</v>
      </c>
      <c r="BN1" t="s">
        <v>54</v>
      </c>
      <c r="BO1" t="s">
        <v>55</v>
      </c>
      <c r="BP1" t="s">
        <v>57</v>
      </c>
      <c r="BQ1" t="s">
        <v>62</v>
      </c>
      <c r="BR1" t="s">
        <v>63</v>
      </c>
      <c r="BS1" t="s">
        <v>64</v>
      </c>
      <c r="BT1" t="s">
        <v>57</v>
      </c>
    </row>
    <row r="2" spans="1:72" x14ac:dyDescent="0.3">
      <c r="A2">
        <v>0</v>
      </c>
      <c r="B2" s="4">
        <v>9.9999999999999994E+71</v>
      </c>
      <c r="D2">
        <v>0</v>
      </c>
      <c r="E2" t="str">
        <f t="shared" ref="E2:E49" si="0">I2&amp;","&amp;M2&amp;","&amp;Q2&amp;","&amp;U2&amp;","&amp;Y2&amp;","&amp;AC2&amp;","&amp;AG2&amp;","&amp;AK2&amp;","&amp;AO2&amp;","&amp;AS2&amp;","&amp;AW2&amp;","&amp;BA2&amp;","&amp;BE2&amp;","&amp;BI2&amp;","&amp;BM2&amp;","&amp;BQ2</f>
        <v>2,5,46,-1,-1,-1,-1,-1,-1,-1,-1,-1,-1,-1,-1,-1</v>
      </c>
      <c r="F2" t="str">
        <f t="shared" ref="F2:F49" si="1">K2&amp;","&amp;O2&amp;","&amp;S2&amp;","&amp;W2&amp;","&amp;AA2&amp;","&amp;AE2&amp;","&amp;AI2&amp;","&amp;AM2&amp;","&amp;AQ2&amp;","&amp;AU2&amp;","&amp;AY2&amp;","&amp;BC2&amp;","&amp;BG2&amp;","&amp;BK2&amp;","&amp;BO2&amp;","&amp;BS2</f>
        <v>10000000000,100000000,25000,0,0,0,0,0,0,0,0,0,0,0,0,0</v>
      </c>
      <c r="G2" t="str">
        <f t="shared" ref="G2:G49" si="2">L2&amp;","&amp;P2&amp;","&amp;T2&amp;","&amp;X2&amp;","&amp;AB2&amp;","&amp;AF2&amp;","&amp;AJ2&amp;","&amp;AN2&amp;","&amp;AR2&amp;","&amp;AV2&amp;","&amp;AZ2&amp;","&amp;BD2&amp;","&amp;BH2&amp;","&amp;BL2&amp;","&amp;BP2&amp;","&amp;BT2</f>
        <v>1,1,1,2,2,2,2,3,3,3,3,3,4,4,4,4</v>
      </c>
      <c r="H2" s="6" t="s">
        <v>10</v>
      </c>
      <c r="I2">
        <v>2</v>
      </c>
      <c r="J2" t="s">
        <v>58</v>
      </c>
      <c r="K2" s="2">
        <v>10000000000</v>
      </c>
      <c r="L2">
        <v>1</v>
      </c>
      <c r="M2">
        <v>5</v>
      </c>
      <c r="N2" t="s">
        <v>59</v>
      </c>
      <c r="O2" s="2">
        <v>100000000</v>
      </c>
      <c r="P2" s="2">
        <v>1</v>
      </c>
      <c r="Q2">
        <v>46</v>
      </c>
      <c r="R2" t="str">
        <f>VLOOKUP(Q2,[1]ChoboTable!$C:$D,2,FALSE)</f>
        <v>검조각</v>
      </c>
      <c r="S2" s="2">
        <v>25000</v>
      </c>
      <c r="T2" s="2">
        <v>1</v>
      </c>
      <c r="U2">
        <v>-1</v>
      </c>
      <c r="V2">
        <v>-1</v>
      </c>
      <c r="W2" s="2">
        <v>0</v>
      </c>
      <c r="X2" s="2">
        <v>2</v>
      </c>
      <c r="Y2">
        <v>-1</v>
      </c>
      <c r="Z2">
        <v>-1</v>
      </c>
      <c r="AA2" s="2">
        <v>0</v>
      </c>
      <c r="AB2" s="2">
        <v>2</v>
      </c>
      <c r="AC2">
        <v>-1</v>
      </c>
      <c r="AD2">
        <v>-1</v>
      </c>
      <c r="AE2" s="2">
        <v>0</v>
      </c>
      <c r="AF2" s="2">
        <v>2</v>
      </c>
      <c r="AG2">
        <v>-1</v>
      </c>
      <c r="AH2">
        <v>-1</v>
      </c>
      <c r="AI2" s="2">
        <v>0</v>
      </c>
      <c r="AJ2" s="2">
        <v>2</v>
      </c>
      <c r="AK2">
        <v>-1</v>
      </c>
      <c r="AL2">
        <v>-1</v>
      </c>
      <c r="AM2" s="2">
        <v>0</v>
      </c>
      <c r="AN2" s="2">
        <v>3</v>
      </c>
      <c r="AO2">
        <v>-1</v>
      </c>
      <c r="AP2">
        <v>-1</v>
      </c>
      <c r="AQ2" s="2">
        <v>0</v>
      </c>
      <c r="AR2" s="2">
        <v>3</v>
      </c>
      <c r="AS2">
        <v>-1</v>
      </c>
      <c r="AT2">
        <v>-1</v>
      </c>
      <c r="AU2" s="2">
        <v>0</v>
      </c>
      <c r="AV2" s="2">
        <v>3</v>
      </c>
      <c r="AW2">
        <v>-1</v>
      </c>
      <c r="AX2">
        <v>-1</v>
      </c>
      <c r="AY2" s="2">
        <v>0</v>
      </c>
      <c r="AZ2" s="2">
        <v>3</v>
      </c>
      <c r="BA2">
        <v>-1</v>
      </c>
      <c r="BB2">
        <v>-1</v>
      </c>
      <c r="BC2" s="2">
        <v>0</v>
      </c>
      <c r="BD2" s="2">
        <v>3</v>
      </c>
      <c r="BE2">
        <v>-1</v>
      </c>
      <c r="BF2">
        <v>-1</v>
      </c>
      <c r="BG2" s="2">
        <v>0</v>
      </c>
      <c r="BH2" s="2">
        <v>4</v>
      </c>
      <c r="BI2">
        <v>-1</v>
      </c>
      <c r="BJ2">
        <v>-1</v>
      </c>
      <c r="BK2" s="2">
        <v>0</v>
      </c>
      <c r="BL2" s="2">
        <v>4</v>
      </c>
      <c r="BM2">
        <v>-1</v>
      </c>
      <c r="BN2">
        <v>-1</v>
      </c>
      <c r="BO2" s="2">
        <v>0</v>
      </c>
      <c r="BP2" s="2">
        <v>4</v>
      </c>
      <c r="BQ2">
        <v>-1</v>
      </c>
      <c r="BR2">
        <v>-1</v>
      </c>
      <c r="BS2" s="2">
        <v>0</v>
      </c>
      <c r="BT2" s="2">
        <v>4</v>
      </c>
    </row>
    <row r="3" spans="1:72" x14ac:dyDescent="0.3">
      <c r="A3">
        <v>1</v>
      </c>
      <c r="B3" s="4">
        <f>B2*10000</f>
        <v>9.9999999999999989E+75</v>
      </c>
      <c r="D3">
        <v>1</v>
      </c>
      <c r="E3" t="str">
        <f t="shared" si="0"/>
        <v>2,5,46,-1,-1,-1,-1,-1,-1,-1,-1,-1,-1,-1,-1,-1</v>
      </c>
      <c r="F3" t="str">
        <f t="shared" si="1"/>
        <v>11000000000,200000000,30000,0,0,0,0,0,0,0,0,0,0,0,0,0</v>
      </c>
      <c r="G3" t="str">
        <f t="shared" si="2"/>
        <v>1,1,1,2,2,2,2,3,3,3,3,3,4,4,4,4</v>
      </c>
      <c r="H3" s="6" t="s">
        <v>10</v>
      </c>
      <c r="I3">
        <v>2</v>
      </c>
      <c r="J3" t="str">
        <f>VLOOKUP(I3,[1]ChoboTable!$C:$D,2,FALSE)</f>
        <v>수련의돌</v>
      </c>
      <c r="K3" s="2">
        <v>11000000000</v>
      </c>
      <c r="L3">
        <v>1</v>
      </c>
      <c r="M3">
        <v>5</v>
      </c>
      <c r="N3" t="s">
        <v>59</v>
      </c>
      <c r="O3" s="2">
        <v>200000000</v>
      </c>
      <c r="P3" s="2">
        <v>1</v>
      </c>
      <c r="Q3">
        <v>46</v>
      </c>
      <c r="R3" t="str">
        <f>VLOOKUP(Q3,[1]ChoboTable!$C:$D,2,FALSE)</f>
        <v>검조각</v>
      </c>
      <c r="S3" s="2">
        <v>30000</v>
      </c>
      <c r="T3" s="2">
        <v>1</v>
      </c>
      <c r="U3">
        <v>-1</v>
      </c>
      <c r="V3">
        <v>-1</v>
      </c>
      <c r="W3" s="2">
        <v>0</v>
      </c>
      <c r="X3" s="2">
        <v>2</v>
      </c>
      <c r="Y3">
        <v>-1</v>
      </c>
      <c r="Z3">
        <v>-1</v>
      </c>
      <c r="AA3" s="2">
        <v>0</v>
      </c>
      <c r="AB3" s="2">
        <v>2</v>
      </c>
      <c r="AC3">
        <v>-1</v>
      </c>
      <c r="AD3">
        <v>-1</v>
      </c>
      <c r="AE3" s="2">
        <v>0</v>
      </c>
      <c r="AF3" s="2">
        <v>2</v>
      </c>
      <c r="AG3">
        <v>-1</v>
      </c>
      <c r="AH3">
        <v>-1</v>
      </c>
      <c r="AI3" s="2">
        <v>0</v>
      </c>
      <c r="AJ3" s="2">
        <v>2</v>
      </c>
      <c r="AK3">
        <v>-1</v>
      </c>
      <c r="AL3">
        <v>-1</v>
      </c>
      <c r="AM3" s="2">
        <v>0</v>
      </c>
      <c r="AN3" s="2">
        <v>3</v>
      </c>
      <c r="AO3">
        <v>-1</v>
      </c>
      <c r="AP3">
        <v>-1</v>
      </c>
      <c r="AQ3" s="2">
        <v>0</v>
      </c>
      <c r="AR3" s="2">
        <v>3</v>
      </c>
      <c r="AS3">
        <v>-1</v>
      </c>
      <c r="AT3">
        <v>-1</v>
      </c>
      <c r="AU3" s="2">
        <v>0</v>
      </c>
      <c r="AV3" s="2">
        <v>3</v>
      </c>
      <c r="AW3">
        <v>-1</v>
      </c>
      <c r="AX3">
        <v>-1</v>
      </c>
      <c r="AY3" s="2">
        <v>0</v>
      </c>
      <c r="AZ3" s="2">
        <v>3</v>
      </c>
      <c r="BA3">
        <v>-1</v>
      </c>
      <c r="BB3">
        <v>-1</v>
      </c>
      <c r="BC3" s="2">
        <v>0</v>
      </c>
      <c r="BD3" s="2">
        <v>3</v>
      </c>
      <c r="BE3">
        <v>-1</v>
      </c>
      <c r="BF3">
        <v>-1</v>
      </c>
      <c r="BG3" s="2">
        <v>0</v>
      </c>
      <c r="BH3" s="2">
        <v>4</v>
      </c>
      <c r="BI3">
        <v>-1</v>
      </c>
      <c r="BJ3">
        <v>-1</v>
      </c>
      <c r="BK3" s="2">
        <v>0</v>
      </c>
      <c r="BL3" s="2">
        <v>4</v>
      </c>
      <c r="BM3">
        <v>-1</v>
      </c>
      <c r="BN3">
        <v>-1</v>
      </c>
      <c r="BO3" s="2">
        <v>0</v>
      </c>
      <c r="BP3" s="2">
        <v>4</v>
      </c>
      <c r="BQ3">
        <v>-1</v>
      </c>
      <c r="BR3">
        <v>-1</v>
      </c>
      <c r="BS3" s="2">
        <v>0</v>
      </c>
      <c r="BT3" s="2">
        <v>4</v>
      </c>
    </row>
    <row r="4" spans="1:72" x14ac:dyDescent="0.3">
      <c r="A4">
        <v>2</v>
      </c>
      <c r="B4" s="4">
        <f t="shared" ref="B4:B49" si="3">B3*10000</f>
        <v>9.9999999999999987E+79</v>
      </c>
      <c r="D4">
        <v>2</v>
      </c>
      <c r="E4" t="str">
        <f t="shared" si="0"/>
        <v>2,5,46,-1,-1,-1,-1,-1,-1,-1,-1,-1,-1,-1,-1,-1</v>
      </c>
      <c r="F4" t="str">
        <f t="shared" si="1"/>
        <v>12000000000,300000000,35000,0,0,0,0,0,0,0,0,0,0,0,0,0</v>
      </c>
      <c r="G4" t="str">
        <f t="shared" si="2"/>
        <v>1,1,1,2,2,2,2,3,3,3,3,3,4,4,4,4</v>
      </c>
      <c r="H4" s="6" t="s">
        <v>10</v>
      </c>
      <c r="I4">
        <v>2</v>
      </c>
      <c r="J4" t="str">
        <f>VLOOKUP(I4,[1]ChoboTable!$C:$D,2,FALSE)</f>
        <v>수련의돌</v>
      </c>
      <c r="K4" s="2">
        <v>12000000000</v>
      </c>
      <c r="L4">
        <v>1</v>
      </c>
      <c r="M4">
        <v>5</v>
      </c>
      <c r="N4" t="s">
        <v>59</v>
      </c>
      <c r="O4" s="2">
        <v>300000000</v>
      </c>
      <c r="P4" s="2">
        <v>1</v>
      </c>
      <c r="Q4">
        <v>46</v>
      </c>
      <c r="R4" t="str">
        <f>VLOOKUP(Q4,[1]ChoboTable!$C:$D,2,FALSE)</f>
        <v>검조각</v>
      </c>
      <c r="S4" s="2">
        <v>35000</v>
      </c>
      <c r="T4" s="2">
        <v>1</v>
      </c>
      <c r="U4">
        <v>-1</v>
      </c>
      <c r="V4">
        <v>-1</v>
      </c>
      <c r="W4" s="2">
        <v>0</v>
      </c>
      <c r="X4" s="2">
        <v>2</v>
      </c>
      <c r="Y4">
        <v>-1</v>
      </c>
      <c r="Z4">
        <v>-1</v>
      </c>
      <c r="AA4" s="2">
        <v>0</v>
      </c>
      <c r="AB4" s="2">
        <v>2</v>
      </c>
      <c r="AC4">
        <v>-1</v>
      </c>
      <c r="AD4">
        <v>-1</v>
      </c>
      <c r="AE4" s="2">
        <v>0</v>
      </c>
      <c r="AF4" s="2">
        <v>2</v>
      </c>
      <c r="AG4">
        <v>-1</v>
      </c>
      <c r="AH4">
        <v>-1</v>
      </c>
      <c r="AI4" s="2">
        <v>0</v>
      </c>
      <c r="AJ4" s="2">
        <v>2</v>
      </c>
      <c r="AK4">
        <v>-1</v>
      </c>
      <c r="AL4">
        <v>-1</v>
      </c>
      <c r="AM4" s="2">
        <v>0</v>
      </c>
      <c r="AN4" s="2">
        <v>3</v>
      </c>
      <c r="AO4">
        <v>-1</v>
      </c>
      <c r="AP4">
        <v>-1</v>
      </c>
      <c r="AQ4" s="2">
        <v>0</v>
      </c>
      <c r="AR4" s="2">
        <v>3</v>
      </c>
      <c r="AS4">
        <v>-1</v>
      </c>
      <c r="AT4">
        <v>-1</v>
      </c>
      <c r="AU4" s="2">
        <v>0</v>
      </c>
      <c r="AV4" s="2">
        <v>3</v>
      </c>
      <c r="AW4">
        <v>-1</v>
      </c>
      <c r="AX4">
        <v>-1</v>
      </c>
      <c r="AY4" s="2">
        <v>0</v>
      </c>
      <c r="AZ4" s="2">
        <v>3</v>
      </c>
      <c r="BA4">
        <v>-1</v>
      </c>
      <c r="BB4">
        <v>-1</v>
      </c>
      <c r="BC4" s="2">
        <v>0</v>
      </c>
      <c r="BD4" s="2">
        <v>3</v>
      </c>
      <c r="BE4">
        <v>-1</v>
      </c>
      <c r="BF4">
        <v>-1</v>
      </c>
      <c r="BG4" s="2">
        <v>0</v>
      </c>
      <c r="BH4" s="2">
        <v>4</v>
      </c>
      <c r="BI4">
        <v>-1</v>
      </c>
      <c r="BJ4">
        <v>-1</v>
      </c>
      <c r="BK4" s="2">
        <v>0</v>
      </c>
      <c r="BL4" s="2">
        <v>4</v>
      </c>
      <c r="BM4">
        <v>-1</v>
      </c>
      <c r="BN4">
        <v>-1</v>
      </c>
      <c r="BO4" s="2">
        <v>0</v>
      </c>
      <c r="BP4" s="2">
        <v>4</v>
      </c>
      <c r="BQ4">
        <v>-1</v>
      </c>
      <c r="BR4">
        <v>-1</v>
      </c>
      <c r="BS4" s="2">
        <v>0</v>
      </c>
      <c r="BT4" s="2">
        <v>4</v>
      </c>
    </row>
    <row r="5" spans="1:72" x14ac:dyDescent="0.3">
      <c r="A5">
        <v>3</v>
      </c>
      <c r="B5" s="4">
        <f t="shared" si="3"/>
        <v>9.9999999999999984E+83</v>
      </c>
      <c r="D5">
        <v>3</v>
      </c>
      <c r="E5" t="str">
        <f t="shared" si="0"/>
        <v>2,5,46,9016,-1,-1,-1,-1,-1,-1,-1,-1,-1,-1,-1,-1</v>
      </c>
      <c r="F5" t="str">
        <f t="shared" si="1"/>
        <v>13000000000,400000000,40000,3000,0,0,0,0,0,0,0,0,0,0,0,0</v>
      </c>
      <c r="G5" t="str">
        <f t="shared" si="2"/>
        <v>1,1,1,2,2,2,2,3,3,3,3,3,4,4,4,4</v>
      </c>
      <c r="H5" s="6" t="s">
        <v>10</v>
      </c>
      <c r="I5">
        <v>2</v>
      </c>
      <c r="J5" t="str">
        <f>VLOOKUP(I5,[1]ChoboTable!$C:$D,2,FALSE)</f>
        <v>수련의돌</v>
      </c>
      <c r="K5" s="2">
        <v>13000000000</v>
      </c>
      <c r="L5">
        <v>1</v>
      </c>
      <c r="M5">
        <v>5</v>
      </c>
      <c r="N5" t="s">
        <v>59</v>
      </c>
      <c r="O5" s="2">
        <v>400000000</v>
      </c>
      <c r="P5" s="2">
        <v>1</v>
      </c>
      <c r="Q5">
        <v>46</v>
      </c>
      <c r="R5" t="str">
        <f>VLOOKUP(Q5,[1]ChoboTable!$C:$D,2,FALSE)</f>
        <v>검조각</v>
      </c>
      <c r="S5" s="2">
        <v>40000</v>
      </c>
      <c r="T5" s="2">
        <v>1</v>
      </c>
      <c r="U5">
        <v>9016</v>
      </c>
      <c r="V5" t="str">
        <f>VLOOKUP(U5,[1]ChoboTable!$C:$D,2,FALSE)</f>
        <v>수호환</v>
      </c>
      <c r="W5" s="2">
        <v>3000</v>
      </c>
      <c r="X5" s="2">
        <v>2</v>
      </c>
      <c r="Y5">
        <v>-1</v>
      </c>
      <c r="Z5">
        <v>-1</v>
      </c>
      <c r="AA5" s="2">
        <v>0</v>
      </c>
      <c r="AB5" s="2">
        <v>2</v>
      </c>
      <c r="AC5">
        <v>-1</v>
      </c>
      <c r="AD5">
        <v>-1</v>
      </c>
      <c r="AE5" s="2">
        <v>0</v>
      </c>
      <c r="AF5" s="2">
        <v>2</v>
      </c>
      <c r="AG5">
        <v>-1</v>
      </c>
      <c r="AH5">
        <v>-1</v>
      </c>
      <c r="AI5" s="2">
        <v>0</v>
      </c>
      <c r="AJ5" s="2">
        <v>2</v>
      </c>
      <c r="AK5">
        <v>-1</v>
      </c>
      <c r="AL5">
        <v>-1</v>
      </c>
      <c r="AM5" s="2">
        <v>0</v>
      </c>
      <c r="AN5" s="2">
        <v>3</v>
      </c>
      <c r="AO5">
        <v>-1</v>
      </c>
      <c r="AP5">
        <v>-1</v>
      </c>
      <c r="AQ5" s="2">
        <v>0</v>
      </c>
      <c r="AR5" s="2">
        <v>3</v>
      </c>
      <c r="AS5">
        <v>-1</v>
      </c>
      <c r="AT5">
        <v>-1</v>
      </c>
      <c r="AU5" s="2">
        <v>0</v>
      </c>
      <c r="AV5" s="2">
        <v>3</v>
      </c>
      <c r="AW5">
        <v>-1</v>
      </c>
      <c r="AX5">
        <v>-1</v>
      </c>
      <c r="AY5" s="2">
        <v>0</v>
      </c>
      <c r="AZ5" s="2">
        <v>3</v>
      </c>
      <c r="BA5">
        <v>-1</v>
      </c>
      <c r="BB5">
        <v>-1</v>
      </c>
      <c r="BC5" s="2">
        <v>0</v>
      </c>
      <c r="BD5" s="2">
        <v>3</v>
      </c>
      <c r="BE5">
        <v>-1</v>
      </c>
      <c r="BF5">
        <v>-1</v>
      </c>
      <c r="BG5" s="2">
        <v>0</v>
      </c>
      <c r="BH5" s="2">
        <v>4</v>
      </c>
      <c r="BI5">
        <v>-1</v>
      </c>
      <c r="BJ5">
        <v>-1</v>
      </c>
      <c r="BK5" s="2">
        <v>0</v>
      </c>
      <c r="BL5" s="2">
        <v>4</v>
      </c>
      <c r="BM5">
        <v>-1</v>
      </c>
      <c r="BN5">
        <v>-1</v>
      </c>
      <c r="BO5" s="2">
        <v>0</v>
      </c>
      <c r="BP5" s="2">
        <v>4</v>
      </c>
      <c r="BQ5">
        <v>-1</v>
      </c>
      <c r="BR5">
        <v>-1</v>
      </c>
      <c r="BS5" s="2">
        <v>0</v>
      </c>
      <c r="BT5" s="2">
        <v>4</v>
      </c>
    </row>
    <row r="6" spans="1:72" x14ac:dyDescent="0.3">
      <c r="A6">
        <v>4</v>
      </c>
      <c r="B6" s="4">
        <f t="shared" si="3"/>
        <v>9.9999999999999978E+87</v>
      </c>
      <c r="D6">
        <v>4</v>
      </c>
      <c r="E6" t="str">
        <f t="shared" si="0"/>
        <v>2,5,46,9016,-1,-1,-1,-1,-1,-1,-1,-1,-1,-1,-1,-1</v>
      </c>
      <c r="F6" t="str">
        <f t="shared" si="1"/>
        <v>14000000000,500000000,45000,3300,0,0,0,0,0,0,0,0,0,0,0,0</v>
      </c>
      <c r="G6" t="str">
        <f t="shared" si="2"/>
        <v>1,1,1,2,2,2,2,3,3,3,3,3,4,4,4,4</v>
      </c>
      <c r="H6" s="6" t="s">
        <v>10</v>
      </c>
      <c r="I6">
        <v>2</v>
      </c>
      <c r="J6" t="str">
        <f>VLOOKUP(I6,[1]ChoboTable!$C:$D,2,FALSE)</f>
        <v>수련의돌</v>
      </c>
      <c r="K6" s="2">
        <v>14000000000</v>
      </c>
      <c r="L6">
        <v>1</v>
      </c>
      <c r="M6">
        <v>5</v>
      </c>
      <c r="N6" t="s">
        <v>59</v>
      </c>
      <c r="O6" s="2">
        <v>500000000</v>
      </c>
      <c r="P6" s="2">
        <v>1</v>
      </c>
      <c r="Q6">
        <v>46</v>
      </c>
      <c r="R6" t="str">
        <f>VLOOKUP(Q6,[1]ChoboTable!$C:$D,2,FALSE)</f>
        <v>검조각</v>
      </c>
      <c r="S6" s="2">
        <v>45000</v>
      </c>
      <c r="T6" s="2">
        <v>1</v>
      </c>
      <c r="U6">
        <v>9016</v>
      </c>
      <c r="V6" t="str">
        <f>VLOOKUP(U6,[1]ChoboTable!$C:$D,2,FALSE)</f>
        <v>수호환</v>
      </c>
      <c r="W6" s="2">
        <v>3300</v>
      </c>
      <c r="X6" s="2">
        <v>2</v>
      </c>
      <c r="Y6">
        <v>-1</v>
      </c>
      <c r="Z6">
        <v>-1</v>
      </c>
      <c r="AA6" s="2">
        <v>0</v>
      </c>
      <c r="AB6" s="2">
        <v>2</v>
      </c>
      <c r="AC6">
        <v>-1</v>
      </c>
      <c r="AD6">
        <v>-1</v>
      </c>
      <c r="AE6" s="2">
        <v>0</v>
      </c>
      <c r="AF6" s="2">
        <v>2</v>
      </c>
      <c r="AG6">
        <v>-1</v>
      </c>
      <c r="AH6">
        <v>-1</v>
      </c>
      <c r="AI6" s="2">
        <v>0</v>
      </c>
      <c r="AJ6" s="2">
        <v>2</v>
      </c>
      <c r="AK6">
        <v>-1</v>
      </c>
      <c r="AL6">
        <v>-1</v>
      </c>
      <c r="AM6" s="2">
        <v>0</v>
      </c>
      <c r="AN6" s="2">
        <v>3</v>
      </c>
      <c r="AO6">
        <v>-1</v>
      </c>
      <c r="AP6">
        <v>-1</v>
      </c>
      <c r="AQ6" s="2">
        <v>0</v>
      </c>
      <c r="AR6" s="2">
        <v>3</v>
      </c>
      <c r="AS6">
        <v>-1</v>
      </c>
      <c r="AT6">
        <v>-1</v>
      </c>
      <c r="AU6" s="2">
        <v>0</v>
      </c>
      <c r="AV6" s="2">
        <v>3</v>
      </c>
      <c r="AW6">
        <v>-1</v>
      </c>
      <c r="AX6">
        <v>-1</v>
      </c>
      <c r="AY6" s="2">
        <v>0</v>
      </c>
      <c r="AZ6" s="2">
        <v>3</v>
      </c>
      <c r="BA6">
        <v>-1</v>
      </c>
      <c r="BB6">
        <v>-1</v>
      </c>
      <c r="BC6" s="2">
        <v>0</v>
      </c>
      <c r="BD6" s="2">
        <v>3</v>
      </c>
      <c r="BE6">
        <v>-1</v>
      </c>
      <c r="BF6">
        <v>-1</v>
      </c>
      <c r="BG6" s="2">
        <v>0</v>
      </c>
      <c r="BH6" s="2">
        <v>4</v>
      </c>
      <c r="BI6">
        <v>-1</v>
      </c>
      <c r="BJ6">
        <v>-1</v>
      </c>
      <c r="BK6" s="2">
        <v>0</v>
      </c>
      <c r="BL6" s="2">
        <v>4</v>
      </c>
      <c r="BM6">
        <v>-1</v>
      </c>
      <c r="BN6">
        <v>-1</v>
      </c>
      <c r="BO6" s="2">
        <v>0</v>
      </c>
      <c r="BP6" s="2">
        <v>4</v>
      </c>
      <c r="BQ6">
        <v>-1</v>
      </c>
      <c r="BR6">
        <v>-1</v>
      </c>
      <c r="BS6" s="2">
        <v>0</v>
      </c>
      <c r="BT6" s="2">
        <v>4</v>
      </c>
    </row>
    <row r="7" spans="1:72" x14ac:dyDescent="0.3">
      <c r="A7">
        <v>5</v>
      </c>
      <c r="B7" s="4">
        <f t="shared" si="3"/>
        <v>9.9999999999999975E+91</v>
      </c>
      <c r="D7">
        <v>5</v>
      </c>
      <c r="E7" t="str">
        <f t="shared" si="0"/>
        <v>2,5,46,9016,-1,-1,-1,-1,-1,-1,-1,-1,-1,-1,-1,-1</v>
      </c>
      <c r="F7" t="str">
        <f t="shared" si="1"/>
        <v>15000000000,600000000,50000,3600,0,0,0,0,0,0,0,0,0,0,0,0</v>
      </c>
      <c r="G7" t="str">
        <f t="shared" si="2"/>
        <v>1,1,1,2,2,2,2,3,3,3,3,3,4,4,4,4</v>
      </c>
      <c r="H7" s="6" t="s">
        <v>10</v>
      </c>
      <c r="I7">
        <v>2</v>
      </c>
      <c r="J7" t="str">
        <f>VLOOKUP(I7,[1]ChoboTable!$C:$D,2,FALSE)</f>
        <v>수련의돌</v>
      </c>
      <c r="K7" s="2">
        <v>15000000000</v>
      </c>
      <c r="L7">
        <v>1</v>
      </c>
      <c r="M7">
        <v>5</v>
      </c>
      <c r="N7" t="s">
        <v>59</v>
      </c>
      <c r="O7" s="2">
        <v>600000000</v>
      </c>
      <c r="P7" s="2">
        <v>1</v>
      </c>
      <c r="Q7">
        <v>46</v>
      </c>
      <c r="R7" t="str">
        <f>VLOOKUP(Q7,[1]ChoboTable!$C:$D,2,FALSE)</f>
        <v>검조각</v>
      </c>
      <c r="S7" s="2">
        <v>50000</v>
      </c>
      <c r="T7" s="2">
        <v>1</v>
      </c>
      <c r="U7">
        <v>9016</v>
      </c>
      <c r="V7" t="str">
        <f>VLOOKUP(U7,[1]ChoboTable!$C:$D,2,FALSE)</f>
        <v>수호환</v>
      </c>
      <c r="W7" s="2">
        <v>3600</v>
      </c>
      <c r="X7" s="2">
        <v>2</v>
      </c>
      <c r="Y7">
        <v>-1</v>
      </c>
      <c r="Z7">
        <v>-1</v>
      </c>
      <c r="AA7" s="2">
        <v>0</v>
      </c>
      <c r="AB7" s="2">
        <v>2</v>
      </c>
      <c r="AC7">
        <v>-1</v>
      </c>
      <c r="AD7">
        <v>-1</v>
      </c>
      <c r="AE7" s="2">
        <v>0</v>
      </c>
      <c r="AF7" s="2">
        <v>2</v>
      </c>
      <c r="AG7">
        <v>-1</v>
      </c>
      <c r="AH7">
        <v>-1</v>
      </c>
      <c r="AI7" s="2">
        <v>0</v>
      </c>
      <c r="AJ7" s="2">
        <v>2</v>
      </c>
      <c r="AK7">
        <v>-1</v>
      </c>
      <c r="AL7">
        <v>-1</v>
      </c>
      <c r="AM7" s="2">
        <v>0</v>
      </c>
      <c r="AN7" s="2">
        <v>3</v>
      </c>
      <c r="AO7">
        <v>-1</v>
      </c>
      <c r="AP7">
        <v>-1</v>
      </c>
      <c r="AQ7" s="2">
        <v>0</v>
      </c>
      <c r="AR7" s="2">
        <v>3</v>
      </c>
      <c r="AS7">
        <v>-1</v>
      </c>
      <c r="AT7">
        <v>-1</v>
      </c>
      <c r="AU7" s="2">
        <v>0</v>
      </c>
      <c r="AV7" s="2">
        <v>3</v>
      </c>
      <c r="AW7">
        <v>-1</v>
      </c>
      <c r="AX7">
        <v>-1</v>
      </c>
      <c r="AY7" s="2">
        <v>0</v>
      </c>
      <c r="AZ7" s="2">
        <v>3</v>
      </c>
      <c r="BA7">
        <v>-1</v>
      </c>
      <c r="BB7">
        <v>-1</v>
      </c>
      <c r="BC7" s="2">
        <v>0</v>
      </c>
      <c r="BD7" s="2">
        <v>3</v>
      </c>
      <c r="BE7">
        <v>-1</v>
      </c>
      <c r="BF7">
        <v>-1</v>
      </c>
      <c r="BG7" s="2">
        <v>0</v>
      </c>
      <c r="BH7" s="2">
        <v>4</v>
      </c>
      <c r="BI7">
        <v>-1</v>
      </c>
      <c r="BJ7">
        <v>-1</v>
      </c>
      <c r="BK7" s="2">
        <v>0</v>
      </c>
      <c r="BL7" s="2">
        <v>4</v>
      </c>
      <c r="BM7">
        <v>-1</v>
      </c>
      <c r="BN7">
        <v>-1</v>
      </c>
      <c r="BO7" s="2">
        <v>0</v>
      </c>
      <c r="BP7" s="2">
        <v>4</v>
      </c>
      <c r="BQ7">
        <v>-1</v>
      </c>
      <c r="BR7">
        <v>-1</v>
      </c>
      <c r="BS7" s="2">
        <v>0</v>
      </c>
      <c r="BT7" s="2">
        <v>4</v>
      </c>
    </row>
    <row r="8" spans="1:72" x14ac:dyDescent="0.3">
      <c r="A8">
        <v>6</v>
      </c>
      <c r="B8" s="4">
        <f t="shared" si="3"/>
        <v>9.9999999999999981E+95</v>
      </c>
      <c r="D8">
        <v>6</v>
      </c>
      <c r="E8" t="str">
        <f t="shared" si="0"/>
        <v>2,5,46,9016,9026,-1,-1,-1,-1,-1,-1,-1,-1,-1,-1,-1</v>
      </c>
      <c r="F8" t="str">
        <f t="shared" si="1"/>
        <v>16000000000,700000000,55000,3900,60000,0,0,0,0,0,0,0,0,0,0,0</v>
      </c>
      <c r="G8" t="str">
        <f t="shared" si="2"/>
        <v>1,1,1,2,2,2,2,3,3,3,3,3,4,4,4,4</v>
      </c>
      <c r="H8" s="6" t="s">
        <v>10</v>
      </c>
      <c r="I8">
        <v>2</v>
      </c>
      <c r="J8" t="str">
        <f>VLOOKUP(I8,[1]ChoboTable!$C:$D,2,FALSE)</f>
        <v>수련의돌</v>
      </c>
      <c r="K8" s="2">
        <v>16000000000</v>
      </c>
      <c r="L8">
        <v>1</v>
      </c>
      <c r="M8">
        <v>5</v>
      </c>
      <c r="N8" t="s">
        <v>59</v>
      </c>
      <c r="O8" s="2">
        <v>700000000</v>
      </c>
      <c r="P8" s="2">
        <v>1</v>
      </c>
      <c r="Q8">
        <v>46</v>
      </c>
      <c r="R8" t="str">
        <f>VLOOKUP(Q8,[1]ChoboTable!$C:$D,2,FALSE)</f>
        <v>검조각</v>
      </c>
      <c r="S8" s="2">
        <v>55000</v>
      </c>
      <c r="T8" s="2">
        <v>1</v>
      </c>
      <c r="U8">
        <v>9016</v>
      </c>
      <c r="V8" t="str">
        <f>VLOOKUP(U8,[1]ChoboTable!$C:$D,2,FALSE)</f>
        <v>수호환</v>
      </c>
      <c r="W8" s="2">
        <v>3900</v>
      </c>
      <c r="X8" s="2">
        <v>2</v>
      </c>
      <c r="Y8">
        <v>9026</v>
      </c>
      <c r="Z8" t="str">
        <f>VLOOKUP(Y8,[1]ChoboTable!$C:$D,2,FALSE)</f>
        <v>여우불씨</v>
      </c>
      <c r="AA8" s="2">
        <v>60000</v>
      </c>
      <c r="AB8" s="2">
        <v>2</v>
      </c>
      <c r="AC8">
        <v>-1</v>
      </c>
      <c r="AD8">
        <v>-1</v>
      </c>
      <c r="AE8" s="2">
        <v>0</v>
      </c>
      <c r="AF8" s="2">
        <v>2</v>
      </c>
      <c r="AG8">
        <v>-1</v>
      </c>
      <c r="AH8">
        <v>-1</v>
      </c>
      <c r="AI8" s="2">
        <v>0</v>
      </c>
      <c r="AJ8" s="2">
        <v>2</v>
      </c>
      <c r="AK8">
        <v>-1</v>
      </c>
      <c r="AL8">
        <v>-1</v>
      </c>
      <c r="AM8" s="2">
        <v>0</v>
      </c>
      <c r="AN8" s="2">
        <v>3</v>
      </c>
      <c r="AO8">
        <v>-1</v>
      </c>
      <c r="AP8">
        <v>-1</v>
      </c>
      <c r="AQ8" s="2">
        <v>0</v>
      </c>
      <c r="AR8" s="2">
        <v>3</v>
      </c>
      <c r="AS8">
        <v>-1</v>
      </c>
      <c r="AT8">
        <v>-1</v>
      </c>
      <c r="AU8" s="2">
        <v>0</v>
      </c>
      <c r="AV8" s="2">
        <v>3</v>
      </c>
      <c r="AW8">
        <v>-1</v>
      </c>
      <c r="AX8">
        <v>-1</v>
      </c>
      <c r="AY8" s="2">
        <v>0</v>
      </c>
      <c r="AZ8" s="2">
        <v>3</v>
      </c>
      <c r="BA8">
        <v>-1</v>
      </c>
      <c r="BB8">
        <v>-1</v>
      </c>
      <c r="BC8" s="2">
        <v>0</v>
      </c>
      <c r="BD8" s="2">
        <v>3</v>
      </c>
      <c r="BE8">
        <v>-1</v>
      </c>
      <c r="BF8">
        <v>-1</v>
      </c>
      <c r="BG8" s="2">
        <v>0</v>
      </c>
      <c r="BH8" s="2">
        <v>4</v>
      </c>
      <c r="BI8">
        <v>-1</v>
      </c>
      <c r="BJ8">
        <v>-1</v>
      </c>
      <c r="BK8" s="2">
        <v>0</v>
      </c>
      <c r="BL8" s="2">
        <v>4</v>
      </c>
      <c r="BM8">
        <v>-1</v>
      </c>
      <c r="BN8">
        <v>-1</v>
      </c>
      <c r="BO8" s="2">
        <v>0</v>
      </c>
      <c r="BP8" s="2">
        <v>4</v>
      </c>
      <c r="BQ8">
        <v>-1</v>
      </c>
      <c r="BR8">
        <v>-1</v>
      </c>
      <c r="BS8" s="2">
        <v>0</v>
      </c>
      <c r="BT8" s="2">
        <v>4</v>
      </c>
    </row>
    <row r="9" spans="1:72" x14ac:dyDescent="0.3">
      <c r="A9">
        <v>7</v>
      </c>
      <c r="B9" s="4">
        <f t="shared" si="3"/>
        <v>9.9999999999999982E+99</v>
      </c>
      <c r="D9">
        <v>7</v>
      </c>
      <c r="E9" t="str">
        <f t="shared" si="0"/>
        <v>2,5,46,9016,9026,9032,-1,-1,-1,-1,-1,-1,-1,-1,-1,-1</v>
      </c>
      <c r="F9" t="str">
        <f t="shared" si="1"/>
        <v>17000000000,800000000,60000,4200,66000,7000000,0,0,0,0,0,0,0,0,0,0</v>
      </c>
      <c r="G9" t="str">
        <f t="shared" si="2"/>
        <v>1,1,1,2,2,2,2,3,3,3,3,3,4,4,4,4</v>
      </c>
      <c r="H9" s="6" t="s">
        <v>10</v>
      </c>
      <c r="I9">
        <v>2</v>
      </c>
      <c r="J9" t="str">
        <f>VLOOKUP(I9,[1]ChoboTable!$C:$D,2,FALSE)</f>
        <v>수련의돌</v>
      </c>
      <c r="K9" s="2">
        <v>17000000000</v>
      </c>
      <c r="L9">
        <v>1</v>
      </c>
      <c r="M9">
        <v>5</v>
      </c>
      <c r="N9" t="s">
        <v>59</v>
      </c>
      <c r="O9" s="2">
        <v>800000000</v>
      </c>
      <c r="P9" s="2">
        <v>1</v>
      </c>
      <c r="Q9">
        <v>46</v>
      </c>
      <c r="R9" t="str">
        <f>VLOOKUP(Q9,[1]ChoboTable!$C:$D,2,FALSE)</f>
        <v>검조각</v>
      </c>
      <c r="S9" s="2">
        <v>60000</v>
      </c>
      <c r="T9" s="2">
        <v>1</v>
      </c>
      <c r="U9">
        <v>9016</v>
      </c>
      <c r="V9" t="str">
        <f>VLOOKUP(U9,[1]ChoboTable!$C:$D,2,FALSE)</f>
        <v>수호환</v>
      </c>
      <c r="W9" s="2">
        <v>4200</v>
      </c>
      <c r="X9" s="2">
        <v>2</v>
      </c>
      <c r="Y9">
        <v>9026</v>
      </c>
      <c r="Z9" t="str">
        <f>VLOOKUP(Y9,[1]ChoboTable!$C:$D,2,FALSE)</f>
        <v>여우불씨</v>
      </c>
      <c r="AA9" s="2">
        <v>66000</v>
      </c>
      <c r="AB9" s="2">
        <v>2</v>
      </c>
      <c r="AC9">
        <v>9032</v>
      </c>
      <c r="AD9" t="str">
        <f>VLOOKUP(AC9,[1]ChoboTable!$C:$D,2,FALSE)</f>
        <v>도술꽃</v>
      </c>
      <c r="AE9" s="2">
        <v>7000000</v>
      </c>
      <c r="AF9" s="2">
        <v>2</v>
      </c>
      <c r="AG9">
        <v>-1</v>
      </c>
      <c r="AH9">
        <v>-1</v>
      </c>
      <c r="AI9" s="2">
        <v>0</v>
      </c>
      <c r="AJ9" s="2">
        <v>2</v>
      </c>
      <c r="AK9">
        <v>-1</v>
      </c>
      <c r="AL9">
        <v>-1</v>
      </c>
      <c r="AM9" s="2">
        <v>0</v>
      </c>
      <c r="AN9" s="2">
        <v>3</v>
      </c>
      <c r="AO9">
        <v>-1</v>
      </c>
      <c r="AP9">
        <v>-1</v>
      </c>
      <c r="AQ9" s="2">
        <v>0</v>
      </c>
      <c r="AR9" s="2">
        <v>3</v>
      </c>
      <c r="AS9">
        <v>-1</v>
      </c>
      <c r="AT9">
        <v>-1</v>
      </c>
      <c r="AU9" s="2">
        <v>0</v>
      </c>
      <c r="AV9" s="2">
        <v>3</v>
      </c>
      <c r="AW9">
        <v>-1</v>
      </c>
      <c r="AX9">
        <v>-1</v>
      </c>
      <c r="AY9" s="2">
        <v>0</v>
      </c>
      <c r="AZ9" s="2">
        <v>3</v>
      </c>
      <c r="BA9">
        <v>-1</v>
      </c>
      <c r="BB9">
        <v>-1</v>
      </c>
      <c r="BC9" s="2">
        <v>0</v>
      </c>
      <c r="BD9" s="2">
        <v>3</v>
      </c>
      <c r="BE9">
        <v>-1</v>
      </c>
      <c r="BF9">
        <v>-1</v>
      </c>
      <c r="BG9" s="2">
        <v>0</v>
      </c>
      <c r="BH9" s="2">
        <v>4</v>
      </c>
      <c r="BI9">
        <v>-1</v>
      </c>
      <c r="BJ9">
        <v>-1</v>
      </c>
      <c r="BK9" s="2">
        <v>0</v>
      </c>
      <c r="BL9" s="2">
        <v>4</v>
      </c>
      <c r="BM9">
        <v>-1</v>
      </c>
      <c r="BN9">
        <v>-1</v>
      </c>
      <c r="BO9" s="2">
        <v>0</v>
      </c>
      <c r="BP9" s="2">
        <v>4</v>
      </c>
      <c r="BQ9">
        <v>-1</v>
      </c>
      <c r="BR9">
        <v>-1</v>
      </c>
      <c r="BS9" s="2">
        <v>0</v>
      </c>
      <c r="BT9" s="2">
        <v>4</v>
      </c>
    </row>
    <row r="10" spans="1:72" x14ac:dyDescent="0.3">
      <c r="A10" s="7">
        <v>8</v>
      </c>
      <c r="B10" s="4">
        <f t="shared" si="3"/>
        <v>9.9999999999999984E+103</v>
      </c>
      <c r="D10">
        <v>8</v>
      </c>
      <c r="E10" t="str">
        <f t="shared" si="0"/>
        <v>2,5,46,9016,9026,9032,-1,-1,-1,-1,-1,-1,-1,-1,-1,-1</v>
      </c>
      <c r="F10" t="str">
        <f t="shared" si="1"/>
        <v>18000000000,900000000,65000,4500,72000,7700000,0,0,0,0,0,0,0,0,0,0</v>
      </c>
      <c r="G10" t="str">
        <f t="shared" si="2"/>
        <v>1,1,1,2,2,2,2,3,3,3,3,3,4,4,4,4</v>
      </c>
      <c r="H10" s="6" t="s">
        <v>10</v>
      </c>
      <c r="I10">
        <v>2</v>
      </c>
      <c r="J10" t="str">
        <f>VLOOKUP(I10,[1]ChoboTable!$C:$D,2,FALSE)</f>
        <v>수련의돌</v>
      </c>
      <c r="K10" s="2">
        <v>18000000000</v>
      </c>
      <c r="L10">
        <v>1</v>
      </c>
      <c r="M10">
        <v>5</v>
      </c>
      <c r="N10" t="s">
        <v>59</v>
      </c>
      <c r="O10" s="2">
        <v>900000000</v>
      </c>
      <c r="P10" s="2">
        <v>1</v>
      </c>
      <c r="Q10">
        <v>46</v>
      </c>
      <c r="R10" t="str">
        <f>VLOOKUP(Q10,[1]ChoboTable!$C:$D,2,FALSE)</f>
        <v>검조각</v>
      </c>
      <c r="S10" s="2">
        <v>65000</v>
      </c>
      <c r="T10" s="2">
        <v>1</v>
      </c>
      <c r="U10">
        <v>9016</v>
      </c>
      <c r="V10" t="str">
        <f>VLOOKUP(U10,[1]ChoboTable!$C:$D,2,FALSE)</f>
        <v>수호환</v>
      </c>
      <c r="W10" s="2">
        <v>4500</v>
      </c>
      <c r="X10" s="2">
        <v>2</v>
      </c>
      <c r="Y10">
        <v>9026</v>
      </c>
      <c r="Z10" t="str">
        <f>VLOOKUP(Y10,[1]ChoboTable!$C:$D,2,FALSE)</f>
        <v>여우불씨</v>
      </c>
      <c r="AA10" s="2">
        <v>72000</v>
      </c>
      <c r="AB10" s="2">
        <v>2</v>
      </c>
      <c r="AC10">
        <v>9032</v>
      </c>
      <c r="AD10" t="str">
        <f>VLOOKUP(AC10,[1]ChoboTable!$C:$D,2,FALSE)</f>
        <v>도술꽃</v>
      </c>
      <c r="AE10" s="2">
        <v>7700000</v>
      </c>
      <c r="AF10" s="2">
        <v>2</v>
      </c>
      <c r="AG10">
        <v>-1</v>
      </c>
      <c r="AH10">
        <v>-1</v>
      </c>
      <c r="AI10" s="2">
        <v>0</v>
      </c>
      <c r="AJ10" s="2">
        <v>2</v>
      </c>
      <c r="AK10">
        <v>-1</v>
      </c>
      <c r="AL10">
        <v>-1</v>
      </c>
      <c r="AM10" s="2">
        <v>0</v>
      </c>
      <c r="AN10" s="2">
        <v>3</v>
      </c>
      <c r="AO10">
        <v>-1</v>
      </c>
      <c r="AP10">
        <v>-1</v>
      </c>
      <c r="AQ10" s="2">
        <v>0</v>
      </c>
      <c r="AR10" s="2">
        <v>3</v>
      </c>
      <c r="AS10">
        <v>-1</v>
      </c>
      <c r="AT10">
        <v>-1</v>
      </c>
      <c r="AU10" s="2">
        <v>0</v>
      </c>
      <c r="AV10" s="2">
        <v>3</v>
      </c>
      <c r="AW10">
        <v>-1</v>
      </c>
      <c r="AX10">
        <v>-1</v>
      </c>
      <c r="AY10" s="2">
        <v>0</v>
      </c>
      <c r="AZ10" s="2">
        <v>3</v>
      </c>
      <c r="BA10">
        <v>-1</v>
      </c>
      <c r="BB10">
        <v>-1</v>
      </c>
      <c r="BC10" s="2">
        <v>0</v>
      </c>
      <c r="BD10" s="2">
        <v>3</v>
      </c>
      <c r="BE10">
        <v>-1</v>
      </c>
      <c r="BF10">
        <v>-1</v>
      </c>
      <c r="BG10" s="2">
        <v>0</v>
      </c>
      <c r="BH10" s="2">
        <v>4</v>
      </c>
      <c r="BI10">
        <v>-1</v>
      </c>
      <c r="BJ10">
        <v>-1</v>
      </c>
      <c r="BK10" s="2">
        <v>0</v>
      </c>
      <c r="BL10" s="2">
        <v>4</v>
      </c>
      <c r="BM10">
        <v>-1</v>
      </c>
      <c r="BN10">
        <v>-1</v>
      </c>
      <c r="BO10" s="2">
        <v>0</v>
      </c>
      <c r="BP10" s="2">
        <v>4</v>
      </c>
      <c r="BQ10">
        <v>-1</v>
      </c>
      <c r="BR10">
        <v>-1</v>
      </c>
      <c r="BS10" s="2">
        <v>0</v>
      </c>
      <c r="BT10" s="2">
        <v>4</v>
      </c>
    </row>
    <row r="11" spans="1:72" x14ac:dyDescent="0.3">
      <c r="A11">
        <v>9</v>
      </c>
      <c r="B11" s="4">
        <f t="shared" si="3"/>
        <v>9.999999999999999E+107</v>
      </c>
      <c r="D11">
        <v>9</v>
      </c>
      <c r="E11" t="str">
        <f t="shared" si="0"/>
        <v>2,5,46,9016,9026,9032,9043,-1,-1,-1,-1,-1,-1,-1,-1,-1</v>
      </c>
      <c r="F11" t="str">
        <f t="shared" si="1"/>
        <v>19000000000,1000000000,70000,4800,78000,8400000,1000000,0,0,0,0,0,0,0,0,0</v>
      </c>
      <c r="G11" t="str">
        <f t="shared" si="2"/>
        <v>1,1,1,2,2,2,2,3,3,3,3,3,4,4,4,4</v>
      </c>
      <c r="H11" s="6" t="s">
        <v>10</v>
      </c>
      <c r="I11">
        <v>2</v>
      </c>
      <c r="J11" t="str">
        <f>VLOOKUP(I11,[1]ChoboTable!$C:$D,2,FALSE)</f>
        <v>수련의돌</v>
      </c>
      <c r="K11" s="2">
        <v>19000000000</v>
      </c>
      <c r="L11">
        <v>1</v>
      </c>
      <c r="M11">
        <v>5</v>
      </c>
      <c r="N11" t="s">
        <v>59</v>
      </c>
      <c r="O11" s="2">
        <v>1000000000</v>
      </c>
      <c r="P11" s="2">
        <v>1</v>
      </c>
      <c r="Q11">
        <v>46</v>
      </c>
      <c r="R11" t="str">
        <f>VLOOKUP(Q11,[1]ChoboTable!$C:$D,2,FALSE)</f>
        <v>검조각</v>
      </c>
      <c r="S11" s="2">
        <v>70000</v>
      </c>
      <c r="T11" s="2">
        <v>1</v>
      </c>
      <c r="U11">
        <v>9016</v>
      </c>
      <c r="V11" t="str">
        <f>VLOOKUP(U11,[1]ChoboTable!$C:$D,2,FALSE)</f>
        <v>수호환</v>
      </c>
      <c r="W11" s="2">
        <v>4800</v>
      </c>
      <c r="X11" s="2">
        <v>2</v>
      </c>
      <c r="Y11">
        <v>9026</v>
      </c>
      <c r="Z11" t="str">
        <f>VLOOKUP(Y11,[1]ChoboTable!$C:$D,2,FALSE)</f>
        <v>여우불씨</v>
      </c>
      <c r="AA11" s="2">
        <v>78000</v>
      </c>
      <c r="AB11" s="2">
        <v>2</v>
      </c>
      <c r="AC11">
        <v>9032</v>
      </c>
      <c r="AD11" t="str">
        <f>VLOOKUP(AC11,[1]ChoboTable!$C:$D,2,FALSE)</f>
        <v>도술꽃</v>
      </c>
      <c r="AE11" s="2">
        <v>8400000</v>
      </c>
      <c r="AF11" s="2">
        <v>2</v>
      </c>
      <c r="AG11">
        <v>9043</v>
      </c>
      <c r="AH11" t="str">
        <f>VLOOKUP(AG11,[1]ChoboTable!$C:$D,2,FALSE)</f>
        <v>심득 조각</v>
      </c>
      <c r="AI11" s="2">
        <v>1000000</v>
      </c>
      <c r="AJ11" s="2">
        <v>2</v>
      </c>
      <c r="AK11">
        <v>-1</v>
      </c>
      <c r="AL11">
        <v>-1</v>
      </c>
      <c r="AM11" s="2">
        <v>0</v>
      </c>
      <c r="AN11" s="2">
        <v>3</v>
      </c>
      <c r="AO11">
        <v>-1</v>
      </c>
      <c r="AP11">
        <v>-1</v>
      </c>
      <c r="AQ11" s="2">
        <v>0</v>
      </c>
      <c r="AR11" s="2">
        <v>3</v>
      </c>
      <c r="AS11">
        <v>-1</v>
      </c>
      <c r="AT11">
        <v>-1</v>
      </c>
      <c r="AU11" s="2">
        <v>0</v>
      </c>
      <c r="AV11" s="2">
        <v>3</v>
      </c>
      <c r="AW11">
        <v>-1</v>
      </c>
      <c r="AX11">
        <v>-1</v>
      </c>
      <c r="AY11" s="2">
        <v>0</v>
      </c>
      <c r="AZ11" s="2">
        <v>3</v>
      </c>
      <c r="BA11">
        <v>-1</v>
      </c>
      <c r="BB11">
        <v>-1</v>
      </c>
      <c r="BC11" s="2">
        <v>0</v>
      </c>
      <c r="BD11" s="2">
        <v>3</v>
      </c>
      <c r="BE11">
        <v>-1</v>
      </c>
      <c r="BF11">
        <v>-1</v>
      </c>
      <c r="BG11" s="2">
        <v>0</v>
      </c>
      <c r="BH11" s="2">
        <v>4</v>
      </c>
      <c r="BI11">
        <v>-1</v>
      </c>
      <c r="BJ11">
        <v>-1</v>
      </c>
      <c r="BK11" s="2">
        <v>0</v>
      </c>
      <c r="BL11" s="2">
        <v>4</v>
      </c>
      <c r="BM11">
        <v>-1</v>
      </c>
      <c r="BN11">
        <v>-1</v>
      </c>
      <c r="BO11" s="2">
        <v>0</v>
      </c>
      <c r="BP11" s="2">
        <v>4</v>
      </c>
      <c r="BQ11">
        <v>-1</v>
      </c>
      <c r="BR11">
        <v>-1</v>
      </c>
      <c r="BS11" s="2">
        <v>0</v>
      </c>
      <c r="BT11" s="2">
        <v>4</v>
      </c>
    </row>
    <row r="12" spans="1:72" x14ac:dyDescent="0.3">
      <c r="A12">
        <v>10</v>
      </c>
      <c r="B12" s="4">
        <f t="shared" si="3"/>
        <v>9.9999999999999993E+111</v>
      </c>
      <c r="D12">
        <v>10</v>
      </c>
      <c r="E12" t="str">
        <f t="shared" si="0"/>
        <v>2,5,46,9016,9026,9032,9043,-1,-1,-1,-1,-1,-1,-1,-1,-1</v>
      </c>
      <c r="F12" t="str">
        <f t="shared" si="1"/>
        <v>20000000000,1100000000,75000,5100,84000,9100000,1100000,0,0,0,0,0,0,0,0,0</v>
      </c>
      <c r="G12" t="str">
        <f t="shared" si="2"/>
        <v>1,1,1,2,2,2,2,3,3,3,3,3,4,4,4,4</v>
      </c>
      <c r="H12" s="6" t="s">
        <v>10</v>
      </c>
      <c r="I12">
        <v>2</v>
      </c>
      <c r="J12" t="str">
        <f>VLOOKUP(I12,[1]ChoboTable!$C:$D,2,FALSE)</f>
        <v>수련의돌</v>
      </c>
      <c r="K12" s="2">
        <v>20000000000</v>
      </c>
      <c r="L12">
        <v>1</v>
      </c>
      <c r="M12">
        <v>5</v>
      </c>
      <c r="N12" t="s">
        <v>59</v>
      </c>
      <c r="O12" s="2">
        <v>1100000000</v>
      </c>
      <c r="P12" s="2">
        <v>1</v>
      </c>
      <c r="Q12">
        <v>46</v>
      </c>
      <c r="R12" t="str">
        <f>VLOOKUP(Q12,[1]ChoboTable!$C:$D,2,FALSE)</f>
        <v>검조각</v>
      </c>
      <c r="S12" s="2">
        <v>75000</v>
      </c>
      <c r="T12" s="2">
        <v>1</v>
      </c>
      <c r="U12">
        <v>9016</v>
      </c>
      <c r="V12" t="str">
        <f>VLOOKUP(U12,[1]ChoboTable!$C:$D,2,FALSE)</f>
        <v>수호환</v>
      </c>
      <c r="W12" s="2">
        <v>5100</v>
      </c>
      <c r="X12" s="2">
        <v>2</v>
      </c>
      <c r="Y12">
        <v>9026</v>
      </c>
      <c r="Z12" t="str">
        <f>VLOOKUP(Y12,[1]ChoboTable!$C:$D,2,FALSE)</f>
        <v>여우불씨</v>
      </c>
      <c r="AA12" s="2">
        <v>84000</v>
      </c>
      <c r="AB12" s="2">
        <v>2</v>
      </c>
      <c r="AC12">
        <v>9032</v>
      </c>
      <c r="AD12" t="str">
        <f>VLOOKUP(AC12,[1]ChoboTable!$C:$D,2,FALSE)</f>
        <v>도술꽃</v>
      </c>
      <c r="AE12" s="2">
        <v>9100000</v>
      </c>
      <c r="AF12" s="2">
        <v>2</v>
      </c>
      <c r="AG12">
        <v>9043</v>
      </c>
      <c r="AH12" t="str">
        <f>VLOOKUP(AG12,[1]ChoboTable!$C:$D,2,FALSE)</f>
        <v>심득 조각</v>
      </c>
      <c r="AI12" s="2">
        <v>1100000</v>
      </c>
      <c r="AJ12" s="2">
        <v>2</v>
      </c>
      <c r="AK12">
        <v>-1</v>
      </c>
      <c r="AL12">
        <v>-1</v>
      </c>
      <c r="AM12" s="2">
        <v>0</v>
      </c>
      <c r="AN12" s="2">
        <v>3</v>
      </c>
      <c r="AO12">
        <v>-1</v>
      </c>
      <c r="AP12">
        <v>-1</v>
      </c>
      <c r="AQ12" s="2">
        <v>0</v>
      </c>
      <c r="AR12" s="2">
        <v>3</v>
      </c>
      <c r="AS12">
        <v>-1</v>
      </c>
      <c r="AT12">
        <v>-1</v>
      </c>
      <c r="AU12" s="2">
        <v>0</v>
      </c>
      <c r="AV12" s="2">
        <v>3</v>
      </c>
      <c r="AW12">
        <v>-1</v>
      </c>
      <c r="AX12">
        <v>-1</v>
      </c>
      <c r="AY12" s="2">
        <v>0</v>
      </c>
      <c r="AZ12" s="2">
        <v>3</v>
      </c>
      <c r="BA12">
        <v>-1</v>
      </c>
      <c r="BB12">
        <v>-1</v>
      </c>
      <c r="BC12" s="2">
        <v>0</v>
      </c>
      <c r="BD12" s="2">
        <v>3</v>
      </c>
      <c r="BE12">
        <v>-1</v>
      </c>
      <c r="BF12">
        <v>-1</v>
      </c>
      <c r="BG12" s="2">
        <v>0</v>
      </c>
      <c r="BH12" s="2">
        <v>4</v>
      </c>
      <c r="BI12">
        <v>-1</v>
      </c>
      <c r="BJ12">
        <v>-1</v>
      </c>
      <c r="BK12" s="2">
        <v>0</v>
      </c>
      <c r="BL12" s="2">
        <v>4</v>
      </c>
      <c r="BM12">
        <v>-1</v>
      </c>
      <c r="BN12">
        <v>-1</v>
      </c>
      <c r="BO12" s="2">
        <v>0</v>
      </c>
      <c r="BP12" s="2">
        <v>4</v>
      </c>
      <c r="BQ12">
        <v>-1</v>
      </c>
      <c r="BR12">
        <v>-1</v>
      </c>
      <c r="BS12" s="2">
        <v>0</v>
      </c>
      <c r="BT12" s="2">
        <v>4</v>
      </c>
    </row>
    <row r="13" spans="1:72" x14ac:dyDescent="0.3">
      <c r="A13">
        <v>11</v>
      </c>
      <c r="B13" s="4">
        <f t="shared" si="3"/>
        <v>1E+116</v>
      </c>
      <c r="D13">
        <v>11</v>
      </c>
      <c r="E13" t="str">
        <f t="shared" si="0"/>
        <v>2,5,46,9016,9026,9032,9043,9023,-1,-1,-1,-1,-1,-1,-1,-1</v>
      </c>
      <c r="F13" t="str">
        <f t="shared" si="1"/>
        <v>21000000000,1200000000,80000,5400,90000,9800000,1200000,1,0,0,0,0,0,0,0,0</v>
      </c>
      <c r="G13" t="str">
        <f t="shared" si="2"/>
        <v>1,1,1,2,2,2,2,3,3,3,3,3,4,4,4,4</v>
      </c>
      <c r="H13" s="6" t="s">
        <v>10</v>
      </c>
      <c r="I13">
        <v>2</v>
      </c>
      <c r="J13" t="str">
        <f>VLOOKUP(I13,[1]ChoboTable!$C:$D,2,FALSE)</f>
        <v>수련의돌</v>
      </c>
      <c r="K13" s="2">
        <v>21000000000</v>
      </c>
      <c r="L13">
        <v>1</v>
      </c>
      <c r="M13">
        <v>5</v>
      </c>
      <c r="N13" t="s">
        <v>59</v>
      </c>
      <c r="O13" s="2">
        <v>1200000000</v>
      </c>
      <c r="P13" s="2">
        <v>1</v>
      </c>
      <c r="Q13">
        <v>46</v>
      </c>
      <c r="R13" t="str">
        <f>VLOOKUP(Q13,[1]ChoboTable!$C:$D,2,FALSE)</f>
        <v>검조각</v>
      </c>
      <c r="S13" s="2">
        <v>80000</v>
      </c>
      <c r="T13" s="2">
        <v>1</v>
      </c>
      <c r="U13">
        <v>9016</v>
      </c>
      <c r="V13" t="str">
        <f>VLOOKUP(U13,[1]ChoboTable!$C:$D,2,FALSE)</f>
        <v>수호환</v>
      </c>
      <c r="W13" s="2">
        <v>5400</v>
      </c>
      <c r="X13" s="2">
        <v>2</v>
      </c>
      <c r="Y13">
        <v>9026</v>
      </c>
      <c r="Z13" t="str">
        <f>VLOOKUP(Y13,[1]ChoboTable!$C:$D,2,FALSE)</f>
        <v>여우불씨</v>
      </c>
      <c r="AA13" s="2">
        <v>90000</v>
      </c>
      <c r="AB13" s="2">
        <v>2</v>
      </c>
      <c r="AC13">
        <v>9032</v>
      </c>
      <c r="AD13" t="str">
        <f>VLOOKUP(AC13,[1]ChoboTable!$C:$D,2,FALSE)</f>
        <v>도술꽃</v>
      </c>
      <c r="AE13" s="2">
        <v>9800000</v>
      </c>
      <c r="AF13" s="2">
        <v>2</v>
      </c>
      <c r="AG13">
        <v>9043</v>
      </c>
      <c r="AH13" t="str">
        <f>VLOOKUP(AG13,[1]ChoboTable!$C:$D,2,FALSE)</f>
        <v>심득 조각</v>
      </c>
      <c r="AI13" s="2">
        <v>1200000</v>
      </c>
      <c r="AJ13" s="2">
        <v>2</v>
      </c>
      <c r="AK13">
        <v>9023</v>
      </c>
      <c r="AL13" t="str">
        <f>VLOOKUP(AK13,[1]ChoboTable!$C:$D,2,FALSE)</f>
        <v>영혼석 소탕권</v>
      </c>
      <c r="AM13" s="2">
        <v>1</v>
      </c>
      <c r="AN13" s="2">
        <v>3</v>
      </c>
      <c r="AO13">
        <v>-1</v>
      </c>
      <c r="AP13">
        <v>-1</v>
      </c>
      <c r="AQ13" s="2">
        <v>0</v>
      </c>
      <c r="AR13" s="2">
        <v>3</v>
      </c>
      <c r="AS13">
        <v>-1</v>
      </c>
      <c r="AT13">
        <v>-1</v>
      </c>
      <c r="AU13" s="2">
        <v>0</v>
      </c>
      <c r="AV13" s="2">
        <v>3</v>
      </c>
      <c r="AW13">
        <v>-1</v>
      </c>
      <c r="AX13">
        <v>-1</v>
      </c>
      <c r="AY13" s="2">
        <v>0</v>
      </c>
      <c r="AZ13" s="2">
        <v>3</v>
      </c>
      <c r="BA13">
        <v>-1</v>
      </c>
      <c r="BB13">
        <v>-1</v>
      </c>
      <c r="BC13" s="2">
        <v>0</v>
      </c>
      <c r="BD13" s="2">
        <v>3</v>
      </c>
      <c r="BE13">
        <v>-1</v>
      </c>
      <c r="BF13">
        <v>-1</v>
      </c>
      <c r="BG13" s="2">
        <v>0</v>
      </c>
      <c r="BH13" s="2">
        <v>4</v>
      </c>
      <c r="BI13">
        <v>-1</v>
      </c>
      <c r="BJ13">
        <v>-1</v>
      </c>
      <c r="BK13" s="2">
        <v>0</v>
      </c>
      <c r="BL13" s="2">
        <v>4</v>
      </c>
      <c r="BM13">
        <v>-1</v>
      </c>
      <c r="BN13">
        <v>-1</v>
      </c>
      <c r="BO13" s="2">
        <v>0</v>
      </c>
      <c r="BP13" s="2">
        <v>4</v>
      </c>
      <c r="BQ13">
        <v>-1</v>
      </c>
      <c r="BR13">
        <v>-1</v>
      </c>
      <c r="BS13" s="2">
        <v>0</v>
      </c>
      <c r="BT13" s="2">
        <v>4</v>
      </c>
    </row>
    <row r="14" spans="1:72" x14ac:dyDescent="0.3">
      <c r="A14">
        <v>12</v>
      </c>
      <c r="B14" s="4">
        <f t="shared" si="3"/>
        <v>9.9999999999999998E+119</v>
      </c>
      <c r="D14">
        <v>12</v>
      </c>
      <c r="E14" t="str">
        <f t="shared" si="0"/>
        <v>2,5,46,9016,9026,9032,9043,9023,-1,-1,-1,-1,-1,-1,-1,-1</v>
      </c>
      <c r="F14" t="str">
        <f t="shared" si="1"/>
        <v>22000000000,1300000000,85000,5700,96000,10500000,1300000,1,0,0,0,0,0,0,0,0</v>
      </c>
      <c r="G14" t="str">
        <f t="shared" si="2"/>
        <v>1,1,1,2,2,2,2,3,3,3,3,3,4,4,4,4</v>
      </c>
      <c r="H14" s="6" t="s">
        <v>10</v>
      </c>
      <c r="I14">
        <v>2</v>
      </c>
      <c r="J14" t="str">
        <f>VLOOKUP(I14,[1]ChoboTable!$C:$D,2,FALSE)</f>
        <v>수련의돌</v>
      </c>
      <c r="K14" s="2">
        <v>22000000000</v>
      </c>
      <c r="L14">
        <v>1</v>
      </c>
      <c r="M14">
        <v>5</v>
      </c>
      <c r="N14" t="s">
        <v>59</v>
      </c>
      <c r="O14" s="2">
        <v>1300000000</v>
      </c>
      <c r="P14" s="2">
        <v>1</v>
      </c>
      <c r="Q14">
        <v>46</v>
      </c>
      <c r="R14" t="str">
        <f>VLOOKUP(Q14,[1]ChoboTable!$C:$D,2,FALSE)</f>
        <v>검조각</v>
      </c>
      <c r="S14" s="2">
        <v>85000</v>
      </c>
      <c r="T14" s="2">
        <v>1</v>
      </c>
      <c r="U14">
        <v>9016</v>
      </c>
      <c r="V14" t="str">
        <f>VLOOKUP(U14,[1]ChoboTable!$C:$D,2,FALSE)</f>
        <v>수호환</v>
      </c>
      <c r="W14" s="2">
        <v>5700</v>
      </c>
      <c r="X14" s="2">
        <v>2</v>
      </c>
      <c r="Y14">
        <v>9026</v>
      </c>
      <c r="Z14" t="str">
        <f>VLOOKUP(Y14,[1]ChoboTable!$C:$D,2,FALSE)</f>
        <v>여우불씨</v>
      </c>
      <c r="AA14" s="2">
        <v>96000</v>
      </c>
      <c r="AB14" s="2">
        <v>2</v>
      </c>
      <c r="AC14">
        <v>9032</v>
      </c>
      <c r="AD14" t="str">
        <f>VLOOKUP(AC14,[1]ChoboTable!$C:$D,2,FALSE)</f>
        <v>도술꽃</v>
      </c>
      <c r="AE14" s="2">
        <v>10500000</v>
      </c>
      <c r="AF14" s="2">
        <v>2</v>
      </c>
      <c r="AG14">
        <v>9043</v>
      </c>
      <c r="AH14" t="str">
        <f>VLOOKUP(AG14,[1]ChoboTable!$C:$D,2,FALSE)</f>
        <v>심득 조각</v>
      </c>
      <c r="AI14" s="2">
        <v>1300000</v>
      </c>
      <c r="AJ14" s="2">
        <v>2</v>
      </c>
      <c r="AK14">
        <v>9023</v>
      </c>
      <c r="AL14" t="str">
        <f>VLOOKUP(AK14,[1]ChoboTable!$C:$D,2,FALSE)</f>
        <v>영혼석 소탕권</v>
      </c>
      <c r="AM14" s="2">
        <v>1</v>
      </c>
      <c r="AN14" s="2">
        <v>3</v>
      </c>
      <c r="AO14">
        <v>-1</v>
      </c>
      <c r="AP14">
        <v>-1</v>
      </c>
      <c r="AQ14" s="2">
        <v>0</v>
      </c>
      <c r="AR14" s="2">
        <v>3</v>
      </c>
      <c r="AS14">
        <v>-1</v>
      </c>
      <c r="AT14">
        <v>-1</v>
      </c>
      <c r="AU14" s="2">
        <v>0</v>
      </c>
      <c r="AV14" s="2">
        <v>3</v>
      </c>
      <c r="AW14">
        <v>-1</v>
      </c>
      <c r="AX14">
        <v>-1</v>
      </c>
      <c r="AY14" s="2">
        <v>0</v>
      </c>
      <c r="AZ14" s="2">
        <v>3</v>
      </c>
      <c r="BA14">
        <v>-1</v>
      </c>
      <c r="BB14">
        <v>-1</v>
      </c>
      <c r="BC14" s="2">
        <v>0</v>
      </c>
      <c r="BD14" s="2">
        <v>3</v>
      </c>
      <c r="BE14">
        <v>-1</v>
      </c>
      <c r="BF14">
        <v>-1</v>
      </c>
      <c r="BG14" s="2">
        <v>0</v>
      </c>
      <c r="BH14" s="2">
        <v>4</v>
      </c>
      <c r="BI14">
        <v>-1</v>
      </c>
      <c r="BJ14">
        <v>-1</v>
      </c>
      <c r="BK14" s="2">
        <v>0</v>
      </c>
      <c r="BL14" s="2">
        <v>4</v>
      </c>
      <c r="BM14">
        <v>-1</v>
      </c>
      <c r="BN14">
        <v>-1</v>
      </c>
      <c r="BO14" s="2">
        <v>0</v>
      </c>
      <c r="BP14" s="2">
        <v>4</v>
      </c>
      <c r="BQ14">
        <v>-1</v>
      </c>
      <c r="BR14">
        <v>-1</v>
      </c>
      <c r="BS14" s="2">
        <v>0</v>
      </c>
      <c r="BT14" s="2">
        <v>4</v>
      </c>
    </row>
    <row r="15" spans="1:72" x14ac:dyDescent="0.3">
      <c r="A15">
        <v>13</v>
      </c>
      <c r="B15" s="4">
        <f t="shared" si="3"/>
        <v>9.9999999999999995E+123</v>
      </c>
      <c r="D15">
        <v>13</v>
      </c>
      <c r="E15" t="str">
        <f t="shared" si="0"/>
        <v>2,5,46,9016,9026,9032,9043,9023,9017,-1,-1,-1,-1,-1,-1,-1</v>
      </c>
      <c r="F15" t="str">
        <f t="shared" si="1"/>
        <v>23000000000,1400000000,90000,6000,102000,11200000,1400000,1,1,0,0,0,0,0,0,0</v>
      </c>
      <c r="G15" t="str">
        <f t="shared" si="2"/>
        <v>1,1,1,2,2,2,2,3,3,3,3,3,4,4,4,4</v>
      </c>
      <c r="H15" s="6" t="s">
        <v>10</v>
      </c>
      <c r="I15">
        <v>2</v>
      </c>
      <c r="J15" t="str">
        <f>VLOOKUP(I15,[1]ChoboTable!$C:$D,2,FALSE)</f>
        <v>수련의돌</v>
      </c>
      <c r="K15" s="2">
        <v>23000000000</v>
      </c>
      <c r="L15">
        <v>1</v>
      </c>
      <c r="M15">
        <v>5</v>
      </c>
      <c r="N15" t="s">
        <v>59</v>
      </c>
      <c r="O15" s="2">
        <v>1400000000</v>
      </c>
      <c r="P15" s="2">
        <v>1</v>
      </c>
      <c r="Q15">
        <v>46</v>
      </c>
      <c r="R15" t="str">
        <f>VLOOKUP(Q15,[1]ChoboTable!$C:$D,2,FALSE)</f>
        <v>검조각</v>
      </c>
      <c r="S15" s="2">
        <v>90000</v>
      </c>
      <c r="T15" s="2">
        <v>1</v>
      </c>
      <c r="U15">
        <v>9016</v>
      </c>
      <c r="V15" t="str">
        <f>VLOOKUP(U15,[1]ChoboTable!$C:$D,2,FALSE)</f>
        <v>수호환</v>
      </c>
      <c r="W15" s="2">
        <v>6000</v>
      </c>
      <c r="X15" s="2">
        <v>2</v>
      </c>
      <c r="Y15">
        <v>9026</v>
      </c>
      <c r="Z15" t="str">
        <f>VLOOKUP(Y15,[1]ChoboTable!$C:$D,2,FALSE)</f>
        <v>여우불씨</v>
      </c>
      <c r="AA15" s="2">
        <v>102000</v>
      </c>
      <c r="AB15" s="2">
        <v>2</v>
      </c>
      <c r="AC15">
        <v>9032</v>
      </c>
      <c r="AD15" t="str">
        <f>VLOOKUP(AC15,[1]ChoboTable!$C:$D,2,FALSE)</f>
        <v>도술꽃</v>
      </c>
      <c r="AE15" s="2">
        <v>11200000</v>
      </c>
      <c r="AF15" s="2">
        <v>2</v>
      </c>
      <c r="AG15">
        <v>9043</v>
      </c>
      <c r="AH15" t="str">
        <f>VLOOKUP(AG15,[1]ChoboTable!$C:$D,2,FALSE)</f>
        <v>심득 조각</v>
      </c>
      <c r="AI15" s="2">
        <v>1400000</v>
      </c>
      <c r="AJ15" s="2">
        <v>2</v>
      </c>
      <c r="AK15">
        <v>9023</v>
      </c>
      <c r="AL15" t="str">
        <f>VLOOKUP(AK15,[1]ChoboTable!$C:$D,2,FALSE)</f>
        <v>영혼석 소탕권</v>
      </c>
      <c r="AM15" s="2">
        <v>1</v>
      </c>
      <c r="AN15" s="2">
        <v>3</v>
      </c>
      <c r="AO15">
        <v>9017</v>
      </c>
      <c r="AP15" t="str">
        <f>VLOOKUP(AO15,[1]ChoboTable!$C:$D,2,FALSE)</f>
        <v>수호환 소탕권</v>
      </c>
      <c r="AQ15" s="2">
        <v>1</v>
      </c>
      <c r="AR15" s="2">
        <v>3</v>
      </c>
      <c r="AS15">
        <v>-1</v>
      </c>
      <c r="AT15">
        <v>-1</v>
      </c>
      <c r="AU15" s="2">
        <v>0</v>
      </c>
      <c r="AV15" s="2">
        <v>3</v>
      </c>
      <c r="AW15">
        <v>-1</v>
      </c>
      <c r="AX15">
        <v>-1</v>
      </c>
      <c r="AY15" s="2">
        <v>0</v>
      </c>
      <c r="AZ15" s="2">
        <v>3</v>
      </c>
      <c r="BA15">
        <v>-1</v>
      </c>
      <c r="BB15">
        <v>-1</v>
      </c>
      <c r="BC15" s="2">
        <v>0</v>
      </c>
      <c r="BD15" s="2">
        <v>3</v>
      </c>
      <c r="BE15">
        <v>-1</v>
      </c>
      <c r="BF15">
        <v>-1</v>
      </c>
      <c r="BG15" s="2">
        <v>0</v>
      </c>
      <c r="BH15" s="2">
        <v>4</v>
      </c>
      <c r="BI15">
        <v>-1</v>
      </c>
      <c r="BJ15">
        <v>-1</v>
      </c>
      <c r="BK15" s="2">
        <v>0</v>
      </c>
      <c r="BL15" s="2">
        <v>4</v>
      </c>
      <c r="BM15">
        <v>-1</v>
      </c>
      <c r="BN15">
        <v>-1</v>
      </c>
      <c r="BO15" s="2">
        <v>0</v>
      </c>
      <c r="BP15" s="2">
        <v>4</v>
      </c>
      <c r="BQ15">
        <v>-1</v>
      </c>
      <c r="BR15">
        <v>-1</v>
      </c>
      <c r="BS15" s="2">
        <v>0</v>
      </c>
      <c r="BT15" s="2">
        <v>4</v>
      </c>
    </row>
    <row r="16" spans="1:72" x14ac:dyDescent="0.3">
      <c r="A16">
        <v>14</v>
      </c>
      <c r="B16" s="4">
        <f t="shared" si="3"/>
        <v>9.9999999999999988E+127</v>
      </c>
      <c r="D16">
        <v>14</v>
      </c>
      <c r="E16" t="str">
        <f t="shared" si="0"/>
        <v>2,5,46,9016,9026,9032,9043,9023,9017,-1,-1,-1,-1,-1,-1,-1</v>
      </c>
      <c r="F16" t="str">
        <f t="shared" si="1"/>
        <v>24000000000,1500000000,95000,6300,108000,11900000,1500000,1,1,0,0,0,0,0,0,0</v>
      </c>
      <c r="G16" t="str">
        <f t="shared" si="2"/>
        <v>1,1,1,2,2,2,2,3,3,3,3,3,4,4,4,4</v>
      </c>
      <c r="H16" s="6" t="s">
        <v>10</v>
      </c>
      <c r="I16">
        <v>2</v>
      </c>
      <c r="J16" t="str">
        <f>VLOOKUP(I16,[1]ChoboTable!$C:$D,2,FALSE)</f>
        <v>수련의돌</v>
      </c>
      <c r="K16" s="2">
        <v>24000000000</v>
      </c>
      <c r="L16">
        <v>1</v>
      </c>
      <c r="M16">
        <v>5</v>
      </c>
      <c r="N16" t="s">
        <v>59</v>
      </c>
      <c r="O16" s="2">
        <v>1500000000</v>
      </c>
      <c r="P16" s="2">
        <v>1</v>
      </c>
      <c r="Q16">
        <v>46</v>
      </c>
      <c r="R16" t="str">
        <f>VLOOKUP(Q16,[1]ChoboTable!$C:$D,2,FALSE)</f>
        <v>검조각</v>
      </c>
      <c r="S16" s="2">
        <v>95000</v>
      </c>
      <c r="T16" s="2">
        <v>1</v>
      </c>
      <c r="U16">
        <v>9016</v>
      </c>
      <c r="V16" t="str">
        <f>VLOOKUP(U16,[1]ChoboTable!$C:$D,2,FALSE)</f>
        <v>수호환</v>
      </c>
      <c r="W16" s="2">
        <v>6300</v>
      </c>
      <c r="X16" s="2">
        <v>2</v>
      </c>
      <c r="Y16">
        <v>9026</v>
      </c>
      <c r="Z16" t="str">
        <f>VLOOKUP(Y16,[1]ChoboTable!$C:$D,2,FALSE)</f>
        <v>여우불씨</v>
      </c>
      <c r="AA16" s="2">
        <v>108000</v>
      </c>
      <c r="AB16" s="2">
        <v>2</v>
      </c>
      <c r="AC16">
        <v>9032</v>
      </c>
      <c r="AD16" t="str">
        <f>VLOOKUP(AC16,[1]ChoboTable!$C:$D,2,FALSE)</f>
        <v>도술꽃</v>
      </c>
      <c r="AE16" s="2">
        <v>11900000</v>
      </c>
      <c r="AF16" s="2">
        <v>2</v>
      </c>
      <c r="AG16">
        <v>9043</v>
      </c>
      <c r="AH16" t="str">
        <f>VLOOKUP(AG16,[1]ChoboTable!$C:$D,2,FALSE)</f>
        <v>심득 조각</v>
      </c>
      <c r="AI16" s="2">
        <v>1500000</v>
      </c>
      <c r="AJ16" s="2">
        <v>2</v>
      </c>
      <c r="AK16">
        <v>9023</v>
      </c>
      <c r="AL16" t="str">
        <f>VLOOKUP(AK16,[1]ChoboTable!$C:$D,2,FALSE)</f>
        <v>영혼석 소탕권</v>
      </c>
      <c r="AM16" s="2">
        <v>1</v>
      </c>
      <c r="AN16" s="2">
        <v>3</v>
      </c>
      <c r="AO16">
        <v>9017</v>
      </c>
      <c r="AP16" t="str">
        <f>VLOOKUP(AO16,[1]ChoboTable!$C:$D,2,FALSE)</f>
        <v>수호환 소탕권</v>
      </c>
      <c r="AQ16" s="2">
        <v>1</v>
      </c>
      <c r="AR16" s="2">
        <v>3</v>
      </c>
      <c r="AS16">
        <v>-1</v>
      </c>
      <c r="AT16">
        <v>-1</v>
      </c>
      <c r="AU16" s="2">
        <v>0</v>
      </c>
      <c r="AV16" s="2">
        <v>3</v>
      </c>
      <c r="AW16">
        <v>-1</v>
      </c>
      <c r="AX16">
        <v>-1</v>
      </c>
      <c r="AY16" s="2">
        <v>0</v>
      </c>
      <c r="AZ16" s="2">
        <v>3</v>
      </c>
      <c r="BA16">
        <v>-1</v>
      </c>
      <c r="BB16">
        <v>-1</v>
      </c>
      <c r="BC16" s="2">
        <v>0</v>
      </c>
      <c r="BD16" s="2">
        <v>3</v>
      </c>
      <c r="BE16">
        <v>-1</v>
      </c>
      <c r="BF16">
        <v>-1</v>
      </c>
      <c r="BG16" s="2">
        <v>0</v>
      </c>
      <c r="BH16" s="2">
        <v>4</v>
      </c>
      <c r="BI16">
        <v>-1</v>
      </c>
      <c r="BJ16">
        <v>-1</v>
      </c>
      <c r="BK16" s="2">
        <v>0</v>
      </c>
      <c r="BL16" s="2">
        <v>4</v>
      </c>
      <c r="BM16">
        <v>-1</v>
      </c>
      <c r="BN16">
        <v>-1</v>
      </c>
      <c r="BO16" s="2">
        <v>0</v>
      </c>
      <c r="BP16" s="2">
        <v>4</v>
      </c>
      <c r="BQ16">
        <v>-1</v>
      </c>
      <c r="BR16">
        <v>-1</v>
      </c>
      <c r="BS16" s="2">
        <v>0</v>
      </c>
      <c r="BT16" s="2">
        <v>4</v>
      </c>
    </row>
    <row r="17" spans="1:72" x14ac:dyDescent="0.3">
      <c r="A17">
        <v>15</v>
      </c>
      <c r="B17" s="4">
        <f t="shared" si="3"/>
        <v>9.9999999999999983E+131</v>
      </c>
      <c r="D17">
        <v>15</v>
      </c>
      <c r="E17" t="str">
        <f t="shared" si="0"/>
        <v>2,5,46,9016,9026,9032,9043,9023,9017,9027,-1,-1,-1,-1,-1,-1</v>
      </c>
      <c r="F17" t="str">
        <f t="shared" si="1"/>
        <v>25000000000,1600000000,100000,6600,114000,12600000,1600000,1,1,1,0,0,0,0,0,0</v>
      </c>
      <c r="G17" t="str">
        <f t="shared" si="2"/>
        <v>1,1,1,2,2,2,2,3,3,3,3,3,4,4,4,4</v>
      </c>
      <c r="H17" s="6" t="s">
        <v>10</v>
      </c>
      <c r="I17">
        <v>2</v>
      </c>
      <c r="J17" t="str">
        <f>VLOOKUP(I17,[1]ChoboTable!$C:$D,2,FALSE)</f>
        <v>수련의돌</v>
      </c>
      <c r="K17" s="2">
        <v>25000000000</v>
      </c>
      <c r="L17">
        <v>1</v>
      </c>
      <c r="M17">
        <v>5</v>
      </c>
      <c r="N17" t="s">
        <v>59</v>
      </c>
      <c r="O17" s="2">
        <v>1600000000</v>
      </c>
      <c r="P17" s="2">
        <v>1</v>
      </c>
      <c r="Q17">
        <v>46</v>
      </c>
      <c r="R17" t="str">
        <f>VLOOKUP(Q17,[1]ChoboTable!$C:$D,2,FALSE)</f>
        <v>검조각</v>
      </c>
      <c r="S17" s="2">
        <v>100000</v>
      </c>
      <c r="T17" s="2">
        <v>1</v>
      </c>
      <c r="U17">
        <v>9016</v>
      </c>
      <c r="V17" t="str">
        <f>VLOOKUP(U17,[1]ChoboTable!$C:$D,2,FALSE)</f>
        <v>수호환</v>
      </c>
      <c r="W17" s="2">
        <v>6600</v>
      </c>
      <c r="X17" s="2">
        <v>2</v>
      </c>
      <c r="Y17">
        <v>9026</v>
      </c>
      <c r="Z17" t="str">
        <f>VLOOKUP(Y17,[1]ChoboTable!$C:$D,2,FALSE)</f>
        <v>여우불씨</v>
      </c>
      <c r="AA17" s="2">
        <v>114000</v>
      </c>
      <c r="AB17" s="2">
        <v>2</v>
      </c>
      <c r="AC17">
        <v>9032</v>
      </c>
      <c r="AD17" t="str">
        <f>VLOOKUP(AC17,[1]ChoboTable!$C:$D,2,FALSE)</f>
        <v>도술꽃</v>
      </c>
      <c r="AE17" s="2">
        <v>12600000</v>
      </c>
      <c r="AF17" s="2">
        <v>2</v>
      </c>
      <c r="AG17">
        <v>9043</v>
      </c>
      <c r="AH17" t="str">
        <f>VLOOKUP(AG17,[1]ChoboTable!$C:$D,2,FALSE)</f>
        <v>심득 조각</v>
      </c>
      <c r="AI17" s="2">
        <v>1600000</v>
      </c>
      <c r="AJ17" s="2">
        <v>2</v>
      </c>
      <c r="AK17">
        <v>9023</v>
      </c>
      <c r="AL17" t="str">
        <f>VLOOKUP(AK17,[1]ChoboTable!$C:$D,2,FALSE)</f>
        <v>영혼석 소탕권</v>
      </c>
      <c r="AM17" s="2">
        <v>1</v>
      </c>
      <c r="AN17" s="2">
        <v>3</v>
      </c>
      <c r="AO17">
        <v>9017</v>
      </c>
      <c r="AP17" t="str">
        <f>VLOOKUP(AO17,[1]ChoboTable!$C:$D,2,FALSE)</f>
        <v>수호환 소탕권</v>
      </c>
      <c r="AQ17" s="2">
        <v>1</v>
      </c>
      <c r="AR17" s="2">
        <v>3</v>
      </c>
      <c r="AS17">
        <v>9027</v>
      </c>
      <c r="AT17" t="str">
        <f>VLOOKUP(AS17,[1]ChoboTable!$C:$D,2,FALSE)</f>
        <v>여우불씨 소탕권</v>
      </c>
      <c r="AU17" s="2">
        <v>1</v>
      </c>
      <c r="AV17" s="2">
        <v>3</v>
      </c>
      <c r="AW17">
        <v>-1</v>
      </c>
      <c r="AX17">
        <v>-1</v>
      </c>
      <c r="AY17" s="2">
        <v>0</v>
      </c>
      <c r="AZ17" s="2">
        <v>3</v>
      </c>
      <c r="BA17">
        <v>-1</v>
      </c>
      <c r="BB17">
        <v>-1</v>
      </c>
      <c r="BC17" s="2">
        <v>0</v>
      </c>
      <c r="BD17" s="2">
        <v>3</v>
      </c>
      <c r="BE17">
        <v>-1</v>
      </c>
      <c r="BF17">
        <v>-1</v>
      </c>
      <c r="BG17" s="2">
        <v>0</v>
      </c>
      <c r="BH17" s="2">
        <v>4</v>
      </c>
      <c r="BI17">
        <v>-1</v>
      </c>
      <c r="BJ17">
        <v>-1</v>
      </c>
      <c r="BK17" s="2">
        <v>0</v>
      </c>
      <c r="BL17" s="2">
        <v>4</v>
      </c>
      <c r="BM17">
        <v>-1</v>
      </c>
      <c r="BN17">
        <v>-1</v>
      </c>
      <c r="BO17" s="2">
        <v>0</v>
      </c>
      <c r="BP17" s="2">
        <v>4</v>
      </c>
      <c r="BQ17">
        <v>-1</v>
      </c>
      <c r="BR17">
        <v>-1</v>
      </c>
      <c r="BS17" s="2">
        <v>0</v>
      </c>
      <c r="BT17" s="2">
        <v>4</v>
      </c>
    </row>
    <row r="18" spans="1:72" x14ac:dyDescent="0.3">
      <c r="A18">
        <v>16</v>
      </c>
      <c r="B18" s="4">
        <f t="shared" si="3"/>
        <v>9.999999999999998E+135</v>
      </c>
      <c r="D18">
        <v>16</v>
      </c>
      <c r="E18" t="str">
        <f t="shared" si="0"/>
        <v>2,5,46,9016,9026,9032,9043,9023,9017,9027,-1,-1,-1,-1,-1,-1</v>
      </c>
      <c r="F18" t="str">
        <f t="shared" si="1"/>
        <v>26000000000,1700000000,110000,6900,120000,13300000,1700000,1,1,1,0,0,0,0,0,0</v>
      </c>
      <c r="G18" t="str">
        <f t="shared" si="2"/>
        <v>1,1,1,2,2,2,2,3,3,3,3,3,4,4,4,4</v>
      </c>
      <c r="H18" s="6" t="s">
        <v>10</v>
      </c>
      <c r="I18">
        <v>2</v>
      </c>
      <c r="J18" t="str">
        <f>VLOOKUP(I18,[1]ChoboTable!$C:$D,2,FALSE)</f>
        <v>수련의돌</v>
      </c>
      <c r="K18" s="2">
        <v>26000000000</v>
      </c>
      <c r="L18">
        <v>1</v>
      </c>
      <c r="M18">
        <v>5</v>
      </c>
      <c r="N18" t="s">
        <v>59</v>
      </c>
      <c r="O18" s="2">
        <v>1700000000</v>
      </c>
      <c r="P18" s="2">
        <v>1</v>
      </c>
      <c r="Q18">
        <v>46</v>
      </c>
      <c r="R18" t="str">
        <f>VLOOKUP(Q18,[1]ChoboTable!$C:$D,2,FALSE)</f>
        <v>검조각</v>
      </c>
      <c r="S18" s="2">
        <v>110000</v>
      </c>
      <c r="T18" s="2">
        <v>1</v>
      </c>
      <c r="U18">
        <v>9016</v>
      </c>
      <c r="V18" t="str">
        <f>VLOOKUP(U18,[1]ChoboTable!$C:$D,2,FALSE)</f>
        <v>수호환</v>
      </c>
      <c r="W18" s="2">
        <v>6900</v>
      </c>
      <c r="X18" s="2">
        <v>2</v>
      </c>
      <c r="Y18">
        <v>9026</v>
      </c>
      <c r="Z18" t="str">
        <f>VLOOKUP(Y18,[1]ChoboTable!$C:$D,2,FALSE)</f>
        <v>여우불씨</v>
      </c>
      <c r="AA18" s="2">
        <v>120000</v>
      </c>
      <c r="AB18" s="2">
        <v>2</v>
      </c>
      <c r="AC18">
        <v>9032</v>
      </c>
      <c r="AD18" t="str">
        <f>VLOOKUP(AC18,[1]ChoboTable!$C:$D,2,FALSE)</f>
        <v>도술꽃</v>
      </c>
      <c r="AE18" s="2">
        <v>13300000</v>
      </c>
      <c r="AF18" s="2">
        <v>2</v>
      </c>
      <c r="AG18">
        <v>9043</v>
      </c>
      <c r="AH18" t="str">
        <f>VLOOKUP(AG18,[1]ChoboTable!$C:$D,2,FALSE)</f>
        <v>심득 조각</v>
      </c>
      <c r="AI18" s="2">
        <v>1700000</v>
      </c>
      <c r="AJ18" s="2">
        <v>2</v>
      </c>
      <c r="AK18">
        <v>9023</v>
      </c>
      <c r="AL18" t="str">
        <f>VLOOKUP(AK18,[1]ChoboTable!$C:$D,2,FALSE)</f>
        <v>영혼석 소탕권</v>
      </c>
      <c r="AM18" s="2">
        <v>1</v>
      </c>
      <c r="AN18" s="2">
        <v>3</v>
      </c>
      <c r="AO18">
        <v>9017</v>
      </c>
      <c r="AP18" t="str">
        <f>VLOOKUP(AO18,[1]ChoboTable!$C:$D,2,FALSE)</f>
        <v>수호환 소탕권</v>
      </c>
      <c r="AQ18" s="2">
        <v>1</v>
      </c>
      <c r="AR18" s="2">
        <v>3</v>
      </c>
      <c r="AS18">
        <v>9027</v>
      </c>
      <c r="AT18" t="str">
        <f>VLOOKUP(AS18,[1]ChoboTable!$C:$D,2,FALSE)</f>
        <v>여우불씨 소탕권</v>
      </c>
      <c r="AU18" s="2">
        <v>1</v>
      </c>
      <c r="AV18" s="2">
        <v>3</v>
      </c>
      <c r="AW18">
        <v>-1</v>
      </c>
      <c r="AX18">
        <v>-1</v>
      </c>
      <c r="AY18" s="2">
        <v>0</v>
      </c>
      <c r="AZ18" s="2">
        <v>3</v>
      </c>
      <c r="BA18">
        <v>-1</v>
      </c>
      <c r="BB18">
        <v>-1</v>
      </c>
      <c r="BC18" s="2">
        <v>0</v>
      </c>
      <c r="BD18" s="2">
        <v>3</v>
      </c>
      <c r="BE18">
        <v>-1</v>
      </c>
      <c r="BF18">
        <v>-1</v>
      </c>
      <c r="BG18" s="2">
        <v>0</v>
      </c>
      <c r="BH18" s="2">
        <v>4</v>
      </c>
      <c r="BI18">
        <v>-1</v>
      </c>
      <c r="BJ18">
        <v>-1</v>
      </c>
      <c r="BK18" s="2">
        <v>0</v>
      </c>
      <c r="BL18" s="2">
        <v>4</v>
      </c>
      <c r="BM18">
        <v>-1</v>
      </c>
      <c r="BN18">
        <v>-1</v>
      </c>
      <c r="BO18" s="2">
        <v>0</v>
      </c>
      <c r="BP18" s="2">
        <v>4</v>
      </c>
      <c r="BQ18">
        <v>-1</v>
      </c>
      <c r="BR18">
        <v>-1</v>
      </c>
      <c r="BS18" s="2">
        <v>0</v>
      </c>
      <c r="BT18" s="2">
        <v>4</v>
      </c>
    </row>
    <row r="19" spans="1:72" x14ac:dyDescent="0.3">
      <c r="A19">
        <v>17</v>
      </c>
      <c r="B19" s="4">
        <f t="shared" si="3"/>
        <v>9.9999999999999985E+139</v>
      </c>
      <c r="D19">
        <v>17</v>
      </c>
      <c r="E19" t="str">
        <f t="shared" si="0"/>
        <v>2,5,46,9016,9026,9032,9043,9023,9017,9027,9033,-1,-1,-1,-1,-1</v>
      </c>
      <c r="F19" t="str">
        <f t="shared" si="1"/>
        <v>27000000000,1800000000,120000,7200,126000,14000000,1800000,1,1,1,1,0,0,0,0,0</v>
      </c>
      <c r="G19" t="str">
        <f t="shared" si="2"/>
        <v>1,1,1,2,2,2,2,3,3,3,3,3,4,4,4,4</v>
      </c>
      <c r="H19" s="6" t="s">
        <v>10</v>
      </c>
      <c r="I19">
        <v>2</v>
      </c>
      <c r="J19" t="str">
        <f>VLOOKUP(I19,[1]ChoboTable!$C:$D,2,FALSE)</f>
        <v>수련의돌</v>
      </c>
      <c r="K19" s="2">
        <v>27000000000</v>
      </c>
      <c r="L19">
        <v>1</v>
      </c>
      <c r="M19">
        <v>5</v>
      </c>
      <c r="N19" t="s">
        <v>59</v>
      </c>
      <c r="O19" s="2">
        <v>1800000000</v>
      </c>
      <c r="P19" s="2">
        <v>1</v>
      </c>
      <c r="Q19">
        <v>46</v>
      </c>
      <c r="R19" t="str">
        <f>VLOOKUP(Q19,[1]ChoboTable!$C:$D,2,FALSE)</f>
        <v>검조각</v>
      </c>
      <c r="S19" s="2">
        <v>120000</v>
      </c>
      <c r="T19" s="2">
        <v>1</v>
      </c>
      <c r="U19">
        <v>9016</v>
      </c>
      <c r="V19" t="str">
        <f>VLOOKUP(U19,[1]ChoboTable!$C:$D,2,FALSE)</f>
        <v>수호환</v>
      </c>
      <c r="W19" s="2">
        <v>7200</v>
      </c>
      <c r="X19" s="2">
        <v>2</v>
      </c>
      <c r="Y19">
        <v>9026</v>
      </c>
      <c r="Z19" t="str">
        <f>VLOOKUP(Y19,[1]ChoboTable!$C:$D,2,FALSE)</f>
        <v>여우불씨</v>
      </c>
      <c r="AA19" s="2">
        <v>126000</v>
      </c>
      <c r="AB19" s="2">
        <v>2</v>
      </c>
      <c r="AC19">
        <v>9032</v>
      </c>
      <c r="AD19" t="str">
        <f>VLOOKUP(AC19,[1]ChoboTable!$C:$D,2,FALSE)</f>
        <v>도술꽃</v>
      </c>
      <c r="AE19" s="2">
        <v>14000000</v>
      </c>
      <c r="AF19" s="2">
        <v>2</v>
      </c>
      <c r="AG19">
        <v>9043</v>
      </c>
      <c r="AH19" t="str">
        <f>VLOOKUP(AG19,[1]ChoboTable!$C:$D,2,FALSE)</f>
        <v>심득 조각</v>
      </c>
      <c r="AI19" s="2">
        <v>1800000</v>
      </c>
      <c r="AJ19" s="2">
        <v>2</v>
      </c>
      <c r="AK19">
        <v>9023</v>
      </c>
      <c r="AL19" t="str">
        <f>VLOOKUP(AK19,[1]ChoboTable!$C:$D,2,FALSE)</f>
        <v>영혼석 소탕권</v>
      </c>
      <c r="AM19" s="2">
        <v>1</v>
      </c>
      <c r="AN19" s="2">
        <v>3</v>
      </c>
      <c r="AO19">
        <v>9017</v>
      </c>
      <c r="AP19" t="str">
        <f>VLOOKUP(AO19,[1]ChoboTable!$C:$D,2,FALSE)</f>
        <v>수호환 소탕권</v>
      </c>
      <c r="AQ19" s="2">
        <v>1</v>
      </c>
      <c r="AR19" s="2">
        <v>3</v>
      </c>
      <c r="AS19">
        <v>9027</v>
      </c>
      <c r="AT19" t="str">
        <f>VLOOKUP(AS19,[1]ChoboTable!$C:$D,2,FALSE)</f>
        <v>여우불씨 소탕권</v>
      </c>
      <c r="AU19" s="2">
        <v>1</v>
      </c>
      <c r="AV19" s="2">
        <v>3</v>
      </c>
      <c r="AW19">
        <v>9033</v>
      </c>
      <c r="AX19" t="str">
        <f>VLOOKUP(AW19,[1]ChoboTable!$C:$D,2,FALSE)</f>
        <v>도술꽃 소탕권</v>
      </c>
      <c r="AY19" s="2">
        <v>1</v>
      </c>
      <c r="AZ19" s="2">
        <v>3</v>
      </c>
      <c r="BA19">
        <v>-1</v>
      </c>
      <c r="BB19">
        <v>-1</v>
      </c>
      <c r="BC19" s="2">
        <v>0</v>
      </c>
      <c r="BD19" s="2">
        <v>3</v>
      </c>
      <c r="BE19">
        <v>-1</v>
      </c>
      <c r="BF19">
        <v>-1</v>
      </c>
      <c r="BG19" s="2">
        <v>0</v>
      </c>
      <c r="BH19" s="2">
        <v>4</v>
      </c>
      <c r="BI19">
        <v>-1</v>
      </c>
      <c r="BJ19">
        <v>-1</v>
      </c>
      <c r="BK19" s="2">
        <v>0</v>
      </c>
      <c r="BL19" s="2">
        <v>4</v>
      </c>
      <c r="BM19">
        <v>-1</v>
      </c>
      <c r="BN19">
        <v>-1</v>
      </c>
      <c r="BO19" s="2">
        <v>0</v>
      </c>
      <c r="BP19" s="2">
        <v>4</v>
      </c>
      <c r="BQ19">
        <v>-1</v>
      </c>
      <c r="BR19">
        <v>-1</v>
      </c>
      <c r="BS19" s="2">
        <v>0</v>
      </c>
      <c r="BT19" s="2">
        <v>4</v>
      </c>
    </row>
    <row r="20" spans="1:72" x14ac:dyDescent="0.3">
      <c r="A20">
        <v>18</v>
      </c>
      <c r="B20" s="4">
        <f t="shared" si="3"/>
        <v>9.9999999999999985E+143</v>
      </c>
      <c r="D20">
        <v>18</v>
      </c>
      <c r="E20" t="str">
        <f t="shared" si="0"/>
        <v>2,5,46,9016,9026,9032,9043,9023,9017,9027,9033,-1,-1,-1,-1,-1</v>
      </c>
      <c r="F20" t="str">
        <f t="shared" si="1"/>
        <v>28000000000,1900000000,130000,7500,132000,14700000,1900000,1,1,1,1,0,0,0,0,0</v>
      </c>
      <c r="G20" t="str">
        <f t="shared" si="2"/>
        <v>1,1,1,2,2,2,2,3,3,3,3,3,4,4,4,4</v>
      </c>
      <c r="H20" s="6" t="s">
        <v>10</v>
      </c>
      <c r="I20">
        <v>2</v>
      </c>
      <c r="J20" t="str">
        <f>VLOOKUP(I20,[1]ChoboTable!$C:$D,2,FALSE)</f>
        <v>수련의돌</v>
      </c>
      <c r="K20" s="2">
        <v>28000000000</v>
      </c>
      <c r="L20">
        <v>1</v>
      </c>
      <c r="M20">
        <v>5</v>
      </c>
      <c r="N20" t="s">
        <v>59</v>
      </c>
      <c r="O20" s="2">
        <v>1900000000</v>
      </c>
      <c r="P20" s="2">
        <v>1</v>
      </c>
      <c r="Q20">
        <v>46</v>
      </c>
      <c r="R20" t="str">
        <f>VLOOKUP(Q20,[1]ChoboTable!$C:$D,2,FALSE)</f>
        <v>검조각</v>
      </c>
      <c r="S20" s="2">
        <v>130000</v>
      </c>
      <c r="T20" s="2">
        <v>1</v>
      </c>
      <c r="U20">
        <v>9016</v>
      </c>
      <c r="V20" t="str">
        <f>VLOOKUP(U20,[1]ChoboTable!$C:$D,2,FALSE)</f>
        <v>수호환</v>
      </c>
      <c r="W20" s="2">
        <v>7500</v>
      </c>
      <c r="X20" s="2">
        <v>2</v>
      </c>
      <c r="Y20">
        <v>9026</v>
      </c>
      <c r="Z20" t="str">
        <f>VLOOKUP(Y20,[1]ChoboTable!$C:$D,2,FALSE)</f>
        <v>여우불씨</v>
      </c>
      <c r="AA20" s="2">
        <v>132000</v>
      </c>
      <c r="AB20" s="2">
        <v>2</v>
      </c>
      <c r="AC20">
        <v>9032</v>
      </c>
      <c r="AD20" t="str">
        <f>VLOOKUP(AC20,[1]ChoboTable!$C:$D,2,FALSE)</f>
        <v>도술꽃</v>
      </c>
      <c r="AE20" s="2">
        <v>14700000</v>
      </c>
      <c r="AF20" s="2">
        <v>2</v>
      </c>
      <c r="AG20">
        <v>9043</v>
      </c>
      <c r="AH20" t="str">
        <f>VLOOKUP(AG20,[1]ChoboTable!$C:$D,2,FALSE)</f>
        <v>심득 조각</v>
      </c>
      <c r="AI20" s="2">
        <v>1900000</v>
      </c>
      <c r="AJ20" s="2">
        <v>2</v>
      </c>
      <c r="AK20">
        <v>9023</v>
      </c>
      <c r="AL20" t="str">
        <f>VLOOKUP(AK20,[1]ChoboTable!$C:$D,2,FALSE)</f>
        <v>영혼석 소탕권</v>
      </c>
      <c r="AM20" s="2">
        <v>1</v>
      </c>
      <c r="AN20" s="2">
        <v>3</v>
      </c>
      <c r="AO20">
        <v>9017</v>
      </c>
      <c r="AP20" t="str">
        <f>VLOOKUP(AO20,[1]ChoboTable!$C:$D,2,FALSE)</f>
        <v>수호환 소탕권</v>
      </c>
      <c r="AQ20" s="2">
        <v>1</v>
      </c>
      <c r="AR20" s="2">
        <v>3</v>
      </c>
      <c r="AS20">
        <v>9027</v>
      </c>
      <c r="AT20" t="str">
        <f>VLOOKUP(AS20,[1]ChoboTable!$C:$D,2,FALSE)</f>
        <v>여우불씨 소탕권</v>
      </c>
      <c r="AU20" s="2">
        <v>1</v>
      </c>
      <c r="AV20" s="2">
        <v>3</v>
      </c>
      <c r="AW20">
        <v>9033</v>
      </c>
      <c r="AX20" t="str">
        <f>VLOOKUP(AW20,[1]ChoboTable!$C:$D,2,FALSE)</f>
        <v>도술꽃 소탕권</v>
      </c>
      <c r="AY20" s="2">
        <v>1</v>
      </c>
      <c r="AZ20" s="2">
        <v>3</v>
      </c>
      <c r="BA20">
        <v>-1</v>
      </c>
      <c r="BB20">
        <v>-1</v>
      </c>
      <c r="BC20" s="2">
        <v>0</v>
      </c>
      <c r="BD20" s="2">
        <v>3</v>
      </c>
      <c r="BE20">
        <v>-1</v>
      </c>
      <c r="BF20">
        <v>-1</v>
      </c>
      <c r="BG20" s="2">
        <v>0</v>
      </c>
      <c r="BH20" s="2">
        <v>4</v>
      </c>
      <c r="BI20">
        <v>-1</v>
      </c>
      <c r="BJ20">
        <v>-1</v>
      </c>
      <c r="BK20" s="2">
        <v>0</v>
      </c>
      <c r="BL20" s="2">
        <v>4</v>
      </c>
      <c r="BM20">
        <v>-1</v>
      </c>
      <c r="BN20">
        <v>-1</v>
      </c>
      <c r="BO20" s="2">
        <v>0</v>
      </c>
      <c r="BP20" s="2">
        <v>4</v>
      </c>
      <c r="BQ20">
        <v>-1</v>
      </c>
      <c r="BR20">
        <v>-1</v>
      </c>
      <c r="BS20" s="2">
        <v>0</v>
      </c>
      <c r="BT20" s="2">
        <v>4</v>
      </c>
    </row>
    <row r="21" spans="1:72" x14ac:dyDescent="0.3">
      <c r="A21">
        <v>19</v>
      </c>
      <c r="B21" s="4">
        <f t="shared" si="3"/>
        <v>9.9999999999999991E+147</v>
      </c>
      <c r="D21">
        <v>19</v>
      </c>
      <c r="E21" t="str">
        <f t="shared" si="0"/>
        <v>2,5,46,9016,9026,9032,9043,9023,9017,9027,9033,9044,-1,-1,-1,-1</v>
      </c>
      <c r="F21" t="str">
        <f t="shared" si="1"/>
        <v>29000000000,2000000000,140000,7800,138000,15400000,2000000,1,1,1,1,1,0,0,0,0</v>
      </c>
      <c r="G21" t="str">
        <f t="shared" si="2"/>
        <v>1,1,1,2,2,2,2,3,3,3,3,3,4,4,4,4</v>
      </c>
      <c r="H21" s="6" t="s">
        <v>10</v>
      </c>
      <c r="I21">
        <v>2</v>
      </c>
      <c r="J21" t="str">
        <f>VLOOKUP(I21,[1]ChoboTable!$C:$D,2,FALSE)</f>
        <v>수련의돌</v>
      </c>
      <c r="K21" s="2">
        <v>29000000000</v>
      </c>
      <c r="L21">
        <v>1</v>
      </c>
      <c r="M21">
        <v>5</v>
      </c>
      <c r="N21" t="s">
        <v>59</v>
      </c>
      <c r="O21" s="2">
        <v>2000000000</v>
      </c>
      <c r="P21" s="2">
        <v>1</v>
      </c>
      <c r="Q21">
        <v>46</v>
      </c>
      <c r="R21" t="str">
        <f>VLOOKUP(Q21,[1]ChoboTable!$C:$D,2,FALSE)</f>
        <v>검조각</v>
      </c>
      <c r="S21" s="2">
        <v>140000</v>
      </c>
      <c r="T21" s="2">
        <v>1</v>
      </c>
      <c r="U21">
        <v>9016</v>
      </c>
      <c r="V21" t="str">
        <f>VLOOKUP(U21,[1]ChoboTable!$C:$D,2,FALSE)</f>
        <v>수호환</v>
      </c>
      <c r="W21" s="2">
        <v>7800</v>
      </c>
      <c r="X21" s="2">
        <v>2</v>
      </c>
      <c r="Y21">
        <v>9026</v>
      </c>
      <c r="Z21" t="str">
        <f>VLOOKUP(Y21,[1]ChoboTable!$C:$D,2,FALSE)</f>
        <v>여우불씨</v>
      </c>
      <c r="AA21" s="2">
        <v>138000</v>
      </c>
      <c r="AB21" s="2">
        <v>2</v>
      </c>
      <c r="AC21">
        <v>9032</v>
      </c>
      <c r="AD21" t="str">
        <f>VLOOKUP(AC21,[1]ChoboTable!$C:$D,2,FALSE)</f>
        <v>도술꽃</v>
      </c>
      <c r="AE21" s="2">
        <v>15400000</v>
      </c>
      <c r="AF21" s="2">
        <v>2</v>
      </c>
      <c r="AG21">
        <v>9043</v>
      </c>
      <c r="AH21" t="str">
        <f>VLOOKUP(AG21,[1]ChoboTable!$C:$D,2,FALSE)</f>
        <v>심득 조각</v>
      </c>
      <c r="AI21" s="2">
        <v>2000000</v>
      </c>
      <c r="AJ21" s="2">
        <v>2</v>
      </c>
      <c r="AK21">
        <v>9023</v>
      </c>
      <c r="AL21" t="str">
        <f>VLOOKUP(AK21,[1]ChoboTable!$C:$D,2,FALSE)</f>
        <v>영혼석 소탕권</v>
      </c>
      <c r="AM21" s="2">
        <v>1</v>
      </c>
      <c r="AN21" s="2">
        <v>3</v>
      </c>
      <c r="AO21">
        <v>9017</v>
      </c>
      <c r="AP21" t="str">
        <f>VLOOKUP(AO21,[1]ChoboTable!$C:$D,2,FALSE)</f>
        <v>수호환 소탕권</v>
      </c>
      <c r="AQ21" s="2">
        <v>1</v>
      </c>
      <c r="AR21" s="2">
        <v>3</v>
      </c>
      <c r="AS21">
        <v>9027</v>
      </c>
      <c r="AT21" t="str">
        <f>VLOOKUP(AS21,[1]ChoboTable!$C:$D,2,FALSE)</f>
        <v>여우불씨 소탕권</v>
      </c>
      <c r="AU21" s="2">
        <v>1</v>
      </c>
      <c r="AV21" s="2">
        <v>3</v>
      </c>
      <c r="AW21">
        <v>9033</v>
      </c>
      <c r="AX21" t="str">
        <f>VLOOKUP(AW21,[1]ChoboTable!$C:$D,2,FALSE)</f>
        <v>도술꽃 소탕권</v>
      </c>
      <c r="AY21" s="2">
        <v>1</v>
      </c>
      <c r="AZ21" s="2">
        <v>3</v>
      </c>
      <c r="BA21">
        <v>9044</v>
      </c>
      <c r="BB21" t="str">
        <f>VLOOKUP(BA21,[1]ChoboTable!$C:$D,2,FALSE)</f>
        <v>내면세계 입장권</v>
      </c>
      <c r="BC21" s="2">
        <v>1</v>
      </c>
      <c r="BD21" s="2">
        <v>3</v>
      </c>
      <c r="BE21">
        <v>-1</v>
      </c>
      <c r="BF21">
        <v>-1</v>
      </c>
      <c r="BG21" s="2">
        <v>0</v>
      </c>
      <c r="BH21" s="2">
        <v>4</v>
      </c>
      <c r="BI21">
        <v>-1</v>
      </c>
      <c r="BJ21">
        <v>-1</v>
      </c>
      <c r="BK21" s="2">
        <v>0</v>
      </c>
      <c r="BL21" s="2">
        <v>4</v>
      </c>
      <c r="BM21">
        <v>-1</v>
      </c>
      <c r="BN21">
        <v>-1</v>
      </c>
      <c r="BO21" s="2">
        <v>0</v>
      </c>
      <c r="BP21" s="2">
        <v>4</v>
      </c>
      <c r="BQ21">
        <v>-1</v>
      </c>
      <c r="BR21">
        <v>-1</v>
      </c>
      <c r="BS21" s="2">
        <v>0</v>
      </c>
      <c r="BT21" s="2">
        <v>4</v>
      </c>
    </row>
    <row r="22" spans="1:72" x14ac:dyDescent="0.3">
      <c r="A22">
        <v>20</v>
      </c>
      <c r="B22" s="4">
        <f t="shared" si="3"/>
        <v>9.9999999999999993E+151</v>
      </c>
      <c r="D22">
        <v>20</v>
      </c>
      <c r="E22" t="str">
        <f t="shared" si="0"/>
        <v>2,5,46,9016,9026,9032,9043,9023,9017,9027,9033,9044,-1,-1,-1,-1</v>
      </c>
      <c r="F22" t="str">
        <f t="shared" si="1"/>
        <v>30000000000,2100000000,150000,8100,144000,16100000,2100000,1,1,1,1,1,0,0,0,0</v>
      </c>
      <c r="G22" t="str">
        <f t="shared" si="2"/>
        <v>1,1,1,2,2,2,2,3,3,3,3,3,4,4,4,4</v>
      </c>
      <c r="H22" s="6" t="s">
        <v>10</v>
      </c>
      <c r="I22">
        <v>2</v>
      </c>
      <c r="J22" t="str">
        <f>VLOOKUP(I22,[1]ChoboTable!$C:$D,2,FALSE)</f>
        <v>수련의돌</v>
      </c>
      <c r="K22" s="2">
        <v>30000000000</v>
      </c>
      <c r="L22">
        <v>1</v>
      </c>
      <c r="M22">
        <v>5</v>
      </c>
      <c r="N22" t="s">
        <v>59</v>
      </c>
      <c r="O22" s="2">
        <v>2100000000</v>
      </c>
      <c r="P22" s="2">
        <v>1</v>
      </c>
      <c r="Q22">
        <v>46</v>
      </c>
      <c r="R22" t="str">
        <f>VLOOKUP(Q22,[1]ChoboTable!$C:$D,2,FALSE)</f>
        <v>검조각</v>
      </c>
      <c r="S22" s="2">
        <v>150000</v>
      </c>
      <c r="T22" s="2">
        <v>1</v>
      </c>
      <c r="U22">
        <v>9016</v>
      </c>
      <c r="V22" t="str">
        <f>VLOOKUP(U22,[1]ChoboTable!$C:$D,2,FALSE)</f>
        <v>수호환</v>
      </c>
      <c r="W22" s="2">
        <v>8100</v>
      </c>
      <c r="X22" s="2">
        <v>2</v>
      </c>
      <c r="Y22">
        <v>9026</v>
      </c>
      <c r="Z22" t="str">
        <f>VLOOKUP(Y22,[1]ChoboTable!$C:$D,2,FALSE)</f>
        <v>여우불씨</v>
      </c>
      <c r="AA22" s="2">
        <v>144000</v>
      </c>
      <c r="AB22" s="2">
        <v>2</v>
      </c>
      <c r="AC22">
        <v>9032</v>
      </c>
      <c r="AD22" t="str">
        <f>VLOOKUP(AC22,[1]ChoboTable!$C:$D,2,FALSE)</f>
        <v>도술꽃</v>
      </c>
      <c r="AE22" s="2">
        <v>16100000</v>
      </c>
      <c r="AF22" s="2">
        <v>2</v>
      </c>
      <c r="AG22">
        <v>9043</v>
      </c>
      <c r="AH22" t="str">
        <f>VLOOKUP(AG22,[1]ChoboTable!$C:$D,2,FALSE)</f>
        <v>심득 조각</v>
      </c>
      <c r="AI22" s="2">
        <v>2100000</v>
      </c>
      <c r="AJ22" s="2">
        <v>2</v>
      </c>
      <c r="AK22">
        <v>9023</v>
      </c>
      <c r="AL22" t="str">
        <f>VLOOKUP(AK22,[1]ChoboTable!$C:$D,2,FALSE)</f>
        <v>영혼석 소탕권</v>
      </c>
      <c r="AM22" s="2">
        <v>1</v>
      </c>
      <c r="AN22" s="2">
        <v>3</v>
      </c>
      <c r="AO22">
        <v>9017</v>
      </c>
      <c r="AP22" t="str">
        <f>VLOOKUP(AO22,[1]ChoboTable!$C:$D,2,FALSE)</f>
        <v>수호환 소탕권</v>
      </c>
      <c r="AQ22" s="2">
        <v>1</v>
      </c>
      <c r="AR22" s="2">
        <v>3</v>
      </c>
      <c r="AS22">
        <v>9027</v>
      </c>
      <c r="AT22" t="str">
        <f>VLOOKUP(AS22,[1]ChoboTable!$C:$D,2,FALSE)</f>
        <v>여우불씨 소탕권</v>
      </c>
      <c r="AU22" s="2">
        <v>1</v>
      </c>
      <c r="AV22" s="2">
        <v>3</v>
      </c>
      <c r="AW22">
        <v>9033</v>
      </c>
      <c r="AX22" t="str">
        <f>VLOOKUP(AW22,[1]ChoboTable!$C:$D,2,FALSE)</f>
        <v>도술꽃 소탕권</v>
      </c>
      <c r="AY22" s="2">
        <v>1</v>
      </c>
      <c r="AZ22" s="2">
        <v>3</v>
      </c>
      <c r="BA22">
        <v>9044</v>
      </c>
      <c r="BB22" t="str">
        <f>VLOOKUP(BA22,[1]ChoboTable!$C:$D,2,FALSE)</f>
        <v>내면세계 입장권</v>
      </c>
      <c r="BC22" s="2">
        <v>1</v>
      </c>
      <c r="BD22" s="2">
        <v>3</v>
      </c>
      <c r="BE22">
        <v>-1</v>
      </c>
      <c r="BF22">
        <v>-1</v>
      </c>
      <c r="BG22" s="2">
        <v>0</v>
      </c>
      <c r="BH22" s="2">
        <v>4</v>
      </c>
      <c r="BI22">
        <v>-1</v>
      </c>
      <c r="BJ22">
        <v>-1</v>
      </c>
      <c r="BK22" s="2">
        <v>0</v>
      </c>
      <c r="BL22" s="2">
        <v>4</v>
      </c>
      <c r="BM22">
        <v>-1</v>
      </c>
      <c r="BN22">
        <v>-1</v>
      </c>
      <c r="BO22" s="2">
        <v>0</v>
      </c>
      <c r="BP22" s="2">
        <v>4</v>
      </c>
      <c r="BQ22">
        <v>-1</v>
      </c>
      <c r="BR22">
        <v>-1</v>
      </c>
      <c r="BS22" s="2">
        <v>0</v>
      </c>
      <c r="BT22" s="2">
        <v>4</v>
      </c>
    </row>
    <row r="23" spans="1:72" x14ac:dyDescent="0.3">
      <c r="A23">
        <v>21</v>
      </c>
      <c r="B23" s="4">
        <f t="shared" si="3"/>
        <v>9.9999999999999998E+155</v>
      </c>
      <c r="D23">
        <v>21</v>
      </c>
      <c r="E23" t="str">
        <f t="shared" si="0"/>
        <v>2,5,46,9016,9026,9032,9043,9023,9017,9027,9033,9044,9050,-1,-1,-1</v>
      </c>
      <c r="F23" t="str">
        <f t="shared" si="1"/>
        <v>31000000000,2200000000,160000,8400,150000,16800000,2200000,2,1,1,1,1,1,0,0,0</v>
      </c>
      <c r="G23" t="str">
        <f t="shared" si="2"/>
        <v>1,1,1,2,2,2,2,3,3,3,3,3,4,4,4,4</v>
      </c>
      <c r="H23" s="6" t="s">
        <v>10</v>
      </c>
      <c r="I23">
        <v>2</v>
      </c>
      <c r="J23" t="str">
        <f>VLOOKUP(I23,[1]ChoboTable!$C:$D,2,FALSE)</f>
        <v>수련의돌</v>
      </c>
      <c r="K23" s="2">
        <v>31000000000</v>
      </c>
      <c r="L23">
        <v>1</v>
      </c>
      <c r="M23">
        <v>5</v>
      </c>
      <c r="N23" t="s">
        <v>59</v>
      </c>
      <c r="O23" s="2">
        <v>2200000000</v>
      </c>
      <c r="P23" s="2">
        <v>1</v>
      </c>
      <c r="Q23">
        <v>46</v>
      </c>
      <c r="R23" t="str">
        <f>VLOOKUP(Q23,[1]ChoboTable!$C:$D,2,FALSE)</f>
        <v>검조각</v>
      </c>
      <c r="S23" s="2">
        <v>160000</v>
      </c>
      <c r="T23" s="2">
        <v>1</v>
      </c>
      <c r="U23">
        <v>9016</v>
      </c>
      <c r="V23" t="str">
        <f>VLOOKUP(U23,[1]ChoboTable!$C:$D,2,FALSE)</f>
        <v>수호환</v>
      </c>
      <c r="W23" s="2">
        <v>8400</v>
      </c>
      <c r="X23" s="2">
        <v>2</v>
      </c>
      <c r="Y23">
        <v>9026</v>
      </c>
      <c r="Z23" t="str">
        <f>VLOOKUP(Y23,[1]ChoboTable!$C:$D,2,FALSE)</f>
        <v>여우불씨</v>
      </c>
      <c r="AA23" s="2">
        <v>150000</v>
      </c>
      <c r="AB23" s="2">
        <v>2</v>
      </c>
      <c r="AC23">
        <v>9032</v>
      </c>
      <c r="AD23" t="str">
        <f>VLOOKUP(AC23,[1]ChoboTable!$C:$D,2,FALSE)</f>
        <v>도술꽃</v>
      </c>
      <c r="AE23" s="2">
        <v>16800000</v>
      </c>
      <c r="AF23" s="2">
        <v>2</v>
      </c>
      <c r="AG23">
        <v>9043</v>
      </c>
      <c r="AH23" t="str">
        <f>VLOOKUP(AG23,[1]ChoboTable!$C:$D,2,FALSE)</f>
        <v>심득 조각</v>
      </c>
      <c r="AI23" s="2">
        <v>2200000</v>
      </c>
      <c r="AJ23" s="2">
        <v>2</v>
      </c>
      <c r="AK23">
        <v>9023</v>
      </c>
      <c r="AL23" t="str">
        <f>VLOOKUP(AK23,[1]ChoboTable!$C:$D,2,FALSE)</f>
        <v>영혼석 소탕권</v>
      </c>
      <c r="AM23" s="2">
        <f>AM13+1</f>
        <v>2</v>
      </c>
      <c r="AN23" s="2">
        <v>3</v>
      </c>
      <c r="AO23">
        <v>9017</v>
      </c>
      <c r="AP23" t="str">
        <f>VLOOKUP(AO23,[1]ChoboTable!$C:$D,2,FALSE)</f>
        <v>수호환 소탕권</v>
      </c>
      <c r="AQ23" s="2">
        <v>1</v>
      </c>
      <c r="AR23" s="2">
        <v>3</v>
      </c>
      <c r="AS23">
        <v>9027</v>
      </c>
      <c r="AT23" t="str">
        <f>VLOOKUP(AS23,[1]ChoboTable!$C:$D,2,FALSE)</f>
        <v>여우불씨 소탕권</v>
      </c>
      <c r="AU23" s="2">
        <v>1</v>
      </c>
      <c r="AV23" s="2">
        <v>3</v>
      </c>
      <c r="AW23">
        <v>9033</v>
      </c>
      <c r="AX23" t="str">
        <f>VLOOKUP(AW23,[1]ChoboTable!$C:$D,2,FALSE)</f>
        <v>도술꽃 소탕권</v>
      </c>
      <c r="AY23" s="2">
        <v>1</v>
      </c>
      <c r="AZ23" s="2">
        <v>3</v>
      </c>
      <c r="BA23">
        <v>9044</v>
      </c>
      <c r="BB23" t="str">
        <f>VLOOKUP(BA23,[1]ChoboTable!$C:$D,2,FALSE)</f>
        <v>내면세계 입장권</v>
      </c>
      <c r="BC23" s="2">
        <v>1</v>
      </c>
      <c r="BD23" s="2">
        <v>3</v>
      </c>
      <c r="BE23">
        <v>9050</v>
      </c>
      <c r="BF23" t="str">
        <f>VLOOKUP(BE23,[1]ChoboTable!$C:$D,2,FALSE)</f>
        <v>태극 영약</v>
      </c>
      <c r="BG23" s="2">
        <v>1</v>
      </c>
      <c r="BH23" s="2">
        <v>4</v>
      </c>
      <c r="BI23">
        <v>-1</v>
      </c>
      <c r="BJ23">
        <v>-1</v>
      </c>
      <c r="BK23" s="2">
        <v>0</v>
      </c>
      <c r="BL23" s="2">
        <v>4</v>
      </c>
      <c r="BM23">
        <v>-1</v>
      </c>
      <c r="BN23">
        <v>-1</v>
      </c>
      <c r="BO23" s="2">
        <v>0</v>
      </c>
      <c r="BP23" s="2">
        <v>4</v>
      </c>
      <c r="BQ23">
        <v>-1</v>
      </c>
      <c r="BR23">
        <v>-1</v>
      </c>
      <c r="BS23" s="2">
        <v>0</v>
      </c>
      <c r="BT23" s="2">
        <v>4</v>
      </c>
    </row>
    <row r="24" spans="1:72" x14ac:dyDescent="0.3">
      <c r="A24">
        <v>22</v>
      </c>
      <c r="B24" s="4">
        <f t="shared" si="3"/>
        <v>1E+160</v>
      </c>
      <c r="D24">
        <v>22</v>
      </c>
      <c r="E24" t="str">
        <f t="shared" si="0"/>
        <v>2,5,46,9016,9026,9032,9043,9023,9017,9027,9033,9044,9050,-1,-1,-1</v>
      </c>
      <c r="F24" t="str">
        <f t="shared" si="1"/>
        <v>32000000000,2300000000,170000,8700,156000,17500000,2300000,2,1,1,1,1,1,0,0,0</v>
      </c>
      <c r="G24" t="str">
        <f t="shared" si="2"/>
        <v>1,1,1,2,2,2,2,3,3,3,3,3,4,4,4,4</v>
      </c>
      <c r="H24" s="6" t="s">
        <v>10</v>
      </c>
      <c r="I24">
        <v>2</v>
      </c>
      <c r="J24" t="str">
        <f>VLOOKUP(I24,[1]ChoboTable!$C:$D,2,FALSE)</f>
        <v>수련의돌</v>
      </c>
      <c r="K24" s="2">
        <v>32000000000</v>
      </c>
      <c r="L24">
        <v>1</v>
      </c>
      <c r="M24">
        <v>5</v>
      </c>
      <c r="N24" t="s">
        <v>59</v>
      </c>
      <c r="O24" s="2">
        <v>2300000000</v>
      </c>
      <c r="P24" s="2">
        <v>1</v>
      </c>
      <c r="Q24">
        <v>46</v>
      </c>
      <c r="R24" t="str">
        <f>VLOOKUP(Q24,[1]ChoboTable!$C:$D,2,FALSE)</f>
        <v>검조각</v>
      </c>
      <c r="S24" s="2">
        <v>170000</v>
      </c>
      <c r="T24" s="2">
        <v>1</v>
      </c>
      <c r="U24">
        <v>9016</v>
      </c>
      <c r="V24" t="str">
        <f>VLOOKUP(U24,[1]ChoboTable!$C:$D,2,FALSE)</f>
        <v>수호환</v>
      </c>
      <c r="W24" s="2">
        <v>8700</v>
      </c>
      <c r="X24" s="2">
        <v>2</v>
      </c>
      <c r="Y24">
        <v>9026</v>
      </c>
      <c r="Z24" t="str">
        <f>VLOOKUP(Y24,[1]ChoboTable!$C:$D,2,FALSE)</f>
        <v>여우불씨</v>
      </c>
      <c r="AA24" s="2">
        <v>156000</v>
      </c>
      <c r="AB24" s="2">
        <v>2</v>
      </c>
      <c r="AC24">
        <v>9032</v>
      </c>
      <c r="AD24" t="str">
        <f>VLOOKUP(AC24,[1]ChoboTable!$C:$D,2,FALSE)</f>
        <v>도술꽃</v>
      </c>
      <c r="AE24" s="2">
        <v>17500000</v>
      </c>
      <c r="AF24" s="2">
        <v>2</v>
      </c>
      <c r="AG24">
        <v>9043</v>
      </c>
      <c r="AH24" t="str">
        <f>VLOOKUP(AG24,[1]ChoboTable!$C:$D,2,FALSE)</f>
        <v>심득 조각</v>
      </c>
      <c r="AI24" s="2">
        <v>2300000</v>
      </c>
      <c r="AJ24" s="2">
        <v>2</v>
      </c>
      <c r="AK24">
        <v>9023</v>
      </c>
      <c r="AL24" t="str">
        <f>VLOOKUP(AK24,[1]ChoboTable!$C:$D,2,FALSE)</f>
        <v>영혼석 소탕권</v>
      </c>
      <c r="AM24" s="2">
        <f t="shared" ref="AM24:AM49" si="4">AM14+1</f>
        <v>2</v>
      </c>
      <c r="AN24" s="2">
        <v>3</v>
      </c>
      <c r="AO24">
        <v>9017</v>
      </c>
      <c r="AP24" t="str">
        <f>VLOOKUP(AO24,[1]ChoboTable!$C:$D,2,FALSE)</f>
        <v>수호환 소탕권</v>
      </c>
      <c r="AQ24" s="2">
        <v>1</v>
      </c>
      <c r="AR24" s="2">
        <v>3</v>
      </c>
      <c r="AS24">
        <v>9027</v>
      </c>
      <c r="AT24" t="str">
        <f>VLOOKUP(AS24,[1]ChoboTable!$C:$D,2,FALSE)</f>
        <v>여우불씨 소탕권</v>
      </c>
      <c r="AU24" s="2">
        <v>1</v>
      </c>
      <c r="AV24" s="2">
        <v>3</v>
      </c>
      <c r="AW24">
        <v>9033</v>
      </c>
      <c r="AX24" t="str">
        <f>VLOOKUP(AW24,[1]ChoboTable!$C:$D,2,FALSE)</f>
        <v>도술꽃 소탕권</v>
      </c>
      <c r="AY24" s="2">
        <v>1</v>
      </c>
      <c r="AZ24" s="2">
        <v>3</v>
      </c>
      <c r="BA24">
        <v>9044</v>
      </c>
      <c r="BB24" t="str">
        <f>VLOOKUP(BA24,[1]ChoboTable!$C:$D,2,FALSE)</f>
        <v>내면세계 입장권</v>
      </c>
      <c r="BC24" s="2">
        <v>1</v>
      </c>
      <c r="BD24" s="2">
        <v>3</v>
      </c>
      <c r="BE24">
        <v>9050</v>
      </c>
      <c r="BF24" t="str">
        <f>VLOOKUP(BE24,[1]ChoboTable!$C:$D,2,FALSE)</f>
        <v>태극 영약</v>
      </c>
      <c r="BG24" s="2">
        <v>1</v>
      </c>
      <c r="BH24" s="2">
        <v>4</v>
      </c>
      <c r="BI24">
        <v>-1</v>
      </c>
      <c r="BJ24">
        <v>-1</v>
      </c>
      <c r="BK24" s="2">
        <v>0</v>
      </c>
      <c r="BL24" s="2">
        <v>4</v>
      </c>
      <c r="BM24">
        <v>-1</v>
      </c>
      <c r="BN24">
        <v>-1</v>
      </c>
      <c r="BO24" s="2">
        <v>0</v>
      </c>
      <c r="BP24" s="2">
        <v>4</v>
      </c>
      <c r="BQ24">
        <v>-1</v>
      </c>
      <c r="BR24">
        <v>-1</v>
      </c>
      <c r="BS24" s="2">
        <v>0</v>
      </c>
      <c r="BT24" s="2">
        <v>4</v>
      </c>
    </row>
    <row r="25" spans="1:72" x14ac:dyDescent="0.3">
      <c r="A25">
        <v>23</v>
      </c>
      <c r="B25" s="4">
        <f t="shared" si="3"/>
        <v>1E+164</v>
      </c>
      <c r="D25">
        <v>23</v>
      </c>
      <c r="E25" t="str">
        <f t="shared" si="0"/>
        <v>2,5,46,9016,9026,9032,9043,9023,9017,9027,9033,9044,9050,9053,-1,-1</v>
      </c>
      <c r="F25" t="str">
        <f t="shared" si="1"/>
        <v>33000000000,2400000000,180000,9000,162000,18200000,2400000,2,2,1,1,1,1,1,0,0</v>
      </c>
      <c r="G25" t="str">
        <f t="shared" si="2"/>
        <v>1,1,1,2,2,2,2,3,3,3,3,3,4,4,4,4</v>
      </c>
      <c r="H25" s="6" t="s">
        <v>10</v>
      </c>
      <c r="I25">
        <v>2</v>
      </c>
      <c r="J25" t="str">
        <f>VLOOKUP(I25,[1]ChoboTable!$C:$D,2,FALSE)</f>
        <v>수련의돌</v>
      </c>
      <c r="K25" s="2">
        <v>33000000000</v>
      </c>
      <c r="L25">
        <v>1</v>
      </c>
      <c r="M25">
        <v>5</v>
      </c>
      <c r="N25" t="s">
        <v>59</v>
      </c>
      <c r="O25" s="2">
        <v>2400000000</v>
      </c>
      <c r="P25" s="2">
        <v>1</v>
      </c>
      <c r="Q25">
        <v>46</v>
      </c>
      <c r="R25" t="str">
        <f>VLOOKUP(Q25,[1]ChoboTable!$C:$D,2,FALSE)</f>
        <v>검조각</v>
      </c>
      <c r="S25" s="2">
        <v>180000</v>
      </c>
      <c r="T25" s="2">
        <v>1</v>
      </c>
      <c r="U25">
        <v>9016</v>
      </c>
      <c r="V25" t="str">
        <f>VLOOKUP(U25,[1]ChoboTable!$C:$D,2,FALSE)</f>
        <v>수호환</v>
      </c>
      <c r="W25" s="2">
        <v>9000</v>
      </c>
      <c r="X25" s="2">
        <v>2</v>
      </c>
      <c r="Y25">
        <v>9026</v>
      </c>
      <c r="Z25" t="str">
        <f>VLOOKUP(Y25,[1]ChoboTable!$C:$D,2,FALSE)</f>
        <v>여우불씨</v>
      </c>
      <c r="AA25" s="2">
        <v>162000</v>
      </c>
      <c r="AB25" s="2">
        <v>2</v>
      </c>
      <c r="AC25">
        <v>9032</v>
      </c>
      <c r="AD25" t="str">
        <f>VLOOKUP(AC25,[1]ChoboTable!$C:$D,2,FALSE)</f>
        <v>도술꽃</v>
      </c>
      <c r="AE25" s="2">
        <v>18200000</v>
      </c>
      <c r="AF25" s="2">
        <v>2</v>
      </c>
      <c r="AG25">
        <v>9043</v>
      </c>
      <c r="AH25" t="str">
        <f>VLOOKUP(AG25,[1]ChoboTable!$C:$D,2,FALSE)</f>
        <v>심득 조각</v>
      </c>
      <c r="AI25" s="2">
        <v>2400000</v>
      </c>
      <c r="AJ25" s="2">
        <v>2</v>
      </c>
      <c r="AK25">
        <v>9023</v>
      </c>
      <c r="AL25" t="str">
        <f>VLOOKUP(AK25,[1]ChoboTable!$C:$D,2,FALSE)</f>
        <v>영혼석 소탕권</v>
      </c>
      <c r="AM25" s="2">
        <f t="shared" si="4"/>
        <v>2</v>
      </c>
      <c r="AN25" s="2">
        <v>3</v>
      </c>
      <c r="AO25">
        <v>9017</v>
      </c>
      <c r="AP25" t="str">
        <f>VLOOKUP(AO25,[1]ChoboTable!$C:$D,2,FALSE)</f>
        <v>수호환 소탕권</v>
      </c>
      <c r="AQ25" s="2">
        <f>AQ15+1</f>
        <v>2</v>
      </c>
      <c r="AR25" s="2">
        <v>3</v>
      </c>
      <c r="AS25">
        <v>9027</v>
      </c>
      <c r="AT25" t="str">
        <f>VLOOKUP(AS25,[1]ChoboTable!$C:$D,2,FALSE)</f>
        <v>여우불씨 소탕권</v>
      </c>
      <c r="AU25" s="2">
        <v>1</v>
      </c>
      <c r="AV25" s="2">
        <v>3</v>
      </c>
      <c r="AW25">
        <v>9033</v>
      </c>
      <c r="AX25" t="str">
        <f>VLOOKUP(AW25,[1]ChoboTable!$C:$D,2,FALSE)</f>
        <v>도술꽃 소탕권</v>
      </c>
      <c r="AY25" s="2">
        <v>1</v>
      </c>
      <c r="AZ25" s="2">
        <v>3</v>
      </c>
      <c r="BA25">
        <v>9044</v>
      </c>
      <c r="BB25" t="str">
        <f>VLOOKUP(BA25,[1]ChoboTable!$C:$D,2,FALSE)</f>
        <v>내면세계 입장권</v>
      </c>
      <c r="BC25" s="2">
        <v>1</v>
      </c>
      <c r="BD25" s="2">
        <v>3</v>
      </c>
      <c r="BE25">
        <v>9050</v>
      </c>
      <c r="BF25" t="str">
        <f>VLOOKUP(BE25,[1]ChoboTable!$C:$D,2,FALSE)</f>
        <v>태극 영약</v>
      </c>
      <c r="BG25" s="2">
        <v>1</v>
      </c>
      <c r="BH25" s="2">
        <v>4</v>
      </c>
      <c r="BI25">
        <v>9053</v>
      </c>
      <c r="BJ25" t="str">
        <f>VLOOKUP(BI25,[1]ChoboTable!$C:$D,2,FALSE)</f>
        <v>검은 구미호 구슬 소탕권</v>
      </c>
      <c r="BK25" s="2">
        <v>1</v>
      </c>
      <c r="BL25" s="2">
        <v>4</v>
      </c>
      <c r="BM25">
        <v>-1</v>
      </c>
      <c r="BN25">
        <v>-1</v>
      </c>
      <c r="BO25" s="2">
        <v>0</v>
      </c>
      <c r="BP25" s="2">
        <v>4</v>
      </c>
      <c r="BQ25">
        <v>-1</v>
      </c>
      <c r="BR25">
        <v>-1</v>
      </c>
      <c r="BS25" s="2">
        <v>0</v>
      </c>
      <c r="BT25" s="2">
        <v>4</v>
      </c>
    </row>
    <row r="26" spans="1:72" x14ac:dyDescent="0.3">
      <c r="A26">
        <v>24</v>
      </c>
      <c r="B26" s="4">
        <f t="shared" si="3"/>
        <v>9.9999999999999993E+167</v>
      </c>
      <c r="D26">
        <v>24</v>
      </c>
      <c r="E26" t="str">
        <f t="shared" si="0"/>
        <v>2,5,46,9016,9026,9032,9043,9023,9017,9027,9033,9044,9050,9053,-1,-1</v>
      </c>
      <c r="F26" t="str">
        <f t="shared" si="1"/>
        <v>34000000000,2500000000,190000,9300,168000,18900000,2500000,2,2,1,1,1,1,1,0,0</v>
      </c>
      <c r="G26" t="str">
        <f t="shared" si="2"/>
        <v>1,1,1,2,2,2,2,3,3,3,3,3,4,4,4,4</v>
      </c>
      <c r="H26" s="6" t="s">
        <v>10</v>
      </c>
      <c r="I26">
        <v>2</v>
      </c>
      <c r="J26" t="str">
        <f>VLOOKUP(I26,[1]ChoboTable!$C:$D,2,FALSE)</f>
        <v>수련의돌</v>
      </c>
      <c r="K26" s="2">
        <v>34000000000</v>
      </c>
      <c r="L26">
        <v>1</v>
      </c>
      <c r="M26">
        <v>5</v>
      </c>
      <c r="N26" t="s">
        <v>59</v>
      </c>
      <c r="O26" s="2">
        <v>2500000000</v>
      </c>
      <c r="P26" s="2">
        <v>1</v>
      </c>
      <c r="Q26">
        <v>46</v>
      </c>
      <c r="R26" t="str">
        <f>VLOOKUP(Q26,[1]ChoboTable!$C:$D,2,FALSE)</f>
        <v>검조각</v>
      </c>
      <c r="S26" s="2">
        <v>190000</v>
      </c>
      <c r="T26" s="2">
        <v>1</v>
      </c>
      <c r="U26">
        <v>9016</v>
      </c>
      <c r="V26" t="str">
        <f>VLOOKUP(U26,[1]ChoboTable!$C:$D,2,FALSE)</f>
        <v>수호환</v>
      </c>
      <c r="W26" s="2">
        <v>9300</v>
      </c>
      <c r="X26" s="2">
        <v>2</v>
      </c>
      <c r="Y26">
        <v>9026</v>
      </c>
      <c r="Z26" t="str">
        <f>VLOOKUP(Y26,[1]ChoboTable!$C:$D,2,FALSE)</f>
        <v>여우불씨</v>
      </c>
      <c r="AA26" s="2">
        <v>168000</v>
      </c>
      <c r="AB26" s="2">
        <v>2</v>
      </c>
      <c r="AC26">
        <v>9032</v>
      </c>
      <c r="AD26" t="str">
        <f>VLOOKUP(AC26,[1]ChoboTable!$C:$D,2,FALSE)</f>
        <v>도술꽃</v>
      </c>
      <c r="AE26" s="2">
        <v>18900000</v>
      </c>
      <c r="AF26" s="2">
        <v>2</v>
      </c>
      <c r="AG26">
        <v>9043</v>
      </c>
      <c r="AH26" t="str">
        <f>VLOOKUP(AG26,[1]ChoboTable!$C:$D,2,FALSE)</f>
        <v>심득 조각</v>
      </c>
      <c r="AI26" s="2">
        <v>2500000</v>
      </c>
      <c r="AJ26" s="2">
        <v>2</v>
      </c>
      <c r="AK26">
        <v>9023</v>
      </c>
      <c r="AL26" t="str">
        <f>VLOOKUP(AK26,[1]ChoboTable!$C:$D,2,FALSE)</f>
        <v>영혼석 소탕권</v>
      </c>
      <c r="AM26" s="2">
        <f t="shared" si="4"/>
        <v>2</v>
      </c>
      <c r="AN26" s="2">
        <v>3</v>
      </c>
      <c r="AO26">
        <v>9017</v>
      </c>
      <c r="AP26" t="str">
        <f>VLOOKUP(AO26,[1]ChoboTable!$C:$D,2,FALSE)</f>
        <v>수호환 소탕권</v>
      </c>
      <c r="AQ26" s="2">
        <f t="shared" ref="AQ26:AQ49" si="5">AQ16+1</f>
        <v>2</v>
      </c>
      <c r="AR26" s="2">
        <v>3</v>
      </c>
      <c r="AS26">
        <v>9027</v>
      </c>
      <c r="AT26" t="str">
        <f>VLOOKUP(AS26,[1]ChoboTable!$C:$D,2,FALSE)</f>
        <v>여우불씨 소탕권</v>
      </c>
      <c r="AU26" s="2">
        <v>1</v>
      </c>
      <c r="AV26" s="2">
        <v>3</v>
      </c>
      <c r="AW26">
        <v>9033</v>
      </c>
      <c r="AX26" t="str">
        <f>VLOOKUP(AW26,[1]ChoboTable!$C:$D,2,FALSE)</f>
        <v>도술꽃 소탕권</v>
      </c>
      <c r="AY26" s="2">
        <v>1</v>
      </c>
      <c r="AZ26" s="2">
        <v>3</v>
      </c>
      <c r="BA26">
        <v>9044</v>
      </c>
      <c r="BB26" t="str">
        <f>VLOOKUP(BA26,[1]ChoboTable!$C:$D,2,FALSE)</f>
        <v>내면세계 입장권</v>
      </c>
      <c r="BC26" s="2">
        <v>1</v>
      </c>
      <c r="BD26" s="2">
        <v>3</v>
      </c>
      <c r="BE26">
        <v>9050</v>
      </c>
      <c r="BF26" t="str">
        <f>VLOOKUP(BE26,[1]ChoboTable!$C:$D,2,FALSE)</f>
        <v>태극 영약</v>
      </c>
      <c r="BG26" s="2">
        <v>1</v>
      </c>
      <c r="BH26" s="2">
        <v>4</v>
      </c>
      <c r="BI26">
        <v>9053</v>
      </c>
      <c r="BJ26" t="str">
        <f>VLOOKUP(BI26,[1]ChoboTable!$C:$D,2,FALSE)</f>
        <v>검은 구미호 구슬 소탕권</v>
      </c>
      <c r="BK26" s="2">
        <v>1</v>
      </c>
      <c r="BL26" s="2">
        <v>4</v>
      </c>
      <c r="BM26">
        <v>-1</v>
      </c>
      <c r="BN26">
        <v>-1</v>
      </c>
      <c r="BO26" s="2">
        <v>0</v>
      </c>
      <c r="BP26" s="2">
        <v>4</v>
      </c>
      <c r="BQ26">
        <v>-1</v>
      </c>
      <c r="BR26">
        <v>-1</v>
      </c>
      <c r="BS26" s="2">
        <v>0</v>
      </c>
      <c r="BT26" s="2">
        <v>4</v>
      </c>
    </row>
    <row r="27" spans="1:72" x14ac:dyDescent="0.3">
      <c r="A27">
        <v>25</v>
      </c>
      <c r="B27" s="4">
        <f t="shared" si="3"/>
        <v>9.9999999999999991E+171</v>
      </c>
      <c r="D27">
        <v>25</v>
      </c>
      <c r="E27" t="str">
        <f t="shared" si="0"/>
        <v>2,5,46,9016,9026,9032,9043,9023,9017,9027,9033,9044,9050,9053,9055,-1</v>
      </c>
      <c r="F27" t="str">
        <f t="shared" si="1"/>
        <v>35000000000,2600000000,200000,9600,174000,19600000,2600000,2,2,2,1,1,1,1,1,0</v>
      </c>
      <c r="G27" t="str">
        <f t="shared" si="2"/>
        <v>1,1,1,2,2,2,2,3,3,3,3,3,4,4,4,4</v>
      </c>
      <c r="H27" s="6" t="s">
        <v>10</v>
      </c>
      <c r="I27">
        <v>2</v>
      </c>
      <c r="J27" t="str">
        <f>VLOOKUP(I27,[1]ChoboTable!$C:$D,2,FALSE)</f>
        <v>수련의돌</v>
      </c>
      <c r="K27" s="2">
        <v>35000000000</v>
      </c>
      <c r="L27">
        <v>1</v>
      </c>
      <c r="M27">
        <v>5</v>
      </c>
      <c r="N27" t="s">
        <v>59</v>
      </c>
      <c r="O27" s="2">
        <v>2600000000</v>
      </c>
      <c r="P27" s="2">
        <v>1</v>
      </c>
      <c r="Q27">
        <v>46</v>
      </c>
      <c r="R27" t="str">
        <f>VLOOKUP(Q27,[1]ChoboTable!$C:$D,2,FALSE)</f>
        <v>검조각</v>
      </c>
      <c r="S27" s="2">
        <v>200000</v>
      </c>
      <c r="T27" s="2">
        <v>1</v>
      </c>
      <c r="U27">
        <v>9016</v>
      </c>
      <c r="V27" t="str">
        <f>VLOOKUP(U27,[1]ChoboTable!$C:$D,2,FALSE)</f>
        <v>수호환</v>
      </c>
      <c r="W27" s="2">
        <v>9600</v>
      </c>
      <c r="X27" s="2">
        <v>2</v>
      </c>
      <c r="Y27">
        <v>9026</v>
      </c>
      <c r="Z27" t="str">
        <f>VLOOKUP(Y27,[1]ChoboTable!$C:$D,2,FALSE)</f>
        <v>여우불씨</v>
      </c>
      <c r="AA27" s="2">
        <v>174000</v>
      </c>
      <c r="AB27" s="2">
        <v>2</v>
      </c>
      <c r="AC27">
        <v>9032</v>
      </c>
      <c r="AD27" t="str">
        <f>VLOOKUP(AC27,[1]ChoboTable!$C:$D,2,FALSE)</f>
        <v>도술꽃</v>
      </c>
      <c r="AE27" s="2">
        <v>19600000</v>
      </c>
      <c r="AF27" s="2">
        <v>2</v>
      </c>
      <c r="AG27">
        <v>9043</v>
      </c>
      <c r="AH27" t="str">
        <f>VLOOKUP(AG27,[1]ChoboTable!$C:$D,2,FALSE)</f>
        <v>심득 조각</v>
      </c>
      <c r="AI27" s="2">
        <v>2600000</v>
      </c>
      <c r="AJ27" s="2">
        <v>2</v>
      </c>
      <c r="AK27">
        <v>9023</v>
      </c>
      <c r="AL27" t="str">
        <f>VLOOKUP(AK27,[1]ChoboTable!$C:$D,2,FALSE)</f>
        <v>영혼석 소탕권</v>
      </c>
      <c r="AM27" s="2">
        <f t="shared" si="4"/>
        <v>2</v>
      </c>
      <c r="AN27" s="2">
        <v>3</v>
      </c>
      <c r="AO27">
        <v>9017</v>
      </c>
      <c r="AP27" t="str">
        <f>VLOOKUP(AO27,[1]ChoboTable!$C:$D,2,FALSE)</f>
        <v>수호환 소탕권</v>
      </c>
      <c r="AQ27" s="2">
        <f t="shared" si="5"/>
        <v>2</v>
      </c>
      <c r="AR27" s="2">
        <v>3</v>
      </c>
      <c r="AS27">
        <v>9027</v>
      </c>
      <c r="AT27" t="str">
        <f>VLOOKUP(AS27,[1]ChoboTable!$C:$D,2,FALSE)</f>
        <v>여우불씨 소탕권</v>
      </c>
      <c r="AU27" s="2">
        <f>AU17+1</f>
        <v>2</v>
      </c>
      <c r="AV27" s="2">
        <v>3</v>
      </c>
      <c r="AW27">
        <v>9033</v>
      </c>
      <c r="AX27" t="str">
        <f>VLOOKUP(AW27,[1]ChoboTable!$C:$D,2,FALSE)</f>
        <v>도술꽃 소탕권</v>
      </c>
      <c r="AY27" s="2">
        <v>1</v>
      </c>
      <c r="AZ27" s="2">
        <v>3</v>
      </c>
      <c r="BA27">
        <v>9044</v>
      </c>
      <c r="BB27" t="str">
        <f>VLOOKUP(BA27,[1]ChoboTable!$C:$D,2,FALSE)</f>
        <v>내면세계 입장권</v>
      </c>
      <c r="BC27" s="2">
        <v>1</v>
      </c>
      <c r="BD27" s="2">
        <v>3</v>
      </c>
      <c r="BE27">
        <v>9050</v>
      </c>
      <c r="BF27" t="str">
        <f>VLOOKUP(BE27,[1]ChoboTable!$C:$D,2,FALSE)</f>
        <v>태극 영약</v>
      </c>
      <c r="BG27" s="2">
        <v>1</v>
      </c>
      <c r="BH27" s="2">
        <v>4</v>
      </c>
      <c r="BI27">
        <v>9053</v>
      </c>
      <c r="BJ27" t="str">
        <f>VLOOKUP(BI27,[1]ChoboTable!$C:$D,2,FALSE)</f>
        <v>검은 구미호 구슬 소탕권</v>
      </c>
      <c r="BK27" s="2">
        <v>1</v>
      </c>
      <c r="BL27" s="2">
        <v>4</v>
      </c>
      <c r="BM27">
        <v>9055</v>
      </c>
      <c r="BN27" t="str">
        <f>VLOOKUP(BM27,[1]ChoboTable!$C:$D,2,FALSE)</f>
        <v>수련의 방 입장권</v>
      </c>
      <c r="BO27" s="2">
        <v>1</v>
      </c>
      <c r="BP27" s="2">
        <v>4</v>
      </c>
      <c r="BQ27">
        <v>-1</v>
      </c>
      <c r="BR27">
        <v>-1</v>
      </c>
      <c r="BS27" s="2">
        <v>0</v>
      </c>
      <c r="BT27" s="2">
        <v>4</v>
      </c>
    </row>
    <row r="28" spans="1:72" x14ac:dyDescent="0.3">
      <c r="A28">
        <v>26</v>
      </c>
      <c r="B28" s="4">
        <f t="shared" si="3"/>
        <v>9.9999999999999987E+175</v>
      </c>
      <c r="D28">
        <v>26</v>
      </c>
      <c r="E28" t="str">
        <f t="shared" si="0"/>
        <v>2,5,46,9016,9026,9032,9043,9023,9017,9027,9033,9044,9050,9053,9055,-1</v>
      </c>
      <c r="F28" t="str">
        <f t="shared" si="1"/>
        <v>36000000000,2700000000,250000,9900,180000,20300000,2700000,2,2,2,1,1,1,1,1,0</v>
      </c>
      <c r="G28" t="str">
        <f t="shared" si="2"/>
        <v>1,1,1,2,2,2,2,3,3,3,3,3,4,4,4,4</v>
      </c>
      <c r="H28" s="6" t="s">
        <v>10</v>
      </c>
      <c r="I28">
        <v>2</v>
      </c>
      <c r="J28" t="str">
        <f>VLOOKUP(I28,[1]ChoboTable!$C:$D,2,FALSE)</f>
        <v>수련의돌</v>
      </c>
      <c r="K28" s="2">
        <v>36000000000</v>
      </c>
      <c r="L28">
        <v>1</v>
      </c>
      <c r="M28">
        <v>5</v>
      </c>
      <c r="N28" t="s">
        <v>59</v>
      </c>
      <c r="O28" s="2">
        <v>2700000000</v>
      </c>
      <c r="P28" s="2">
        <v>1</v>
      </c>
      <c r="Q28">
        <v>46</v>
      </c>
      <c r="R28" t="str">
        <f>VLOOKUP(Q28,[1]ChoboTable!$C:$D,2,FALSE)</f>
        <v>검조각</v>
      </c>
      <c r="S28" s="2">
        <v>250000</v>
      </c>
      <c r="T28" s="2">
        <v>1</v>
      </c>
      <c r="U28">
        <v>9016</v>
      </c>
      <c r="V28" t="str">
        <f>VLOOKUP(U28,[1]ChoboTable!$C:$D,2,FALSE)</f>
        <v>수호환</v>
      </c>
      <c r="W28" s="2">
        <v>9900</v>
      </c>
      <c r="X28" s="2">
        <v>2</v>
      </c>
      <c r="Y28">
        <v>9026</v>
      </c>
      <c r="Z28" t="str">
        <f>VLOOKUP(Y28,[1]ChoboTable!$C:$D,2,FALSE)</f>
        <v>여우불씨</v>
      </c>
      <c r="AA28" s="2">
        <v>180000</v>
      </c>
      <c r="AB28" s="2">
        <v>2</v>
      </c>
      <c r="AC28">
        <v>9032</v>
      </c>
      <c r="AD28" t="str">
        <f>VLOOKUP(AC28,[1]ChoboTable!$C:$D,2,FALSE)</f>
        <v>도술꽃</v>
      </c>
      <c r="AE28" s="2">
        <v>20300000</v>
      </c>
      <c r="AF28" s="2">
        <v>2</v>
      </c>
      <c r="AG28">
        <v>9043</v>
      </c>
      <c r="AH28" t="str">
        <f>VLOOKUP(AG28,[1]ChoboTable!$C:$D,2,FALSE)</f>
        <v>심득 조각</v>
      </c>
      <c r="AI28" s="2">
        <v>2700000</v>
      </c>
      <c r="AJ28" s="2">
        <v>2</v>
      </c>
      <c r="AK28">
        <v>9023</v>
      </c>
      <c r="AL28" t="str">
        <f>VLOOKUP(AK28,[1]ChoboTable!$C:$D,2,FALSE)</f>
        <v>영혼석 소탕권</v>
      </c>
      <c r="AM28" s="2">
        <f t="shared" si="4"/>
        <v>2</v>
      </c>
      <c r="AN28" s="2">
        <v>3</v>
      </c>
      <c r="AO28">
        <v>9017</v>
      </c>
      <c r="AP28" t="str">
        <f>VLOOKUP(AO28,[1]ChoboTable!$C:$D,2,FALSE)</f>
        <v>수호환 소탕권</v>
      </c>
      <c r="AQ28" s="2">
        <f t="shared" si="5"/>
        <v>2</v>
      </c>
      <c r="AR28" s="2">
        <v>3</v>
      </c>
      <c r="AS28">
        <v>9027</v>
      </c>
      <c r="AT28" t="str">
        <f>VLOOKUP(AS28,[1]ChoboTable!$C:$D,2,FALSE)</f>
        <v>여우불씨 소탕권</v>
      </c>
      <c r="AU28" s="2">
        <f t="shared" ref="AU28:AU49" si="6">AU18+1</f>
        <v>2</v>
      </c>
      <c r="AV28" s="2">
        <v>3</v>
      </c>
      <c r="AW28">
        <v>9033</v>
      </c>
      <c r="AX28" t="str">
        <f>VLOOKUP(AW28,[1]ChoboTable!$C:$D,2,FALSE)</f>
        <v>도술꽃 소탕권</v>
      </c>
      <c r="AY28" s="2">
        <v>1</v>
      </c>
      <c r="AZ28" s="2">
        <v>3</v>
      </c>
      <c r="BA28">
        <v>9044</v>
      </c>
      <c r="BB28" t="str">
        <f>VLOOKUP(BA28,[1]ChoboTable!$C:$D,2,FALSE)</f>
        <v>내면세계 입장권</v>
      </c>
      <c r="BC28" s="2">
        <v>1</v>
      </c>
      <c r="BD28" s="2">
        <v>3</v>
      </c>
      <c r="BE28">
        <v>9050</v>
      </c>
      <c r="BF28" t="str">
        <f>VLOOKUP(BE28,[1]ChoboTable!$C:$D,2,FALSE)</f>
        <v>태극 영약</v>
      </c>
      <c r="BG28" s="2">
        <v>1</v>
      </c>
      <c r="BH28" s="2">
        <v>4</v>
      </c>
      <c r="BI28">
        <v>9053</v>
      </c>
      <c r="BJ28" t="str">
        <f>VLOOKUP(BI28,[1]ChoboTable!$C:$D,2,FALSE)</f>
        <v>검은 구미호 구슬 소탕권</v>
      </c>
      <c r="BK28" s="2">
        <v>1</v>
      </c>
      <c r="BL28" s="2">
        <v>4</v>
      </c>
      <c r="BM28">
        <v>9055</v>
      </c>
      <c r="BN28" t="str">
        <f>VLOOKUP(BM28,[1]ChoboTable!$C:$D,2,FALSE)</f>
        <v>수련의 방 입장권</v>
      </c>
      <c r="BO28" s="2">
        <v>1</v>
      </c>
      <c r="BP28" s="2">
        <v>4</v>
      </c>
      <c r="BQ28">
        <v>-1</v>
      </c>
      <c r="BR28">
        <v>-1</v>
      </c>
      <c r="BS28" s="2">
        <v>0</v>
      </c>
      <c r="BT28" s="2">
        <v>4</v>
      </c>
    </row>
    <row r="29" spans="1:72" x14ac:dyDescent="0.3">
      <c r="A29">
        <v>27</v>
      </c>
      <c r="B29" s="4">
        <f t="shared" si="3"/>
        <v>9.9999999999999989E+179</v>
      </c>
      <c r="D29">
        <v>27</v>
      </c>
      <c r="E29" t="str">
        <f t="shared" si="0"/>
        <v>2,5,46,9016,9026,9032,9043,9023,9017,9027,9033,9044,9050,9053,9055,-1</v>
      </c>
      <c r="F29" t="str">
        <f t="shared" si="1"/>
        <v>37000000000,2800000000,300000,10200,186000,21000000,2800000,2,2,2,2,1,1,1,1,0</v>
      </c>
      <c r="G29" t="str">
        <f t="shared" si="2"/>
        <v>1,1,1,2,2,2,2,3,3,3,3,3,4,4,4,4</v>
      </c>
      <c r="H29" s="6" t="s">
        <v>10</v>
      </c>
      <c r="I29">
        <v>2</v>
      </c>
      <c r="J29" t="str">
        <f>VLOOKUP(I29,[1]ChoboTable!$C:$D,2,FALSE)</f>
        <v>수련의돌</v>
      </c>
      <c r="K29" s="2">
        <v>37000000000</v>
      </c>
      <c r="L29">
        <v>1</v>
      </c>
      <c r="M29">
        <v>5</v>
      </c>
      <c r="N29" t="s">
        <v>59</v>
      </c>
      <c r="O29" s="2">
        <v>2800000000</v>
      </c>
      <c r="P29" s="2">
        <v>1</v>
      </c>
      <c r="Q29">
        <v>46</v>
      </c>
      <c r="R29" t="str">
        <f>VLOOKUP(Q29,[1]ChoboTable!$C:$D,2,FALSE)</f>
        <v>검조각</v>
      </c>
      <c r="S29" s="2">
        <v>300000</v>
      </c>
      <c r="T29" s="2">
        <v>1</v>
      </c>
      <c r="U29">
        <v>9016</v>
      </c>
      <c r="V29" t="str">
        <f>VLOOKUP(U29,[1]ChoboTable!$C:$D,2,FALSE)</f>
        <v>수호환</v>
      </c>
      <c r="W29" s="2">
        <v>10200</v>
      </c>
      <c r="X29" s="2">
        <v>2</v>
      </c>
      <c r="Y29">
        <v>9026</v>
      </c>
      <c r="Z29" t="str">
        <f>VLOOKUP(Y29,[1]ChoboTable!$C:$D,2,FALSE)</f>
        <v>여우불씨</v>
      </c>
      <c r="AA29" s="2">
        <v>186000</v>
      </c>
      <c r="AB29" s="2">
        <v>2</v>
      </c>
      <c r="AC29">
        <v>9032</v>
      </c>
      <c r="AD29" t="str">
        <f>VLOOKUP(AC29,[1]ChoboTable!$C:$D,2,FALSE)</f>
        <v>도술꽃</v>
      </c>
      <c r="AE29" s="2">
        <v>21000000</v>
      </c>
      <c r="AF29" s="2">
        <v>2</v>
      </c>
      <c r="AG29">
        <v>9043</v>
      </c>
      <c r="AH29" t="str">
        <f>VLOOKUP(AG29,[1]ChoboTable!$C:$D,2,FALSE)</f>
        <v>심득 조각</v>
      </c>
      <c r="AI29" s="2">
        <v>2800000</v>
      </c>
      <c r="AJ29" s="2">
        <v>2</v>
      </c>
      <c r="AK29">
        <v>9023</v>
      </c>
      <c r="AL29" t="str">
        <f>VLOOKUP(AK29,[1]ChoboTable!$C:$D,2,FALSE)</f>
        <v>영혼석 소탕권</v>
      </c>
      <c r="AM29" s="2">
        <f t="shared" si="4"/>
        <v>2</v>
      </c>
      <c r="AN29" s="2">
        <v>3</v>
      </c>
      <c r="AO29">
        <v>9017</v>
      </c>
      <c r="AP29" t="str">
        <f>VLOOKUP(AO29,[1]ChoboTable!$C:$D,2,FALSE)</f>
        <v>수호환 소탕권</v>
      </c>
      <c r="AQ29" s="2">
        <f t="shared" si="5"/>
        <v>2</v>
      </c>
      <c r="AR29" s="2">
        <v>3</v>
      </c>
      <c r="AS29">
        <v>9027</v>
      </c>
      <c r="AT29" t="str">
        <f>VLOOKUP(AS29,[1]ChoboTable!$C:$D,2,FALSE)</f>
        <v>여우불씨 소탕권</v>
      </c>
      <c r="AU29" s="2">
        <f t="shared" si="6"/>
        <v>2</v>
      </c>
      <c r="AV29" s="2">
        <v>3</v>
      </c>
      <c r="AW29">
        <v>9033</v>
      </c>
      <c r="AX29" t="str">
        <f>VLOOKUP(AW29,[1]ChoboTable!$C:$D,2,FALSE)</f>
        <v>도술꽃 소탕권</v>
      </c>
      <c r="AY29" s="2">
        <f>AY19+1</f>
        <v>2</v>
      </c>
      <c r="AZ29" s="2">
        <v>3</v>
      </c>
      <c r="BA29">
        <v>9044</v>
      </c>
      <c r="BB29" t="str">
        <f>VLOOKUP(BA29,[1]ChoboTable!$C:$D,2,FALSE)</f>
        <v>내면세계 입장권</v>
      </c>
      <c r="BC29" s="2">
        <v>1</v>
      </c>
      <c r="BD29" s="2">
        <v>3</v>
      </c>
      <c r="BE29">
        <v>9050</v>
      </c>
      <c r="BF29" t="str">
        <f>VLOOKUP(BE29,[1]ChoboTable!$C:$D,2,FALSE)</f>
        <v>태극 영약</v>
      </c>
      <c r="BG29" s="2">
        <v>1</v>
      </c>
      <c r="BH29" s="2">
        <v>4</v>
      </c>
      <c r="BI29">
        <v>9053</v>
      </c>
      <c r="BJ29" t="str">
        <f>VLOOKUP(BI29,[1]ChoboTable!$C:$D,2,FALSE)</f>
        <v>검은 구미호 구슬 소탕권</v>
      </c>
      <c r="BK29" s="2">
        <v>1</v>
      </c>
      <c r="BL29" s="2">
        <v>4</v>
      </c>
      <c r="BM29">
        <v>9055</v>
      </c>
      <c r="BN29" t="str">
        <f>VLOOKUP(BM29,[1]ChoboTable!$C:$D,2,FALSE)</f>
        <v>수련의 방 입장권</v>
      </c>
      <c r="BO29" s="2">
        <v>1</v>
      </c>
      <c r="BP29" s="2">
        <v>4</v>
      </c>
      <c r="BQ29">
        <v>-1</v>
      </c>
      <c r="BR29">
        <v>-1</v>
      </c>
      <c r="BS29" s="2">
        <v>0</v>
      </c>
      <c r="BT29" s="2">
        <v>4</v>
      </c>
    </row>
    <row r="30" spans="1:72" x14ac:dyDescent="0.3">
      <c r="A30">
        <v>28</v>
      </c>
      <c r="B30" s="4">
        <f t="shared" si="3"/>
        <v>9.9999999999999983E+183</v>
      </c>
      <c r="D30">
        <v>28</v>
      </c>
      <c r="E30" t="str">
        <f t="shared" si="0"/>
        <v>2,5,46,9016,9026,9032,9043,9023,9017,9027,9033,9044,9050,9053,9055,-1</v>
      </c>
      <c r="F30" t="str">
        <f t="shared" si="1"/>
        <v>38000000000,2900000000,350000,10500,192000,21700000,2900000,2,2,2,2,1,1,1,1,0</v>
      </c>
      <c r="G30" t="str">
        <f t="shared" si="2"/>
        <v>1,1,1,2,2,2,2,3,3,3,3,3,4,4,4,4</v>
      </c>
      <c r="H30" s="6" t="s">
        <v>10</v>
      </c>
      <c r="I30">
        <v>2</v>
      </c>
      <c r="J30" t="str">
        <f>VLOOKUP(I30,[1]ChoboTable!$C:$D,2,FALSE)</f>
        <v>수련의돌</v>
      </c>
      <c r="K30" s="2">
        <v>38000000000</v>
      </c>
      <c r="L30">
        <v>1</v>
      </c>
      <c r="M30">
        <v>5</v>
      </c>
      <c r="N30" t="s">
        <v>59</v>
      </c>
      <c r="O30" s="2">
        <v>2900000000</v>
      </c>
      <c r="P30" s="2">
        <v>1</v>
      </c>
      <c r="Q30">
        <v>46</v>
      </c>
      <c r="R30" t="str">
        <f>VLOOKUP(Q30,[1]ChoboTable!$C:$D,2,FALSE)</f>
        <v>검조각</v>
      </c>
      <c r="S30" s="2">
        <v>350000</v>
      </c>
      <c r="T30" s="2">
        <v>1</v>
      </c>
      <c r="U30">
        <v>9016</v>
      </c>
      <c r="V30" t="str">
        <f>VLOOKUP(U30,[1]ChoboTable!$C:$D,2,FALSE)</f>
        <v>수호환</v>
      </c>
      <c r="W30" s="2">
        <v>10500</v>
      </c>
      <c r="X30" s="2">
        <v>2</v>
      </c>
      <c r="Y30">
        <v>9026</v>
      </c>
      <c r="Z30" t="str">
        <f>VLOOKUP(Y30,[1]ChoboTable!$C:$D,2,FALSE)</f>
        <v>여우불씨</v>
      </c>
      <c r="AA30" s="2">
        <v>192000</v>
      </c>
      <c r="AB30" s="2">
        <v>2</v>
      </c>
      <c r="AC30">
        <v>9032</v>
      </c>
      <c r="AD30" t="str">
        <f>VLOOKUP(AC30,[1]ChoboTable!$C:$D,2,FALSE)</f>
        <v>도술꽃</v>
      </c>
      <c r="AE30" s="2">
        <v>21700000</v>
      </c>
      <c r="AF30" s="2">
        <v>2</v>
      </c>
      <c r="AG30">
        <v>9043</v>
      </c>
      <c r="AH30" t="str">
        <f>VLOOKUP(AG30,[1]ChoboTable!$C:$D,2,FALSE)</f>
        <v>심득 조각</v>
      </c>
      <c r="AI30" s="2">
        <v>2900000</v>
      </c>
      <c r="AJ30" s="2">
        <v>2</v>
      </c>
      <c r="AK30">
        <v>9023</v>
      </c>
      <c r="AL30" t="str">
        <f>VLOOKUP(AK30,[1]ChoboTable!$C:$D,2,FALSE)</f>
        <v>영혼석 소탕권</v>
      </c>
      <c r="AM30" s="2">
        <f t="shared" si="4"/>
        <v>2</v>
      </c>
      <c r="AN30" s="2">
        <v>3</v>
      </c>
      <c r="AO30">
        <v>9017</v>
      </c>
      <c r="AP30" t="str">
        <f>VLOOKUP(AO30,[1]ChoboTable!$C:$D,2,FALSE)</f>
        <v>수호환 소탕권</v>
      </c>
      <c r="AQ30" s="2">
        <f t="shared" si="5"/>
        <v>2</v>
      </c>
      <c r="AR30" s="2">
        <v>3</v>
      </c>
      <c r="AS30">
        <v>9027</v>
      </c>
      <c r="AT30" t="str">
        <f>VLOOKUP(AS30,[1]ChoboTable!$C:$D,2,FALSE)</f>
        <v>여우불씨 소탕권</v>
      </c>
      <c r="AU30" s="2">
        <f t="shared" si="6"/>
        <v>2</v>
      </c>
      <c r="AV30" s="2">
        <v>3</v>
      </c>
      <c r="AW30">
        <v>9033</v>
      </c>
      <c r="AX30" t="str">
        <f>VLOOKUP(AW30,[1]ChoboTable!$C:$D,2,FALSE)</f>
        <v>도술꽃 소탕권</v>
      </c>
      <c r="AY30" s="2">
        <f t="shared" ref="AY30:AY49" si="7">AY20+1</f>
        <v>2</v>
      </c>
      <c r="AZ30" s="2">
        <v>3</v>
      </c>
      <c r="BA30">
        <v>9044</v>
      </c>
      <c r="BB30" t="str">
        <f>VLOOKUP(BA30,[1]ChoboTable!$C:$D,2,FALSE)</f>
        <v>내면세계 입장권</v>
      </c>
      <c r="BC30" s="2">
        <v>1</v>
      </c>
      <c r="BD30" s="2">
        <v>3</v>
      </c>
      <c r="BE30">
        <v>9050</v>
      </c>
      <c r="BF30" t="str">
        <f>VLOOKUP(BE30,[1]ChoboTable!$C:$D,2,FALSE)</f>
        <v>태극 영약</v>
      </c>
      <c r="BG30" s="2">
        <v>1</v>
      </c>
      <c r="BH30" s="2">
        <v>4</v>
      </c>
      <c r="BI30">
        <v>9053</v>
      </c>
      <c r="BJ30" t="str">
        <f>VLOOKUP(BI30,[1]ChoboTable!$C:$D,2,FALSE)</f>
        <v>검은 구미호 구슬 소탕권</v>
      </c>
      <c r="BK30" s="2">
        <v>1</v>
      </c>
      <c r="BL30" s="2">
        <v>4</v>
      </c>
      <c r="BM30">
        <v>9055</v>
      </c>
      <c r="BN30" t="str">
        <f>VLOOKUP(BM30,[1]ChoboTable!$C:$D,2,FALSE)</f>
        <v>수련의 방 입장권</v>
      </c>
      <c r="BO30" s="2">
        <v>1</v>
      </c>
      <c r="BP30" s="2">
        <v>4</v>
      </c>
      <c r="BQ30">
        <v>-1</v>
      </c>
      <c r="BR30">
        <v>-1</v>
      </c>
      <c r="BS30" s="2">
        <v>0</v>
      </c>
      <c r="BT30" s="2">
        <v>4</v>
      </c>
    </row>
    <row r="31" spans="1:72" x14ac:dyDescent="0.3">
      <c r="A31">
        <v>29</v>
      </c>
      <c r="B31" s="4">
        <f t="shared" si="3"/>
        <v>9.9999999999999987E+187</v>
      </c>
      <c r="D31">
        <v>29</v>
      </c>
      <c r="E31" t="str">
        <f t="shared" si="0"/>
        <v>2,5,46,9016,9026,9032,9043,9023,9017,9027,9033,9044,9050,9053,9055,-1</v>
      </c>
      <c r="F31" t="str">
        <f t="shared" si="1"/>
        <v>39000000000,3000000000,400000,10800,198000,22400000,3000000,2,2,2,2,2,1,1,1,0</v>
      </c>
      <c r="G31" t="str">
        <f t="shared" si="2"/>
        <v>1,1,1,2,2,2,2,3,3,3,3,3,4,4,4,4</v>
      </c>
      <c r="H31" s="6" t="s">
        <v>10</v>
      </c>
      <c r="I31">
        <v>2</v>
      </c>
      <c r="J31" t="str">
        <f>VLOOKUP(I31,[1]ChoboTable!$C:$D,2,FALSE)</f>
        <v>수련의돌</v>
      </c>
      <c r="K31" s="2">
        <v>39000000000</v>
      </c>
      <c r="L31">
        <v>1</v>
      </c>
      <c r="M31">
        <v>5</v>
      </c>
      <c r="N31" t="s">
        <v>59</v>
      </c>
      <c r="O31" s="2">
        <v>3000000000</v>
      </c>
      <c r="P31" s="2">
        <v>1</v>
      </c>
      <c r="Q31">
        <v>46</v>
      </c>
      <c r="R31" t="str">
        <f>VLOOKUP(Q31,[1]ChoboTable!$C:$D,2,FALSE)</f>
        <v>검조각</v>
      </c>
      <c r="S31" s="2">
        <v>400000</v>
      </c>
      <c r="T31" s="2">
        <v>1</v>
      </c>
      <c r="U31">
        <v>9016</v>
      </c>
      <c r="V31" t="str">
        <f>VLOOKUP(U31,[1]ChoboTable!$C:$D,2,FALSE)</f>
        <v>수호환</v>
      </c>
      <c r="W31" s="2">
        <v>10800</v>
      </c>
      <c r="X31" s="2">
        <v>2</v>
      </c>
      <c r="Y31">
        <v>9026</v>
      </c>
      <c r="Z31" t="str">
        <f>VLOOKUP(Y31,[1]ChoboTable!$C:$D,2,FALSE)</f>
        <v>여우불씨</v>
      </c>
      <c r="AA31" s="2">
        <v>198000</v>
      </c>
      <c r="AB31" s="2">
        <v>2</v>
      </c>
      <c r="AC31">
        <v>9032</v>
      </c>
      <c r="AD31" t="str">
        <f>VLOOKUP(AC31,[1]ChoboTable!$C:$D,2,FALSE)</f>
        <v>도술꽃</v>
      </c>
      <c r="AE31" s="2">
        <v>22400000</v>
      </c>
      <c r="AF31" s="2">
        <v>2</v>
      </c>
      <c r="AG31">
        <v>9043</v>
      </c>
      <c r="AH31" t="str">
        <f>VLOOKUP(AG31,[1]ChoboTable!$C:$D,2,FALSE)</f>
        <v>심득 조각</v>
      </c>
      <c r="AI31" s="2">
        <v>3000000</v>
      </c>
      <c r="AJ31" s="2">
        <v>2</v>
      </c>
      <c r="AK31">
        <v>9023</v>
      </c>
      <c r="AL31" t="str">
        <f>VLOOKUP(AK31,[1]ChoboTable!$C:$D,2,FALSE)</f>
        <v>영혼석 소탕권</v>
      </c>
      <c r="AM31" s="2">
        <f t="shared" si="4"/>
        <v>2</v>
      </c>
      <c r="AN31" s="2">
        <v>3</v>
      </c>
      <c r="AO31">
        <v>9017</v>
      </c>
      <c r="AP31" t="str">
        <f>VLOOKUP(AO31,[1]ChoboTable!$C:$D,2,FALSE)</f>
        <v>수호환 소탕권</v>
      </c>
      <c r="AQ31" s="2">
        <f t="shared" si="5"/>
        <v>2</v>
      </c>
      <c r="AR31" s="2">
        <v>3</v>
      </c>
      <c r="AS31">
        <v>9027</v>
      </c>
      <c r="AT31" t="str">
        <f>VLOOKUP(AS31,[1]ChoboTable!$C:$D,2,FALSE)</f>
        <v>여우불씨 소탕권</v>
      </c>
      <c r="AU31" s="2">
        <f t="shared" si="6"/>
        <v>2</v>
      </c>
      <c r="AV31" s="2">
        <v>3</v>
      </c>
      <c r="AW31">
        <v>9033</v>
      </c>
      <c r="AX31" t="str">
        <f>VLOOKUP(AW31,[1]ChoboTable!$C:$D,2,FALSE)</f>
        <v>도술꽃 소탕권</v>
      </c>
      <c r="AY31" s="2">
        <f t="shared" si="7"/>
        <v>2</v>
      </c>
      <c r="AZ31" s="2">
        <v>3</v>
      </c>
      <c r="BA31">
        <v>9044</v>
      </c>
      <c r="BB31" t="str">
        <f>VLOOKUP(BA31,[1]ChoboTable!$C:$D,2,FALSE)</f>
        <v>내면세계 입장권</v>
      </c>
      <c r="BC31" s="2">
        <f>BC21+1</f>
        <v>2</v>
      </c>
      <c r="BD31" s="2">
        <v>3</v>
      </c>
      <c r="BE31">
        <v>9050</v>
      </c>
      <c r="BF31" t="str">
        <f>VLOOKUP(BE31,[1]ChoboTable!$C:$D,2,FALSE)</f>
        <v>태극 영약</v>
      </c>
      <c r="BG31" s="2">
        <v>1</v>
      </c>
      <c r="BH31" s="2">
        <v>4</v>
      </c>
      <c r="BI31">
        <v>9053</v>
      </c>
      <c r="BJ31" t="str">
        <f>VLOOKUP(BI31,[1]ChoboTable!$C:$D,2,FALSE)</f>
        <v>검은 구미호 구슬 소탕권</v>
      </c>
      <c r="BK31" s="2">
        <v>1</v>
      </c>
      <c r="BL31" s="2">
        <v>4</v>
      </c>
      <c r="BM31">
        <v>9055</v>
      </c>
      <c r="BN31" t="str">
        <f>VLOOKUP(BM31,[1]ChoboTable!$C:$D,2,FALSE)</f>
        <v>수련의 방 입장권</v>
      </c>
      <c r="BO31" s="2">
        <v>1</v>
      </c>
      <c r="BP31" s="2">
        <v>4</v>
      </c>
      <c r="BQ31">
        <v>-1</v>
      </c>
      <c r="BR31">
        <v>-1</v>
      </c>
      <c r="BS31" s="2">
        <v>0</v>
      </c>
      <c r="BT31" s="2">
        <v>4</v>
      </c>
    </row>
    <row r="32" spans="1:72" x14ac:dyDescent="0.3">
      <c r="A32">
        <v>30</v>
      </c>
      <c r="B32" s="4">
        <f t="shared" si="3"/>
        <v>9.9999999999999991E+191</v>
      </c>
      <c r="D32">
        <v>30</v>
      </c>
      <c r="E32" t="str">
        <f t="shared" si="0"/>
        <v>2,5,46,9016,9026,9032,9043,9023,9017,9027,9033,9044,9050,9053,9055,9063</v>
      </c>
      <c r="F32" t="str">
        <f t="shared" si="1"/>
        <v>40000000000,3100000000,450000,11100,204000,23100000,3100000,2,2,2,2,2,1,1,1,1</v>
      </c>
      <c r="G32" t="str">
        <f t="shared" si="2"/>
        <v>1,1,1,2,2,2,2,3,3,3,3,3,4,4,4,4</v>
      </c>
      <c r="H32" s="6" t="s">
        <v>10</v>
      </c>
      <c r="I32">
        <v>2</v>
      </c>
      <c r="J32" t="str">
        <f>VLOOKUP(I32,[1]ChoboTable!$C:$D,2,FALSE)</f>
        <v>수련의돌</v>
      </c>
      <c r="K32" s="2">
        <v>40000000000</v>
      </c>
      <c r="L32">
        <v>1</v>
      </c>
      <c r="M32">
        <v>5</v>
      </c>
      <c r="N32" t="s">
        <v>59</v>
      </c>
      <c r="O32" s="2">
        <v>3100000000</v>
      </c>
      <c r="P32" s="2">
        <v>1</v>
      </c>
      <c r="Q32">
        <v>46</v>
      </c>
      <c r="R32" t="str">
        <f>VLOOKUP(Q32,[1]ChoboTable!$C:$D,2,FALSE)</f>
        <v>검조각</v>
      </c>
      <c r="S32" s="2">
        <v>450000</v>
      </c>
      <c r="T32" s="2">
        <v>1</v>
      </c>
      <c r="U32">
        <v>9016</v>
      </c>
      <c r="V32" t="str">
        <f>VLOOKUP(U32,[1]ChoboTable!$C:$D,2,FALSE)</f>
        <v>수호환</v>
      </c>
      <c r="W32" s="2">
        <v>11100</v>
      </c>
      <c r="X32" s="2">
        <v>2</v>
      </c>
      <c r="Y32">
        <v>9026</v>
      </c>
      <c r="Z32" t="str">
        <f>VLOOKUP(Y32,[1]ChoboTable!$C:$D,2,FALSE)</f>
        <v>여우불씨</v>
      </c>
      <c r="AA32" s="2">
        <v>204000</v>
      </c>
      <c r="AB32" s="2">
        <v>2</v>
      </c>
      <c r="AC32">
        <v>9032</v>
      </c>
      <c r="AD32" t="str">
        <f>VLOOKUP(AC32,[1]ChoboTable!$C:$D,2,FALSE)</f>
        <v>도술꽃</v>
      </c>
      <c r="AE32" s="2">
        <v>23100000</v>
      </c>
      <c r="AF32" s="2">
        <v>2</v>
      </c>
      <c r="AG32">
        <v>9043</v>
      </c>
      <c r="AH32" t="str">
        <f>VLOOKUP(AG32,[1]ChoboTable!$C:$D,2,FALSE)</f>
        <v>심득 조각</v>
      </c>
      <c r="AI32" s="2">
        <v>3100000</v>
      </c>
      <c r="AJ32" s="2">
        <v>2</v>
      </c>
      <c r="AK32">
        <v>9023</v>
      </c>
      <c r="AL32" t="str">
        <f>VLOOKUP(AK32,[1]ChoboTable!$C:$D,2,FALSE)</f>
        <v>영혼석 소탕권</v>
      </c>
      <c r="AM32" s="2">
        <f t="shared" si="4"/>
        <v>2</v>
      </c>
      <c r="AN32" s="2">
        <v>3</v>
      </c>
      <c r="AO32">
        <v>9017</v>
      </c>
      <c r="AP32" t="str">
        <f>VLOOKUP(AO32,[1]ChoboTable!$C:$D,2,FALSE)</f>
        <v>수호환 소탕권</v>
      </c>
      <c r="AQ32" s="2">
        <f t="shared" si="5"/>
        <v>2</v>
      </c>
      <c r="AR32" s="2">
        <v>3</v>
      </c>
      <c r="AS32">
        <v>9027</v>
      </c>
      <c r="AT32" t="str">
        <f>VLOOKUP(AS32,[1]ChoboTable!$C:$D,2,FALSE)</f>
        <v>여우불씨 소탕권</v>
      </c>
      <c r="AU32" s="2">
        <f t="shared" si="6"/>
        <v>2</v>
      </c>
      <c r="AV32" s="2">
        <v>3</v>
      </c>
      <c r="AW32">
        <v>9033</v>
      </c>
      <c r="AX32" t="str">
        <f>VLOOKUP(AW32,[1]ChoboTable!$C:$D,2,FALSE)</f>
        <v>도술꽃 소탕권</v>
      </c>
      <c r="AY32" s="2">
        <f t="shared" si="7"/>
        <v>2</v>
      </c>
      <c r="AZ32" s="2">
        <v>3</v>
      </c>
      <c r="BA32">
        <v>9044</v>
      </c>
      <c r="BB32" t="str">
        <f>VLOOKUP(BA32,[1]ChoboTable!$C:$D,2,FALSE)</f>
        <v>내면세계 입장권</v>
      </c>
      <c r="BC32" s="2">
        <f>BC22+1</f>
        <v>2</v>
      </c>
      <c r="BD32" s="2">
        <v>3</v>
      </c>
      <c r="BE32">
        <v>9050</v>
      </c>
      <c r="BF32" t="str">
        <f>VLOOKUP(BE32,[1]ChoboTable!$C:$D,2,FALSE)</f>
        <v>태극 영약</v>
      </c>
      <c r="BG32" s="2">
        <v>1</v>
      </c>
      <c r="BH32" s="2">
        <v>4</v>
      </c>
      <c r="BI32">
        <v>9053</v>
      </c>
      <c r="BJ32" t="str">
        <f>VLOOKUP(BI32,[1]ChoboTable!$C:$D,2,FALSE)</f>
        <v>검은 구미호 구슬 소탕권</v>
      </c>
      <c r="BK32" s="2">
        <v>1</v>
      </c>
      <c r="BL32" s="2">
        <v>4</v>
      </c>
      <c r="BM32">
        <v>9055</v>
      </c>
      <c r="BN32" t="str">
        <f>VLOOKUP(BM32,[1]ChoboTable!$C:$D,2,FALSE)</f>
        <v>수련의 방 입장권</v>
      </c>
      <c r="BO32" s="2">
        <v>1</v>
      </c>
      <c r="BP32" s="2">
        <v>4</v>
      </c>
      <c r="BQ32" s="2">
        <v>9063</v>
      </c>
      <c r="BR32" t="str">
        <f>VLOOKUP(BQ32,[1]ChoboTable!$C:$D,2,FALSE)</f>
        <v>사신수 영약</v>
      </c>
      <c r="BS32" s="2">
        <v>1</v>
      </c>
      <c r="BT32" s="2">
        <v>4</v>
      </c>
    </row>
    <row r="33" spans="1:72" x14ac:dyDescent="0.3">
      <c r="A33">
        <v>31</v>
      </c>
      <c r="B33" s="4">
        <f t="shared" si="3"/>
        <v>9.9999999999999995E+195</v>
      </c>
      <c r="D33">
        <v>31</v>
      </c>
      <c r="E33" t="str">
        <f t="shared" si="0"/>
        <v>2,5,46,9016,9026,9032,9043,9023,9017,9027,9033,9044,9050,9053,9055,9063</v>
      </c>
      <c r="F33" t="str">
        <f t="shared" si="1"/>
        <v>41000000000,3200000000,500000,11400,210000,23800000,3200000,3,2,2,2,2,1,1,1,1</v>
      </c>
      <c r="G33" t="str">
        <f t="shared" si="2"/>
        <v>1,1,1,2,2,2,2,3,3,3,3,3,4,4,4,4</v>
      </c>
      <c r="I33">
        <v>2</v>
      </c>
      <c r="J33" t="str">
        <f>VLOOKUP(I33,[1]ChoboTable!$C:$D,2,FALSE)</f>
        <v>수련의돌</v>
      </c>
      <c r="K33" s="2">
        <v>41000000000</v>
      </c>
      <c r="L33">
        <v>1</v>
      </c>
      <c r="M33">
        <v>5</v>
      </c>
      <c r="N33" t="s">
        <v>59</v>
      </c>
      <c r="O33" s="2">
        <v>3200000000</v>
      </c>
      <c r="P33" s="2">
        <v>1</v>
      </c>
      <c r="Q33">
        <v>46</v>
      </c>
      <c r="R33" t="str">
        <f>VLOOKUP(Q33,[1]ChoboTable!$C:$D,2,FALSE)</f>
        <v>검조각</v>
      </c>
      <c r="S33" s="2">
        <v>500000</v>
      </c>
      <c r="T33" s="2">
        <v>1</v>
      </c>
      <c r="U33">
        <v>9016</v>
      </c>
      <c r="V33" t="str">
        <f>VLOOKUP(U33,[1]ChoboTable!$C:$D,2,FALSE)</f>
        <v>수호환</v>
      </c>
      <c r="W33" s="2">
        <v>11400</v>
      </c>
      <c r="X33" s="2">
        <v>2</v>
      </c>
      <c r="Y33">
        <v>9026</v>
      </c>
      <c r="Z33" t="str">
        <f>VLOOKUP(Y33,[1]ChoboTable!$C:$D,2,FALSE)</f>
        <v>여우불씨</v>
      </c>
      <c r="AA33" s="2">
        <v>210000</v>
      </c>
      <c r="AB33" s="2">
        <v>2</v>
      </c>
      <c r="AC33">
        <v>9032</v>
      </c>
      <c r="AD33" t="str">
        <f>VLOOKUP(AC33,[1]ChoboTable!$C:$D,2,FALSE)</f>
        <v>도술꽃</v>
      </c>
      <c r="AE33" s="2">
        <v>23800000</v>
      </c>
      <c r="AF33" s="2">
        <v>2</v>
      </c>
      <c r="AG33">
        <v>9043</v>
      </c>
      <c r="AH33" t="str">
        <f>VLOOKUP(AG33,[1]ChoboTable!$C:$D,2,FALSE)</f>
        <v>심득 조각</v>
      </c>
      <c r="AI33" s="2">
        <v>3200000</v>
      </c>
      <c r="AJ33" s="2">
        <v>2</v>
      </c>
      <c r="AK33">
        <v>9023</v>
      </c>
      <c r="AL33" t="str">
        <f>VLOOKUP(AK33,[1]ChoboTable!$C:$D,2,FALSE)</f>
        <v>영혼석 소탕권</v>
      </c>
      <c r="AM33" s="2">
        <f t="shared" si="4"/>
        <v>3</v>
      </c>
      <c r="AN33" s="2">
        <v>3</v>
      </c>
      <c r="AO33">
        <v>9017</v>
      </c>
      <c r="AP33" t="str">
        <f>VLOOKUP(AO33,[1]ChoboTable!$C:$D,2,FALSE)</f>
        <v>수호환 소탕권</v>
      </c>
      <c r="AQ33" s="2">
        <f t="shared" si="5"/>
        <v>2</v>
      </c>
      <c r="AR33" s="2">
        <v>3</v>
      </c>
      <c r="AS33">
        <v>9027</v>
      </c>
      <c r="AT33" t="str">
        <f>VLOOKUP(AS33,[1]ChoboTable!$C:$D,2,FALSE)</f>
        <v>여우불씨 소탕권</v>
      </c>
      <c r="AU33" s="2">
        <f t="shared" si="6"/>
        <v>2</v>
      </c>
      <c r="AV33" s="2">
        <v>3</v>
      </c>
      <c r="AW33">
        <v>9033</v>
      </c>
      <c r="AX33" t="str">
        <f>VLOOKUP(AW33,[1]ChoboTable!$C:$D,2,FALSE)</f>
        <v>도술꽃 소탕권</v>
      </c>
      <c r="AY33" s="2">
        <f t="shared" si="7"/>
        <v>2</v>
      </c>
      <c r="AZ33" s="2">
        <v>3</v>
      </c>
      <c r="BA33">
        <v>9044</v>
      </c>
      <c r="BB33" t="str">
        <f>VLOOKUP(BA33,[1]ChoboTable!$C:$D,2,FALSE)</f>
        <v>내면세계 입장권</v>
      </c>
      <c r="BC33" s="2">
        <f>BC23+1</f>
        <v>2</v>
      </c>
      <c r="BD33" s="2">
        <v>3</v>
      </c>
      <c r="BE33">
        <v>9050</v>
      </c>
      <c r="BF33" t="str">
        <f>VLOOKUP(BE33,[1]ChoboTable!$C:$D,2,FALSE)</f>
        <v>태극 영약</v>
      </c>
      <c r="BG33" s="2">
        <v>1</v>
      </c>
      <c r="BH33" s="2">
        <v>4</v>
      </c>
      <c r="BI33">
        <v>9053</v>
      </c>
      <c r="BJ33" t="str">
        <f>VLOOKUP(BI33,[1]ChoboTable!$C:$D,2,FALSE)</f>
        <v>검은 구미호 구슬 소탕권</v>
      </c>
      <c r="BK33" s="2">
        <v>1</v>
      </c>
      <c r="BL33" s="2">
        <v>4</v>
      </c>
      <c r="BM33">
        <v>9055</v>
      </c>
      <c r="BN33" t="str">
        <f>VLOOKUP(BM33,[1]ChoboTable!$C:$D,2,FALSE)</f>
        <v>수련의 방 입장권</v>
      </c>
      <c r="BO33" s="2">
        <v>1</v>
      </c>
      <c r="BP33" s="2">
        <v>4</v>
      </c>
      <c r="BQ33" s="2">
        <v>9063</v>
      </c>
      <c r="BR33" t="str">
        <f>VLOOKUP(BQ33,[1]ChoboTable!$C:$D,2,FALSE)</f>
        <v>사신수 영약</v>
      </c>
      <c r="BS33" s="2">
        <v>1</v>
      </c>
      <c r="BT33" s="2">
        <v>4</v>
      </c>
    </row>
    <row r="34" spans="1:72" x14ac:dyDescent="0.3">
      <c r="A34">
        <v>32</v>
      </c>
      <c r="B34" s="4">
        <f t="shared" si="3"/>
        <v>9.9999999999999997E+199</v>
      </c>
      <c r="D34">
        <v>32</v>
      </c>
      <c r="E34" t="str">
        <f t="shared" si="0"/>
        <v>2,5,46,9016,9026,9032,9043,9023,9017,9027,9033,9044,9050,9053,9055,9063</v>
      </c>
      <c r="F34" t="str">
        <f t="shared" si="1"/>
        <v>42000000000,3300000000,550000,11700,216000,24500000,3300000,3,2,2,2,2,1,1,1,1</v>
      </c>
      <c r="G34" t="str">
        <f t="shared" si="2"/>
        <v>1,1,1,2,2,2,2,3,3,3,3,3,4,4,4,4</v>
      </c>
      <c r="I34">
        <v>2</v>
      </c>
      <c r="J34" t="str">
        <f>VLOOKUP(I34,[1]ChoboTable!$C:$D,2,FALSE)</f>
        <v>수련의돌</v>
      </c>
      <c r="K34" s="2">
        <v>42000000000</v>
      </c>
      <c r="L34">
        <v>1</v>
      </c>
      <c r="M34">
        <v>5</v>
      </c>
      <c r="N34" t="s">
        <v>59</v>
      </c>
      <c r="O34" s="2">
        <v>3300000000</v>
      </c>
      <c r="P34" s="2">
        <v>1</v>
      </c>
      <c r="Q34">
        <v>46</v>
      </c>
      <c r="R34" t="str">
        <f>VLOOKUP(Q34,[1]ChoboTable!$C:$D,2,FALSE)</f>
        <v>검조각</v>
      </c>
      <c r="S34" s="2">
        <v>550000</v>
      </c>
      <c r="T34" s="2">
        <v>1</v>
      </c>
      <c r="U34">
        <v>9016</v>
      </c>
      <c r="V34" t="str">
        <f>VLOOKUP(U34,[1]ChoboTable!$C:$D,2,FALSE)</f>
        <v>수호환</v>
      </c>
      <c r="W34" s="2">
        <v>11700</v>
      </c>
      <c r="X34" s="2">
        <v>2</v>
      </c>
      <c r="Y34">
        <v>9026</v>
      </c>
      <c r="Z34" t="str">
        <f>VLOOKUP(Y34,[1]ChoboTable!$C:$D,2,FALSE)</f>
        <v>여우불씨</v>
      </c>
      <c r="AA34" s="2">
        <v>216000</v>
      </c>
      <c r="AB34" s="2">
        <v>2</v>
      </c>
      <c r="AC34">
        <v>9032</v>
      </c>
      <c r="AD34" t="str">
        <f>VLOOKUP(AC34,[1]ChoboTable!$C:$D,2,FALSE)</f>
        <v>도술꽃</v>
      </c>
      <c r="AE34" s="2">
        <v>24500000</v>
      </c>
      <c r="AF34" s="2">
        <v>2</v>
      </c>
      <c r="AG34">
        <v>9043</v>
      </c>
      <c r="AH34" t="str">
        <f>VLOOKUP(AG34,[1]ChoboTable!$C:$D,2,FALSE)</f>
        <v>심득 조각</v>
      </c>
      <c r="AI34" s="2">
        <v>3300000</v>
      </c>
      <c r="AJ34" s="2">
        <v>2</v>
      </c>
      <c r="AK34">
        <v>9023</v>
      </c>
      <c r="AL34" t="str">
        <f>VLOOKUP(AK34,[1]ChoboTable!$C:$D,2,FALSE)</f>
        <v>영혼석 소탕권</v>
      </c>
      <c r="AM34" s="2">
        <f t="shared" si="4"/>
        <v>3</v>
      </c>
      <c r="AN34" s="2">
        <v>3</v>
      </c>
      <c r="AO34">
        <v>9017</v>
      </c>
      <c r="AP34" t="str">
        <f>VLOOKUP(AO34,[1]ChoboTable!$C:$D,2,FALSE)</f>
        <v>수호환 소탕권</v>
      </c>
      <c r="AQ34" s="2">
        <f t="shared" si="5"/>
        <v>2</v>
      </c>
      <c r="AR34" s="2">
        <v>3</v>
      </c>
      <c r="AS34">
        <v>9027</v>
      </c>
      <c r="AT34" t="str">
        <f>VLOOKUP(AS34,[1]ChoboTable!$C:$D,2,FALSE)</f>
        <v>여우불씨 소탕권</v>
      </c>
      <c r="AU34" s="2">
        <f t="shared" si="6"/>
        <v>2</v>
      </c>
      <c r="AV34" s="2">
        <v>3</v>
      </c>
      <c r="AW34">
        <v>9033</v>
      </c>
      <c r="AX34" t="str">
        <f>VLOOKUP(AW34,[1]ChoboTable!$C:$D,2,FALSE)</f>
        <v>도술꽃 소탕권</v>
      </c>
      <c r="AY34" s="2">
        <f t="shared" si="7"/>
        <v>2</v>
      </c>
      <c r="AZ34" s="2">
        <v>3</v>
      </c>
      <c r="BA34">
        <v>9044</v>
      </c>
      <c r="BB34" t="str">
        <f>VLOOKUP(BA34,[1]ChoboTable!$C:$D,2,FALSE)</f>
        <v>내면세계 입장권</v>
      </c>
      <c r="BC34" s="2">
        <f>BC24+1</f>
        <v>2</v>
      </c>
      <c r="BD34" s="2">
        <v>3</v>
      </c>
      <c r="BE34">
        <v>9050</v>
      </c>
      <c r="BF34" t="str">
        <f>VLOOKUP(BE34,[1]ChoboTable!$C:$D,2,FALSE)</f>
        <v>태극 영약</v>
      </c>
      <c r="BG34" s="2">
        <v>1</v>
      </c>
      <c r="BH34" s="2">
        <v>4</v>
      </c>
      <c r="BI34">
        <v>9053</v>
      </c>
      <c r="BJ34" t="str">
        <f>VLOOKUP(BI34,[1]ChoboTable!$C:$D,2,FALSE)</f>
        <v>검은 구미호 구슬 소탕권</v>
      </c>
      <c r="BK34" s="2">
        <v>1</v>
      </c>
      <c r="BL34" s="2">
        <v>4</v>
      </c>
      <c r="BM34">
        <v>9055</v>
      </c>
      <c r="BN34" t="str">
        <f>VLOOKUP(BM34,[1]ChoboTable!$C:$D,2,FALSE)</f>
        <v>수련의 방 입장권</v>
      </c>
      <c r="BO34" s="2">
        <v>1</v>
      </c>
      <c r="BP34" s="2">
        <v>4</v>
      </c>
      <c r="BQ34" s="2">
        <v>9063</v>
      </c>
      <c r="BR34" t="str">
        <f>VLOOKUP(BQ34,[1]ChoboTable!$C:$D,2,FALSE)</f>
        <v>사신수 영약</v>
      </c>
      <c r="BS34" s="2">
        <v>1</v>
      </c>
      <c r="BT34" s="2">
        <v>4</v>
      </c>
    </row>
    <row r="35" spans="1:72" x14ac:dyDescent="0.3">
      <c r="A35">
        <v>33</v>
      </c>
      <c r="B35" s="4">
        <f t="shared" si="3"/>
        <v>9.9999999999999999E+203</v>
      </c>
      <c r="D35">
        <v>33</v>
      </c>
      <c r="E35" t="str">
        <f t="shared" si="0"/>
        <v>2,5,46,9016,9026,9032,9043,9023,9017,9027,9033,9044,9050,9053,9055,9063</v>
      </c>
      <c r="F35" t="str">
        <f t="shared" si="1"/>
        <v>43000000000,3400000000,600000,12000,222000,25200000,3400000,3,3,2,2,2,1,1,1,1</v>
      </c>
      <c r="G35" t="str">
        <f t="shared" si="2"/>
        <v>1,1,1,2,2,2,2,3,3,3,3,3,4,4,4,4</v>
      </c>
      <c r="I35">
        <v>2</v>
      </c>
      <c r="J35" t="str">
        <f>VLOOKUP(I35,[1]ChoboTable!$C:$D,2,FALSE)</f>
        <v>수련의돌</v>
      </c>
      <c r="K35" s="2">
        <v>43000000000</v>
      </c>
      <c r="L35">
        <v>1</v>
      </c>
      <c r="M35">
        <v>5</v>
      </c>
      <c r="N35" t="s">
        <v>59</v>
      </c>
      <c r="O35" s="2">
        <v>3400000000</v>
      </c>
      <c r="P35" s="2">
        <v>1</v>
      </c>
      <c r="Q35">
        <v>46</v>
      </c>
      <c r="R35" t="str">
        <f>VLOOKUP(Q35,[1]ChoboTable!$C:$D,2,FALSE)</f>
        <v>검조각</v>
      </c>
      <c r="S35" s="2">
        <v>600000</v>
      </c>
      <c r="T35" s="2">
        <v>1</v>
      </c>
      <c r="U35">
        <v>9016</v>
      </c>
      <c r="V35" t="str">
        <f>VLOOKUP(U35,[1]ChoboTable!$C:$D,2,FALSE)</f>
        <v>수호환</v>
      </c>
      <c r="W35" s="2">
        <v>12000</v>
      </c>
      <c r="X35" s="2">
        <v>2</v>
      </c>
      <c r="Y35">
        <v>9026</v>
      </c>
      <c r="Z35" t="str">
        <f>VLOOKUP(Y35,[1]ChoboTable!$C:$D,2,FALSE)</f>
        <v>여우불씨</v>
      </c>
      <c r="AA35" s="2">
        <v>222000</v>
      </c>
      <c r="AB35" s="2">
        <v>2</v>
      </c>
      <c r="AC35">
        <v>9032</v>
      </c>
      <c r="AD35" t="str">
        <f>VLOOKUP(AC35,[1]ChoboTable!$C:$D,2,FALSE)</f>
        <v>도술꽃</v>
      </c>
      <c r="AE35" s="2">
        <v>25200000</v>
      </c>
      <c r="AF35" s="2">
        <v>2</v>
      </c>
      <c r="AG35">
        <v>9043</v>
      </c>
      <c r="AH35" t="str">
        <f>VLOOKUP(AG35,[1]ChoboTable!$C:$D,2,FALSE)</f>
        <v>심득 조각</v>
      </c>
      <c r="AI35" s="2">
        <v>3400000</v>
      </c>
      <c r="AJ35" s="2">
        <v>2</v>
      </c>
      <c r="AK35">
        <v>9023</v>
      </c>
      <c r="AL35" t="str">
        <f>VLOOKUP(AK35,[1]ChoboTable!$C:$D,2,FALSE)</f>
        <v>영혼석 소탕권</v>
      </c>
      <c r="AM35" s="2">
        <f t="shared" si="4"/>
        <v>3</v>
      </c>
      <c r="AN35" s="2">
        <v>3</v>
      </c>
      <c r="AO35">
        <v>9017</v>
      </c>
      <c r="AP35" t="str">
        <f>VLOOKUP(AO35,[1]ChoboTable!$C:$D,2,FALSE)</f>
        <v>수호환 소탕권</v>
      </c>
      <c r="AQ35" s="2">
        <f t="shared" si="5"/>
        <v>3</v>
      </c>
      <c r="AR35" s="2">
        <v>3</v>
      </c>
      <c r="AS35">
        <v>9027</v>
      </c>
      <c r="AT35" t="str">
        <f>VLOOKUP(AS35,[1]ChoboTable!$C:$D,2,FALSE)</f>
        <v>여우불씨 소탕권</v>
      </c>
      <c r="AU35" s="2">
        <f t="shared" si="6"/>
        <v>2</v>
      </c>
      <c r="AV35" s="2">
        <v>3</v>
      </c>
      <c r="AW35">
        <v>9033</v>
      </c>
      <c r="AX35" t="str">
        <f>VLOOKUP(AW35,[1]ChoboTable!$C:$D,2,FALSE)</f>
        <v>도술꽃 소탕권</v>
      </c>
      <c r="AY35" s="2">
        <f t="shared" si="7"/>
        <v>2</v>
      </c>
      <c r="AZ35" s="2">
        <v>3</v>
      </c>
      <c r="BA35">
        <v>9044</v>
      </c>
      <c r="BB35" t="str">
        <f>VLOOKUP(BA35,[1]ChoboTable!$C:$D,2,FALSE)</f>
        <v>내면세계 입장권</v>
      </c>
      <c r="BC35" s="2">
        <f t="shared" ref="BC35:BC49" si="8">BC25+1</f>
        <v>2</v>
      </c>
      <c r="BD35" s="2">
        <v>3</v>
      </c>
      <c r="BE35">
        <v>9050</v>
      </c>
      <c r="BF35" t="str">
        <f>VLOOKUP(BE35,[1]ChoboTable!$C:$D,2,FALSE)</f>
        <v>태극 영약</v>
      </c>
      <c r="BG35" s="2">
        <v>1</v>
      </c>
      <c r="BH35" s="2">
        <v>4</v>
      </c>
      <c r="BI35">
        <v>9053</v>
      </c>
      <c r="BJ35" t="str">
        <f>VLOOKUP(BI35,[1]ChoboTable!$C:$D,2,FALSE)</f>
        <v>검은 구미호 구슬 소탕권</v>
      </c>
      <c r="BK35" s="2">
        <v>1</v>
      </c>
      <c r="BL35" s="2">
        <v>4</v>
      </c>
      <c r="BM35">
        <v>9055</v>
      </c>
      <c r="BN35" t="str">
        <f>VLOOKUP(BM35,[1]ChoboTable!$C:$D,2,FALSE)</f>
        <v>수련의 방 입장권</v>
      </c>
      <c r="BO35" s="2">
        <v>1</v>
      </c>
      <c r="BP35" s="2">
        <v>4</v>
      </c>
      <c r="BQ35" s="2">
        <v>9063</v>
      </c>
      <c r="BR35" t="str">
        <f>VLOOKUP(BQ35,[1]ChoboTable!$C:$D,2,FALSE)</f>
        <v>사신수 영약</v>
      </c>
      <c r="BS35" s="2">
        <v>1</v>
      </c>
      <c r="BT35" s="2">
        <v>4</v>
      </c>
    </row>
    <row r="36" spans="1:72" x14ac:dyDescent="0.3">
      <c r="A36">
        <v>34</v>
      </c>
      <c r="B36" s="4">
        <f t="shared" si="3"/>
        <v>9.9999999999999998E+207</v>
      </c>
      <c r="D36">
        <v>34</v>
      </c>
      <c r="E36" t="str">
        <f t="shared" si="0"/>
        <v>2,5,46,9016,9026,9032,9043,9023,9017,9027,9033,9044,9050,9053,9055,9063</v>
      </c>
      <c r="F36" t="str">
        <f t="shared" si="1"/>
        <v>44000000000,3500000000,650000,12300,228000,25900000,3500000,3,3,2,2,2,1,1,1,1</v>
      </c>
      <c r="G36" t="str">
        <f t="shared" si="2"/>
        <v>1,1,1,2,2,2,2,3,3,3,3,3,4,4,4,4</v>
      </c>
      <c r="I36">
        <v>2</v>
      </c>
      <c r="J36" t="str">
        <f>VLOOKUP(I36,[1]ChoboTable!$C:$D,2,FALSE)</f>
        <v>수련의돌</v>
      </c>
      <c r="K36" s="2">
        <v>44000000000</v>
      </c>
      <c r="L36">
        <v>1</v>
      </c>
      <c r="M36">
        <v>5</v>
      </c>
      <c r="N36" t="s">
        <v>59</v>
      </c>
      <c r="O36" s="2">
        <v>3500000000</v>
      </c>
      <c r="P36" s="2">
        <v>1</v>
      </c>
      <c r="Q36">
        <v>46</v>
      </c>
      <c r="R36" t="str">
        <f>VLOOKUP(Q36,[1]ChoboTable!$C:$D,2,FALSE)</f>
        <v>검조각</v>
      </c>
      <c r="S36" s="2">
        <v>650000</v>
      </c>
      <c r="T36" s="2">
        <v>1</v>
      </c>
      <c r="U36">
        <v>9016</v>
      </c>
      <c r="V36" t="str">
        <f>VLOOKUP(U36,[1]ChoboTable!$C:$D,2,FALSE)</f>
        <v>수호환</v>
      </c>
      <c r="W36" s="2">
        <v>12300</v>
      </c>
      <c r="X36" s="2">
        <v>2</v>
      </c>
      <c r="Y36">
        <v>9026</v>
      </c>
      <c r="Z36" t="str">
        <f>VLOOKUP(Y36,[1]ChoboTable!$C:$D,2,FALSE)</f>
        <v>여우불씨</v>
      </c>
      <c r="AA36" s="2">
        <v>228000</v>
      </c>
      <c r="AB36" s="2">
        <v>2</v>
      </c>
      <c r="AC36">
        <v>9032</v>
      </c>
      <c r="AD36" t="str">
        <f>VLOOKUP(AC36,[1]ChoboTable!$C:$D,2,FALSE)</f>
        <v>도술꽃</v>
      </c>
      <c r="AE36" s="2">
        <v>25900000</v>
      </c>
      <c r="AF36" s="2">
        <v>2</v>
      </c>
      <c r="AG36">
        <v>9043</v>
      </c>
      <c r="AH36" t="str">
        <f>VLOOKUP(AG36,[1]ChoboTable!$C:$D,2,FALSE)</f>
        <v>심득 조각</v>
      </c>
      <c r="AI36" s="2">
        <v>3500000</v>
      </c>
      <c r="AJ36" s="2">
        <v>2</v>
      </c>
      <c r="AK36">
        <v>9023</v>
      </c>
      <c r="AL36" t="str">
        <f>VLOOKUP(AK36,[1]ChoboTable!$C:$D,2,FALSE)</f>
        <v>영혼석 소탕권</v>
      </c>
      <c r="AM36" s="2">
        <f t="shared" si="4"/>
        <v>3</v>
      </c>
      <c r="AN36" s="2">
        <v>3</v>
      </c>
      <c r="AO36">
        <v>9017</v>
      </c>
      <c r="AP36" t="str">
        <f>VLOOKUP(AO36,[1]ChoboTable!$C:$D,2,FALSE)</f>
        <v>수호환 소탕권</v>
      </c>
      <c r="AQ36" s="2">
        <f t="shared" si="5"/>
        <v>3</v>
      </c>
      <c r="AR36" s="2">
        <v>3</v>
      </c>
      <c r="AS36">
        <v>9027</v>
      </c>
      <c r="AT36" t="str">
        <f>VLOOKUP(AS36,[1]ChoboTable!$C:$D,2,FALSE)</f>
        <v>여우불씨 소탕권</v>
      </c>
      <c r="AU36" s="2">
        <f t="shared" si="6"/>
        <v>2</v>
      </c>
      <c r="AV36" s="2">
        <v>3</v>
      </c>
      <c r="AW36">
        <v>9033</v>
      </c>
      <c r="AX36" t="str">
        <f>VLOOKUP(AW36,[1]ChoboTable!$C:$D,2,FALSE)</f>
        <v>도술꽃 소탕권</v>
      </c>
      <c r="AY36" s="2">
        <f t="shared" si="7"/>
        <v>2</v>
      </c>
      <c r="AZ36" s="2">
        <v>3</v>
      </c>
      <c r="BA36">
        <v>9044</v>
      </c>
      <c r="BB36" t="str">
        <f>VLOOKUP(BA36,[1]ChoboTable!$C:$D,2,FALSE)</f>
        <v>내면세계 입장권</v>
      </c>
      <c r="BC36" s="2">
        <f t="shared" si="8"/>
        <v>2</v>
      </c>
      <c r="BD36" s="2">
        <v>3</v>
      </c>
      <c r="BE36">
        <v>9050</v>
      </c>
      <c r="BF36" t="str">
        <f>VLOOKUP(BE36,[1]ChoboTable!$C:$D,2,FALSE)</f>
        <v>태극 영약</v>
      </c>
      <c r="BG36" s="2">
        <v>1</v>
      </c>
      <c r="BH36" s="2">
        <v>4</v>
      </c>
      <c r="BI36">
        <v>9053</v>
      </c>
      <c r="BJ36" t="str">
        <f>VLOOKUP(BI36,[1]ChoboTable!$C:$D,2,FALSE)</f>
        <v>검은 구미호 구슬 소탕권</v>
      </c>
      <c r="BK36" s="2">
        <v>1</v>
      </c>
      <c r="BL36" s="2">
        <v>4</v>
      </c>
      <c r="BM36">
        <v>9055</v>
      </c>
      <c r="BN36" t="str">
        <f>VLOOKUP(BM36,[1]ChoboTable!$C:$D,2,FALSE)</f>
        <v>수련의 방 입장권</v>
      </c>
      <c r="BO36" s="2">
        <v>1</v>
      </c>
      <c r="BP36" s="2">
        <v>4</v>
      </c>
      <c r="BQ36" s="2">
        <v>9063</v>
      </c>
      <c r="BR36" t="str">
        <f>VLOOKUP(BQ36,[1]ChoboTable!$C:$D,2,FALSE)</f>
        <v>사신수 영약</v>
      </c>
      <c r="BS36" s="2">
        <v>1</v>
      </c>
      <c r="BT36" s="2">
        <v>4</v>
      </c>
    </row>
    <row r="37" spans="1:72" x14ac:dyDescent="0.3">
      <c r="A37">
        <v>35</v>
      </c>
      <c r="B37" s="4">
        <f t="shared" si="3"/>
        <v>9.9999999999999991E+211</v>
      </c>
      <c r="D37">
        <v>35</v>
      </c>
      <c r="E37" t="str">
        <f t="shared" si="0"/>
        <v>2,5,46,9016,9026,9032,9043,9023,9017,9027,9033,9044,9050,9053,9055,9063</v>
      </c>
      <c r="F37" t="str">
        <f t="shared" si="1"/>
        <v>45000000000,3600000000,700000,12600,234000,26600000,3600000,3,3,3,2,2,1,1,1,1</v>
      </c>
      <c r="G37" t="str">
        <f t="shared" si="2"/>
        <v>1,1,1,2,2,2,2,3,3,3,3,3,4,4,4,4</v>
      </c>
      <c r="I37">
        <v>2</v>
      </c>
      <c r="J37" t="str">
        <f>VLOOKUP(I37,[1]ChoboTable!$C:$D,2,FALSE)</f>
        <v>수련의돌</v>
      </c>
      <c r="K37" s="2">
        <v>45000000000</v>
      </c>
      <c r="L37">
        <v>1</v>
      </c>
      <c r="M37">
        <v>5</v>
      </c>
      <c r="N37" t="s">
        <v>59</v>
      </c>
      <c r="O37" s="2">
        <v>3600000000</v>
      </c>
      <c r="P37" s="2">
        <v>1</v>
      </c>
      <c r="Q37">
        <v>46</v>
      </c>
      <c r="R37" t="str">
        <f>VLOOKUP(Q37,[1]ChoboTable!$C:$D,2,FALSE)</f>
        <v>검조각</v>
      </c>
      <c r="S37" s="2">
        <v>700000</v>
      </c>
      <c r="T37" s="2">
        <v>1</v>
      </c>
      <c r="U37">
        <v>9016</v>
      </c>
      <c r="V37" t="str">
        <f>VLOOKUP(U37,[1]ChoboTable!$C:$D,2,FALSE)</f>
        <v>수호환</v>
      </c>
      <c r="W37" s="2">
        <v>12600</v>
      </c>
      <c r="X37" s="2">
        <v>2</v>
      </c>
      <c r="Y37">
        <v>9026</v>
      </c>
      <c r="Z37" t="str">
        <f>VLOOKUP(Y37,[1]ChoboTable!$C:$D,2,FALSE)</f>
        <v>여우불씨</v>
      </c>
      <c r="AA37" s="2">
        <v>234000</v>
      </c>
      <c r="AB37" s="2">
        <v>2</v>
      </c>
      <c r="AC37">
        <v>9032</v>
      </c>
      <c r="AD37" t="str">
        <f>VLOOKUP(AC37,[1]ChoboTable!$C:$D,2,FALSE)</f>
        <v>도술꽃</v>
      </c>
      <c r="AE37" s="2">
        <v>26600000</v>
      </c>
      <c r="AF37" s="2">
        <v>2</v>
      </c>
      <c r="AG37">
        <v>9043</v>
      </c>
      <c r="AH37" t="str">
        <f>VLOOKUP(AG37,[1]ChoboTable!$C:$D,2,FALSE)</f>
        <v>심득 조각</v>
      </c>
      <c r="AI37" s="2">
        <v>3600000</v>
      </c>
      <c r="AJ37" s="2">
        <v>2</v>
      </c>
      <c r="AK37">
        <v>9023</v>
      </c>
      <c r="AL37" t="str">
        <f>VLOOKUP(AK37,[1]ChoboTable!$C:$D,2,FALSE)</f>
        <v>영혼석 소탕권</v>
      </c>
      <c r="AM37" s="2">
        <f t="shared" si="4"/>
        <v>3</v>
      </c>
      <c r="AN37" s="2">
        <v>3</v>
      </c>
      <c r="AO37">
        <v>9017</v>
      </c>
      <c r="AP37" t="str">
        <f>VLOOKUP(AO37,[1]ChoboTable!$C:$D,2,FALSE)</f>
        <v>수호환 소탕권</v>
      </c>
      <c r="AQ37" s="2">
        <f t="shared" si="5"/>
        <v>3</v>
      </c>
      <c r="AR37" s="2">
        <v>3</v>
      </c>
      <c r="AS37">
        <v>9027</v>
      </c>
      <c r="AT37" t="str">
        <f>VLOOKUP(AS37,[1]ChoboTable!$C:$D,2,FALSE)</f>
        <v>여우불씨 소탕권</v>
      </c>
      <c r="AU37" s="2">
        <f t="shared" si="6"/>
        <v>3</v>
      </c>
      <c r="AV37" s="2">
        <v>3</v>
      </c>
      <c r="AW37">
        <v>9033</v>
      </c>
      <c r="AX37" t="str">
        <f>VLOOKUP(AW37,[1]ChoboTable!$C:$D,2,FALSE)</f>
        <v>도술꽃 소탕권</v>
      </c>
      <c r="AY37" s="2">
        <f t="shared" si="7"/>
        <v>2</v>
      </c>
      <c r="AZ37" s="2">
        <v>3</v>
      </c>
      <c r="BA37">
        <v>9044</v>
      </c>
      <c r="BB37" t="str">
        <f>VLOOKUP(BA37,[1]ChoboTable!$C:$D,2,FALSE)</f>
        <v>내면세계 입장권</v>
      </c>
      <c r="BC37" s="2">
        <f t="shared" si="8"/>
        <v>2</v>
      </c>
      <c r="BD37" s="2">
        <v>3</v>
      </c>
      <c r="BE37">
        <v>9050</v>
      </c>
      <c r="BF37" t="str">
        <f>VLOOKUP(BE37,[1]ChoboTable!$C:$D,2,FALSE)</f>
        <v>태극 영약</v>
      </c>
      <c r="BG37" s="2">
        <v>1</v>
      </c>
      <c r="BH37" s="2">
        <v>4</v>
      </c>
      <c r="BI37">
        <v>9053</v>
      </c>
      <c r="BJ37" t="str">
        <f>VLOOKUP(BI37,[1]ChoboTable!$C:$D,2,FALSE)</f>
        <v>검은 구미호 구슬 소탕권</v>
      </c>
      <c r="BK37" s="2">
        <v>1</v>
      </c>
      <c r="BL37" s="2">
        <v>4</v>
      </c>
      <c r="BM37">
        <v>9055</v>
      </c>
      <c r="BN37" t="str">
        <f>VLOOKUP(BM37,[1]ChoboTable!$C:$D,2,FALSE)</f>
        <v>수련의 방 입장권</v>
      </c>
      <c r="BO37" s="2">
        <v>1</v>
      </c>
      <c r="BP37" s="2">
        <v>4</v>
      </c>
      <c r="BQ37" s="2">
        <v>9063</v>
      </c>
      <c r="BR37" t="str">
        <f>VLOOKUP(BQ37,[1]ChoboTable!$C:$D,2,FALSE)</f>
        <v>사신수 영약</v>
      </c>
      <c r="BS37" s="2">
        <v>1</v>
      </c>
      <c r="BT37" s="2">
        <v>4</v>
      </c>
    </row>
    <row r="38" spans="1:72" x14ac:dyDescent="0.3">
      <c r="A38">
        <v>36</v>
      </c>
      <c r="B38" s="4">
        <f t="shared" si="3"/>
        <v>9.9999999999999987E+215</v>
      </c>
      <c r="D38">
        <v>36</v>
      </c>
      <c r="E38" t="str">
        <f t="shared" si="0"/>
        <v>2,5,46,9016,9026,9032,9043,9023,9017,9027,9033,9044,9050,9053,9055,9063</v>
      </c>
      <c r="F38" t="str">
        <f t="shared" si="1"/>
        <v>46000000000,3700000000,750000,12900,240000,27300000,3700000,3,3,3,2,2,1,1,1,1</v>
      </c>
      <c r="G38" t="str">
        <f t="shared" si="2"/>
        <v>1,1,1,2,2,2,2,3,3,3,3,3,4,4,4,4</v>
      </c>
      <c r="I38">
        <v>2</v>
      </c>
      <c r="J38" t="str">
        <f>VLOOKUP(I38,[1]ChoboTable!$C:$D,2,FALSE)</f>
        <v>수련의돌</v>
      </c>
      <c r="K38" s="2">
        <v>46000000000</v>
      </c>
      <c r="L38">
        <v>1</v>
      </c>
      <c r="M38">
        <v>5</v>
      </c>
      <c r="N38" t="s">
        <v>59</v>
      </c>
      <c r="O38" s="2">
        <v>3700000000</v>
      </c>
      <c r="P38" s="2">
        <v>1</v>
      </c>
      <c r="Q38">
        <v>46</v>
      </c>
      <c r="R38" t="str">
        <f>VLOOKUP(Q38,[1]ChoboTable!$C:$D,2,FALSE)</f>
        <v>검조각</v>
      </c>
      <c r="S38" s="2">
        <v>750000</v>
      </c>
      <c r="T38" s="2">
        <v>1</v>
      </c>
      <c r="U38">
        <v>9016</v>
      </c>
      <c r="V38" t="str">
        <f>VLOOKUP(U38,[1]ChoboTable!$C:$D,2,FALSE)</f>
        <v>수호환</v>
      </c>
      <c r="W38" s="2">
        <v>12900</v>
      </c>
      <c r="X38" s="2">
        <v>2</v>
      </c>
      <c r="Y38">
        <v>9026</v>
      </c>
      <c r="Z38" t="str">
        <f>VLOOKUP(Y38,[1]ChoboTable!$C:$D,2,FALSE)</f>
        <v>여우불씨</v>
      </c>
      <c r="AA38" s="2">
        <v>240000</v>
      </c>
      <c r="AB38" s="2">
        <v>2</v>
      </c>
      <c r="AC38">
        <v>9032</v>
      </c>
      <c r="AD38" t="str">
        <f>VLOOKUP(AC38,[1]ChoboTable!$C:$D,2,FALSE)</f>
        <v>도술꽃</v>
      </c>
      <c r="AE38" s="2">
        <v>27300000</v>
      </c>
      <c r="AF38" s="2">
        <v>2</v>
      </c>
      <c r="AG38">
        <v>9043</v>
      </c>
      <c r="AH38" t="str">
        <f>VLOOKUP(AG38,[1]ChoboTable!$C:$D,2,FALSE)</f>
        <v>심득 조각</v>
      </c>
      <c r="AI38" s="2">
        <v>3700000</v>
      </c>
      <c r="AJ38" s="2">
        <v>2</v>
      </c>
      <c r="AK38">
        <v>9023</v>
      </c>
      <c r="AL38" t="str">
        <f>VLOOKUP(AK38,[1]ChoboTable!$C:$D,2,FALSE)</f>
        <v>영혼석 소탕권</v>
      </c>
      <c r="AM38" s="2">
        <f t="shared" si="4"/>
        <v>3</v>
      </c>
      <c r="AN38" s="2">
        <v>3</v>
      </c>
      <c r="AO38">
        <v>9017</v>
      </c>
      <c r="AP38" t="str">
        <f>VLOOKUP(AO38,[1]ChoboTable!$C:$D,2,FALSE)</f>
        <v>수호환 소탕권</v>
      </c>
      <c r="AQ38" s="2">
        <f t="shared" si="5"/>
        <v>3</v>
      </c>
      <c r="AR38" s="2">
        <v>3</v>
      </c>
      <c r="AS38">
        <v>9027</v>
      </c>
      <c r="AT38" t="str">
        <f>VLOOKUP(AS38,[1]ChoboTable!$C:$D,2,FALSE)</f>
        <v>여우불씨 소탕권</v>
      </c>
      <c r="AU38" s="2">
        <f t="shared" si="6"/>
        <v>3</v>
      </c>
      <c r="AV38" s="2">
        <v>3</v>
      </c>
      <c r="AW38">
        <v>9033</v>
      </c>
      <c r="AX38" t="str">
        <f>VLOOKUP(AW38,[1]ChoboTable!$C:$D,2,FALSE)</f>
        <v>도술꽃 소탕권</v>
      </c>
      <c r="AY38" s="2">
        <f t="shared" si="7"/>
        <v>2</v>
      </c>
      <c r="AZ38" s="2">
        <v>3</v>
      </c>
      <c r="BA38">
        <v>9044</v>
      </c>
      <c r="BB38" t="str">
        <f>VLOOKUP(BA38,[1]ChoboTable!$C:$D,2,FALSE)</f>
        <v>내면세계 입장권</v>
      </c>
      <c r="BC38" s="2">
        <f t="shared" si="8"/>
        <v>2</v>
      </c>
      <c r="BD38" s="2">
        <v>3</v>
      </c>
      <c r="BE38">
        <v>9050</v>
      </c>
      <c r="BF38" t="str">
        <f>VLOOKUP(BE38,[1]ChoboTable!$C:$D,2,FALSE)</f>
        <v>태극 영약</v>
      </c>
      <c r="BG38" s="2">
        <v>1</v>
      </c>
      <c r="BH38" s="2">
        <v>4</v>
      </c>
      <c r="BI38">
        <v>9053</v>
      </c>
      <c r="BJ38" t="str">
        <f>VLOOKUP(BI38,[1]ChoboTable!$C:$D,2,FALSE)</f>
        <v>검은 구미호 구슬 소탕권</v>
      </c>
      <c r="BK38" s="2">
        <v>1</v>
      </c>
      <c r="BL38" s="2">
        <v>4</v>
      </c>
      <c r="BM38">
        <v>9055</v>
      </c>
      <c r="BN38" t="str">
        <f>VLOOKUP(BM38,[1]ChoboTable!$C:$D,2,FALSE)</f>
        <v>수련의 방 입장권</v>
      </c>
      <c r="BO38" s="2">
        <v>1</v>
      </c>
      <c r="BP38" s="2">
        <v>4</v>
      </c>
      <c r="BQ38" s="2">
        <v>9063</v>
      </c>
      <c r="BR38" t="str">
        <f>VLOOKUP(BQ38,[1]ChoboTable!$C:$D,2,FALSE)</f>
        <v>사신수 영약</v>
      </c>
      <c r="BS38" s="2">
        <v>1</v>
      </c>
      <c r="BT38" s="2">
        <v>4</v>
      </c>
    </row>
    <row r="39" spans="1:72" x14ac:dyDescent="0.3">
      <c r="A39">
        <v>37</v>
      </c>
      <c r="B39" s="4">
        <f t="shared" si="3"/>
        <v>9.9999999999999987E+219</v>
      </c>
      <c r="D39">
        <v>37</v>
      </c>
      <c r="E39" t="str">
        <f t="shared" si="0"/>
        <v>2,5,46,9016,9026,9032,9043,9023,9017,9027,9033,9044,9050,9053,9055,9063</v>
      </c>
      <c r="F39" t="str">
        <f t="shared" si="1"/>
        <v>47000000000,3800000000,800000,13200,246000,28000000,3800000,3,3,3,3,2,1,1,1,1</v>
      </c>
      <c r="G39" t="str">
        <f t="shared" si="2"/>
        <v>1,1,1,2,2,2,2,3,3,3,3,3,4,4,4,4</v>
      </c>
      <c r="I39">
        <v>2</v>
      </c>
      <c r="J39" t="str">
        <f>VLOOKUP(I39,[1]ChoboTable!$C:$D,2,FALSE)</f>
        <v>수련의돌</v>
      </c>
      <c r="K39" s="2">
        <v>47000000000</v>
      </c>
      <c r="L39">
        <v>1</v>
      </c>
      <c r="M39">
        <v>5</v>
      </c>
      <c r="N39" t="s">
        <v>59</v>
      </c>
      <c r="O39" s="2">
        <v>3800000000</v>
      </c>
      <c r="P39" s="2">
        <v>1</v>
      </c>
      <c r="Q39">
        <v>46</v>
      </c>
      <c r="R39" t="str">
        <f>VLOOKUP(Q39,[1]ChoboTable!$C:$D,2,FALSE)</f>
        <v>검조각</v>
      </c>
      <c r="S39" s="2">
        <v>800000</v>
      </c>
      <c r="T39" s="2">
        <v>1</v>
      </c>
      <c r="U39">
        <v>9016</v>
      </c>
      <c r="V39" t="str">
        <f>VLOOKUP(U39,[1]ChoboTable!$C:$D,2,FALSE)</f>
        <v>수호환</v>
      </c>
      <c r="W39" s="2">
        <v>13200</v>
      </c>
      <c r="X39" s="2">
        <v>2</v>
      </c>
      <c r="Y39">
        <v>9026</v>
      </c>
      <c r="Z39" t="str">
        <f>VLOOKUP(Y39,[1]ChoboTable!$C:$D,2,FALSE)</f>
        <v>여우불씨</v>
      </c>
      <c r="AA39" s="2">
        <v>246000</v>
      </c>
      <c r="AB39" s="2">
        <v>2</v>
      </c>
      <c r="AC39">
        <v>9032</v>
      </c>
      <c r="AD39" t="str">
        <f>VLOOKUP(AC39,[1]ChoboTable!$C:$D,2,FALSE)</f>
        <v>도술꽃</v>
      </c>
      <c r="AE39" s="2">
        <v>28000000</v>
      </c>
      <c r="AF39" s="2">
        <v>2</v>
      </c>
      <c r="AG39">
        <v>9043</v>
      </c>
      <c r="AH39" t="str">
        <f>VLOOKUP(AG39,[1]ChoboTable!$C:$D,2,FALSE)</f>
        <v>심득 조각</v>
      </c>
      <c r="AI39" s="2">
        <v>3800000</v>
      </c>
      <c r="AJ39" s="2">
        <v>2</v>
      </c>
      <c r="AK39">
        <v>9023</v>
      </c>
      <c r="AL39" t="str">
        <f>VLOOKUP(AK39,[1]ChoboTable!$C:$D,2,FALSE)</f>
        <v>영혼석 소탕권</v>
      </c>
      <c r="AM39" s="2">
        <f t="shared" si="4"/>
        <v>3</v>
      </c>
      <c r="AN39" s="2">
        <v>3</v>
      </c>
      <c r="AO39">
        <v>9017</v>
      </c>
      <c r="AP39" t="str">
        <f>VLOOKUP(AO39,[1]ChoboTable!$C:$D,2,FALSE)</f>
        <v>수호환 소탕권</v>
      </c>
      <c r="AQ39" s="2">
        <f t="shared" si="5"/>
        <v>3</v>
      </c>
      <c r="AR39" s="2">
        <v>3</v>
      </c>
      <c r="AS39">
        <v>9027</v>
      </c>
      <c r="AT39" t="str">
        <f>VLOOKUP(AS39,[1]ChoboTable!$C:$D,2,FALSE)</f>
        <v>여우불씨 소탕권</v>
      </c>
      <c r="AU39" s="2">
        <f t="shared" si="6"/>
        <v>3</v>
      </c>
      <c r="AV39" s="2">
        <v>3</v>
      </c>
      <c r="AW39">
        <v>9033</v>
      </c>
      <c r="AX39" t="str">
        <f>VLOOKUP(AW39,[1]ChoboTable!$C:$D,2,FALSE)</f>
        <v>도술꽃 소탕권</v>
      </c>
      <c r="AY39" s="2">
        <f t="shared" si="7"/>
        <v>3</v>
      </c>
      <c r="AZ39" s="2">
        <v>3</v>
      </c>
      <c r="BA39">
        <v>9044</v>
      </c>
      <c r="BB39" t="str">
        <f>VLOOKUP(BA39,[1]ChoboTable!$C:$D,2,FALSE)</f>
        <v>내면세계 입장권</v>
      </c>
      <c r="BC39" s="2">
        <f t="shared" si="8"/>
        <v>2</v>
      </c>
      <c r="BD39" s="2">
        <v>3</v>
      </c>
      <c r="BE39">
        <v>9050</v>
      </c>
      <c r="BF39" t="str">
        <f>VLOOKUP(BE39,[1]ChoboTable!$C:$D,2,FALSE)</f>
        <v>태극 영약</v>
      </c>
      <c r="BG39" s="2">
        <v>1</v>
      </c>
      <c r="BH39" s="2">
        <v>4</v>
      </c>
      <c r="BI39">
        <v>9053</v>
      </c>
      <c r="BJ39" t="str">
        <f>VLOOKUP(BI39,[1]ChoboTable!$C:$D,2,FALSE)</f>
        <v>검은 구미호 구슬 소탕권</v>
      </c>
      <c r="BK39" s="2">
        <v>1</v>
      </c>
      <c r="BL39" s="2">
        <v>4</v>
      </c>
      <c r="BM39">
        <v>9055</v>
      </c>
      <c r="BN39" t="str">
        <f>VLOOKUP(BM39,[1]ChoboTable!$C:$D,2,FALSE)</f>
        <v>수련의 방 입장권</v>
      </c>
      <c r="BO39" s="2">
        <v>1</v>
      </c>
      <c r="BP39" s="2">
        <v>4</v>
      </c>
      <c r="BQ39" s="2">
        <v>9063</v>
      </c>
      <c r="BR39" t="str">
        <f>VLOOKUP(BQ39,[1]ChoboTable!$C:$D,2,FALSE)</f>
        <v>사신수 영약</v>
      </c>
      <c r="BS39" s="2">
        <v>1</v>
      </c>
      <c r="BT39" s="2">
        <v>4</v>
      </c>
    </row>
    <row r="40" spans="1:72" x14ac:dyDescent="0.3">
      <c r="A40">
        <v>38</v>
      </c>
      <c r="B40" s="4">
        <f t="shared" si="3"/>
        <v>9.9999999999999997E+223</v>
      </c>
      <c r="D40">
        <v>38</v>
      </c>
      <c r="E40" t="str">
        <f t="shared" si="0"/>
        <v>2,5,46,9016,9026,9032,9043,9023,9017,9027,9033,9044,9050,9053,9055,9063</v>
      </c>
      <c r="F40" t="str">
        <f t="shared" si="1"/>
        <v>48000000000,3900000000,850000,13500,252000,28700000,3900000,3,3,3,3,2,1,1,1,1</v>
      </c>
      <c r="G40" t="str">
        <f t="shared" si="2"/>
        <v>1,1,1,2,2,2,2,3,3,3,3,3,4,4,4,4</v>
      </c>
      <c r="I40">
        <v>2</v>
      </c>
      <c r="J40" t="str">
        <f>VLOOKUP(I40,[1]ChoboTable!$C:$D,2,FALSE)</f>
        <v>수련의돌</v>
      </c>
      <c r="K40" s="2">
        <v>48000000000</v>
      </c>
      <c r="L40">
        <v>1</v>
      </c>
      <c r="M40">
        <v>5</v>
      </c>
      <c r="N40" t="s">
        <v>59</v>
      </c>
      <c r="O40" s="2">
        <v>3900000000</v>
      </c>
      <c r="P40" s="2">
        <v>1</v>
      </c>
      <c r="Q40">
        <v>46</v>
      </c>
      <c r="R40" t="str">
        <f>VLOOKUP(Q40,[1]ChoboTable!$C:$D,2,FALSE)</f>
        <v>검조각</v>
      </c>
      <c r="S40" s="2">
        <v>850000</v>
      </c>
      <c r="T40" s="2">
        <v>1</v>
      </c>
      <c r="U40">
        <v>9016</v>
      </c>
      <c r="V40" t="str">
        <f>VLOOKUP(U40,[1]ChoboTable!$C:$D,2,FALSE)</f>
        <v>수호환</v>
      </c>
      <c r="W40" s="2">
        <v>13500</v>
      </c>
      <c r="X40" s="2">
        <v>2</v>
      </c>
      <c r="Y40">
        <v>9026</v>
      </c>
      <c r="Z40" t="str">
        <f>VLOOKUP(Y40,[1]ChoboTable!$C:$D,2,FALSE)</f>
        <v>여우불씨</v>
      </c>
      <c r="AA40" s="2">
        <v>252000</v>
      </c>
      <c r="AB40" s="2">
        <v>2</v>
      </c>
      <c r="AC40">
        <v>9032</v>
      </c>
      <c r="AD40" t="str">
        <f>VLOOKUP(AC40,[1]ChoboTable!$C:$D,2,FALSE)</f>
        <v>도술꽃</v>
      </c>
      <c r="AE40" s="2">
        <v>28700000</v>
      </c>
      <c r="AF40" s="2">
        <v>2</v>
      </c>
      <c r="AG40">
        <v>9043</v>
      </c>
      <c r="AH40" t="str">
        <f>VLOOKUP(AG40,[1]ChoboTable!$C:$D,2,FALSE)</f>
        <v>심득 조각</v>
      </c>
      <c r="AI40" s="2">
        <v>3900000</v>
      </c>
      <c r="AJ40" s="2">
        <v>2</v>
      </c>
      <c r="AK40">
        <v>9023</v>
      </c>
      <c r="AL40" t="str">
        <f>VLOOKUP(AK40,[1]ChoboTable!$C:$D,2,FALSE)</f>
        <v>영혼석 소탕권</v>
      </c>
      <c r="AM40" s="2">
        <f t="shared" si="4"/>
        <v>3</v>
      </c>
      <c r="AN40" s="2">
        <v>3</v>
      </c>
      <c r="AO40">
        <v>9017</v>
      </c>
      <c r="AP40" t="str">
        <f>VLOOKUP(AO40,[1]ChoboTable!$C:$D,2,FALSE)</f>
        <v>수호환 소탕권</v>
      </c>
      <c r="AQ40" s="2">
        <f t="shared" si="5"/>
        <v>3</v>
      </c>
      <c r="AR40" s="2">
        <v>3</v>
      </c>
      <c r="AS40">
        <v>9027</v>
      </c>
      <c r="AT40" t="str">
        <f>VLOOKUP(AS40,[1]ChoboTable!$C:$D,2,FALSE)</f>
        <v>여우불씨 소탕권</v>
      </c>
      <c r="AU40" s="2">
        <f t="shared" si="6"/>
        <v>3</v>
      </c>
      <c r="AV40" s="2">
        <v>3</v>
      </c>
      <c r="AW40">
        <v>9033</v>
      </c>
      <c r="AX40" t="str">
        <f>VLOOKUP(AW40,[1]ChoboTable!$C:$D,2,FALSE)</f>
        <v>도술꽃 소탕권</v>
      </c>
      <c r="AY40" s="2">
        <f t="shared" si="7"/>
        <v>3</v>
      </c>
      <c r="AZ40" s="2">
        <v>3</v>
      </c>
      <c r="BA40">
        <v>9044</v>
      </c>
      <c r="BB40" t="str">
        <f>VLOOKUP(BA40,[1]ChoboTable!$C:$D,2,FALSE)</f>
        <v>내면세계 입장권</v>
      </c>
      <c r="BC40" s="2">
        <f t="shared" si="8"/>
        <v>2</v>
      </c>
      <c r="BD40" s="2">
        <v>3</v>
      </c>
      <c r="BE40">
        <v>9050</v>
      </c>
      <c r="BF40" t="str">
        <f>VLOOKUP(BE40,[1]ChoboTable!$C:$D,2,FALSE)</f>
        <v>태극 영약</v>
      </c>
      <c r="BG40" s="2">
        <v>1</v>
      </c>
      <c r="BH40" s="2">
        <v>4</v>
      </c>
      <c r="BI40">
        <v>9053</v>
      </c>
      <c r="BJ40" t="str">
        <f>VLOOKUP(BI40,[1]ChoboTable!$C:$D,2,FALSE)</f>
        <v>검은 구미호 구슬 소탕권</v>
      </c>
      <c r="BK40" s="2">
        <v>1</v>
      </c>
      <c r="BL40" s="2">
        <v>4</v>
      </c>
      <c r="BM40">
        <v>9055</v>
      </c>
      <c r="BN40" t="str">
        <f>VLOOKUP(BM40,[1]ChoboTable!$C:$D,2,FALSE)</f>
        <v>수련의 방 입장권</v>
      </c>
      <c r="BO40" s="2">
        <v>1</v>
      </c>
      <c r="BP40" s="2">
        <v>4</v>
      </c>
      <c r="BQ40" s="2">
        <v>9063</v>
      </c>
      <c r="BR40" t="str">
        <f>VLOOKUP(BQ40,[1]ChoboTable!$C:$D,2,FALSE)</f>
        <v>사신수 영약</v>
      </c>
      <c r="BS40" s="2">
        <v>1</v>
      </c>
      <c r="BT40" s="2">
        <v>4</v>
      </c>
    </row>
    <row r="41" spans="1:72" x14ac:dyDescent="0.3">
      <c r="A41">
        <v>39</v>
      </c>
      <c r="B41" s="4">
        <f t="shared" si="3"/>
        <v>9.9999999999999992E+227</v>
      </c>
      <c r="D41">
        <v>39</v>
      </c>
      <c r="E41" t="str">
        <f t="shared" si="0"/>
        <v>2,5,46,9016,9026,9032,9043,9023,9017,9027,9033,9044,9050,9053,9055,9063</v>
      </c>
      <c r="F41" t="str">
        <f t="shared" si="1"/>
        <v>49000000000,4000000000,900000,13800,258000,29400000,4000000,3,3,3,3,3,2,1,1,1</v>
      </c>
      <c r="G41" t="str">
        <f t="shared" si="2"/>
        <v>1,1,1,2,2,2,2,3,3,3,3,3,4,4,4,4</v>
      </c>
      <c r="I41">
        <v>2</v>
      </c>
      <c r="J41" t="str">
        <f>VLOOKUP(I41,[1]ChoboTable!$C:$D,2,FALSE)</f>
        <v>수련의돌</v>
      </c>
      <c r="K41" s="2">
        <v>49000000000</v>
      </c>
      <c r="L41">
        <v>1</v>
      </c>
      <c r="M41">
        <v>5</v>
      </c>
      <c r="N41" t="s">
        <v>59</v>
      </c>
      <c r="O41" s="2">
        <v>4000000000</v>
      </c>
      <c r="P41" s="2">
        <v>1</v>
      </c>
      <c r="Q41">
        <v>46</v>
      </c>
      <c r="R41" t="str">
        <f>VLOOKUP(Q41,[1]ChoboTable!$C:$D,2,FALSE)</f>
        <v>검조각</v>
      </c>
      <c r="S41" s="2">
        <v>900000</v>
      </c>
      <c r="T41" s="2">
        <v>1</v>
      </c>
      <c r="U41">
        <v>9016</v>
      </c>
      <c r="V41" t="str">
        <f>VLOOKUP(U41,[1]ChoboTable!$C:$D,2,FALSE)</f>
        <v>수호환</v>
      </c>
      <c r="W41" s="2">
        <v>13800</v>
      </c>
      <c r="X41" s="2">
        <v>2</v>
      </c>
      <c r="Y41">
        <v>9026</v>
      </c>
      <c r="Z41" t="str">
        <f>VLOOKUP(Y41,[1]ChoboTable!$C:$D,2,FALSE)</f>
        <v>여우불씨</v>
      </c>
      <c r="AA41" s="2">
        <v>258000</v>
      </c>
      <c r="AB41" s="2">
        <v>2</v>
      </c>
      <c r="AC41">
        <v>9032</v>
      </c>
      <c r="AD41" t="str">
        <f>VLOOKUP(AC41,[1]ChoboTable!$C:$D,2,FALSE)</f>
        <v>도술꽃</v>
      </c>
      <c r="AE41" s="2">
        <v>29400000</v>
      </c>
      <c r="AF41" s="2">
        <v>2</v>
      </c>
      <c r="AG41">
        <v>9043</v>
      </c>
      <c r="AH41" t="str">
        <f>VLOOKUP(AG41,[1]ChoboTable!$C:$D,2,FALSE)</f>
        <v>심득 조각</v>
      </c>
      <c r="AI41" s="2">
        <v>4000000</v>
      </c>
      <c r="AJ41" s="2">
        <v>2</v>
      </c>
      <c r="AK41">
        <v>9023</v>
      </c>
      <c r="AL41" t="str">
        <f>VLOOKUP(AK41,[1]ChoboTable!$C:$D,2,FALSE)</f>
        <v>영혼석 소탕권</v>
      </c>
      <c r="AM41" s="2">
        <f t="shared" si="4"/>
        <v>3</v>
      </c>
      <c r="AN41" s="2">
        <v>3</v>
      </c>
      <c r="AO41">
        <v>9017</v>
      </c>
      <c r="AP41" t="str">
        <f>VLOOKUP(AO41,[1]ChoboTable!$C:$D,2,FALSE)</f>
        <v>수호환 소탕권</v>
      </c>
      <c r="AQ41" s="2">
        <f t="shared" si="5"/>
        <v>3</v>
      </c>
      <c r="AR41" s="2">
        <v>3</v>
      </c>
      <c r="AS41">
        <v>9027</v>
      </c>
      <c r="AT41" t="str">
        <f>VLOOKUP(AS41,[1]ChoboTable!$C:$D,2,FALSE)</f>
        <v>여우불씨 소탕권</v>
      </c>
      <c r="AU41" s="2">
        <f t="shared" si="6"/>
        <v>3</v>
      </c>
      <c r="AV41" s="2">
        <v>3</v>
      </c>
      <c r="AW41">
        <v>9033</v>
      </c>
      <c r="AX41" t="str">
        <f>VLOOKUP(AW41,[1]ChoboTable!$C:$D,2,FALSE)</f>
        <v>도술꽃 소탕권</v>
      </c>
      <c r="AY41" s="2">
        <f t="shared" si="7"/>
        <v>3</v>
      </c>
      <c r="AZ41" s="2">
        <v>3</v>
      </c>
      <c r="BA41">
        <v>9044</v>
      </c>
      <c r="BB41" t="str">
        <f>VLOOKUP(BA41,[1]ChoboTable!$C:$D,2,FALSE)</f>
        <v>내면세계 입장권</v>
      </c>
      <c r="BC41" s="2">
        <f t="shared" si="8"/>
        <v>3</v>
      </c>
      <c r="BD41" s="2">
        <v>3</v>
      </c>
      <c r="BE41">
        <v>9050</v>
      </c>
      <c r="BF41" t="str">
        <f>VLOOKUP(BE41,[1]ChoboTable!$C:$D,2,FALSE)</f>
        <v>태극 영약</v>
      </c>
      <c r="BG41" s="2">
        <f>BG23+1</f>
        <v>2</v>
      </c>
      <c r="BH41" s="2">
        <v>4</v>
      </c>
      <c r="BI41">
        <v>9053</v>
      </c>
      <c r="BJ41" t="str">
        <f>VLOOKUP(BI41,[1]ChoboTable!$C:$D,2,FALSE)</f>
        <v>검은 구미호 구슬 소탕권</v>
      </c>
      <c r="BK41" s="2">
        <v>1</v>
      </c>
      <c r="BL41" s="2">
        <v>4</v>
      </c>
      <c r="BM41">
        <v>9055</v>
      </c>
      <c r="BN41" t="str">
        <f>VLOOKUP(BM41,[1]ChoboTable!$C:$D,2,FALSE)</f>
        <v>수련의 방 입장권</v>
      </c>
      <c r="BO41" s="2">
        <v>1</v>
      </c>
      <c r="BP41" s="2">
        <v>4</v>
      </c>
      <c r="BQ41" s="2">
        <v>9063</v>
      </c>
      <c r="BR41" t="str">
        <f>VLOOKUP(BQ41,[1]ChoboTable!$C:$D,2,FALSE)</f>
        <v>사신수 영약</v>
      </c>
      <c r="BS41" s="2">
        <v>1</v>
      </c>
      <c r="BT41" s="2">
        <v>4</v>
      </c>
    </row>
    <row r="42" spans="1:72" x14ac:dyDescent="0.3">
      <c r="A42">
        <v>40</v>
      </c>
      <c r="B42" s="4">
        <f t="shared" si="3"/>
        <v>9.9999999999999992E+231</v>
      </c>
      <c r="D42">
        <v>40</v>
      </c>
      <c r="E42" t="str">
        <f t="shared" si="0"/>
        <v>2,5,46,9016,9026,9032,9043,9023,9017,9027,9033,9044,9050,9053,9055,9063</v>
      </c>
      <c r="F42" t="str">
        <f t="shared" si="1"/>
        <v>50000000000,4100000000,950000,14100,264000,30100000,4100000,3,3,3,3,3,2,2,1,1</v>
      </c>
      <c r="G42" t="str">
        <f t="shared" si="2"/>
        <v>1,1,1,2,2,2,2,3,3,3,3,3,4,4,4,4</v>
      </c>
      <c r="I42">
        <v>2</v>
      </c>
      <c r="J42" t="str">
        <f>VLOOKUP(I42,[1]ChoboTable!$C:$D,2,FALSE)</f>
        <v>수련의돌</v>
      </c>
      <c r="K42" s="2">
        <v>50000000000</v>
      </c>
      <c r="L42">
        <v>1</v>
      </c>
      <c r="M42">
        <v>5</v>
      </c>
      <c r="N42" t="s">
        <v>59</v>
      </c>
      <c r="O42" s="2">
        <v>4100000000</v>
      </c>
      <c r="P42" s="2">
        <v>1</v>
      </c>
      <c r="Q42">
        <v>46</v>
      </c>
      <c r="R42" t="str">
        <f>VLOOKUP(Q42,[1]ChoboTable!$C:$D,2,FALSE)</f>
        <v>검조각</v>
      </c>
      <c r="S42" s="2">
        <v>950000</v>
      </c>
      <c r="T42" s="2">
        <v>1</v>
      </c>
      <c r="U42">
        <v>9016</v>
      </c>
      <c r="V42" t="str">
        <f>VLOOKUP(U42,[1]ChoboTable!$C:$D,2,FALSE)</f>
        <v>수호환</v>
      </c>
      <c r="W42" s="2">
        <v>14100</v>
      </c>
      <c r="X42" s="2">
        <v>2</v>
      </c>
      <c r="Y42">
        <v>9026</v>
      </c>
      <c r="Z42" t="str">
        <f>VLOOKUP(Y42,[1]ChoboTable!$C:$D,2,FALSE)</f>
        <v>여우불씨</v>
      </c>
      <c r="AA42" s="2">
        <v>264000</v>
      </c>
      <c r="AB42" s="2">
        <v>2</v>
      </c>
      <c r="AC42">
        <v>9032</v>
      </c>
      <c r="AD42" t="str">
        <f>VLOOKUP(AC42,[1]ChoboTable!$C:$D,2,FALSE)</f>
        <v>도술꽃</v>
      </c>
      <c r="AE42" s="2">
        <v>30100000</v>
      </c>
      <c r="AF42" s="2">
        <v>2</v>
      </c>
      <c r="AG42">
        <v>9043</v>
      </c>
      <c r="AH42" t="str">
        <f>VLOOKUP(AG42,[1]ChoboTable!$C:$D,2,FALSE)</f>
        <v>심득 조각</v>
      </c>
      <c r="AI42" s="2">
        <v>4100000</v>
      </c>
      <c r="AJ42" s="2">
        <v>2</v>
      </c>
      <c r="AK42">
        <v>9023</v>
      </c>
      <c r="AL42" t="str">
        <f>VLOOKUP(AK42,[1]ChoboTable!$C:$D,2,FALSE)</f>
        <v>영혼석 소탕권</v>
      </c>
      <c r="AM42" s="2">
        <f t="shared" si="4"/>
        <v>3</v>
      </c>
      <c r="AN42" s="2">
        <v>3</v>
      </c>
      <c r="AO42">
        <v>9017</v>
      </c>
      <c r="AP42" t="str">
        <f>VLOOKUP(AO42,[1]ChoboTable!$C:$D,2,FALSE)</f>
        <v>수호환 소탕권</v>
      </c>
      <c r="AQ42" s="2">
        <f t="shared" si="5"/>
        <v>3</v>
      </c>
      <c r="AR42" s="2">
        <v>3</v>
      </c>
      <c r="AS42">
        <v>9027</v>
      </c>
      <c r="AT42" t="str">
        <f>VLOOKUP(AS42,[1]ChoboTable!$C:$D,2,FALSE)</f>
        <v>여우불씨 소탕권</v>
      </c>
      <c r="AU42" s="2">
        <f t="shared" si="6"/>
        <v>3</v>
      </c>
      <c r="AV42" s="2">
        <v>3</v>
      </c>
      <c r="AW42">
        <v>9033</v>
      </c>
      <c r="AX42" t="str">
        <f>VLOOKUP(AW42,[1]ChoboTable!$C:$D,2,FALSE)</f>
        <v>도술꽃 소탕권</v>
      </c>
      <c r="AY42" s="2">
        <f t="shared" si="7"/>
        <v>3</v>
      </c>
      <c r="AZ42" s="2">
        <v>3</v>
      </c>
      <c r="BA42">
        <v>9044</v>
      </c>
      <c r="BB42" t="str">
        <f>VLOOKUP(BA42,[1]ChoboTable!$C:$D,2,FALSE)</f>
        <v>내면세계 입장권</v>
      </c>
      <c r="BC42" s="2">
        <f t="shared" si="8"/>
        <v>3</v>
      </c>
      <c r="BD42" s="2">
        <v>3</v>
      </c>
      <c r="BE42">
        <v>9050</v>
      </c>
      <c r="BF42" t="str">
        <f>VLOOKUP(BE42,[1]ChoboTable!$C:$D,2,FALSE)</f>
        <v>태극 영약</v>
      </c>
      <c r="BG42" s="2">
        <f t="shared" ref="BG42:BG49" si="9">BG24+1</f>
        <v>2</v>
      </c>
      <c r="BH42" s="2">
        <v>4</v>
      </c>
      <c r="BI42">
        <v>9053</v>
      </c>
      <c r="BJ42" t="str">
        <f>VLOOKUP(BI42,[1]ChoboTable!$C:$D,2,FALSE)</f>
        <v>검은 구미호 구슬 소탕권</v>
      </c>
      <c r="BK42" s="2">
        <f>BK25+1</f>
        <v>2</v>
      </c>
      <c r="BL42" s="2">
        <v>4</v>
      </c>
      <c r="BM42">
        <v>9055</v>
      </c>
      <c r="BN42" t="str">
        <f>VLOOKUP(BM42,[1]ChoboTable!$C:$D,2,FALSE)</f>
        <v>수련의 방 입장권</v>
      </c>
      <c r="BO42" s="2">
        <v>1</v>
      </c>
      <c r="BP42" s="2">
        <v>4</v>
      </c>
      <c r="BQ42" s="2">
        <v>9063</v>
      </c>
      <c r="BR42" t="str">
        <f>VLOOKUP(BQ42,[1]ChoboTable!$C:$D,2,FALSE)</f>
        <v>사신수 영약</v>
      </c>
      <c r="BS42" s="2">
        <v>1</v>
      </c>
      <c r="BT42" s="2">
        <v>4</v>
      </c>
    </row>
    <row r="43" spans="1:72" s="8" customFormat="1" x14ac:dyDescent="0.3">
      <c r="A43" s="8">
        <v>41</v>
      </c>
      <c r="B43" s="9">
        <f t="shared" si="3"/>
        <v>9.9999999999999994E+235</v>
      </c>
      <c r="D43" s="8">
        <v>41</v>
      </c>
      <c r="E43" s="8" t="str">
        <f t="shared" si="0"/>
        <v>2,5,46,9016,9026,9032,9043,9023,9017,9027,9033,9044,9050,9053,9055,9063</v>
      </c>
      <c r="F43" s="8" t="str">
        <f t="shared" si="1"/>
        <v>51000000000,4200000000,1000000,14400,270000,30800000,4200000,4,3,3,3,3,2,2,2,1</v>
      </c>
      <c r="G43" s="8" t="str">
        <f t="shared" si="2"/>
        <v>1,1,1,2,2,2,2,3,3,3,3,3,4,4,4,4</v>
      </c>
      <c r="I43" s="8">
        <v>2</v>
      </c>
      <c r="J43" s="8" t="str">
        <f>VLOOKUP(I43,[1]ChoboTable!$C:$D,2,FALSE)</f>
        <v>수련의돌</v>
      </c>
      <c r="K43" s="10">
        <v>51000000000</v>
      </c>
      <c r="L43" s="8">
        <v>1</v>
      </c>
      <c r="M43" s="8">
        <v>5</v>
      </c>
      <c r="N43" s="8" t="s">
        <v>59</v>
      </c>
      <c r="O43" s="10">
        <v>4200000000</v>
      </c>
      <c r="P43" s="10">
        <v>1</v>
      </c>
      <c r="Q43" s="8">
        <v>46</v>
      </c>
      <c r="R43" s="8" t="str">
        <f>VLOOKUP(Q43,[1]ChoboTable!$C:$D,2,FALSE)</f>
        <v>검조각</v>
      </c>
      <c r="S43" s="10">
        <v>1000000</v>
      </c>
      <c r="T43" s="10">
        <v>1</v>
      </c>
      <c r="U43" s="8">
        <v>9016</v>
      </c>
      <c r="V43" s="8" t="str">
        <f>VLOOKUP(U43,[1]ChoboTable!$C:$D,2,FALSE)</f>
        <v>수호환</v>
      </c>
      <c r="W43" s="10">
        <v>14400</v>
      </c>
      <c r="X43" s="10">
        <v>2</v>
      </c>
      <c r="Y43" s="8">
        <v>9026</v>
      </c>
      <c r="Z43" s="8" t="str">
        <f>VLOOKUP(Y43,[1]ChoboTable!$C:$D,2,FALSE)</f>
        <v>여우불씨</v>
      </c>
      <c r="AA43" s="10">
        <v>270000</v>
      </c>
      <c r="AB43" s="10">
        <v>2</v>
      </c>
      <c r="AC43" s="8">
        <v>9032</v>
      </c>
      <c r="AD43" s="8" t="str">
        <f>VLOOKUP(AC43,[1]ChoboTable!$C:$D,2,FALSE)</f>
        <v>도술꽃</v>
      </c>
      <c r="AE43" s="10">
        <v>30800000</v>
      </c>
      <c r="AF43" s="10">
        <v>2</v>
      </c>
      <c r="AG43" s="8">
        <v>9043</v>
      </c>
      <c r="AH43" s="8" t="str">
        <f>VLOOKUP(AG43,[1]ChoboTable!$C:$D,2,FALSE)</f>
        <v>심득 조각</v>
      </c>
      <c r="AI43" s="10">
        <v>4200000</v>
      </c>
      <c r="AJ43" s="10">
        <v>2</v>
      </c>
      <c r="AK43" s="8">
        <v>9023</v>
      </c>
      <c r="AL43" s="8" t="str">
        <f>VLOOKUP(AK43,[1]ChoboTable!$C:$D,2,FALSE)</f>
        <v>영혼석 소탕권</v>
      </c>
      <c r="AM43" s="10">
        <f t="shared" si="4"/>
        <v>4</v>
      </c>
      <c r="AN43" s="10">
        <v>3</v>
      </c>
      <c r="AO43" s="8">
        <v>9017</v>
      </c>
      <c r="AP43" s="8" t="str">
        <f>VLOOKUP(AO43,[1]ChoboTable!$C:$D,2,FALSE)</f>
        <v>수호환 소탕권</v>
      </c>
      <c r="AQ43" s="10">
        <f t="shared" si="5"/>
        <v>3</v>
      </c>
      <c r="AR43" s="10">
        <v>3</v>
      </c>
      <c r="AS43" s="8">
        <v>9027</v>
      </c>
      <c r="AT43" s="8" t="str">
        <f>VLOOKUP(AS43,[1]ChoboTable!$C:$D,2,FALSE)</f>
        <v>여우불씨 소탕권</v>
      </c>
      <c r="AU43" s="10">
        <f t="shared" si="6"/>
        <v>3</v>
      </c>
      <c r="AV43" s="10">
        <v>3</v>
      </c>
      <c r="AW43" s="8">
        <v>9033</v>
      </c>
      <c r="AX43" s="8" t="str">
        <f>VLOOKUP(AW43,[1]ChoboTable!$C:$D,2,FALSE)</f>
        <v>도술꽃 소탕권</v>
      </c>
      <c r="AY43" s="10">
        <f t="shared" si="7"/>
        <v>3</v>
      </c>
      <c r="AZ43" s="10">
        <v>3</v>
      </c>
      <c r="BA43" s="8">
        <v>9044</v>
      </c>
      <c r="BB43" s="8" t="str">
        <f>VLOOKUP(BA43,[1]ChoboTable!$C:$D,2,FALSE)</f>
        <v>내면세계 입장권</v>
      </c>
      <c r="BC43" s="10">
        <f t="shared" si="8"/>
        <v>3</v>
      </c>
      <c r="BD43" s="10">
        <v>3</v>
      </c>
      <c r="BE43" s="8">
        <v>9050</v>
      </c>
      <c r="BF43" s="8" t="str">
        <f>VLOOKUP(BE43,[1]ChoboTable!$C:$D,2,FALSE)</f>
        <v>태극 영약</v>
      </c>
      <c r="BG43" s="10">
        <f t="shared" si="9"/>
        <v>2</v>
      </c>
      <c r="BH43" s="10">
        <v>4</v>
      </c>
      <c r="BI43" s="8">
        <v>9053</v>
      </c>
      <c r="BJ43" s="8" t="str">
        <f>VLOOKUP(BI43,[1]ChoboTable!$C:$D,2,FALSE)</f>
        <v>검은 구미호 구슬 소탕권</v>
      </c>
      <c r="BK43" s="10">
        <f t="shared" ref="BK43:BK49" si="10">BK26+1</f>
        <v>2</v>
      </c>
      <c r="BL43" s="10">
        <v>4</v>
      </c>
      <c r="BM43" s="8">
        <v>9055</v>
      </c>
      <c r="BN43" s="8" t="str">
        <f>VLOOKUP(BM43,[1]ChoboTable!$C:$D,2,FALSE)</f>
        <v>수련의 방 입장권</v>
      </c>
      <c r="BO43" s="10">
        <f>BO27+1</f>
        <v>2</v>
      </c>
      <c r="BP43" s="10">
        <v>4</v>
      </c>
      <c r="BQ43" s="10">
        <v>9063</v>
      </c>
      <c r="BR43" s="8" t="str">
        <f>VLOOKUP(BQ43,[1]ChoboTable!$C:$D,2,FALSE)</f>
        <v>사신수 영약</v>
      </c>
      <c r="BS43" s="10">
        <v>1</v>
      </c>
      <c r="BT43" s="10">
        <v>4</v>
      </c>
    </row>
    <row r="44" spans="1:72" x14ac:dyDescent="0.3">
      <c r="A44">
        <v>42</v>
      </c>
      <c r="B44" s="4">
        <f t="shared" si="3"/>
        <v>1E+240</v>
      </c>
      <c r="D44">
        <v>42</v>
      </c>
      <c r="E44" t="str">
        <f t="shared" si="0"/>
        <v>2,5,46,9016,9026,9032,9043,9023,9017,9027,9033,9044,9050,9053,9055,9063</v>
      </c>
      <c r="F44" t="str">
        <f t="shared" si="1"/>
        <v>52000000000,4300000000,1050000,14700,276000,31500000,4300000,4,3,3,3,3,2,2,2,2</v>
      </c>
      <c r="G44" t="str">
        <f t="shared" si="2"/>
        <v>1,1,1,2,2,2,2,3,3,3,3,3,4,4,4,4</v>
      </c>
      <c r="I44">
        <v>2</v>
      </c>
      <c r="J44" t="str">
        <f>VLOOKUP(I44,[1]ChoboTable!$C:$D,2,FALSE)</f>
        <v>수련의돌</v>
      </c>
      <c r="K44" s="2">
        <v>52000000000</v>
      </c>
      <c r="L44">
        <v>1</v>
      </c>
      <c r="M44">
        <v>5</v>
      </c>
      <c r="N44" t="s">
        <v>59</v>
      </c>
      <c r="O44" s="2">
        <v>4300000000</v>
      </c>
      <c r="P44" s="2">
        <v>1</v>
      </c>
      <c r="Q44">
        <v>46</v>
      </c>
      <c r="R44" t="str">
        <f>VLOOKUP(Q44,[1]ChoboTable!$C:$D,2,FALSE)</f>
        <v>검조각</v>
      </c>
      <c r="S44" s="2">
        <v>1050000</v>
      </c>
      <c r="T44" s="2">
        <v>1</v>
      </c>
      <c r="U44">
        <v>9016</v>
      </c>
      <c r="V44" t="str">
        <f>VLOOKUP(U44,[1]ChoboTable!$C:$D,2,FALSE)</f>
        <v>수호환</v>
      </c>
      <c r="W44" s="2">
        <v>14700</v>
      </c>
      <c r="X44" s="2">
        <v>2</v>
      </c>
      <c r="Y44">
        <v>9026</v>
      </c>
      <c r="Z44" t="str">
        <f>VLOOKUP(Y44,[1]ChoboTable!$C:$D,2,FALSE)</f>
        <v>여우불씨</v>
      </c>
      <c r="AA44" s="2">
        <v>276000</v>
      </c>
      <c r="AB44" s="2">
        <v>2</v>
      </c>
      <c r="AC44">
        <v>9032</v>
      </c>
      <c r="AD44" t="str">
        <f>VLOOKUP(AC44,[1]ChoboTable!$C:$D,2,FALSE)</f>
        <v>도술꽃</v>
      </c>
      <c r="AE44" s="2">
        <v>31500000</v>
      </c>
      <c r="AF44" s="2">
        <v>2</v>
      </c>
      <c r="AG44">
        <v>9043</v>
      </c>
      <c r="AH44" t="str">
        <f>VLOOKUP(AG44,[1]ChoboTable!$C:$D,2,FALSE)</f>
        <v>심득 조각</v>
      </c>
      <c r="AI44" s="2">
        <v>4300000</v>
      </c>
      <c r="AJ44" s="2">
        <v>2</v>
      </c>
      <c r="AK44">
        <v>9023</v>
      </c>
      <c r="AL44" t="str">
        <f>VLOOKUP(AK44,[1]ChoboTable!$C:$D,2,FALSE)</f>
        <v>영혼석 소탕권</v>
      </c>
      <c r="AM44" s="2">
        <f t="shared" si="4"/>
        <v>4</v>
      </c>
      <c r="AN44" s="2">
        <v>3</v>
      </c>
      <c r="AO44">
        <v>9017</v>
      </c>
      <c r="AP44" t="str">
        <f>VLOOKUP(AO44,[1]ChoboTable!$C:$D,2,FALSE)</f>
        <v>수호환 소탕권</v>
      </c>
      <c r="AQ44" s="2">
        <f t="shared" si="5"/>
        <v>3</v>
      </c>
      <c r="AR44" s="2">
        <v>3</v>
      </c>
      <c r="AS44">
        <v>9027</v>
      </c>
      <c r="AT44" t="str">
        <f>VLOOKUP(AS44,[1]ChoboTable!$C:$D,2,FALSE)</f>
        <v>여우불씨 소탕권</v>
      </c>
      <c r="AU44" s="2">
        <f t="shared" si="6"/>
        <v>3</v>
      </c>
      <c r="AV44" s="2">
        <v>3</v>
      </c>
      <c r="AW44">
        <v>9033</v>
      </c>
      <c r="AX44" t="str">
        <f>VLOOKUP(AW44,[1]ChoboTable!$C:$D,2,FALSE)</f>
        <v>도술꽃 소탕권</v>
      </c>
      <c r="AY44" s="2">
        <f t="shared" si="7"/>
        <v>3</v>
      </c>
      <c r="AZ44" s="2">
        <v>3</v>
      </c>
      <c r="BA44">
        <v>9044</v>
      </c>
      <c r="BB44" t="str">
        <f>VLOOKUP(BA44,[1]ChoboTable!$C:$D,2,FALSE)</f>
        <v>내면세계 입장권</v>
      </c>
      <c r="BC44" s="2">
        <f t="shared" si="8"/>
        <v>3</v>
      </c>
      <c r="BD44" s="2">
        <v>3</v>
      </c>
      <c r="BE44">
        <v>9050</v>
      </c>
      <c r="BF44" t="str">
        <f>VLOOKUP(BE44,[1]ChoboTable!$C:$D,2,FALSE)</f>
        <v>태극 영약</v>
      </c>
      <c r="BG44" s="2">
        <f t="shared" si="9"/>
        <v>2</v>
      </c>
      <c r="BH44" s="2">
        <v>4</v>
      </c>
      <c r="BI44">
        <v>9053</v>
      </c>
      <c r="BJ44" t="str">
        <f>VLOOKUP(BI44,[1]ChoboTable!$C:$D,2,FALSE)</f>
        <v>검은 구미호 구슬 소탕권</v>
      </c>
      <c r="BK44" s="2">
        <f t="shared" si="10"/>
        <v>2</v>
      </c>
      <c r="BL44" s="2">
        <v>4</v>
      </c>
      <c r="BM44">
        <v>9055</v>
      </c>
      <c r="BN44" t="str">
        <f>VLOOKUP(BM44,[1]ChoboTable!$C:$D,2,FALSE)</f>
        <v>수련의 방 입장권</v>
      </c>
      <c r="BO44" s="2">
        <f t="shared" ref="BO44:BO49" si="11">BO28+1</f>
        <v>2</v>
      </c>
      <c r="BP44" s="2">
        <v>4</v>
      </c>
      <c r="BQ44" s="2">
        <v>9063</v>
      </c>
      <c r="BR44" t="str">
        <f>VLOOKUP(BQ44,[1]ChoboTable!$C:$D,2,FALSE)</f>
        <v>사신수 영약</v>
      </c>
      <c r="BS44" s="2">
        <f>BS32+1</f>
        <v>2</v>
      </c>
      <c r="BT44" s="2">
        <v>4</v>
      </c>
    </row>
    <row r="45" spans="1:72" x14ac:dyDescent="0.3">
      <c r="A45">
        <v>43</v>
      </c>
      <c r="B45" s="4">
        <f t="shared" si="3"/>
        <v>1.0000000000000001E+244</v>
      </c>
      <c r="D45">
        <v>43</v>
      </c>
      <c r="E45" t="str">
        <f t="shared" si="0"/>
        <v>2,5,46,9016,9026,9032,9043,9023,9017,9027,9033,9044,9050,9053,9055,9063</v>
      </c>
      <c r="F45" t="str">
        <f t="shared" si="1"/>
        <v>53000000000,4400000000,1100000,15000,282000,32200000,4400000,4,4,3,3,3,2,2,2,2</v>
      </c>
      <c r="G45" t="str">
        <f t="shared" si="2"/>
        <v>1,1,1,2,2,2,2,3,3,3,3,3,4,4,4,4</v>
      </c>
      <c r="I45">
        <v>2</v>
      </c>
      <c r="J45" t="str">
        <f>VLOOKUP(I45,[1]ChoboTable!$C:$D,2,FALSE)</f>
        <v>수련의돌</v>
      </c>
      <c r="K45" s="2">
        <v>53000000000</v>
      </c>
      <c r="L45">
        <v>1</v>
      </c>
      <c r="M45">
        <v>5</v>
      </c>
      <c r="N45" t="s">
        <v>59</v>
      </c>
      <c r="O45" s="2">
        <v>4400000000</v>
      </c>
      <c r="P45" s="2">
        <v>1</v>
      </c>
      <c r="Q45">
        <v>46</v>
      </c>
      <c r="R45" t="str">
        <f>VLOOKUP(Q45,[1]ChoboTable!$C:$D,2,FALSE)</f>
        <v>검조각</v>
      </c>
      <c r="S45" s="2">
        <v>1100000</v>
      </c>
      <c r="T45" s="2">
        <v>1</v>
      </c>
      <c r="U45">
        <v>9016</v>
      </c>
      <c r="V45" t="str">
        <f>VLOOKUP(U45,[1]ChoboTable!$C:$D,2,FALSE)</f>
        <v>수호환</v>
      </c>
      <c r="W45" s="2">
        <v>15000</v>
      </c>
      <c r="X45" s="2">
        <v>2</v>
      </c>
      <c r="Y45">
        <v>9026</v>
      </c>
      <c r="Z45" t="str">
        <f>VLOOKUP(Y45,[1]ChoboTable!$C:$D,2,FALSE)</f>
        <v>여우불씨</v>
      </c>
      <c r="AA45" s="2">
        <v>282000</v>
      </c>
      <c r="AB45" s="2">
        <v>2</v>
      </c>
      <c r="AC45">
        <v>9032</v>
      </c>
      <c r="AD45" t="str">
        <f>VLOOKUP(AC45,[1]ChoboTable!$C:$D,2,FALSE)</f>
        <v>도술꽃</v>
      </c>
      <c r="AE45" s="2">
        <v>32200000</v>
      </c>
      <c r="AF45" s="2">
        <v>2</v>
      </c>
      <c r="AG45">
        <v>9043</v>
      </c>
      <c r="AH45" t="str">
        <f>VLOOKUP(AG45,[1]ChoboTable!$C:$D,2,FALSE)</f>
        <v>심득 조각</v>
      </c>
      <c r="AI45" s="2">
        <v>4400000</v>
      </c>
      <c r="AJ45" s="2">
        <v>2</v>
      </c>
      <c r="AK45">
        <v>9023</v>
      </c>
      <c r="AL45" t="str">
        <f>VLOOKUP(AK45,[1]ChoboTable!$C:$D,2,FALSE)</f>
        <v>영혼석 소탕권</v>
      </c>
      <c r="AM45" s="2">
        <f t="shared" si="4"/>
        <v>4</v>
      </c>
      <c r="AN45" s="2">
        <v>3</v>
      </c>
      <c r="AO45">
        <v>9017</v>
      </c>
      <c r="AP45" t="str">
        <f>VLOOKUP(AO45,[1]ChoboTable!$C:$D,2,FALSE)</f>
        <v>수호환 소탕권</v>
      </c>
      <c r="AQ45" s="2">
        <f t="shared" si="5"/>
        <v>4</v>
      </c>
      <c r="AR45" s="2">
        <v>3</v>
      </c>
      <c r="AS45">
        <v>9027</v>
      </c>
      <c r="AT45" t="str">
        <f>VLOOKUP(AS45,[1]ChoboTable!$C:$D,2,FALSE)</f>
        <v>여우불씨 소탕권</v>
      </c>
      <c r="AU45" s="2">
        <f t="shared" si="6"/>
        <v>3</v>
      </c>
      <c r="AV45" s="2">
        <v>3</v>
      </c>
      <c r="AW45">
        <v>9033</v>
      </c>
      <c r="AX45" t="str">
        <f>VLOOKUP(AW45,[1]ChoboTable!$C:$D,2,FALSE)</f>
        <v>도술꽃 소탕권</v>
      </c>
      <c r="AY45" s="2">
        <f t="shared" si="7"/>
        <v>3</v>
      </c>
      <c r="AZ45" s="2">
        <v>3</v>
      </c>
      <c r="BA45">
        <v>9044</v>
      </c>
      <c r="BB45" t="str">
        <f>VLOOKUP(BA45,[1]ChoboTable!$C:$D,2,FALSE)</f>
        <v>내면세계 입장권</v>
      </c>
      <c r="BC45" s="2">
        <f t="shared" si="8"/>
        <v>3</v>
      </c>
      <c r="BD45" s="2">
        <v>3</v>
      </c>
      <c r="BE45">
        <v>9050</v>
      </c>
      <c r="BF45" t="str">
        <f>VLOOKUP(BE45,[1]ChoboTable!$C:$D,2,FALSE)</f>
        <v>태극 영약</v>
      </c>
      <c r="BG45" s="2">
        <f t="shared" si="9"/>
        <v>2</v>
      </c>
      <c r="BH45" s="2">
        <v>4</v>
      </c>
      <c r="BI45">
        <v>9053</v>
      </c>
      <c r="BJ45" t="str">
        <f>VLOOKUP(BI45,[1]ChoboTable!$C:$D,2,FALSE)</f>
        <v>검은 구미호 구슬 소탕권</v>
      </c>
      <c r="BK45" s="2">
        <f t="shared" si="10"/>
        <v>2</v>
      </c>
      <c r="BL45" s="2">
        <v>4</v>
      </c>
      <c r="BM45">
        <v>9055</v>
      </c>
      <c r="BN45" t="str">
        <f>VLOOKUP(BM45,[1]ChoboTable!$C:$D,2,FALSE)</f>
        <v>수련의 방 입장권</v>
      </c>
      <c r="BO45" s="2">
        <f t="shared" si="11"/>
        <v>2</v>
      </c>
      <c r="BP45" s="2">
        <v>4</v>
      </c>
      <c r="BQ45" s="2">
        <v>9063</v>
      </c>
      <c r="BR45" t="str">
        <f>VLOOKUP(BQ45,[1]ChoboTable!$C:$D,2,FALSE)</f>
        <v>사신수 영약</v>
      </c>
      <c r="BS45" s="2">
        <f t="shared" ref="BS45:BS49" si="12">BS33+1</f>
        <v>2</v>
      </c>
      <c r="BT45" s="2">
        <v>4</v>
      </c>
    </row>
    <row r="46" spans="1:72" x14ac:dyDescent="0.3">
      <c r="A46">
        <v>44</v>
      </c>
      <c r="B46" s="4">
        <f t="shared" si="3"/>
        <v>1E+248</v>
      </c>
      <c r="D46">
        <v>44</v>
      </c>
      <c r="E46" t="str">
        <f t="shared" si="0"/>
        <v>2,5,46,9016,9026,9032,9043,9023,9017,9027,9033,9044,9050,9053,9055,9063</v>
      </c>
      <c r="F46" t="str">
        <f t="shared" si="1"/>
        <v>54000000000,4500000000,1150000,15300,288000,32900000,4500000,4,4,3,3,3,2,2,2,2</v>
      </c>
      <c r="G46" t="str">
        <f t="shared" si="2"/>
        <v>1,1,1,2,2,2,2,3,3,3,3,3,4,4,4,4</v>
      </c>
      <c r="I46">
        <v>2</v>
      </c>
      <c r="J46" t="str">
        <f>VLOOKUP(I46,[1]ChoboTable!$C:$D,2,FALSE)</f>
        <v>수련의돌</v>
      </c>
      <c r="K46" s="2">
        <v>54000000000</v>
      </c>
      <c r="L46">
        <v>1</v>
      </c>
      <c r="M46">
        <v>5</v>
      </c>
      <c r="N46" t="s">
        <v>59</v>
      </c>
      <c r="O46" s="2">
        <v>4500000000</v>
      </c>
      <c r="P46" s="2">
        <v>1</v>
      </c>
      <c r="Q46">
        <v>46</v>
      </c>
      <c r="R46" t="str">
        <f>VLOOKUP(Q46,[1]ChoboTable!$C:$D,2,FALSE)</f>
        <v>검조각</v>
      </c>
      <c r="S46" s="2">
        <v>1150000</v>
      </c>
      <c r="T46" s="2">
        <v>1</v>
      </c>
      <c r="U46">
        <v>9016</v>
      </c>
      <c r="V46" t="str">
        <f>VLOOKUP(U46,[1]ChoboTable!$C:$D,2,FALSE)</f>
        <v>수호환</v>
      </c>
      <c r="W46" s="2">
        <v>15300</v>
      </c>
      <c r="X46" s="2">
        <v>2</v>
      </c>
      <c r="Y46">
        <v>9026</v>
      </c>
      <c r="Z46" t="str">
        <f>VLOOKUP(Y46,[1]ChoboTable!$C:$D,2,FALSE)</f>
        <v>여우불씨</v>
      </c>
      <c r="AA46" s="2">
        <v>288000</v>
      </c>
      <c r="AB46" s="2">
        <v>2</v>
      </c>
      <c r="AC46">
        <v>9032</v>
      </c>
      <c r="AD46" t="str">
        <f>VLOOKUP(AC46,[1]ChoboTable!$C:$D,2,FALSE)</f>
        <v>도술꽃</v>
      </c>
      <c r="AE46" s="2">
        <v>32900000</v>
      </c>
      <c r="AF46" s="2">
        <v>2</v>
      </c>
      <c r="AG46">
        <v>9043</v>
      </c>
      <c r="AH46" t="str">
        <f>VLOOKUP(AG46,[1]ChoboTable!$C:$D,2,FALSE)</f>
        <v>심득 조각</v>
      </c>
      <c r="AI46" s="2">
        <v>4500000</v>
      </c>
      <c r="AJ46" s="2">
        <v>2</v>
      </c>
      <c r="AK46">
        <v>9023</v>
      </c>
      <c r="AL46" t="str">
        <f>VLOOKUP(AK46,[1]ChoboTable!$C:$D,2,FALSE)</f>
        <v>영혼석 소탕권</v>
      </c>
      <c r="AM46" s="2">
        <f t="shared" si="4"/>
        <v>4</v>
      </c>
      <c r="AN46" s="2">
        <v>3</v>
      </c>
      <c r="AO46">
        <v>9017</v>
      </c>
      <c r="AP46" t="str">
        <f>VLOOKUP(AO46,[1]ChoboTable!$C:$D,2,FALSE)</f>
        <v>수호환 소탕권</v>
      </c>
      <c r="AQ46" s="2">
        <f t="shared" si="5"/>
        <v>4</v>
      </c>
      <c r="AR46" s="2">
        <v>3</v>
      </c>
      <c r="AS46">
        <v>9027</v>
      </c>
      <c r="AT46" t="str">
        <f>VLOOKUP(AS46,[1]ChoboTable!$C:$D,2,FALSE)</f>
        <v>여우불씨 소탕권</v>
      </c>
      <c r="AU46" s="2">
        <f t="shared" si="6"/>
        <v>3</v>
      </c>
      <c r="AV46" s="2">
        <v>3</v>
      </c>
      <c r="AW46">
        <v>9033</v>
      </c>
      <c r="AX46" t="str">
        <f>VLOOKUP(AW46,[1]ChoboTable!$C:$D,2,FALSE)</f>
        <v>도술꽃 소탕권</v>
      </c>
      <c r="AY46" s="2">
        <f t="shared" si="7"/>
        <v>3</v>
      </c>
      <c r="AZ46" s="2">
        <v>3</v>
      </c>
      <c r="BA46">
        <v>9044</v>
      </c>
      <c r="BB46" t="str">
        <f>VLOOKUP(BA46,[1]ChoboTable!$C:$D,2,FALSE)</f>
        <v>내면세계 입장권</v>
      </c>
      <c r="BC46" s="2">
        <f t="shared" si="8"/>
        <v>3</v>
      </c>
      <c r="BD46" s="2">
        <v>3</v>
      </c>
      <c r="BE46">
        <v>9050</v>
      </c>
      <c r="BF46" t="str">
        <f>VLOOKUP(BE46,[1]ChoboTable!$C:$D,2,FALSE)</f>
        <v>태극 영약</v>
      </c>
      <c r="BG46" s="2">
        <f t="shared" si="9"/>
        <v>2</v>
      </c>
      <c r="BH46" s="2">
        <v>4</v>
      </c>
      <c r="BI46">
        <v>9053</v>
      </c>
      <c r="BJ46" t="str">
        <f>VLOOKUP(BI46,[1]ChoboTable!$C:$D,2,FALSE)</f>
        <v>검은 구미호 구슬 소탕권</v>
      </c>
      <c r="BK46" s="2">
        <f t="shared" si="10"/>
        <v>2</v>
      </c>
      <c r="BL46" s="2">
        <v>4</v>
      </c>
      <c r="BM46">
        <v>9055</v>
      </c>
      <c r="BN46" t="str">
        <f>VLOOKUP(BM46,[1]ChoboTable!$C:$D,2,FALSE)</f>
        <v>수련의 방 입장권</v>
      </c>
      <c r="BO46" s="2">
        <f t="shared" si="11"/>
        <v>2</v>
      </c>
      <c r="BP46" s="2">
        <v>4</v>
      </c>
      <c r="BQ46" s="2">
        <v>9063</v>
      </c>
      <c r="BR46" t="str">
        <f>VLOOKUP(BQ46,[1]ChoboTable!$C:$D,2,FALSE)</f>
        <v>사신수 영약</v>
      </c>
      <c r="BS46" s="2">
        <f t="shared" si="12"/>
        <v>2</v>
      </c>
      <c r="BT46" s="2">
        <v>4</v>
      </c>
    </row>
    <row r="47" spans="1:72" x14ac:dyDescent="0.3">
      <c r="A47">
        <v>45</v>
      </c>
      <c r="B47" s="4">
        <f t="shared" si="3"/>
        <v>1.0000000000000001E+252</v>
      </c>
      <c r="D47">
        <v>45</v>
      </c>
      <c r="E47" t="str">
        <f t="shared" si="0"/>
        <v>2,5,46,9016,9026,9032,9043,9023,9017,9027,9033,9044,9050,9053,9055,9063</v>
      </c>
      <c r="F47" t="str">
        <f t="shared" si="1"/>
        <v>55000000000,4600000000,1200000,15600,294000,33600000,4600000,4,4,4,3,3,2,2,2,2</v>
      </c>
      <c r="G47" t="str">
        <f t="shared" si="2"/>
        <v>1,1,1,2,2,2,2,3,3,3,3,3,4,4,4,4</v>
      </c>
      <c r="I47">
        <v>2</v>
      </c>
      <c r="J47" t="str">
        <f>VLOOKUP(I47,[1]ChoboTable!$C:$D,2,FALSE)</f>
        <v>수련의돌</v>
      </c>
      <c r="K47" s="2">
        <v>55000000000</v>
      </c>
      <c r="L47">
        <v>1</v>
      </c>
      <c r="M47">
        <v>5</v>
      </c>
      <c r="N47" t="s">
        <v>59</v>
      </c>
      <c r="O47" s="2">
        <v>4600000000</v>
      </c>
      <c r="P47" s="2">
        <v>1</v>
      </c>
      <c r="Q47">
        <v>46</v>
      </c>
      <c r="R47" t="str">
        <f>VLOOKUP(Q47,[1]ChoboTable!$C:$D,2,FALSE)</f>
        <v>검조각</v>
      </c>
      <c r="S47" s="2">
        <v>1200000</v>
      </c>
      <c r="T47" s="2">
        <v>1</v>
      </c>
      <c r="U47">
        <v>9016</v>
      </c>
      <c r="V47" t="str">
        <f>VLOOKUP(U47,[1]ChoboTable!$C:$D,2,FALSE)</f>
        <v>수호환</v>
      </c>
      <c r="W47" s="2">
        <v>15600</v>
      </c>
      <c r="X47" s="2">
        <v>2</v>
      </c>
      <c r="Y47">
        <v>9026</v>
      </c>
      <c r="Z47" t="str">
        <f>VLOOKUP(Y47,[1]ChoboTable!$C:$D,2,FALSE)</f>
        <v>여우불씨</v>
      </c>
      <c r="AA47" s="2">
        <v>294000</v>
      </c>
      <c r="AB47" s="2">
        <v>2</v>
      </c>
      <c r="AC47">
        <v>9032</v>
      </c>
      <c r="AD47" t="str">
        <f>VLOOKUP(AC47,[1]ChoboTable!$C:$D,2,FALSE)</f>
        <v>도술꽃</v>
      </c>
      <c r="AE47" s="2">
        <v>33600000</v>
      </c>
      <c r="AF47" s="2">
        <v>2</v>
      </c>
      <c r="AG47">
        <v>9043</v>
      </c>
      <c r="AH47" t="str">
        <f>VLOOKUP(AG47,[1]ChoboTable!$C:$D,2,FALSE)</f>
        <v>심득 조각</v>
      </c>
      <c r="AI47" s="2">
        <v>4600000</v>
      </c>
      <c r="AJ47" s="2">
        <v>2</v>
      </c>
      <c r="AK47">
        <v>9023</v>
      </c>
      <c r="AL47" t="str">
        <f>VLOOKUP(AK47,[1]ChoboTable!$C:$D,2,FALSE)</f>
        <v>영혼석 소탕권</v>
      </c>
      <c r="AM47" s="2">
        <f t="shared" si="4"/>
        <v>4</v>
      </c>
      <c r="AN47" s="2">
        <v>3</v>
      </c>
      <c r="AO47">
        <v>9017</v>
      </c>
      <c r="AP47" t="str">
        <f>VLOOKUP(AO47,[1]ChoboTable!$C:$D,2,FALSE)</f>
        <v>수호환 소탕권</v>
      </c>
      <c r="AQ47" s="2">
        <f t="shared" si="5"/>
        <v>4</v>
      </c>
      <c r="AR47" s="2">
        <v>3</v>
      </c>
      <c r="AS47">
        <v>9027</v>
      </c>
      <c r="AT47" t="str">
        <f>VLOOKUP(AS47,[1]ChoboTable!$C:$D,2,FALSE)</f>
        <v>여우불씨 소탕권</v>
      </c>
      <c r="AU47" s="2">
        <f t="shared" si="6"/>
        <v>4</v>
      </c>
      <c r="AV47" s="2">
        <v>3</v>
      </c>
      <c r="AW47">
        <v>9033</v>
      </c>
      <c r="AX47" t="str">
        <f>VLOOKUP(AW47,[1]ChoboTable!$C:$D,2,FALSE)</f>
        <v>도술꽃 소탕권</v>
      </c>
      <c r="AY47" s="2">
        <f t="shared" si="7"/>
        <v>3</v>
      </c>
      <c r="AZ47" s="2">
        <v>3</v>
      </c>
      <c r="BA47">
        <v>9044</v>
      </c>
      <c r="BB47" t="str">
        <f>VLOOKUP(BA47,[1]ChoboTable!$C:$D,2,FALSE)</f>
        <v>내면세계 입장권</v>
      </c>
      <c r="BC47" s="2">
        <f t="shared" si="8"/>
        <v>3</v>
      </c>
      <c r="BD47" s="2">
        <v>3</v>
      </c>
      <c r="BE47">
        <v>9050</v>
      </c>
      <c r="BF47" t="str">
        <f>VLOOKUP(BE47,[1]ChoboTable!$C:$D,2,FALSE)</f>
        <v>태극 영약</v>
      </c>
      <c r="BG47" s="2">
        <f t="shared" si="9"/>
        <v>2</v>
      </c>
      <c r="BH47" s="2">
        <v>4</v>
      </c>
      <c r="BI47">
        <v>9053</v>
      </c>
      <c r="BJ47" t="str">
        <f>VLOOKUP(BI47,[1]ChoboTable!$C:$D,2,FALSE)</f>
        <v>검은 구미호 구슬 소탕권</v>
      </c>
      <c r="BK47" s="2">
        <f t="shared" si="10"/>
        <v>2</v>
      </c>
      <c r="BL47" s="2">
        <v>4</v>
      </c>
      <c r="BM47">
        <v>9055</v>
      </c>
      <c r="BN47" t="str">
        <f>VLOOKUP(BM47,[1]ChoboTable!$C:$D,2,FALSE)</f>
        <v>수련의 방 입장권</v>
      </c>
      <c r="BO47" s="2">
        <f t="shared" si="11"/>
        <v>2</v>
      </c>
      <c r="BP47" s="2">
        <v>4</v>
      </c>
      <c r="BQ47" s="2">
        <v>9063</v>
      </c>
      <c r="BR47" t="str">
        <f>VLOOKUP(BQ47,[1]ChoboTable!$C:$D,2,FALSE)</f>
        <v>사신수 영약</v>
      </c>
      <c r="BS47" s="2">
        <f t="shared" si="12"/>
        <v>2</v>
      </c>
      <c r="BT47" s="2">
        <v>4</v>
      </c>
    </row>
    <row r="48" spans="1:72" x14ac:dyDescent="0.3">
      <c r="A48">
        <v>46</v>
      </c>
      <c r="B48" s="4">
        <f t="shared" si="3"/>
        <v>1E+256</v>
      </c>
      <c r="D48">
        <v>46</v>
      </c>
      <c r="E48" t="str">
        <f t="shared" si="0"/>
        <v>2,5,46,9016,9026,9032,9043,9023,9017,9027,9033,9044,9050,9053,9055,9063</v>
      </c>
      <c r="F48" t="str">
        <f t="shared" si="1"/>
        <v>56000000000,4700000000,1250000,15900,300000,34300000,4700000,4,4,4,3,3,2,2,2,2</v>
      </c>
      <c r="G48" t="str">
        <f t="shared" si="2"/>
        <v>1,1,1,2,2,2,2,3,3,3,3,3,4,4,4,4</v>
      </c>
      <c r="I48">
        <v>2</v>
      </c>
      <c r="J48" t="str">
        <f>VLOOKUP(I48,[1]ChoboTable!$C:$D,2,FALSE)</f>
        <v>수련의돌</v>
      </c>
      <c r="K48" s="2">
        <v>56000000000</v>
      </c>
      <c r="L48">
        <v>1</v>
      </c>
      <c r="M48">
        <v>5</v>
      </c>
      <c r="N48" t="s">
        <v>59</v>
      </c>
      <c r="O48" s="2">
        <v>4700000000</v>
      </c>
      <c r="P48" s="2">
        <v>1</v>
      </c>
      <c r="Q48">
        <v>46</v>
      </c>
      <c r="R48" t="str">
        <f>VLOOKUP(Q48,[1]ChoboTable!$C:$D,2,FALSE)</f>
        <v>검조각</v>
      </c>
      <c r="S48" s="2">
        <v>1250000</v>
      </c>
      <c r="T48" s="2">
        <v>1</v>
      </c>
      <c r="U48">
        <v>9016</v>
      </c>
      <c r="V48" t="str">
        <f>VLOOKUP(U48,[1]ChoboTable!$C:$D,2,FALSE)</f>
        <v>수호환</v>
      </c>
      <c r="W48" s="2">
        <v>15900</v>
      </c>
      <c r="X48" s="2">
        <v>2</v>
      </c>
      <c r="Y48">
        <v>9026</v>
      </c>
      <c r="Z48" t="str">
        <f>VLOOKUP(Y48,[1]ChoboTable!$C:$D,2,FALSE)</f>
        <v>여우불씨</v>
      </c>
      <c r="AA48" s="2">
        <v>300000</v>
      </c>
      <c r="AB48" s="2">
        <v>2</v>
      </c>
      <c r="AC48">
        <v>9032</v>
      </c>
      <c r="AD48" t="str">
        <f>VLOOKUP(AC48,[1]ChoboTable!$C:$D,2,FALSE)</f>
        <v>도술꽃</v>
      </c>
      <c r="AE48" s="2">
        <v>34300000</v>
      </c>
      <c r="AF48" s="2">
        <v>2</v>
      </c>
      <c r="AG48">
        <v>9043</v>
      </c>
      <c r="AH48" t="str">
        <f>VLOOKUP(AG48,[1]ChoboTable!$C:$D,2,FALSE)</f>
        <v>심득 조각</v>
      </c>
      <c r="AI48" s="2">
        <v>4700000</v>
      </c>
      <c r="AJ48" s="2">
        <v>2</v>
      </c>
      <c r="AK48">
        <v>9023</v>
      </c>
      <c r="AL48" t="str">
        <f>VLOOKUP(AK48,[1]ChoboTable!$C:$D,2,FALSE)</f>
        <v>영혼석 소탕권</v>
      </c>
      <c r="AM48" s="2">
        <f t="shared" si="4"/>
        <v>4</v>
      </c>
      <c r="AN48" s="2">
        <v>3</v>
      </c>
      <c r="AO48">
        <v>9017</v>
      </c>
      <c r="AP48" t="str">
        <f>VLOOKUP(AO48,[1]ChoboTable!$C:$D,2,FALSE)</f>
        <v>수호환 소탕권</v>
      </c>
      <c r="AQ48" s="2">
        <f t="shared" si="5"/>
        <v>4</v>
      </c>
      <c r="AR48" s="2">
        <v>3</v>
      </c>
      <c r="AS48">
        <v>9027</v>
      </c>
      <c r="AT48" t="str">
        <f>VLOOKUP(AS48,[1]ChoboTable!$C:$D,2,FALSE)</f>
        <v>여우불씨 소탕권</v>
      </c>
      <c r="AU48" s="2">
        <f t="shared" si="6"/>
        <v>4</v>
      </c>
      <c r="AV48" s="2">
        <v>3</v>
      </c>
      <c r="AW48">
        <v>9033</v>
      </c>
      <c r="AX48" t="str">
        <f>VLOOKUP(AW48,[1]ChoboTable!$C:$D,2,FALSE)</f>
        <v>도술꽃 소탕권</v>
      </c>
      <c r="AY48" s="2">
        <f t="shared" si="7"/>
        <v>3</v>
      </c>
      <c r="AZ48" s="2">
        <v>3</v>
      </c>
      <c r="BA48">
        <v>9044</v>
      </c>
      <c r="BB48" t="str">
        <f>VLOOKUP(BA48,[1]ChoboTable!$C:$D,2,FALSE)</f>
        <v>내면세계 입장권</v>
      </c>
      <c r="BC48" s="2">
        <f t="shared" si="8"/>
        <v>3</v>
      </c>
      <c r="BD48" s="2">
        <v>3</v>
      </c>
      <c r="BE48">
        <v>9050</v>
      </c>
      <c r="BF48" t="str">
        <f>VLOOKUP(BE48,[1]ChoboTable!$C:$D,2,FALSE)</f>
        <v>태극 영약</v>
      </c>
      <c r="BG48" s="2">
        <f t="shared" si="9"/>
        <v>2</v>
      </c>
      <c r="BH48" s="2">
        <v>4</v>
      </c>
      <c r="BI48">
        <v>9053</v>
      </c>
      <c r="BJ48" t="str">
        <f>VLOOKUP(BI48,[1]ChoboTable!$C:$D,2,FALSE)</f>
        <v>검은 구미호 구슬 소탕권</v>
      </c>
      <c r="BK48" s="2">
        <f t="shared" si="10"/>
        <v>2</v>
      </c>
      <c r="BL48" s="2">
        <v>4</v>
      </c>
      <c r="BM48">
        <v>9055</v>
      </c>
      <c r="BN48" t="str">
        <f>VLOOKUP(BM48,[1]ChoboTable!$C:$D,2,FALSE)</f>
        <v>수련의 방 입장권</v>
      </c>
      <c r="BO48" s="2">
        <f t="shared" si="11"/>
        <v>2</v>
      </c>
      <c r="BP48" s="2">
        <v>4</v>
      </c>
      <c r="BQ48" s="2">
        <v>9063</v>
      </c>
      <c r="BR48" t="str">
        <f>VLOOKUP(BQ48,[1]ChoboTable!$C:$D,2,FALSE)</f>
        <v>사신수 영약</v>
      </c>
      <c r="BS48" s="2">
        <f t="shared" si="12"/>
        <v>2</v>
      </c>
      <c r="BT48" s="2">
        <v>4</v>
      </c>
    </row>
    <row r="49" spans="1:72" x14ac:dyDescent="0.3">
      <c r="A49">
        <v>47</v>
      </c>
      <c r="B49" s="4">
        <f t="shared" si="3"/>
        <v>1.0000000000000001E+260</v>
      </c>
      <c r="D49">
        <v>47</v>
      </c>
      <c r="E49" t="str">
        <f t="shared" si="0"/>
        <v>2,5,46,9016,9026,9032,9043,9023,9017,9027,9033,9044,9050,9053,9055,9063</v>
      </c>
      <c r="F49" t="str">
        <f t="shared" si="1"/>
        <v>57000000000,4800000000,1300000,16200,306000,35000000,4800000,4,4,4,4,3,2,2,2,2</v>
      </c>
      <c r="G49" t="str">
        <f t="shared" si="2"/>
        <v>1,1,1,2,2,2,2,3,3,3,3,3,4,4,4,4</v>
      </c>
      <c r="I49">
        <v>2</v>
      </c>
      <c r="J49" t="str">
        <f>VLOOKUP(I49,[1]ChoboTable!$C:$D,2,FALSE)</f>
        <v>수련의돌</v>
      </c>
      <c r="K49" s="2">
        <v>57000000000</v>
      </c>
      <c r="L49">
        <v>1</v>
      </c>
      <c r="M49">
        <v>5</v>
      </c>
      <c r="N49" t="s">
        <v>59</v>
      </c>
      <c r="O49" s="2">
        <v>4800000000</v>
      </c>
      <c r="P49" s="2">
        <v>1</v>
      </c>
      <c r="Q49">
        <v>46</v>
      </c>
      <c r="R49" t="str">
        <f>VLOOKUP(Q49,[1]ChoboTable!$C:$D,2,FALSE)</f>
        <v>검조각</v>
      </c>
      <c r="S49" s="2">
        <v>1300000</v>
      </c>
      <c r="T49" s="2">
        <v>1</v>
      </c>
      <c r="U49">
        <v>9016</v>
      </c>
      <c r="V49" t="str">
        <f>VLOOKUP(U49,[1]ChoboTable!$C:$D,2,FALSE)</f>
        <v>수호환</v>
      </c>
      <c r="W49" s="2">
        <v>16200</v>
      </c>
      <c r="X49" s="2">
        <v>2</v>
      </c>
      <c r="Y49">
        <v>9026</v>
      </c>
      <c r="Z49" t="str">
        <f>VLOOKUP(Y49,[1]ChoboTable!$C:$D,2,FALSE)</f>
        <v>여우불씨</v>
      </c>
      <c r="AA49" s="2">
        <v>306000</v>
      </c>
      <c r="AB49" s="2">
        <v>2</v>
      </c>
      <c r="AC49">
        <v>9032</v>
      </c>
      <c r="AD49" t="str">
        <f>VLOOKUP(AC49,[1]ChoboTable!$C:$D,2,FALSE)</f>
        <v>도술꽃</v>
      </c>
      <c r="AE49" s="2">
        <v>35000000</v>
      </c>
      <c r="AF49" s="2">
        <v>2</v>
      </c>
      <c r="AG49">
        <v>9043</v>
      </c>
      <c r="AH49" t="str">
        <f>VLOOKUP(AG49,[1]ChoboTable!$C:$D,2,FALSE)</f>
        <v>심득 조각</v>
      </c>
      <c r="AI49" s="2">
        <v>4800000</v>
      </c>
      <c r="AJ49" s="2">
        <v>2</v>
      </c>
      <c r="AK49">
        <v>9023</v>
      </c>
      <c r="AL49" t="str">
        <f>VLOOKUP(AK49,[1]ChoboTable!$C:$D,2,FALSE)</f>
        <v>영혼석 소탕권</v>
      </c>
      <c r="AM49" s="2">
        <f t="shared" si="4"/>
        <v>4</v>
      </c>
      <c r="AN49" s="2">
        <v>3</v>
      </c>
      <c r="AO49">
        <v>9017</v>
      </c>
      <c r="AP49" t="str">
        <f>VLOOKUP(AO49,[1]ChoboTable!$C:$D,2,FALSE)</f>
        <v>수호환 소탕권</v>
      </c>
      <c r="AQ49" s="2">
        <f t="shared" si="5"/>
        <v>4</v>
      </c>
      <c r="AR49" s="2">
        <v>3</v>
      </c>
      <c r="AS49">
        <v>9027</v>
      </c>
      <c r="AT49" t="str">
        <f>VLOOKUP(AS49,[1]ChoboTable!$C:$D,2,FALSE)</f>
        <v>여우불씨 소탕권</v>
      </c>
      <c r="AU49" s="2">
        <f t="shared" si="6"/>
        <v>4</v>
      </c>
      <c r="AV49" s="2">
        <v>3</v>
      </c>
      <c r="AW49">
        <v>9033</v>
      </c>
      <c r="AX49" t="str">
        <f>VLOOKUP(AW49,[1]ChoboTable!$C:$D,2,FALSE)</f>
        <v>도술꽃 소탕권</v>
      </c>
      <c r="AY49" s="2">
        <f t="shared" si="7"/>
        <v>4</v>
      </c>
      <c r="AZ49" s="2">
        <v>3</v>
      </c>
      <c r="BA49">
        <v>9044</v>
      </c>
      <c r="BB49" t="str">
        <f>VLOOKUP(BA49,[1]ChoboTable!$C:$D,2,FALSE)</f>
        <v>내면세계 입장권</v>
      </c>
      <c r="BC49" s="2">
        <f t="shared" si="8"/>
        <v>3</v>
      </c>
      <c r="BD49" s="2">
        <v>3</v>
      </c>
      <c r="BE49">
        <v>9050</v>
      </c>
      <c r="BF49" t="str">
        <f>VLOOKUP(BE49,[1]ChoboTable!$C:$D,2,FALSE)</f>
        <v>태극 영약</v>
      </c>
      <c r="BG49" s="2">
        <f t="shared" si="9"/>
        <v>2</v>
      </c>
      <c r="BH49" s="2">
        <v>4</v>
      </c>
      <c r="BI49">
        <v>9053</v>
      </c>
      <c r="BJ49" t="str">
        <f>VLOOKUP(BI49,[1]ChoboTable!$C:$D,2,FALSE)</f>
        <v>검은 구미호 구슬 소탕권</v>
      </c>
      <c r="BK49" s="2">
        <f t="shared" si="10"/>
        <v>2</v>
      </c>
      <c r="BL49" s="2">
        <v>4</v>
      </c>
      <c r="BM49">
        <v>9055</v>
      </c>
      <c r="BN49" t="str">
        <f>VLOOKUP(BM49,[1]ChoboTable!$C:$D,2,FALSE)</f>
        <v>수련의 방 입장권</v>
      </c>
      <c r="BO49" s="2">
        <f t="shared" si="11"/>
        <v>2</v>
      </c>
      <c r="BP49" s="2">
        <v>4</v>
      </c>
      <c r="BQ49" s="2">
        <v>9063</v>
      </c>
      <c r="BR49" t="str">
        <f>VLOOKUP(BQ49,[1]ChoboTable!$C:$D,2,FALSE)</f>
        <v>사신수 영약</v>
      </c>
      <c r="BS49" s="2">
        <f t="shared" si="12"/>
        <v>2</v>
      </c>
      <c r="BT49" s="2">
        <v>4</v>
      </c>
    </row>
  </sheetData>
  <phoneticPr fontId="1" type="noConversion"/>
  <conditionalFormatting sqref="B2">
    <cfRule type="expression" dxfId="0" priority="1">
      <formula>#REF!=5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WeeklyBoss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2024-07-23T02:45:33Z</dcterms:modified>
</cp:coreProperties>
</file>