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AD38C52-A5BC-47F9-8BE1-09021FF14AD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Boss55_Balance" sheetId="6" r:id="rId5"/>
    <sheet name="Sheet1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7" i="3" l="1"/>
  <c r="AE37" i="3" s="1"/>
  <c r="H8" i="5"/>
  <c r="I8" i="5"/>
  <c r="G8" i="5"/>
  <c r="F8" i="5"/>
  <c r="H713" i="5"/>
  <c r="G713" i="5"/>
  <c r="I713" i="5"/>
  <c r="F691" i="5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G691" i="5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H691" i="5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I691" i="5"/>
  <c r="I692" i="5" s="1"/>
  <c r="I693" i="5" s="1"/>
  <c r="I694" i="5" s="1"/>
  <c r="I695" i="5" s="1"/>
  <c r="I696" i="5" s="1"/>
  <c r="I697" i="5" s="1"/>
  <c r="I698" i="5" s="1"/>
  <c r="I699" i="5" s="1"/>
  <c r="I700" i="5" s="1"/>
  <c r="I701" i="5" s="1"/>
  <c r="I702" i="5" s="1"/>
  <c r="I703" i="5" s="1"/>
  <c r="I704" i="5" s="1"/>
  <c r="I705" i="5" s="1"/>
  <c r="I706" i="5" s="1"/>
  <c r="I707" i="5" s="1"/>
  <c r="I708" i="5" s="1"/>
  <c r="I709" i="5" s="1"/>
  <c r="I710" i="5" s="1"/>
  <c r="I711" i="5" s="1"/>
  <c r="I712" i="5" s="1"/>
  <c r="Q713" i="5"/>
  <c r="T713" i="5"/>
  <c r="Q711" i="5"/>
  <c r="T711" i="5"/>
  <c r="T712" i="5"/>
  <c r="Q700" i="5"/>
  <c r="T700" i="5"/>
  <c r="Q701" i="5"/>
  <c r="T701" i="5"/>
  <c r="T702" i="5"/>
  <c r="T703" i="5"/>
  <c r="T704" i="5"/>
  <c r="T705" i="5"/>
  <c r="T706" i="5"/>
  <c r="T707" i="5"/>
  <c r="T708" i="5"/>
  <c r="T709" i="5"/>
  <c r="T710" i="5"/>
  <c r="T691" i="5"/>
  <c r="T692" i="5"/>
  <c r="T693" i="5"/>
  <c r="T694" i="5"/>
  <c r="T695" i="5"/>
  <c r="T696" i="5"/>
  <c r="T697" i="5"/>
  <c r="T698" i="5"/>
  <c r="T699" i="5"/>
  <c r="X42" i="5"/>
  <c r="Y42" i="5" s="1"/>
  <c r="M40" i="4"/>
  <c r="N40" i="4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I137" i="6" s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I159" i="6" s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I175" i="6" s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I192" i="6" s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I203" i="6" s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I217" i="6" s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I231" i="6" s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I243" i="6" s="1"/>
  <c r="I244" i="6" s="1"/>
  <c r="I245" i="6" s="1"/>
  <c r="I246" i="6" s="1"/>
  <c r="I247" i="6" s="1"/>
  <c r="I248" i="6" s="1"/>
  <c r="I249" i="6" s="1"/>
  <c r="I250" i="6" s="1"/>
  <c r="I251" i="6" s="1"/>
  <c r="I252" i="6" s="1"/>
  <c r="I253" i="6" s="1"/>
  <c r="I254" i="6" s="1"/>
  <c r="I255" i="6" s="1"/>
  <c r="I256" i="6" s="1"/>
  <c r="I257" i="6" s="1"/>
  <c r="I258" i="6" s="1"/>
  <c r="I259" i="6" s="1"/>
  <c r="I260" i="6" s="1"/>
  <c r="I261" i="6" s="1"/>
  <c r="I262" i="6" s="1"/>
  <c r="I263" i="6" s="1"/>
  <c r="I264" i="6" s="1"/>
  <c r="I265" i="6" s="1"/>
  <c r="I266" i="6" s="1"/>
  <c r="I267" i="6" s="1"/>
  <c r="I268" i="6" s="1"/>
  <c r="I269" i="6" s="1"/>
  <c r="I270" i="6" s="1"/>
  <c r="I271" i="6" s="1"/>
  <c r="I272" i="6" s="1"/>
  <c r="I273" i="6" s="1"/>
  <c r="I274" i="6" s="1"/>
  <c r="I275" i="6" s="1"/>
  <c r="I276" i="6" s="1"/>
  <c r="I277" i="6" s="1"/>
  <c r="F3" i="6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R713" i="5" l="1" a="1"/>
  <c r="R713" i="5" s="1"/>
  <c r="S713" i="5" s="1"/>
  <c r="P713" i="5" s="1"/>
  <c r="R711" i="5" a="1"/>
  <c r="R711" i="5" s="1"/>
  <c r="S711" i="5" s="1"/>
  <c r="P711" i="5" s="1"/>
  <c r="Q712" i="5"/>
  <c r="Q702" i="5"/>
  <c r="R700" i="5" a="1"/>
  <c r="R700" i="5" s="1"/>
  <c r="B5" i="3"/>
  <c r="AD36" i="3"/>
  <c r="AE36" i="3" s="1"/>
  <c r="T687" i="5"/>
  <c r="T688" i="5"/>
  <c r="T689" i="5"/>
  <c r="T690" i="5"/>
  <c r="T678" i="5"/>
  <c r="T679" i="5"/>
  <c r="T680" i="5"/>
  <c r="T681" i="5"/>
  <c r="T682" i="5"/>
  <c r="T683" i="5"/>
  <c r="T684" i="5"/>
  <c r="T685" i="5"/>
  <c r="T686" i="5"/>
  <c r="T668" i="5"/>
  <c r="T669" i="5"/>
  <c r="T670" i="5"/>
  <c r="T671" i="5"/>
  <c r="T672" i="5"/>
  <c r="T673" i="5"/>
  <c r="T674" i="5"/>
  <c r="T675" i="5"/>
  <c r="T676" i="5"/>
  <c r="T677" i="5"/>
  <c r="X41" i="5"/>
  <c r="Y41" i="5" s="1"/>
  <c r="M39" i="4"/>
  <c r="N39" i="4" s="1"/>
  <c r="I8" i="4"/>
  <c r="M38" i="4"/>
  <c r="N38" i="4" s="1"/>
  <c r="T667" i="5"/>
  <c r="T665" i="5"/>
  <c r="T666" i="5"/>
  <c r="T660" i="5"/>
  <c r="T661" i="5"/>
  <c r="T662" i="5"/>
  <c r="T663" i="5"/>
  <c r="T664" i="5"/>
  <c r="T657" i="5"/>
  <c r="T658" i="5"/>
  <c r="T659" i="5"/>
  <c r="T655" i="5"/>
  <c r="T656" i="5"/>
  <c r="T654" i="5"/>
  <c r="T653" i="5"/>
  <c r="T652" i="5"/>
  <c r="T646" i="5"/>
  <c r="T647" i="5"/>
  <c r="T648" i="5"/>
  <c r="T649" i="5"/>
  <c r="T650" i="5"/>
  <c r="T651" i="5"/>
  <c r="X40" i="5"/>
  <c r="Y40" i="5" s="1"/>
  <c r="F54" i="4"/>
  <c r="F55" i="4"/>
  <c r="I55" i="4"/>
  <c r="C55" i="4" s="1"/>
  <c r="I54" i="4"/>
  <c r="C54" i="4" s="1"/>
  <c r="I128" i="4"/>
  <c r="C128" i="4" s="1"/>
  <c r="I127" i="4"/>
  <c r="C127" i="4" s="1"/>
  <c r="F127" i="4"/>
  <c r="F128" i="4"/>
  <c r="C91" i="4"/>
  <c r="F91" i="4"/>
  <c r="C92" i="4"/>
  <c r="F92" i="4"/>
  <c r="F19" i="4"/>
  <c r="F20" i="4"/>
  <c r="I20" i="4"/>
  <c r="C20" i="4" s="1"/>
  <c r="I19" i="4"/>
  <c r="C19" i="4" s="1"/>
  <c r="AE35" i="3"/>
  <c r="AD35" i="3"/>
  <c r="Q6" i="4" a="1"/>
  <c r="Q6" i="4" s="1"/>
  <c r="AD34" i="3"/>
  <c r="AE34" i="3" s="1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O713" i="5" l="1"/>
  <c r="R712" i="5" a="1"/>
  <c r="R712" i="5" s="1"/>
  <c r="S712" i="5" s="1"/>
  <c r="P712" i="5" s="1"/>
  <c r="O711" i="5"/>
  <c r="R701" i="5" a="1"/>
  <c r="R701" i="5" s="1"/>
  <c r="S700" i="5"/>
  <c r="P700" i="5" s="1"/>
  <c r="Q703" i="5"/>
  <c r="R702" i="5" a="1"/>
  <c r="R702" i="5" s="1"/>
  <c r="S702" i="5" s="1"/>
  <c r="P702" i="5" s="1"/>
  <c r="O700" i="5"/>
  <c r="G10" i="5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C89" i="4"/>
  <c r="C90" i="4"/>
  <c r="F125" i="4"/>
  <c r="F126" i="4"/>
  <c r="F52" i="4"/>
  <c r="F53" i="4"/>
  <c r="F8" i="4"/>
  <c r="F18" i="4"/>
  <c r="O712" i="5" l="1"/>
  <c r="Q704" i="5"/>
  <c r="R704" i="5" s="1" a="1"/>
  <c r="R704" i="5" s="1"/>
  <c r="S704" i="5" s="1"/>
  <c r="O702" i="5"/>
  <c r="R703" i="5" a="1"/>
  <c r="R703" i="5" s="1"/>
  <c r="S703" i="5" s="1"/>
  <c r="P703" i="5" s="1"/>
  <c r="S701" i="5"/>
  <c r="P701" i="5" s="1"/>
  <c r="O701" i="5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O703" i="5" l="1"/>
  <c r="Q705" i="5"/>
  <c r="R705" i="5" s="1" a="1"/>
  <c r="R705" i="5" s="1"/>
  <c r="S705" i="5" s="1"/>
  <c r="O704" i="5"/>
  <c r="P704" i="5"/>
  <c r="C8" i="4"/>
  <c r="I9" i="4"/>
  <c r="C9" i="4" s="1"/>
  <c r="I10" i="4"/>
  <c r="C10" i="4" s="1"/>
  <c r="I13" i="4"/>
  <c r="C13" i="4" s="1"/>
  <c r="I14" i="4"/>
  <c r="C14" i="4" s="1"/>
  <c r="I15" i="4"/>
  <c r="C15" i="4" s="1"/>
  <c r="I16" i="4"/>
  <c r="C16" i="4" s="1"/>
  <c r="I18" i="4"/>
  <c r="C18" i="4" s="1"/>
  <c r="I12" i="4"/>
  <c r="C12" i="4" s="1"/>
  <c r="I17" i="4"/>
  <c r="C17" i="4" s="1"/>
  <c r="I125" i="4"/>
  <c r="C125" i="4" s="1"/>
  <c r="I52" i="4"/>
  <c r="C52" i="4" s="1"/>
  <c r="I126" i="4"/>
  <c r="C126" i="4" s="1"/>
  <c r="I53" i="4"/>
  <c r="C53" i="4" s="1"/>
  <c r="I11" i="4"/>
  <c r="C11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P705" i="5" l="1"/>
  <c r="Q706" i="5"/>
  <c r="R706" i="5" s="1" a="1"/>
  <c r="R706" i="5" s="1"/>
  <c r="S706" i="5" s="1"/>
  <c r="O705" i="5"/>
  <c r="C7" i="4"/>
  <c r="F79" i="4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I118" i="4"/>
  <c r="C118" i="4" s="1"/>
  <c r="I45" i="4"/>
  <c r="C45" i="4" s="1"/>
  <c r="I117" i="4"/>
  <c r="C117" i="4" s="1"/>
  <c r="I116" i="4"/>
  <c r="C116" i="4" s="1"/>
  <c r="I44" i="4"/>
  <c r="C44" i="4" s="1"/>
  <c r="O706" i="5" l="1"/>
  <c r="P706" i="5"/>
  <c r="Q707" i="5"/>
  <c r="R707" i="5" s="1" a="1"/>
  <c r="R707" i="5" s="1"/>
  <c r="S707" i="5" s="1"/>
  <c r="C42" i="4"/>
  <c r="C115" i="4"/>
  <c r="G550" i="5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Q708" i="5" l="1"/>
  <c r="R708" i="5" s="1" a="1"/>
  <c r="R708" i="5" s="1"/>
  <c r="S708" i="5" s="1"/>
  <c r="O707" i="5"/>
  <c r="P707" i="5"/>
  <c r="G601" i="5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Q709" i="5" l="1"/>
  <c r="O708" i="5"/>
  <c r="P708" i="5"/>
  <c r="O5" i="3"/>
  <c r="H601" i="5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P24" i="3"/>
  <c r="Q24" i="3"/>
  <c r="R24" i="3"/>
  <c r="S24" i="3"/>
  <c r="T24" i="3"/>
  <c r="U24" i="3"/>
  <c r="P26" i="3"/>
  <c r="Q26" i="3"/>
  <c r="R26" i="3"/>
  <c r="S26" i="3"/>
  <c r="T26" i="3"/>
  <c r="U26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Q710" i="5" l="1"/>
  <c r="R710" i="5" s="1" a="1"/>
  <c r="R710" i="5" s="1"/>
  <c r="S710" i="5" s="1"/>
  <c r="R709" i="5" a="1"/>
  <c r="R709" i="5" s="1"/>
  <c r="S709" i="5" s="1"/>
  <c r="P709" i="5" s="1"/>
  <c r="O7" i="3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O709" i="5" l="1"/>
  <c r="P710" i="5"/>
  <c r="O710" i="5"/>
  <c r="T4" i="3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O534" i="5"/>
  <c r="R535" i="5" a="1"/>
  <c r="R535" i="5" s="1"/>
  <c r="F534" i="5" l="1"/>
  <c r="Q556" i="5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l="1"/>
  <c r="Q562" i="5"/>
  <c r="S541" i="5"/>
  <c r="P541" i="5" s="1"/>
  <c r="F541" i="5" s="1"/>
  <c r="R542" i="5" a="1"/>
  <c r="R542" i="5" s="1"/>
  <c r="O541" i="5"/>
  <c r="I541" i="5" l="1"/>
  <c r="Q563" i="5"/>
  <c r="S542" i="5"/>
  <c r="P542" i="5" s="1"/>
  <c r="F542" i="5" s="1"/>
  <c r="O542" i="5"/>
  <c r="R543" i="5" a="1"/>
  <c r="R543" i="5" s="1"/>
  <c r="R544" i="5" s="1" a="1"/>
  <c r="R544" i="5" s="1"/>
  <c r="I542" i="5" l="1"/>
  <c r="S544" i="5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R549" i="5" a="1"/>
  <c r="R549" i="5" s="1"/>
  <c r="Q568" i="5"/>
  <c r="I548" i="5" l="1"/>
  <c r="S549" i="5"/>
  <c r="P549" i="5" s="1"/>
  <c r="F549" i="5" s="1"/>
  <c r="O549" i="5"/>
  <c r="R550" i="5" a="1"/>
  <c r="R550" i="5" s="1"/>
  <c r="Q569" i="5"/>
  <c r="I549" i="5" l="1"/>
  <c r="S550" i="5"/>
  <c r="P550" i="5" s="1"/>
  <c r="F550" i="5" s="1"/>
  <c r="O550" i="5"/>
  <c r="R551" i="5" a="1"/>
  <c r="R551" i="5" s="1"/>
  <c r="Q570" i="5"/>
  <c r="I550" i="5" l="1"/>
  <c r="S551" i="5"/>
  <c r="P551" i="5" s="1"/>
  <c r="F551" i="5" s="1"/>
  <c r="O551" i="5"/>
  <c r="R552" i="5" a="1"/>
  <c r="R552" i="5" s="1"/>
  <c r="Q571" i="5"/>
  <c r="I551" i="5" l="1"/>
  <c r="S552" i="5"/>
  <c r="P552" i="5" s="1"/>
  <c r="F552" i="5" s="1"/>
  <c r="O552" i="5"/>
  <c r="R553" i="5" a="1"/>
  <c r="R553" i="5" s="1"/>
  <c r="Q572" i="5"/>
  <c r="Q573" i="5" s="1"/>
  <c r="Q574" i="5" s="1"/>
  <c r="Q575" i="5" s="1"/>
  <c r="Q576" i="5" s="1"/>
  <c r="I552" i="5" l="1"/>
  <c r="Q577" i="5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I554" i="5" s="1"/>
  <c r="R555" i="5" a="1"/>
  <c r="R555" i="5" s="1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S583" i="5"/>
  <c r="P583" i="5" s="1"/>
  <c r="O583" i="5"/>
  <c r="R584" i="5" a="1"/>
  <c r="R584" i="5" s="1"/>
  <c r="F582" i="5"/>
  <c r="I583" i="5" l="1"/>
  <c r="F583" i="5"/>
  <c r="Q606" i="5"/>
  <c r="S584" i="5"/>
  <c r="P584" i="5" s="1"/>
  <c r="O584" i="5"/>
  <c r="R585" i="5" a="1"/>
  <c r="R585" i="5" s="1"/>
  <c r="I584" i="5" l="1"/>
  <c r="F584" i="5"/>
  <c r="Q607" i="5"/>
  <c r="S585" i="5"/>
  <c r="P585" i="5" s="1"/>
  <c r="F585" i="5" s="1"/>
  <c r="O585" i="5"/>
  <c r="R586" i="5" a="1"/>
  <c r="R586" i="5" s="1"/>
  <c r="I585" i="5" l="1"/>
  <c r="Q608" i="5"/>
  <c r="S586" i="5"/>
  <c r="P586" i="5" s="1"/>
  <c r="F586" i="5" s="1"/>
  <c r="O586" i="5"/>
  <c r="R587" i="5" a="1"/>
  <c r="R587" i="5" s="1"/>
  <c r="I586" i="5" l="1"/>
  <c r="Q609" i="5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I590" i="5" s="1"/>
  <c r="R591" i="5" a="1"/>
  <c r="R591" i="5" s="1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O602" i="5"/>
  <c r="R603" i="5" a="1"/>
  <c r="R603" i="5" s="1"/>
  <c r="I601" i="5"/>
  <c r="F601" i="5"/>
  <c r="Q623" i="5"/>
  <c r="F602" i="5" l="1"/>
  <c r="Q624" i="5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I608" i="5" s="1"/>
  <c r="R609" i="5" a="1"/>
  <c r="R609" i="5" s="1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I616" i="5" s="1"/>
  <c r="R617" i="5" a="1"/>
  <c r="R617" i="5" s="1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I619" i="5" s="1"/>
  <c r="R620" i="5" a="1"/>
  <c r="R620" i="5" s="1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677" i="5" s="1"/>
  <c r="Q678" i="5" s="1"/>
  <c r="Q679" i="5" s="1"/>
  <c r="Q680" i="5" s="1"/>
  <c r="Q681" i="5" s="1"/>
  <c r="Q682" i="5" s="1"/>
  <c r="Q683" i="5" s="1"/>
  <c r="Q684" i="5" s="1"/>
  <c r="Q685" i="5" s="1"/>
  <c r="Q686" i="5" s="1"/>
  <c r="Q687" i="5" s="1"/>
  <c r="Q688" i="5" s="1"/>
  <c r="Q689" i="5" s="1"/>
  <c r="Q690" i="5" s="1"/>
  <c r="Q691" i="5" l="1"/>
  <c r="S625" i="5"/>
  <c r="P625" i="5" s="1"/>
  <c r="F625" i="5" s="1"/>
  <c r="O625" i="5"/>
  <c r="I625" i="5" s="1"/>
  <c r="R626" i="5" a="1"/>
  <c r="R626" i="5" s="1"/>
  <c r="Q692" i="5" l="1"/>
  <c r="S626" i="5"/>
  <c r="P626" i="5" s="1"/>
  <c r="F626" i="5" s="1"/>
  <c r="O626" i="5"/>
  <c r="I626" i="5" s="1"/>
  <c r="R627" i="5" a="1"/>
  <c r="R627" i="5" s="1"/>
  <c r="Q693" i="5" l="1"/>
  <c r="S627" i="5"/>
  <c r="P627" i="5" s="1"/>
  <c r="F627" i="5" s="1"/>
  <c r="O627" i="5"/>
  <c r="I627" i="5" s="1"/>
  <c r="R628" i="5" a="1"/>
  <c r="R628" i="5" s="1"/>
  <c r="Q694" i="5" l="1"/>
  <c r="S628" i="5"/>
  <c r="P628" i="5" s="1"/>
  <c r="F628" i="5" s="1"/>
  <c r="O628" i="5"/>
  <c r="I628" i="5" s="1"/>
  <c r="R629" i="5" a="1"/>
  <c r="R629" i="5" s="1"/>
  <c r="Q695" i="5" l="1"/>
  <c r="S629" i="5"/>
  <c r="P629" i="5" s="1"/>
  <c r="F629" i="5" s="1"/>
  <c r="O629" i="5"/>
  <c r="I629" i="5" s="1"/>
  <c r="R630" i="5" a="1"/>
  <c r="R630" i="5" s="1"/>
  <c r="Q696" i="5" l="1"/>
  <c r="S630" i="5"/>
  <c r="P630" i="5" s="1"/>
  <c r="F630" i="5" s="1"/>
  <c r="O630" i="5"/>
  <c r="I630" i="5" s="1"/>
  <c r="R631" i="5" a="1"/>
  <c r="R631" i="5" s="1"/>
  <c r="Q697" i="5" l="1"/>
  <c r="S631" i="5"/>
  <c r="P631" i="5" s="1"/>
  <c r="F631" i="5" s="1"/>
  <c r="O631" i="5"/>
  <c r="R632" i="5" a="1"/>
  <c r="R632" i="5" s="1"/>
  <c r="I631" i="5"/>
  <c r="Q698" i="5" l="1"/>
  <c r="S632" i="5"/>
  <c r="P632" i="5" s="1"/>
  <c r="F632" i="5" s="1"/>
  <c r="O632" i="5"/>
  <c r="I632" i="5" s="1"/>
  <c r="R633" i="5" a="1"/>
  <c r="R633" i="5" s="1"/>
  <c r="Q699" i="5" l="1"/>
  <c r="S633" i="5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I634" i="5" s="1"/>
  <c r="R635" i="5" a="1"/>
  <c r="R635" i="5" s="1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I638" i="5" s="1"/>
  <c r="R639" i="5" a="1"/>
  <c r="R639" i="5" s="1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I642" i="5" s="1"/>
  <c r="R643" i="5" a="1"/>
  <c r="R643" i="5" s="1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I644" i="5" s="1"/>
  <c r="R645" i="5" a="1"/>
  <c r="R645" i="5" s="1"/>
  <c r="R646" i="5" s="1" a="1"/>
  <c r="R646" i="5" s="1"/>
  <c r="S646" i="5" l="1"/>
  <c r="P646" i="5" s="1"/>
  <c r="O646" i="5"/>
  <c r="R647" i="5" a="1"/>
  <c r="R647" i="5" s="1"/>
  <c r="S645" i="5"/>
  <c r="P645" i="5" s="1"/>
  <c r="F645" i="5" s="1"/>
  <c r="F646" i="5" s="1"/>
  <c r="O645" i="5"/>
  <c r="I645" i="5" s="1"/>
  <c r="I646" i="5" s="1"/>
  <c r="S647" i="5" l="1"/>
  <c r="P647" i="5" s="1"/>
  <c r="F647" i="5" s="1"/>
  <c r="R648" i="5" a="1"/>
  <c r="R648" i="5" s="1"/>
  <c r="O647" i="5"/>
  <c r="I647" i="5" s="1"/>
  <c r="S648" i="5" l="1"/>
  <c r="P648" i="5" s="1"/>
  <c r="F648" i="5" s="1"/>
  <c r="O648" i="5"/>
  <c r="I648" i="5" s="1"/>
  <c r="R649" i="5" a="1"/>
  <c r="R649" i="5" s="1"/>
  <c r="S649" i="5" l="1"/>
  <c r="P649" i="5" s="1"/>
  <c r="F649" i="5" s="1"/>
  <c r="R650" i="5" a="1"/>
  <c r="R650" i="5" s="1"/>
  <c r="O649" i="5"/>
  <c r="I649" i="5" s="1"/>
  <c r="S650" i="5" l="1"/>
  <c r="P650" i="5" s="1"/>
  <c r="F650" i="5" s="1"/>
  <c r="O650" i="5"/>
  <c r="I650" i="5" s="1"/>
  <c r="R651" i="5" a="1"/>
  <c r="R651" i="5" s="1"/>
  <c r="S651" i="5" l="1"/>
  <c r="P651" i="5" s="1"/>
  <c r="F651" i="5" s="1"/>
  <c r="R652" i="5" a="1"/>
  <c r="R652" i="5" s="1"/>
  <c r="O651" i="5"/>
  <c r="I651" i="5" s="1"/>
  <c r="S652" i="5" l="1"/>
  <c r="P652" i="5" s="1"/>
  <c r="F652" i="5" s="1"/>
  <c r="R653" i="5" a="1"/>
  <c r="R653" i="5" s="1"/>
  <c r="O652" i="5"/>
  <c r="I652" i="5" s="1"/>
  <c r="S653" i="5" l="1"/>
  <c r="P653" i="5" s="1"/>
  <c r="F653" i="5" s="1"/>
  <c r="R654" i="5" a="1"/>
  <c r="R654" i="5" s="1"/>
  <c r="O653" i="5"/>
  <c r="I653" i="5" s="1"/>
  <c r="S654" i="5" l="1"/>
  <c r="P654" i="5" s="1"/>
  <c r="F654" i="5" s="1"/>
  <c r="R655" i="5" a="1"/>
  <c r="R655" i="5" s="1"/>
  <c r="O654" i="5"/>
  <c r="I654" i="5" s="1"/>
  <c r="S655" i="5" l="1"/>
  <c r="P655" i="5" s="1"/>
  <c r="F655" i="5" s="1"/>
  <c r="O655" i="5"/>
  <c r="I655" i="5" s="1"/>
  <c r="R656" i="5" a="1"/>
  <c r="R656" i="5" s="1"/>
  <c r="S656" i="5" l="1"/>
  <c r="P656" i="5" s="1"/>
  <c r="F656" i="5" s="1"/>
  <c r="R657" i="5" a="1"/>
  <c r="R657" i="5" s="1"/>
  <c r="O656" i="5"/>
  <c r="I656" i="5" s="1"/>
  <c r="S657" i="5" l="1"/>
  <c r="P657" i="5" s="1"/>
  <c r="F657" i="5" s="1"/>
  <c r="O657" i="5"/>
  <c r="I657" i="5" s="1"/>
  <c r="R658" i="5" a="1"/>
  <c r="R658" i="5" s="1"/>
  <c r="S658" i="5" l="1"/>
  <c r="P658" i="5" s="1"/>
  <c r="F658" i="5" s="1"/>
  <c r="O658" i="5"/>
  <c r="I658" i="5" s="1"/>
  <c r="R659" i="5" a="1"/>
  <c r="R659" i="5" s="1"/>
  <c r="S659" i="5" l="1"/>
  <c r="P659" i="5" s="1"/>
  <c r="F659" i="5" s="1"/>
  <c r="R660" i="5" a="1"/>
  <c r="R660" i="5" s="1"/>
  <c r="O659" i="5"/>
  <c r="I659" i="5" s="1"/>
  <c r="S660" i="5" l="1"/>
  <c r="P660" i="5" s="1"/>
  <c r="F660" i="5" s="1"/>
  <c r="R661" i="5" a="1"/>
  <c r="R661" i="5" s="1"/>
  <c r="O660" i="5"/>
  <c r="I660" i="5" s="1"/>
  <c r="S661" i="5" l="1"/>
  <c r="P661" i="5" s="1"/>
  <c r="F661" i="5" s="1"/>
  <c r="O661" i="5"/>
  <c r="I661" i="5" s="1"/>
  <c r="R662" i="5" a="1"/>
  <c r="R662" i="5" s="1"/>
  <c r="R663" i="5" l="1" a="1"/>
  <c r="R663" i="5" s="1"/>
  <c r="S662" i="5"/>
  <c r="P662" i="5" s="1"/>
  <c r="F662" i="5" s="1"/>
  <c r="O662" i="5"/>
  <c r="I662" i="5" s="1"/>
  <c r="R664" i="5" l="1" a="1"/>
  <c r="R664" i="5" s="1"/>
  <c r="S663" i="5"/>
  <c r="P663" i="5" s="1"/>
  <c r="F663" i="5" s="1"/>
  <c r="O663" i="5"/>
  <c r="I663" i="5" s="1"/>
  <c r="S664" i="5" l="1"/>
  <c r="P664" i="5" s="1"/>
  <c r="F664" i="5" s="1"/>
  <c r="R665" i="5" a="1"/>
  <c r="R665" i="5" s="1"/>
  <c r="O664" i="5"/>
  <c r="I664" i="5" s="1"/>
  <c r="S665" i="5" l="1"/>
  <c r="P665" i="5" s="1"/>
  <c r="F665" i="5" s="1"/>
  <c r="R666" i="5" a="1"/>
  <c r="R666" i="5" s="1"/>
  <c r="O665" i="5"/>
  <c r="I665" i="5" s="1"/>
  <c r="S666" i="5" l="1"/>
  <c r="P666" i="5" s="1"/>
  <c r="F666" i="5" s="1"/>
  <c r="R667" i="5" a="1"/>
  <c r="R667" i="5" s="1"/>
  <c r="R668" i="5" s="1" a="1"/>
  <c r="R668" i="5" s="1"/>
  <c r="O666" i="5"/>
  <c r="I666" i="5" s="1"/>
  <c r="S668" i="5" l="1"/>
  <c r="P668" i="5" s="1"/>
  <c r="O668" i="5"/>
  <c r="R669" i="5" a="1"/>
  <c r="R669" i="5" s="1"/>
  <c r="S667" i="5"/>
  <c r="P667" i="5" s="1"/>
  <c r="F667" i="5" s="1"/>
  <c r="F668" i="5" s="1"/>
  <c r="O667" i="5"/>
  <c r="I667" i="5" s="1"/>
  <c r="I668" i="5" s="1"/>
  <c r="S669" i="5" l="1"/>
  <c r="P669" i="5" s="1"/>
  <c r="F669" i="5" s="1"/>
  <c r="R670" i="5" a="1"/>
  <c r="R670" i="5" s="1"/>
  <c r="O669" i="5"/>
  <c r="I669" i="5" s="1"/>
  <c r="S670" i="5" l="1"/>
  <c r="P670" i="5" s="1"/>
  <c r="F670" i="5" s="1"/>
  <c r="O670" i="5"/>
  <c r="I670" i="5" s="1"/>
  <c r="R671" i="5" a="1"/>
  <c r="R671" i="5" s="1"/>
  <c r="S671" i="5" l="1"/>
  <c r="P671" i="5" s="1"/>
  <c r="F671" i="5" s="1"/>
  <c r="O671" i="5"/>
  <c r="I671" i="5" s="1"/>
  <c r="R672" i="5" a="1"/>
  <c r="R672" i="5" s="1"/>
  <c r="S672" i="5" l="1"/>
  <c r="P672" i="5" s="1"/>
  <c r="F672" i="5" s="1"/>
  <c r="R673" i="5" a="1"/>
  <c r="R673" i="5" s="1"/>
  <c r="O672" i="5"/>
  <c r="I672" i="5" s="1"/>
  <c r="S673" i="5" l="1"/>
  <c r="P673" i="5" s="1"/>
  <c r="F673" i="5" s="1"/>
  <c r="O673" i="5"/>
  <c r="I673" i="5" s="1"/>
  <c r="R674" i="5" a="1"/>
  <c r="R674" i="5" s="1"/>
  <c r="S674" i="5" l="1"/>
  <c r="P674" i="5" s="1"/>
  <c r="F674" i="5" s="1"/>
  <c r="O674" i="5"/>
  <c r="I674" i="5" s="1"/>
  <c r="R675" i="5" a="1"/>
  <c r="R675" i="5" s="1"/>
  <c r="S675" i="5" l="1"/>
  <c r="P675" i="5" s="1"/>
  <c r="F675" i="5" s="1"/>
  <c r="O675" i="5"/>
  <c r="I675" i="5" s="1"/>
  <c r="R676" i="5" a="1"/>
  <c r="R676" i="5" s="1"/>
  <c r="S676" i="5" l="1"/>
  <c r="P676" i="5" s="1"/>
  <c r="F676" i="5" s="1"/>
  <c r="O676" i="5"/>
  <c r="I676" i="5" s="1"/>
  <c r="R677" i="5" a="1"/>
  <c r="R677" i="5" s="1"/>
  <c r="S677" i="5" l="1"/>
  <c r="P677" i="5" s="1"/>
  <c r="F677" i="5" s="1"/>
  <c r="R678" i="5" a="1"/>
  <c r="R678" i="5" s="1"/>
  <c r="O677" i="5"/>
  <c r="I677" i="5" s="1"/>
  <c r="R679" i="5" l="1" a="1"/>
  <c r="R679" i="5" s="1"/>
  <c r="S678" i="5"/>
  <c r="P678" i="5" s="1"/>
  <c r="F678" i="5" s="1"/>
  <c r="O678" i="5"/>
  <c r="I678" i="5" s="1"/>
  <c r="R680" i="5" l="1" a="1"/>
  <c r="R680" i="5" s="1"/>
  <c r="O679" i="5"/>
  <c r="I679" i="5" s="1"/>
  <c r="S679" i="5"/>
  <c r="P679" i="5" s="1"/>
  <c r="F679" i="5" s="1"/>
  <c r="S680" i="5" l="1"/>
  <c r="P680" i="5" s="1"/>
  <c r="F680" i="5" s="1"/>
  <c r="R681" i="5" a="1"/>
  <c r="R681" i="5" s="1"/>
  <c r="O680" i="5"/>
  <c r="I680" i="5" s="1"/>
  <c r="S681" i="5" l="1"/>
  <c r="P681" i="5" s="1"/>
  <c r="F681" i="5" s="1"/>
  <c r="R682" i="5" a="1"/>
  <c r="R682" i="5" s="1"/>
  <c r="O681" i="5"/>
  <c r="I681" i="5" s="1"/>
  <c r="S682" i="5" l="1"/>
  <c r="P682" i="5" s="1"/>
  <c r="F682" i="5" s="1"/>
  <c r="R683" i="5" a="1"/>
  <c r="R683" i="5" s="1"/>
  <c r="O682" i="5"/>
  <c r="I682" i="5" s="1"/>
  <c r="O683" i="5" l="1"/>
  <c r="I683" i="5" s="1"/>
  <c r="R684" i="5" a="1"/>
  <c r="R684" i="5" s="1"/>
  <c r="S683" i="5"/>
  <c r="P683" i="5" s="1"/>
  <c r="F683" i="5" s="1"/>
  <c r="S684" i="5" l="1"/>
  <c r="P684" i="5" s="1"/>
  <c r="F684" i="5" s="1"/>
  <c r="O684" i="5"/>
  <c r="I684" i="5" s="1"/>
  <c r="R685" i="5" a="1"/>
  <c r="R685" i="5" s="1"/>
  <c r="S685" i="5" l="1"/>
  <c r="P685" i="5" s="1"/>
  <c r="F685" i="5" s="1"/>
  <c r="O685" i="5"/>
  <c r="I685" i="5" s="1"/>
  <c r="R686" i="5" a="1"/>
  <c r="R686" i="5" s="1"/>
  <c r="S686" i="5" l="1"/>
  <c r="P686" i="5" s="1"/>
  <c r="F686" i="5" s="1"/>
  <c r="O686" i="5"/>
  <c r="I686" i="5" s="1"/>
  <c r="R687" i="5" a="1"/>
  <c r="R687" i="5" s="1"/>
  <c r="S687" i="5" l="1"/>
  <c r="P687" i="5" s="1"/>
  <c r="F687" i="5" s="1"/>
  <c r="O687" i="5"/>
  <c r="I687" i="5" s="1"/>
  <c r="R688" i="5" a="1"/>
  <c r="R688" i="5" s="1"/>
  <c r="S688" i="5" l="1"/>
  <c r="P688" i="5" s="1"/>
  <c r="F688" i="5" s="1"/>
  <c r="O688" i="5"/>
  <c r="I688" i="5" s="1"/>
  <c r="R689" i="5" a="1"/>
  <c r="R689" i="5" s="1"/>
  <c r="S689" i="5" l="1"/>
  <c r="P689" i="5" s="1"/>
  <c r="F689" i="5" s="1"/>
  <c r="R690" i="5" a="1"/>
  <c r="R690" i="5" s="1"/>
  <c r="R691" i="5" s="1" a="1"/>
  <c r="R691" i="5" s="1"/>
  <c r="O689" i="5"/>
  <c r="I689" i="5" s="1"/>
  <c r="S691" i="5" l="1"/>
  <c r="P691" i="5" s="1"/>
  <c r="O691" i="5"/>
  <c r="R692" i="5" a="1"/>
  <c r="R692" i="5" s="1"/>
  <c r="S690" i="5"/>
  <c r="P690" i="5" s="1"/>
  <c r="F690" i="5" s="1"/>
  <c r="O690" i="5"/>
  <c r="I690" i="5" s="1"/>
  <c r="S692" i="5" l="1"/>
  <c r="P692" i="5" s="1"/>
  <c r="O692" i="5"/>
  <c r="R693" i="5" a="1"/>
  <c r="R693" i="5" s="1"/>
  <c r="S693" i="5" l="1"/>
  <c r="P693" i="5" s="1"/>
  <c r="O693" i="5"/>
  <c r="R694" i="5" a="1"/>
  <c r="R694" i="5" s="1"/>
  <c r="S694" i="5" l="1"/>
  <c r="P694" i="5" s="1"/>
  <c r="O694" i="5"/>
  <c r="R695" i="5" a="1"/>
  <c r="R695" i="5" s="1"/>
  <c r="S695" i="5" l="1"/>
  <c r="P695" i="5" s="1"/>
  <c r="O695" i="5"/>
  <c r="R696" i="5" a="1"/>
  <c r="R696" i="5" s="1"/>
  <c r="S696" i="5" l="1"/>
  <c r="P696" i="5" s="1"/>
  <c r="O696" i="5"/>
  <c r="R697" i="5" a="1"/>
  <c r="R697" i="5" s="1"/>
  <c r="S697" i="5" l="1"/>
  <c r="P697" i="5" s="1"/>
  <c r="O697" i="5"/>
  <c r="R698" i="5" a="1"/>
  <c r="R698" i="5" s="1"/>
  <c r="S698" i="5" l="1"/>
  <c r="P698" i="5" s="1"/>
  <c r="O698" i="5"/>
  <c r="R699" i="5" a="1"/>
  <c r="R699" i="5" s="1"/>
  <c r="S699" i="5" l="1"/>
  <c r="P699" i="5" s="1"/>
  <c r="O6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<sst xmlns="http://schemas.openxmlformats.org/spreadsheetml/2006/main" count="3213" uniqueCount="1441">
  <si>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</si>
  <si>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</si>
  <si>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</si>
  <si>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</si>
  <si>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</si>
  <si>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</si>
  <si>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</si>
  <si>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</si>
  <si>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</si>
  <si>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</si>
  <si>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</si>
  <si>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</si>
  <si>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</si>
  <si>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</si>
  <si>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</si>
  <si>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</si>
  <si>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</si>
  <si>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</si>
  <si>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</si>
  <si>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</si>
  <si>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</si>
  <si>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</si>
  <si>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</si>
  <si>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</si>
  <si>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</si>
  <si>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</si>
  <si>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</si>
  <si>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</si>
  <si>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</si>
  <si>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</si>
  <si>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</si>
  <si>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</si>
  <si>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</si>
  <si>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</si>
  <si>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</si>
  <si>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</si>
  <si>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</si>
  <si>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</si>
  <si>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</si>
  <si>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</si>
  <si>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</si>
  <si>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</si>
  <si>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</si>
  <si>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</si>
  <si>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</si>
  <si>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</si>
  <si>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</si>
  <si>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</si>
  <si>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</si>
  <si>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</si>
  <si>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</si>
  <si>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</si>
  <si>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</si>
  <si>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</si>
  <si>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</si>
  <si>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</si>
  <si>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</si>
  <si>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</si>
  <si>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</si>
  <si>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</si>
  <si>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</si>
  <si>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</si>
  <si>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</si>
  <si>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</si>
  <si>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</si>
  <si>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</si>
  <si>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</si>
  <si>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</si>
  <si>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</si>
  <si>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</si>
  <si>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</si>
  <si>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</si>
  <si>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</si>
  <si>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</si>
  <si>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</si>
  <si>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</si>
  <si>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</si>
  <si>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</si>
  <si>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</si>
  <si>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</si>
  <si>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</si>
  <si>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</si>
  <si>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</si>
  <si>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</si>
  <si>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</si>
  <si>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</si>
  <si>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</si>
  <si>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</si>
  <si>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</si>
  <si>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</si>
  <si>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</si>
  <si>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</si>
  <si>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</si>
  <si>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</si>
  <si>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</si>
  <si>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</si>
  <si>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</si>
  <si>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</si>
  <si>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</si>
  <si>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</si>
  <si>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</si>
  <si>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</si>
  <si>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</si>
  <si>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</si>
  <si>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</si>
  <si>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</si>
  <si>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</si>
  <si>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</si>
  <si>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</si>
  <si>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</si>
  <si>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</si>
  <si>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</si>
  <si>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</si>
  <si>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</si>
  <si>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</si>
  <si>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</si>
  <si>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</si>
  <si>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</si>
  <si>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</si>
  <si>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</si>
  <si>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</si>
  <si>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</si>
  <si>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</si>
  <si>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</si>
  <si>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</si>
  <si>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</si>
  <si>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</si>
  <si>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</si>
  <si>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</si>
  <si>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</si>
  <si>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</si>
  <si>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</si>
  <si>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</si>
  <si>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</si>
  <si>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</si>
  <si>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</si>
  <si>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</si>
  <si>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</si>
  <si>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</si>
  <si>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</si>
  <si>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</si>
  <si>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</si>
  <si>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</si>
  <si>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</si>
  <si>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</si>
  <si>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</si>
  <si>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</si>
  <si>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</si>
  <si>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</si>
  <si>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</si>
  <si>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</si>
  <si>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</si>
  <si>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</si>
  <si>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</si>
  <si>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</si>
  <si>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</si>
  <si>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</si>
  <si>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</si>
  <si>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</si>
  <si>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</si>
  <si>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</si>
  <si>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</si>
  <si>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</si>
  <si>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</si>
  <si>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</si>
  <si>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</si>
  <si>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</si>
  <si>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</si>
  <si>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</si>
  <si>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</si>
  <si>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</si>
  <si>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</si>
  <si>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</si>
  <si>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</si>
  <si>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</si>
  <si>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</si>
  <si>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</si>
  <si>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</si>
  <si>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</si>
  <si>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</si>
  <si>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</si>
  <si>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</si>
  <si>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</si>
  <si>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</si>
  <si>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</si>
  <si>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</si>
  <si>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</si>
  <si>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</si>
  <si>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</si>
  <si>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</si>
  <si>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</si>
  <si>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</si>
  <si>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</si>
  <si>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</si>
  <si>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</si>
  <si>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</si>
  <si>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</si>
  <si>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</si>
  <si>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</si>
  <si>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</si>
  <si>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</si>
  <si>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</si>
  <si>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</si>
  <si>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</si>
  <si>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</si>
  <si>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</si>
  <si>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</si>
  <si>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</si>
  <si>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</si>
  <si>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</si>
  <si>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</si>
  <si>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</si>
  <si>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</si>
  <si>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</si>
  <si>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</si>
  <si>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</si>
  <si>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</si>
  <si>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</si>
  <si>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</si>
  <si>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</si>
  <si>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</si>
  <si>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</si>
  <si>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</si>
  <si>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</si>
  <si>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</si>
  <si>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</si>
  <si>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</si>
  <si>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</si>
  <si>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</si>
  <si>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</si>
  <si>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</si>
  <si>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</si>
  <si>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</si>
  <si>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</si>
  <si>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</si>
  <si>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</si>
  <si>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</si>
  <si>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</si>
  <si>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</si>
  <si>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</si>
  <si>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</si>
  <si>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</si>
  <si>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</si>
  <si>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</si>
  <si>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</si>
  <si>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</si>
  <si>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</si>
  <si>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</si>
  <si>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</si>
  <si>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</si>
  <si>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</si>
  <si>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</si>
  <si>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</si>
  <si>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</si>
  <si>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</si>
  <si>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</si>
  <si>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</si>
  <si>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</si>
  <si>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</si>
  <si>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</si>
  <si>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</si>
  <si>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</si>
  <si>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</si>
  <si>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</si>
  <si>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</si>
  <si>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</si>
  <si>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</si>
  <si>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</si>
  <si>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</si>
  <si>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</si>
  <si>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</si>
  <si>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</si>
  <si>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</si>
  <si>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</si>
  <si>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</si>
  <si>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</si>
  <si>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</si>
  <si>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</si>
  <si>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</si>
  <si>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</si>
  <si>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</si>
  <si>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</si>
  <si>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</si>
  <si>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</si>
  <si>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</si>
  <si>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</si>
  <si>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</si>
  <si>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</si>
  <si>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</si>
  <si>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</si>
  <si>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</si>
  <si>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</si>
  <si>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</si>
  <si>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</si>
  <si>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</si>
  <si>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</si>
  <si>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</si>
  <si>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</si>
  <si>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</si>
  <si>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</si>
  <si>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</si>
  <si>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</si>
  <si>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</si>
  <si>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</si>
  <si>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</si>
  <si>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</si>
  <si>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</si>
  <si>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</si>
  <si>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</si>
  <si>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</si>
  <si>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</si>
  <si>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</si>
  <si>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</si>
  <si>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</si>
  <si>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</si>
  <si>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</si>
  <si>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</si>
  <si>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</si>
  <si>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</si>
  <si>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</si>
  <si>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</si>
  <si>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</si>
  <si>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</si>
  <si>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</si>
  <si>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</si>
  <si>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</si>
  <si>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</si>
  <si>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</si>
  <si>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</si>
  <si>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</si>
  <si>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</si>
  <si>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</si>
  <si>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</si>
  <si>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</si>
  <si>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</si>
  <si>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</si>
  <si>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</si>
  <si>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</si>
  <si>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</si>
  <si>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</si>
  <si>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</si>
  <si>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</si>
  <si>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</si>
  <si>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</si>
  <si>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</si>
  <si>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</si>
  <si>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</si>
  <si>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</si>
  <si>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</si>
  <si>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</si>
  <si>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</si>
  <si>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</si>
  <si>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</si>
  <si>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</si>
  <si>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</si>
  <si>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</si>
  <si>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</si>
  <si>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</si>
  <si>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</si>
  <si>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</si>
  <si>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</si>
  <si>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</si>
  <si>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</si>
  <si>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</si>
  <si>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</si>
  <si>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</si>
  <si>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</si>
  <si>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</si>
  <si>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</si>
  <si>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</si>
  <si>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</si>
  <si>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</si>
  <si>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</si>
  <si>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</si>
  <si>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</si>
  <si>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</si>
  <si>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</si>
  <si>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</si>
  <si>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</si>
  <si>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</si>
  <si>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</si>
  <si>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</si>
  <si>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</si>
  <si>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</si>
  <si>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</si>
  <si>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</si>
  <si>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</si>
  <si>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</si>
  <si>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</si>
  <si>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</si>
  <si>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</si>
  <si>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</si>
  <si>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</si>
  <si>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</si>
  <si>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</si>
  <si>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</si>
  <si>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</si>
  <si>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</si>
  <si>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</si>
  <si>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</si>
  <si>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</si>
  <si>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</si>
  <si>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</si>
  <si>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</si>
  <si>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</si>
  <si>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</si>
  <si>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</si>
  <si>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</si>
  <si>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</si>
  <si>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</si>
  <si>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</si>
  <si>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</si>
  <si>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</si>
  <si>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</si>
  <si>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</si>
  <si>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</si>
  <si>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</si>
  <si>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</si>
  <si>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</si>
  <si>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</si>
  <si>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</si>
  <si>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</si>
  <si>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</si>
  <si>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</si>
  <si>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</si>
  <si>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</si>
  <si>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</si>
  <si>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</si>
  <si>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</si>
  <si>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</si>
  <si>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</si>
  <si>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</si>
  <si>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</si>
  <si>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</si>
  <si>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</si>
  <si>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</si>
  <si>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</si>
  <si>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</si>
  <si>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</si>
  <si>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</si>
  <si>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</si>
  <si>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</si>
  <si>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</si>
  <si>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</si>
  <si>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</si>
  <si>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</si>
  <si>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</si>
  <si>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</si>
  <si>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</si>
  <si>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</si>
  <si>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</si>
  <si>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</si>
  <si>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</si>
  <si>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</si>
  <si>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</si>
  <si>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</si>
  <si>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</si>
  <si>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</si>
  <si>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</si>
  <si>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</si>
  <si>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</si>
  <si>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</si>
  <si>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</si>
  <si>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</si>
  <si>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</si>
  <si>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</si>
  <si>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</si>
  <si>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</si>
  <si>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</si>
  <si>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</si>
  <si>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</si>
  <si>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</si>
  <si>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</si>
  <si>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</si>
  <si>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</si>
  <si>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</si>
  <si>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</si>
  <si>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</si>
  <si>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</si>
  <si>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</si>
  <si>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</si>
  <si>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</si>
  <si>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</si>
  <si>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</si>
  <si>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</si>
  <si>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</si>
  <si>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</si>
  <si>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</si>
  <si>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</si>
  <si>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</si>
  <si>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</si>
  <si>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</si>
  <si>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</si>
  <si>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</si>
  <si>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</si>
  <si>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</si>
  <si>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</si>
  <si>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</si>
  <si>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</si>
  <si>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</si>
  <si>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</si>
  <si>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</si>
  <si>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</si>
  <si>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</si>
  <si>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</si>
  <si>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</si>
  <si>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</si>
  <si>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</si>
  <si>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</si>
  <si>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</si>
  <si>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</si>
  <si>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</si>
  <si>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</si>
  <si>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</si>
  <si>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</si>
  <si>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</si>
  <si>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</si>
  <si>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</si>
  <si>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</si>
  <si>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</si>
  <si>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</si>
  <si>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</si>
  <si>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</si>
  <si>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</si>
  <si>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</si>
  <si>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</si>
  <si>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</si>
  <si>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</si>
  <si>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</si>
  <si>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</si>
  <si>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</si>
  <si>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</si>
  <si>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</si>
  <si>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</si>
  <si>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</si>
  <si>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</si>
  <si>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</si>
  <si>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</si>
  <si>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</si>
  <si>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</si>
  <si>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</si>
  <si>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</si>
  <si>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</si>
  <si>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</si>
  <si>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</si>
  <si>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</si>
  <si>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</si>
  <si>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</si>
  <si>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</si>
  <si>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</si>
  <si>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</si>
  <si>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</si>
  <si>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</si>
  <si>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</si>
  <si>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</si>
  <si>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</si>
  <si>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</si>
  <si>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</si>
  <si>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</si>
  <si>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</si>
  <si>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</si>
  <si>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</si>
  <si>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</si>
  <si>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</si>
  <si>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</si>
  <si>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</si>
  <si>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</si>
  <si>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</si>
  <si>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</si>
  <si>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</si>
  <si>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</si>
  <si>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</si>
  <si>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</si>
  <si>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</si>
  <si>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</si>
  <si>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</si>
  <si>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</si>
  <si>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</si>
  <si>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</si>
  <si>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</si>
  <si>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</si>
  <si>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</si>
  <si>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</si>
  <si>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</si>
  <si>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</si>
  <si>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</si>
  <si>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</si>
  <si>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</si>
  <si>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</si>
  <si>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</si>
  <si>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</si>
  <si>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</si>
  <si>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</si>
  <si>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</si>
  <si>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</si>
  <si>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</si>
  <si>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</si>
  <si>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</si>
  <si>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</si>
  <si>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</si>
  <si>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</si>
  <si>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</si>
  <si>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</si>
  <si>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</si>
  <si>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</si>
  <si>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</si>
  <si>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</si>
  <si>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</si>
  <si>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</si>
  <si>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</si>
  <si>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</si>
  <si>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</si>
  <si>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</si>
  <si>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</si>
  <si>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</si>
  <si>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</si>
  <si>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</si>
  <si>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</si>
  <si>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</si>
  <si>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</si>
  <si>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</si>
  <si>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</si>
  <si>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</si>
  <si>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</si>
  <si>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</si>
  <si>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</si>
  <si>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</si>
  <si>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</si>
  <si>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</si>
  <si>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</si>
  <si>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</si>
  <si>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</si>
  <si>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</si>
  <si>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</si>
  <si>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</si>
  <si>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</si>
  <si>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</si>
  <si>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</si>
  <si>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</si>
  <si>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</si>
  <si>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</si>
  <si>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</si>
  <si>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</si>
  <si>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</si>
  <si>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</si>
  <si>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</si>
  <si>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</si>
  <si>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</si>
  <si>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</si>
  <si>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</si>
  <si>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</si>
  <si>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</si>
  <si>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</si>
  <si>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</si>
  <si>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</si>
  <si>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</si>
  <si>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</si>
  <si>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</si>
  <si>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</si>
  <si>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</si>
  <si>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</si>
  <si>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</si>
  <si>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</si>
  <si>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</si>
  <si>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</si>
  <si>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</si>
  <si>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</si>
  <si>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</si>
  <si>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</si>
  <si>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</si>
  <si>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</si>
  <si>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</si>
  <si>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</si>
  <si>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</si>
  <si>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</si>
  <si>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</si>
  <si>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</si>
  <si>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</si>
  <si>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</si>
  <si>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</si>
  <si>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</si>
  <si>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</si>
  <si>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</si>
  <si>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</si>
  <si>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</si>
  <si>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</si>
  <si>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</si>
  <si>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</si>
  <si>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</si>
  <si>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</si>
  <si>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</si>
  <si>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</si>
  <si>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</si>
  <si>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</si>
  <si>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</si>
  <si>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</si>
  <si>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</si>
  <si>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</si>
  <si>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</si>
  <si>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</si>
  <si>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</si>
  <si>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</si>
  <si>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</si>
  <si>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</si>
  <si>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</si>
  <si>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</si>
  <si>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</si>
  <si>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</si>
  <si>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</si>
  <si>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</si>
  <si>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</si>
  <si>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</si>
  <si>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</si>
  <si>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</si>
  <si>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</si>
  <si>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</si>
  <si>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</si>
  <si>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</si>
  <si>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</si>
  <si>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</si>
  <si>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</si>
  <si>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</si>
  <si>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</si>
  <si>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</si>
  <si>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</si>
  <si>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</si>
  <si>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</si>
  <si>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</si>
  <si>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</si>
  <si>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</si>
  <si>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</si>
  <si>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</si>
  <si>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</si>
  <si>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</si>
  <si>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</si>
  <si>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</si>
  <si>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</si>
  <si>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</si>
  <si>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</si>
  <si>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</si>
  <si>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</si>
  <si>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</si>
  <si>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</si>
  <si>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</si>
  <si>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</si>
  <si>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</si>
  <si>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</si>
  <si>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</si>
  <si>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</si>
  <si>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</si>
  <si>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</si>
  <si>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</si>
  <si>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</si>
  <si>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</si>
  <si>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</si>
  <si>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</si>
  <si>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</si>
  <si>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</si>
  <si>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</si>
  <si>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</si>
  <si>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</si>
  <si>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</si>
  <si>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</si>
  <si>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</si>
  <si>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</si>
  <si>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</si>
  <si>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</si>
  <si>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</si>
  <si>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</si>
  <si>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</si>
  <si>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</si>
  <si>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</si>
  <si>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</si>
  <si>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</si>
  <si>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</si>
  <si>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</si>
  <si>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</si>
  <si>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</si>
  <si>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</si>
  <si>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</si>
  <si>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</si>
  <si>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</si>
  <si>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</si>
  <si>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</si>
  <si>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</si>
  <si>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</si>
  <si>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</si>
  <si>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</si>
  <si>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</si>
  <si>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</si>
  <si>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</si>
  <si>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</si>
  <si>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</si>
  <si>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</si>
  <si>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</si>
  <si>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</si>
  <si>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</si>
  <si>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</si>
  <si>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</si>
  <si>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</si>
  <si>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</si>
  <si>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</si>
  <si>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</si>
  <si>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</si>
  <si>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</si>
  <si>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</si>
  <si>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</si>
  <si>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</si>
  <si>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</si>
  <si>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</si>
  <si>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</si>
  <si>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</si>
  <si>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</si>
  <si>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</si>
  <si>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</si>
  <si>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</si>
  <si>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</si>
  <si>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</si>
  <si>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</si>
  <si>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</si>
  <si>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</si>
  <si>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</si>
  <si>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</si>
  <si>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</si>
  <si>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</si>
  <si>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</si>
  <si>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</si>
  <si>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</si>
  <si>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</si>
  <si>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</si>
  <si>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</si>
  <si>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</si>
  <si>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</si>
  <si>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</si>
  <si>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</si>
  <si>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</si>
  <si>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</si>
  <si>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</si>
  <si>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</si>
  <si>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</si>
  <si>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</si>
  <si>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</si>
  <si>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</si>
  <si>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</si>
  <si>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</si>
  <si>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</si>
  <si>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</si>
  <si>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</si>
  <si>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</si>
  <si>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</si>
  <si>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</si>
  <si>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</si>
  <si>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</si>
  <si>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</si>
  <si>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</si>
  <si>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</si>
  <si>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</si>
  <si>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</si>
  <si>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</si>
  <si>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</si>
  <si>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</si>
  <si>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</si>
  <si>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</si>
  <si>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</si>
  <si>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</si>
  <si>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</si>
  <si>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</si>
  <si>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</si>
  <si>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</si>
  <si>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</si>
  <si>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</si>
  <si>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</si>
  <si>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</si>
  <si>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</si>
  <si>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</si>
  <si>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</si>
  <si>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</si>
  <si>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</si>
  <si>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</si>
  <si>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</si>
  <si>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</si>
  <si>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</si>
  <si>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</si>
  <si>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</si>
  <si>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</si>
  <si>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</si>
  <si>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</si>
  <si>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</si>
  <si>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</si>
  <si>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</si>
  <si>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</si>
  <si>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</si>
  <si>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</si>
  <si>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</si>
  <si>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</si>
  <si>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</si>
  <si>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</si>
  <si>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</si>
  <si>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</si>
  <si>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</si>
  <si>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</si>
  <si>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</si>
  <si>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</si>
  <si>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</si>
  <si>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</si>
  <si>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</si>
  <si>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</si>
  <si>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</si>
  <si>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</si>
  <si>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</si>
  <si>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</si>
  <si>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</si>
  <si>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</si>
  <si>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</si>
  <si>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</si>
  <si>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</si>
  <si>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</si>
  <si>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</si>
  <si>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</si>
  <si>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</si>
  <si>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</si>
  <si>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</si>
  <si>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</si>
  <si>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</si>
  <si>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</si>
  <si>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</si>
  <si>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</si>
  <si>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</si>
  <si>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</si>
  <si>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</si>
  <si>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</si>
  <si>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</si>
  <si>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</si>
  <si>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</si>
  <si>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</si>
  <si>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</si>
  <si>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</si>
  <si>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</si>
  <si>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</si>
  <si>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</si>
  <si>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</si>
  <si>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</si>
  <si>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</si>
  <si>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</si>
  <si>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</si>
  <si>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</si>
  <si>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</si>
  <si>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</si>
  <si>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</si>
  <si>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</si>
  <si>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</si>
  <si>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</si>
  <si>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</si>
  <si>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</si>
  <si>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</si>
  <si>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</si>
  <si>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</si>
  <si>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</si>
  <si>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</si>
  <si>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</si>
  <si>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</si>
  <si>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</si>
  <si>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</si>
  <si>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</si>
  <si>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</si>
  <si>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</si>
  <si>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</si>
  <si>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</si>
  <si>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</si>
  <si>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</si>
  <si>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</si>
  <si>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</si>
  <si>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</si>
  <si>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</si>
  <si>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</si>
  <si>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</si>
  <si>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</si>
  <si>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</si>
  <si>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</si>
  <si>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</si>
  <si>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</si>
  <si>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</si>
  <si>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</si>
  <si>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</si>
  <si>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</si>
  <si>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</si>
  <si>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</si>
  <si>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</si>
  <si>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</si>
  <si>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</si>
  <si>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</si>
  <si>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</si>
  <si>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</si>
  <si>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</si>
  <si>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</si>
  <si>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</si>
  <si>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</si>
  <si>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</si>
  <si>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</si>
  <si>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</si>
  <si>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</si>
  <si>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</si>
  <si>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</si>
  <si>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</si>
  <si>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</si>
  <si>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</si>
  <si>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</si>
  <si>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</si>
  <si>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</si>
  <si>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</si>
  <si>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</si>
  <si>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</si>
  <si>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</si>
  <si>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</si>
  <si>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</si>
  <si>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</si>
  <si>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</si>
  <si>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</si>
  <si>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</si>
  <si>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</si>
  <si>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</si>
  <si>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</si>
  <si>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</si>
  <si>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</si>
  <si>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</si>
  <si>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</si>
  <si>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</si>
  <si>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</si>
  <si>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</si>
  <si>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</si>
  <si>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</si>
  <si>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</si>
  <si>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</si>
  <si>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</si>
  <si>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</si>
  <si>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</si>
  <si>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</si>
  <si>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</si>
  <si>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</si>
  <si>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</si>
  <si>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</si>
  <si>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</si>
  <si>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</si>
  <si>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</si>
  <si>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</si>
  <si>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</si>
  <si>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</si>
  <si>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</si>
  <si>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</si>
  <si>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</si>
  <si>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</si>
  <si>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</si>
  <si>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</si>
  <si>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</si>
  <si>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</si>
  <si>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</si>
  <si>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</si>
  <si>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</si>
  <si>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</si>
  <si>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</si>
  <si>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천신</t>
    <phoneticPr fontId="1" type="noConversion"/>
  </si>
  <si>
    <t>9031,9031,7253,9031,9031,7243,9031,9031,1439</t>
    <phoneticPr fontId="1" type="noConversion"/>
  </si>
  <si>
    <t>139,-1</t>
    <phoneticPr fontId="1" type="noConversion"/>
  </si>
  <si>
    <t>b167</t>
  </si>
  <si>
    <t>9036,9036,9036</t>
  </si>
  <si>
    <t>9031,9031,7252,9031,9031,7242,9031,9031,1438</t>
    <phoneticPr fontId="1" type="noConversion"/>
  </si>
  <si>
    <t>b166</t>
  </si>
  <si>
    <t>b168</t>
  </si>
  <si>
    <t>100교,1위,1000위</t>
    <phoneticPr fontId="1" type="noConversion"/>
  </si>
  <si>
    <t>1E+123,2E+123,3E+123,5E+123,7E+123,1E+124</t>
    <phoneticPr fontId="1" type="noConversion"/>
  </si>
  <si>
    <t>1E+126,1E+128,1E+131</t>
    <phoneticPr fontId="1" type="noConversion"/>
  </si>
  <si>
    <t>사령신군</t>
    <phoneticPr fontId="1" type="noConversion"/>
  </si>
  <si>
    <t>만독귀의</t>
    <phoneticPr fontId="1" type="noConversion"/>
  </si>
  <si>
    <t>2위,3위,5위,10위,20위,30위,50위,70위,100위</t>
    <phoneticPr fontId="1" type="noConversion"/>
  </si>
  <si>
    <t>200위,300위,500위,1000위,2000위,3000위,5000위,7000위,9000위</t>
    <phoneticPr fontId="1" type="noConversion"/>
  </si>
  <si>
    <t>2E+130,3E+130,5E+130,1E+131,2E+131,3E+131,5E+131,7E+131,9E+131</t>
  </si>
  <si>
    <t>2E+128,3E+128,5E+128,1E+129,2E+129,3E+129,5E+129,7E+129,1E+130</t>
  </si>
  <si>
    <t>138,-1</t>
    <phoneticPr fontId="1" type="noConversion"/>
  </si>
  <si>
    <t>b169</t>
  </si>
  <si>
    <t>b170</t>
  </si>
  <si>
    <t>b171</t>
  </si>
  <si>
    <t>140,-1</t>
    <phoneticPr fontId="1" type="noConversion"/>
  </si>
  <si>
    <t>141,-1</t>
    <phoneticPr fontId="1" type="noConversion"/>
  </si>
  <si>
    <t>142,-1</t>
    <phoneticPr fontId="1" type="noConversion"/>
  </si>
  <si>
    <t>9031,9031,9031,9031,9031,9031,9031,9031,1440</t>
    <phoneticPr fontId="1" type="noConversion"/>
  </si>
  <si>
    <t>9031,9031,7254,9031,9031,7244,9031,9031,1441</t>
    <phoneticPr fontId="1" type="noConversion"/>
  </si>
  <si>
    <t>9031,9031,7255,9031,9031,7245,9031,9031,1442</t>
    <phoneticPr fontId="1" type="noConversion"/>
  </si>
  <si>
    <t>1E+117,2E+117,5E+117,1E+118,5E+118,1E+119,3E+119,5E+119,8E+119</t>
  </si>
  <si>
    <t>10섬,20섬,50섬,100섬,500섬,1000섬,3000섬,5000섬,8000섬</t>
  </si>
  <si>
    <t>설</t>
    <phoneticPr fontId="1" type="noConversion"/>
  </si>
  <si>
    <t>2설,3설,5설,10설,20설,30설,50설,70설,100설</t>
  </si>
  <si>
    <t>2E+132,3E+132,5E+132,1E+133,2E+133,3E+133,5E+133,7E+133,1E+134</t>
  </si>
  <si>
    <t>200설,300설,500설,1000설,2000설,3000설,5000설,7000설,9000설</t>
  </si>
  <si>
    <t>2E+134,3E+134,5E+134,1E+135,2E+135,3E+135,5E+135,7E+135,9E+135</t>
  </si>
  <si>
    <t>음명진군</t>
    <phoneticPr fontId="1" type="noConversion"/>
  </si>
  <si>
    <t>혈마신군</t>
    <phoneticPr fontId="1" type="noConversion"/>
  </si>
  <si>
    <t>동악신로</t>
    <phoneticPr fontId="1" type="noConversion"/>
  </si>
  <si>
    <t>b172</t>
  </si>
  <si>
    <t>b173</t>
  </si>
  <si>
    <t>b174</t>
  </si>
  <si>
    <t>b175</t>
  </si>
  <si>
    <t>9031,9031,7256,9031,9031,7246,9031,9031,1445</t>
    <phoneticPr fontId="1" type="noConversion"/>
  </si>
  <si>
    <t>9031,9031,7257,9031,9031,7247,9031,9031,1446</t>
    <phoneticPr fontId="1" type="noConversion"/>
  </si>
  <si>
    <t>145,-1</t>
    <phoneticPr fontId="1" type="noConversion"/>
  </si>
  <si>
    <t>146,-1</t>
    <phoneticPr fontId="1" type="noConversion"/>
  </si>
  <si>
    <t>147,-1</t>
    <phoneticPr fontId="1" type="noConversion"/>
  </si>
  <si>
    <t>148,-1</t>
    <phoneticPr fontId="1" type="noConversion"/>
  </si>
  <si>
    <t>적</t>
    <phoneticPr fontId="1" type="noConversion"/>
  </si>
  <si>
    <t>9019,9019,7604,9019,9019,1447,9019,9019,8750</t>
  </si>
  <si>
    <t>9019,9019,7605,9019,9019,1448,9019,9019,8751</t>
  </si>
  <si>
    <t>b176</t>
    <phoneticPr fontId="1" type="noConversion"/>
  </si>
  <si>
    <t>추천보상용2</t>
    <phoneticPr fontId="1" type="noConversion"/>
  </si>
  <si>
    <t>100,200</t>
    <phoneticPr fontId="1" type="noConversion"/>
  </si>
  <si>
    <t>천귀사신</t>
    <phoneticPr fontId="1" type="noConversion"/>
  </si>
  <si>
    <t>마영독군</t>
    <phoneticPr fontId="1" type="noConversion"/>
  </si>
  <si>
    <t>200적,300적,500적,1000적,2000적,3000적,5000적,7000적,9000적</t>
  </si>
  <si>
    <t>2E+138,3E+138,5E+138,1E+139,2E+139,3E+139,5E+139,7E+139,9E+139</t>
  </si>
  <si>
    <t>2적,3적,5적,10적,20적,30적,50적,70적,100적</t>
  </si>
  <si>
    <t>2E+136,3E+136,5E+136,1E+137,2E+137,3E+137,5E+137,7E+137,1E+138</t>
  </si>
  <si>
    <t>묘왕</t>
    <phoneticPr fontId="1" type="noConversion"/>
  </si>
  <si>
    <t>견왕</t>
    <phoneticPr fontId="1" type="noConversion"/>
  </si>
  <si>
    <t>1000찰,2000찰,3000찰,4000찰,5000찰,6000찰,7000찰,8000찰,1교</t>
  </si>
  <si>
    <t>1E+123,2E+123,3E+123,4E+123,5E+123,6E+123,7E+123,8E+123,1E+124</t>
  </si>
  <si>
    <t>1000교,2000교,3000교,4000교,5000교,6000교,7000교,8000교,1위</t>
  </si>
  <si>
    <t>1E+127,2E+127,3E+127,4E+127,5E+127,6E+127,7E+127,8E+127,1E+128</t>
  </si>
  <si>
    <t>8612,1449</t>
    <phoneticPr fontId="1" type="noConversion"/>
  </si>
  <si>
    <t>b177</t>
  </si>
  <si>
    <t>b178</t>
  </si>
  <si>
    <t>b179</t>
  </si>
  <si>
    <t>150,-1</t>
    <phoneticPr fontId="1" type="noConversion"/>
  </si>
  <si>
    <t>151,-1</t>
    <phoneticPr fontId="1" type="noConversion"/>
  </si>
  <si>
    <t>152,-1</t>
    <phoneticPr fontId="1" type="noConversion"/>
  </si>
  <si>
    <t>9031,9031,7258,9031,9031,7248,9031,9031,1450</t>
    <phoneticPr fontId="1" type="noConversion"/>
  </si>
  <si>
    <t>9019,9019,7606,9019,9019,1451,9019,9019,8752</t>
    <phoneticPr fontId="1" type="noConversion"/>
  </si>
  <si>
    <t>9019,9019,7607,9019,9019,1452,9019,9019,8753</t>
    <phoneticPr fontId="1" type="noConversion"/>
  </si>
  <si>
    <t>Quarter</t>
    <phoneticPr fontId="1" type="noConversion"/>
  </si>
  <si>
    <t>1나</t>
  </si>
  <si>
    <t>100나</t>
  </si>
  <si>
    <t>1000나</t>
  </si>
  <si>
    <t>5000나</t>
  </si>
  <si>
    <t>1불</t>
  </si>
  <si>
    <t>100불</t>
  </si>
  <si>
    <t>500불</t>
  </si>
  <si>
    <t>1000불</t>
  </si>
  <si>
    <t>5000불</t>
  </si>
  <si>
    <t>8000불</t>
  </si>
  <si>
    <t>1무</t>
  </si>
  <si>
    <t>1무5000불</t>
  </si>
  <si>
    <t>2무</t>
  </si>
  <si>
    <t>2무5000불</t>
  </si>
  <si>
    <t>3무</t>
  </si>
  <si>
    <t>4무</t>
  </si>
  <si>
    <t>5무</t>
  </si>
  <si>
    <t>7무</t>
  </si>
  <si>
    <t>9무</t>
  </si>
  <si>
    <t>15무</t>
  </si>
  <si>
    <t>20무</t>
  </si>
  <si>
    <t>30무</t>
  </si>
  <si>
    <t>50무</t>
  </si>
  <si>
    <t>100무</t>
  </si>
  <si>
    <t>150무</t>
  </si>
  <si>
    <t>200무</t>
  </si>
  <si>
    <t>300무</t>
  </si>
  <si>
    <t>400무</t>
  </si>
  <si>
    <t>1000무</t>
  </si>
  <si>
    <t>1500무</t>
  </si>
  <si>
    <t>2000무</t>
  </si>
  <si>
    <t>3000무</t>
  </si>
  <si>
    <t>5000무</t>
  </si>
  <si>
    <t>7000무</t>
  </si>
  <si>
    <t>1대</t>
  </si>
  <si>
    <t>4대</t>
  </si>
  <si>
    <t>8대</t>
  </si>
  <si>
    <t>12대</t>
  </si>
  <si>
    <t>16대</t>
  </si>
  <si>
    <t>20대</t>
  </si>
  <si>
    <t>40대</t>
  </si>
  <si>
    <t>70대</t>
  </si>
  <si>
    <t>100대</t>
  </si>
  <si>
    <t>150대</t>
  </si>
  <si>
    <t>200대</t>
  </si>
  <si>
    <t>400대</t>
  </si>
  <si>
    <t>600대</t>
  </si>
  <si>
    <t>1000대</t>
  </si>
  <si>
    <t>5000대</t>
  </si>
  <si>
    <t>1겁</t>
  </si>
  <si>
    <t>3겁</t>
  </si>
  <si>
    <t>5겁</t>
  </si>
  <si>
    <t>10겁</t>
  </si>
  <si>
    <t>20겁</t>
  </si>
  <si>
    <t>30겁</t>
  </si>
  <si>
    <t>50겁</t>
  </si>
  <si>
    <t>100겁</t>
  </si>
  <si>
    <t>200겁</t>
  </si>
  <si>
    <t>400겁</t>
  </si>
  <si>
    <t>600겁</t>
  </si>
  <si>
    <t>1000겁</t>
  </si>
  <si>
    <t>1500겁</t>
  </si>
  <si>
    <t>2000겁</t>
  </si>
  <si>
    <t>3000겁</t>
  </si>
  <si>
    <t>1업</t>
  </si>
  <si>
    <t>3업</t>
  </si>
  <si>
    <t>5업</t>
  </si>
  <si>
    <t>10업</t>
  </si>
  <si>
    <t>20업</t>
  </si>
  <si>
    <t>50업</t>
  </si>
  <si>
    <t>100업</t>
  </si>
  <si>
    <t>200업</t>
  </si>
  <si>
    <t>500업</t>
  </si>
  <si>
    <t>1000업</t>
  </si>
  <si>
    <t>2000업</t>
  </si>
  <si>
    <t>3000업</t>
  </si>
  <si>
    <t>6000업</t>
  </si>
  <si>
    <t>1긍</t>
  </si>
  <si>
    <t>2긍</t>
  </si>
  <si>
    <t>5긍</t>
  </si>
  <si>
    <t>10긍</t>
  </si>
  <si>
    <t>25긍</t>
  </si>
  <si>
    <t>50긍</t>
  </si>
  <si>
    <t>100긍</t>
  </si>
  <si>
    <t>200긍</t>
  </si>
  <si>
    <t>1000긍</t>
  </si>
  <si>
    <t>6000긍</t>
  </si>
  <si>
    <t>1갈</t>
  </si>
  <si>
    <t>2갈</t>
  </si>
  <si>
    <t>4갈</t>
  </si>
  <si>
    <t>10갈</t>
  </si>
  <si>
    <t>20갈</t>
  </si>
  <si>
    <t>40갈</t>
  </si>
  <si>
    <t>60갈</t>
  </si>
  <si>
    <t>100갈</t>
  </si>
  <si>
    <t>120갈</t>
  </si>
  <si>
    <t>140갈</t>
  </si>
  <si>
    <t>160갈</t>
  </si>
  <si>
    <t>200갈</t>
  </si>
  <si>
    <t>300갈</t>
  </si>
  <si>
    <t>400갈</t>
  </si>
  <si>
    <t>500갈</t>
  </si>
  <si>
    <t>600갈</t>
  </si>
  <si>
    <t>800갈</t>
  </si>
  <si>
    <t>1500갈</t>
  </si>
  <si>
    <t>2000갈</t>
  </si>
  <si>
    <t>4000갈</t>
  </si>
  <si>
    <t>1라</t>
  </si>
  <si>
    <t>2라</t>
  </si>
  <si>
    <t>4라</t>
  </si>
  <si>
    <t>10라</t>
  </si>
  <si>
    <t>20라</t>
  </si>
  <si>
    <t>40라</t>
  </si>
  <si>
    <t>100라</t>
  </si>
  <si>
    <t>200라</t>
  </si>
  <si>
    <t>400라</t>
  </si>
  <si>
    <t>1000라</t>
  </si>
  <si>
    <t>2000라</t>
  </si>
  <si>
    <t>4000라</t>
  </si>
  <si>
    <t>1가</t>
  </si>
  <si>
    <t>2가</t>
  </si>
  <si>
    <t>4가</t>
  </si>
  <si>
    <t>10가</t>
  </si>
  <si>
    <t>20가</t>
  </si>
  <si>
    <t>40가</t>
  </si>
  <si>
    <t>100가</t>
  </si>
  <si>
    <t>200가</t>
  </si>
  <si>
    <t>300가</t>
  </si>
  <si>
    <t>400가</t>
  </si>
  <si>
    <t>600가</t>
  </si>
  <si>
    <t>1000가</t>
  </si>
  <si>
    <t>1600가</t>
  </si>
  <si>
    <t>2000가</t>
  </si>
  <si>
    <t>4000가</t>
  </si>
  <si>
    <t>1언</t>
  </si>
  <si>
    <t>2언</t>
  </si>
  <si>
    <t>4언</t>
  </si>
  <si>
    <t>10언</t>
  </si>
  <si>
    <t>20언</t>
  </si>
  <si>
    <t>40언</t>
  </si>
  <si>
    <t>100언</t>
  </si>
  <si>
    <t>200언</t>
  </si>
  <si>
    <t>300언</t>
  </si>
  <si>
    <t>400언</t>
  </si>
  <si>
    <t>600언</t>
  </si>
  <si>
    <t>1000언</t>
  </si>
  <si>
    <t>1600언</t>
  </si>
  <si>
    <t>2000언</t>
  </si>
  <si>
    <t>4000언</t>
  </si>
  <si>
    <t>1승</t>
  </si>
  <si>
    <t>2승</t>
  </si>
  <si>
    <t>4승</t>
  </si>
  <si>
    <t>10승</t>
  </si>
  <si>
    <t>20승</t>
  </si>
  <si>
    <t>40승</t>
  </si>
  <si>
    <t>100승</t>
  </si>
  <si>
    <t>200승</t>
  </si>
  <si>
    <t>300승</t>
  </si>
  <si>
    <t>400승</t>
  </si>
  <si>
    <t>600승</t>
  </si>
  <si>
    <t>1000승</t>
  </si>
  <si>
    <t>1600승</t>
  </si>
  <si>
    <t>2000승</t>
  </si>
  <si>
    <t>4000승</t>
  </si>
  <si>
    <t>1마</t>
  </si>
  <si>
    <t>2마</t>
  </si>
  <si>
    <t>4마</t>
  </si>
  <si>
    <t>10마</t>
  </si>
  <si>
    <t>20마</t>
  </si>
  <si>
    <t>40마</t>
  </si>
  <si>
    <t>100마</t>
  </si>
  <si>
    <t>200마</t>
  </si>
  <si>
    <t>300마</t>
  </si>
  <si>
    <t>400마</t>
  </si>
  <si>
    <t>600마</t>
  </si>
  <si>
    <t>1000마</t>
  </si>
  <si>
    <t>1600마</t>
  </si>
  <si>
    <t>2000마</t>
  </si>
  <si>
    <t>4000마</t>
  </si>
  <si>
    <t>1살</t>
  </si>
  <si>
    <t>2살</t>
  </si>
  <si>
    <t>4살</t>
  </si>
  <si>
    <t>10살</t>
  </si>
  <si>
    <t>20살</t>
  </si>
  <si>
    <t>40살</t>
  </si>
  <si>
    <t>100살</t>
  </si>
  <si>
    <t>200살</t>
  </si>
  <si>
    <t>300살</t>
  </si>
  <si>
    <t>500살</t>
  </si>
  <si>
    <t>800살</t>
  </si>
  <si>
    <t>1000살</t>
  </si>
  <si>
    <t>1600살</t>
  </si>
  <si>
    <t>2000살</t>
  </si>
  <si>
    <t>4000살</t>
  </si>
  <si>
    <t>1섬</t>
  </si>
  <si>
    <t>2섬</t>
  </si>
  <si>
    <t>4섬</t>
  </si>
  <si>
    <t>10섬</t>
  </si>
  <si>
    <t>20섬</t>
  </si>
  <si>
    <t>40섬</t>
  </si>
  <si>
    <t>100섬</t>
  </si>
  <si>
    <t>200섬</t>
  </si>
  <si>
    <t>300섬</t>
  </si>
  <si>
    <t>400섬</t>
  </si>
  <si>
    <t>600섬</t>
  </si>
  <si>
    <t>1000섬</t>
  </si>
  <si>
    <t>1600섬</t>
  </si>
  <si>
    <t>2000섬</t>
  </si>
  <si>
    <t>4000섬</t>
  </si>
  <si>
    <t>1찰</t>
  </si>
  <si>
    <t>2찰</t>
  </si>
  <si>
    <t>4찰</t>
  </si>
  <si>
    <t>10찰</t>
  </si>
  <si>
    <t>20찰</t>
  </si>
  <si>
    <t>100찰</t>
  </si>
  <si>
    <t>200찰</t>
  </si>
  <si>
    <t>300찰</t>
  </si>
  <si>
    <t>500찰</t>
  </si>
  <si>
    <t>800찰</t>
  </si>
  <si>
    <t>1000찰</t>
  </si>
  <si>
    <t>2000찰</t>
  </si>
  <si>
    <t>4000찰</t>
  </si>
  <si>
    <t>1교</t>
  </si>
  <si>
    <t>2교</t>
  </si>
  <si>
    <t>4교</t>
  </si>
  <si>
    <t>10교</t>
  </si>
  <si>
    <t>20교</t>
  </si>
  <si>
    <t>100교</t>
  </si>
  <si>
    <t>200교</t>
  </si>
  <si>
    <t>300교</t>
  </si>
  <si>
    <t>500교</t>
  </si>
  <si>
    <t>800교</t>
  </si>
  <si>
    <t>1000교</t>
  </si>
  <si>
    <t>2000교</t>
  </si>
  <si>
    <t>4000교</t>
  </si>
  <si>
    <t>1위</t>
  </si>
  <si>
    <t>2위</t>
  </si>
  <si>
    <t>4위</t>
  </si>
  <si>
    <t>10위</t>
  </si>
  <si>
    <t>20위</t>
  </si>
  <si>
    <t>100위</t>
  </si>
  <si>
    <t>200위</t>
  </si>
  <si>
    <t>300위</t>
  </si>
  <si>
    <t>500위</t>
  </si>
  <si>
    <t>800위</t>
  </si>
  <si>
    <t>1000위</t>
  </si>
  <si>
    <t>2000위</t>
  </si>
  <si>
    <t>4000위</t>
  </si>
  <si>
    <t>1설</t>
  </si>
  <si>
    <t>2설</t>
  </si>
  <si>
    <t>4설</t>
  </si>
  <si>
    <t>10설</t>
  </si>
  <si>
    <t>20설</t>
  </si>
  <si>
    <t>100설</t>
  </si>
  <si>
    <t>200설</t>
  </si>
  <si>
    <t>300설</t>
  </si>
  <si>
    <t>500설</t>
  </si>
  <si>
    <t>800설</t>
  </si>
  <si>
    <t>1000설</t>
  </si>
  <si>
    <t>2000설</t>
  </si>
  <si>
    <t>4000설</t>
  </si>
  <si>
    <t>1적</t>
  </si>
  <si>
    <t>2적</t>
  </si>
  <si>
    <t>4적</t>
  </si>
  <si>
    <t>10적</t>
  </si>
  <si>
    <t>20적</t>
  </si>
  <si>
    <t>100적</t>
  </si>
  <si>
    <t>200적</t>
  </si>
  <si>
    <t>300적</t>
  </si>
  <si>
    <t>500적</t>
  </si>
  <si>
    <t>800적</t>
  </si>
  <si>
    <t>1000적</t>
  </si>
  <si>
    <t>2000적</t>
  </si>
  <si>
    <t>4000적</t>
  </si>
  <si>
    <t>고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</si>
  <si>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</si>
  <si>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</si>
  <si>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</si>
  <si>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</si>
  <si>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</si>
  <si>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</si>
  <si>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</si>
  <si>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</si>
  <si>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</si>
  <si>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</si>
  <si>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</si>
  <si>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</si>
  <si>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</si>
  <si>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</si>
  <si>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t>
    <phoneticPr fontId="1" type="noConversion"/>
  </si>
  <si>
    <t>1,2,3,4,5,6,7,8,9,10,11,12,13,14,15,16,17,18,19,20,21,22,23,24,25,26,27,28,29,30,31,32,33,34,35,36,37,38,39,40,41,42,43,44,45,46,47,48,49,50,51,52,53,54,55,56,57,58,59,60,61,62,63,64,65,66,67,68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</si>
  <si>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</si>
  <si>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1,1,1,1,1,2,2,2,2,2,1,1,1,1,1,2,2,2,2,2,3,3,3,3,3,3,3,3,3,3,3,3,3,3,3,3,3,3,3,3,3,3,3,3,3,3,3,3,3,3,3,3,3,3,3,3,3,3,3,3,3,3,3,3,3,3,3,3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</si>
  <si>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</si>
  <si>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t>
    <phoneticPr fontId="1" type="noConversion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</si>
  <si>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t>
    <phoneticPr fontId="1" type="noConversion"/>
  </si>
  <si>
    <t>독왕</t>
    <phoneticPr fontId="1" type="noConversion"/>
  </si>
  <si>
    <t>호왕</t>
    <phoneticPr fontId="1" type="noConversion"/>
  </si>
  <si>
    <t>범왕</t>
    <phoneticPr fontId="1" type="noConversion"/>
  </si>
  <si>
    <t>1000위,2000위,3000위,4000위,5000위,6000위,7000위,8000위,1설</t>
  </si>
  <si>
    <t>1E+131,2E+131,3E+131,4E+131,5E+131,6E+131,7E+131,8E+131,1E+132</t>
  </si>
  <si>
    <t>1E+135,2E+135,3E+135,4E+135,5E+135,6E+135,7E+135,8E+135,1E+136</t>
  </si>
  <si>
    <t>1000설,2000설,3000설,4000설,5000설,6000설,7000설,8000설,1적</t>
  </si>
  <si>
    <t>1고,3고,5고,10고,20고,30고,50고,70고,100고</t>
    <phoneticPr fontId="1" type="noConversion"/>
  </si>
  <si>
    <t>1E+140,3E+140,5E+140,1E+141,2E+141,3E+141,5E+141,7E+141,1E+142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</si>
</sst>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81"/>
  <sheetViews>
    <sheetView tabSelected="1" topLeftCell="L1" zoomScale="85" zoomScaleNormal="85" workbookViewId="0">
      <pane ySplit="1" topLeftCell="A149" activePane="bottomLeft" state="frozen"/>
      <selection pane="bottomLeft" activeCell="N179" sqref="N179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988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1135</v>
      </c>
      <c r="R2" s="42" t="s">
        <v>601</v>
      </c>
      <c r="S2" s="102" t="s">
        <v>990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1135</v>
      </c>
      <c r="R3" s="42" t="s">
        <v>601</v>
      </c>
      <c r="S3" s="102" t="s">
        <v>990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1135</v>
      </c>
      <c r="R4" s="42" t="s">
        <v>601</v>
      </c>
      <c r="S4" s="102" t="s">
        <v>989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1135</v>
      </c>
      <c r="R5" s="42" t="s">
        <v>601</v>
      </c>
      <c r="S5" s="102" t="s">
        <v>989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1135</v>
      </c>
      <c r="R6" s="42" t="s">
        <v>601</v>
      </c>
      <c r="S6" s="102" t="s">
        <v>989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1135</v>
      </c>
      <c r="R7" s="42" t="s">
        <v>601</v>
      </c>
      <c r="S7" s="102" t="s">
        <v>989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1135</v>
      </c>
      <c r="R8" s="42" t="s">
        <v>601</v>
      </c>
      <c r="S8" s="102" t="s">
        <v>989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1135</v>
      </c>
      <c r="R9" s="42" t="s">
        <v>601</v>
      </c>
      <c r="S9" s="102" t="s">
        <v>989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1135</v>
      </c>
      <c r="R10" s="42" t="s">
        <v>601</v>
      </c>
      <c r="S10" s="102" t="s">
        <v>989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1135</v>
      </c>
      <c r="R11" s="42" t="s">
        <v>601</v>
      </c>
      <c r="S11" s="102" t="s">
        <v>989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1135</v>
      </c>
      <c r="R12" s="42" t="s">
        <v>601</v>
      </c>
      <c r="S12" s="102" t="s">
        <v>989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1135</v>
      </c>
      <c r="R13" s="42" t="s">
        <v>601</v>
      </c>
      <c r="S13" s="102" t="s">
        <v>989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1411</v>
      </c>
      <c r="N14" s="55" t="s">
        <v>1412</v>
      </c>
      <c r="O14" s="55" t="s">
        <v>1429</v>
      </c>
      <c r="P14" s="55" t="s">
        <v>1415</v>
      </c>
      <c r="Q14" s="58" t="s">
        <v>598</v>
      </c>
      <c r="R14" s="58" t="s">
        <v>601</v>
      </c>
      <c r="S14" s="102" t="s">
        <v>989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1135</v>
      </c>
      <c r="R15" s="42" t="s">
        <v>601</v>
      </c>
      <c r="S15" s="102" t="s">
        <v>989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1135</v>
      </c>
      <c r="R16" s="42" t="s">
        <v>601</v>
      </c>
      <c r="S16" s="102" t="s">
        <v>989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989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989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989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989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1135</v>
      </c>
      <c r="R21" s="42" t="s">
        <v>601</v>
      </c>
      <c r="S21" s="102" t="s">
        <v>989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1422</v>
      </c>
      <c r="N22" s="62" t="s">
        <v>1423</v>
      </c>
      <c r="O22" s="62" t="s">
        <v>1424</v>
      </c>
      <c r="P22" s="65" t="s">
        <v>1425</v>
      </c>
      <c r="Q22" s="60" t="s">
        <v>599</v>
      </c>
      <c r="R22" s="60" t="s">
        <v>601</v>
      </c>
      <c r="S22" s="102" t="s">
        <v>989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1135</v>
      </c>
      <c r="R23" s="42" t="s">
        <v>601</v>
      </c>
      <c r="S23" s="102" t="s">
        <v>989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1135</v>
      </c>
      <c r="R24" s="42" t="s">
        <v>601</v>
      </c>
      <c r="S24" s="102" t="s">
        <v>989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1135</v>
      </c>
      <c r="R25" s="42" t="s">
        <v>601</v>
      </c>
      <c r="S25" s="102" t="s">
        <v>989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1135</v>
      </c>
      <c r="R26" s="42" t="s">
        <v>601</v>
      </c>
      <c r="S26" s="102" t="s">
        <v>989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1135</v>
      </c>
      <c r="R27" s="42" t="s">
        <v>601</v>
      </c>
      <c r="S27" s="102" t="s">
        <v>989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1135</v>
      </c>
      <c r="R28" s="42" t="s">
        <v>601</v>
      </c>
      <c r="S28" s="102" t="s">
        <v>989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1135</v>
      </c>
      <c r="R29" s="42" t="s">
        <v>601</v>
      </c>
      <c r="S29" s="102" t="s">
        <v>989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1135</v>
      </c>
      <c r="R30" s="42" t="s">
        <v>601</v>
      </c>
      <c r="S30" s="102" t="s">
        <v>989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1135</v>
      </c>
      <c r="R31" s="42" t="s">
        <v>601</v>
      </c>
      <c r="S31" s="102" t="s">
        <v>989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989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989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989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989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989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989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989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989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989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1135</v>
      </c>
      <c r="R41" s="42" t="s">
        <v>601</v>
      </c>
      <c r="S41" s="102" t="s">
        <v>989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989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989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989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989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989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989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989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989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989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989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1135</v>
      </c>
      <c r="R52" s="42" t="s">
        <v>601</v>
      </c>
      <c r="S52" s="102" t="s">
        <v>989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989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989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989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989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1413</v>
      </c>
      <c r="N57" s="55" t="s">
        <v>1430</v>
      </c>
      <c r="O57" s="57" t="s">
        <v>1431</v>
      </c>
      <c r="P57" s="55" t="s">
        <v>1414</v>
      </c>
      <c r="Q57" s="58" t="s">
        <v>598</v>
      </c>
      <c r="R57" s="58" t="s">
        <v>601</v>
      </c>
      <c r="S57" s="102" t="s">
        <v>989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989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989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989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989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989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989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989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989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989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989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989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989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989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989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989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989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989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1416</v>
      </c>
      <c r="N75" s="55" t="s">
        <v>1417</v>
      </c>
      <c r="O75" s="83" t="s">
        <v>1418</v>
      </c>
      <c r="P75" s="55" t="s">
        <v>1419</v>
      </c>
      <c r="Q75" s="58" t="s">
        <v>598</v>
      </c>
      <c r="R75" s="58" t="s">
        <v>601</v>
      </c>
      <c r="S75" s="102" t="s">
        <v>989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1420</v>
      </c>
      <c r="N76" s="55" t="s">
        <v>1417</v>
      </c>
      <c r="O76" s="83" t="s">
        <v>1418</v>
      </c>
      <c r="P76" s="55" t="s">
        <v>1421</v>
      </c>
      <c r="Q76" s="58" t="s">
        <v>598</v>
      </c>
      <c r="R76" s="58" t="s">
        <v>601</v>
      </c>
      <c r="S76" s="102" t="s">
        <v>989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989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989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989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989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989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989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989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989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989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989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989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989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989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989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989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989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1426</v>
      </c>
      <c r="N93" s="99" t="s">
        <v>1427</v>
      </c>
      <c r="O93" s="98" t="s">
        <v>1428</v>
      </c>
      <c r="P93" s="96" t="s">
        <v>1426</v>
      </c>
      <c r="Q93" s="60" t="s">
        <v>598</v>
      </c>
      <c r="R93" s="60" t="s">
        <v>601</v>
      </c>
      <c r="S93" s="102" t="s">
        <v>989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989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989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989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989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989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989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989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989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989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989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989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989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989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989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989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989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989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989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989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989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989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989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989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989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989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  <c r="S119" s="102" t="s">
        <v>989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989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989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989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989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989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989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989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989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989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989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989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989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989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989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989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989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989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989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989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989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989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989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989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989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989</v>
      </c>
    </row>
    <row r="145" spans="1:19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  <c r="S145" s="102" t="s">
        <v>989</v>
      </c>
    </row>
    <row r="146" spans="1:19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  <c r="S146" s="102" t="s">
        <v>989</v>
      </c>
    </row>
    <row r="147" spans="1:19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  <c r="S147" s="102" t="s">
        <v>989</v>
      </c>
    </row>
    <row r="148" spans="1:19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  <c r="S148" s="102" t="s">
        <v>989</v>
      </c>
    </row>
    <row r="149" spans="1:19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989</v>
      </c>
    </row>
    <row r="150" spans="1:19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  <c r="S150" s="102" t="s">
        <v>989</v>
      </c>
    </row>
    <row r="151" spans="1:19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  <c r="S151" s="102" t="s">
        <v>989</v>
      </c>
    </row>
    <row r="152" spans="1:19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  <c r="S152" s="102" t="s">
        <v>989</v>
      </c>
    </row>
    <row r="153" spans="1:19" x14ac:dyDescent="0.3">
      <c r="A153" s="45">
        <v>151</v>
      </c>
      <c r="B153" s="45" t="s">
        <v>973</v>
      </c>
      <c r="C153" s="42" t="s">
        <v>979</v>
      </c>
      <c r="D153" s="42" t="s">
        <v>979</v>
      </c>
      <c r="E153" s="42" t="s">
        <v>979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1016</v>
      </c>
      <c r="N153" s="85" t="s">
        <v>976</v>
      </c>
      <c r="O153" s="42" t="s">
        <v>747</v>
      </c>
      <c r="P153" s="42" t="s">
        <v>1015</v>
      </c>
      <c r="Q153" s="42" t="s">
        <v>599</v>
      </c>
      <c r="R153" s="42" t="s">
        <v>602</v>
      </c>
      <c r="S153" s="102" t="s">
        <v>989</v>
      </c>
    </row>
    <row r="154" spans="1:19" x14ac:dyDescent="0.3">
      <c r="A154" s="45">
        <v>152</v>
      </c>
      <c r="B154" s="45" t="s">
        <v>974</v>
      </c>
      <c r="C154" s="42" t="s">
        <v>980</v>
      </c>
      <c r="D154" s="42" t="s">
        <v>980</v>
      </c>
      <c r="E154" s="42" t="s">
        <v>980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1018</v>
      </c>
      <c r="N154" s="85" t="s">
        <v>977</v>
      </c>
      <c r="O154" s="42" t="s">
        <v>982</v>
      </c>
      <c r="P154" s="42" t="s">
        <v>1017</v>
      </c>
      <c r="Q154" s="42" t="s">
        <v>599</v>
      </c>
      <c r="R154" s="42" t="s">
        <v>602</v>
      </c>
      <c r="S154" s="102" t="s">
        <v>989</v>
      </c>
    </row>
    <row r="155" spans="1:19" x14ac:dyDescent="0.3">
      <c r="A155" s="45">
        <v>153</v>
      </c>
      <c r="B155" s="45" t="s">
        <v>975</v>
      </c>
      <c r="C155" s="42" t="s">
        <v>981</v>
      </c>
      <c r="D155" s="42" t="s">
        <v>981</v>
      </c>
      <c r="E155" s="42" t="s">
        <v>981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1020</v>
      </c>
      <c r="N155" s="85" t="s">
        <v>978</v>
      </c>
      <c r="O155" s="42" t="s">
        <v>983</v>
      </c>
      <c r="P155" s="42" t="s">
        <v>1019</v>
      </c>
      <c r="Q155" s="42" t="s">
        <v>599</v>
      </c>
      <c r="R155" s="42" t="s">
        <v>602</v>
      </c>
      <c r="S155" s="102" t="s">
        <v>989</v>
      </c>
    </row>
    <row r="156" spans="1:19" x14ac:dyDescent="0.3">
      <c r="A156" s="45">
        <v>154</v>
      </c>
      <c r="B156" s="45" t="s">
        <v>984</v>
      </c>
      <c r="C156" s="38" t="s">
        <v>996</v>
      </c>
      <c r="D156" s="38" t="s">
        <v>996</v>
      </c>
      <c r="E156" s="38" t="s">
        <v>996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1010</v>
      </c>
      <c r="N156" s="85" t="s">
        <v>1006</v>
      </c>
      <c r="O156" s="41" t="s">
        <v>543</v>
      </c>
      <c r="P156" s="39" t="s">
        <v>999</v>
      </c>
      <c r="Q156" s="42" t="s">
        <v>599</v>
      </c>
      <c r="R156" s="42" t="s">
        <v>602</v>
      </c>
      <c r="S156" s="102" t="s">
        <v>991</v>
      </c>
    </row>
    <row r="157" spans="1:19" x14ac:dyDescent="0.3">
      <c r="A157" s="45">
        <v>155</v>
      </c>
      <c r="B157" s="45" t="s">
        <v>985</v>
      </c>
      <c r="C157" s="38" t="s">
        <v>998</v>
      </c>
      <c r="D157" s="38" t="s">
        <v>998</v>
      </c>
      <c r="E157" s="38" t="s">
        <v>998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1011</v>
      </c>
      <c r="N157" s="85" t="s">
        <v>1007</v>
      </c>
      <c r="O157" s="41" t="s">
        <v>1003</v>
      </c>
      <c r="P157" s="39" t="s">
        <v>1000</v>
      </c>
      <c r="Q157" s="42" t="s">
        <v>599</v>
      </c>
      <c r="R157" s="42" t="s">
        <v>602</v>
      </c>
      <c r="S157" s="102" t="s">
        <v>992</v>
      </c>
    </row>
    <row r="158" spans="1:19" x14ac:dyDescent="0.3">
      <c r="A158" s="45">
        <v>156</v>
      </c>
      <c r="B158" s="45" t="s">
        <v>986</v>
      </c>
      <c r="C158" s="38" t="s">
        <v>997</v>
      </c>
      <c r="D158" s="38" t="s">
        <v>997</v>
      </c>
      <c r="E158" s="38" t="s">
        <v>997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1012</v>
      </c>
      <c r="N158" s="85" t="s">
        <v>1008</v>
      </c>
      <c r="O158" s="41" t="s">
        <v>1004</v>
      </c>
      <c r="P158" s="39" t="s">
        <v>1001</v>
      </c>
      <c r="Q158" s="42" t="s">
        <v>599</v>
      </c>
      <c r="R158" s="42" t="s">
        <v>602</v>
      </c>
      <c r="S158" s="102" t="s">
        <v>993</v>
      </c>
    </row>
    <row r="159" spans="1:19" x14ac:dyDescent="0.3">
      <c r="A159" s="45">
        <v>157</v>
      </c>
      <c r="B159" s="45" t="s">
        <v>987</v>
      </c>
      <c r="C159" s="38" t="s">
        <v>995</v>
      </c>
      <c r="D159" s="38" t="s">
        <v>995</v>
      </c>
      <c r="E159" s="38" t="s">
        <v>995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1013</v>
      </c>
      <c r="N159" s="85" t="s">
        <v>1009</v>
      </c>
      <c r="O159" s="41" t="s">
        <v>1005</v>
      </c>
      <c r="P159" s="39" t="s">
        <v>1002</v>
      </c>
      <c r="Q159" s="42" t="s">
        <v>599</v>
      </c>
      <c r="R159" s="42" t="s">
        <v>602</v>
      </c>
      <c r="S159" s="102" t="s">
        <v>994</v>
      </c>
    </row>
    <row r="160" spans="1:19" x14ac:dyDescent="0.3">
      <c r="A160" s="45">
        <v>158</v>
      </c>
      <c r="B160" s="45" t="s">
        <v>1021</v>
      </c>
      <c r="C160" s="38" t="s">
        <v>1038</v>
      </c>
      <c r="D160" s="38" t="s">
        <v>1038</v>
      </c>
      <c r="E160" s="38" t="s">
        <v>1038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1042</v>
      </c>
      <c r="N160" s="85" t="s">
        <v>1033</v>
      </c>
      <c r="O160" s="41" t="s">
        <v>543</v>
      </c>
      <c r="P160" s="39" t="s">
        <v>1041</v>
      </c>
      <c r="Q160" s="42" t="s">
        <v>599</v>
      </c>
      <c r="R160" s="42" t="s">
        <v>602</v>
      </c>
      <c r="S160" s="102" t="s">
        <v>1029</v>
      </c>
    </row>
    <row r="161" spans="1:19" x14ac:dyDescent="0.3">
      <c r="A161" s="45">
        <v>159</v>
      </c>
      <c r="B161" s="45" t="s">
        <v>1022</v>
      </c>
      <c r="C161" s="38" t="s">
        <v>1039</v>
      </c>
      <c r="D161" s="38" t="s">
        <v>1039</v>
      </c>
      <c r="E161" s="38" t="s">
        <v>1039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1044</v>
      </c>
      <c r="N161" s="85" t="s">
        <v>1034</v>
      </c>
      <c r="O161" s="41" t="s">
        <v>1003</v>
      </c>
      <c r="P161" s="39" t="s">
        <v>1043</v>
      </c>
      <c r="Q161" s="42" t="s">
        <v>599</v>
      </c>
      <c r="R161" s="42" t="s">
        <v>602</v>
      </c>
      <c r="S161" s="102" t="s">
        <v>1030</v>
      </c>
    </row>
    <row r="162" spans="1:19" x14ac:dyDescent="0.3">
      <c r="A162" s="45">
        <v>160</v>
      </c>
      <c r="B162" s="45" t="s">
        <v>1023</v>
      </c>
      <c r="C162" s="38" t="s">
        <v>1040</v>
      </c>
      <c r="D162" s="38" t="s">
        <v>1040</v>
      </c>
      <c r="E162" s="38" t="s">
        <v>1040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1046</v>
      </c>
      <c r="N162" s="85" t="s">
        <v>1035</v>
      </c>
      <c r="O162" s="41" t="s">
        <v>680</v>
      </c>
      <c r="P162" s="39" t="s">
        <v>1045</v>
      </c>
      <c r="Q162" s="42" t="s">
        <v>599</v>
      </c>
      <c r="R162" s="42" t="s">
        <v>602</v>
      </c>
      <c r="S162" s="102" t="s">
        <v>1031</v>
      </c>
    </row>
    <row r="163" spans="1:19" x14ac:dyDescent="0.3">
      <c r="A163" s="45">
        <v>161</v>
      </c>
      <c r="B163" s="45" t="s">
        <v>1024</v>
      </c>
      <c r="C163" s="38" t="s">
        <v>1037</v>
      </c>
      <c r="D163" s="38" t="s">
        <v>1037</v>
      </c>
      <c r="E163" s="38" t="s">
        <v>1037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1048</v>
      </c>
      <c r="N163" s="85" t="s">
        <v>1036</v>
      </c>
      <c r="O163" s="41" t="s">
        <v>680</v>
      </c>
      <c r="P163" s="39" t="s">
        <v>1047</v>
      </c>
      <c r="Q163" s="42" t="s">
        <v>599</v>
      </c>
      <c r="R163" s="42" t="s">
        <v>602</v>
      </c>
      <c r="S163" s="102" t="s">
        <v>1032</v>
      </c>
    </row>
    <row r="164" spans="1:19" x14ac:dyDescent="0.3">
      <c r="A164" s="45">
        <v>162</v>
      </c>
      <c r="B164" s="45" t="s">
        <v>1025</v>
      </c>
      <c r="C164" s="38" t="s">
        <v>1056</v>
      </c>
      <c r="D164" s="38" t="s">
        <v>1056</v>
      </c>
      <c r="E164" s="38" t="s">
        <v>1056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954</v>
      </c>
      <c r="N164" s="85" t="s">
        <v>1049</v>
      </c>
      <c r="O164" s="41" t="s">
        <v>959</v>
      </c>
      <c r="P164" s="39" t="s">
        <v>956</v>
      </c>
      <c r="Q164" s="42" t="s">
        <v>599</v>
      </c>
      <c r="R164" s="42" t="s">
        <v>602</v>
      </c>
      <c r="S164" s="102" t="s">
        <v>989</v>
      </c>
    </row>
    <row r="165" spans="1:19" x14ac:dyDescent="0.3">
      <c r="A165" s="45">
        <v>163</v>
      </c>
      <c r="B165" s="45" t="s">
        <v>1026</v>
      </c>
      <c r="C165" s="38" t="s">
        <v>1057</v>
      </c>
      <c r="D165" s="38" t="s">
        <v>1057</v>
      </c>
      <c r="E165" s="38" t="s">
        <v>1057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955</v>
      </c>
      <c r="N165" s="85" t="s">
        <v>1050</v>
      </c>
      <c r="O165" s="41" t="s">
        <v>611</v>
      </c>
      <c r="P165" s="39" t="s">
        <v>957</v>
      </c>
      <c r="Q165" s="42" t="s">
        <v>599</v>
      </c>
      <c r="R165" s="42" t="s">
        <v>602</v>
      </c>
      <c r="S165" s="102" t="s">
        <v>989</v>
      </c>
    </row>
    <row r="166" spans="1:19" x14ac:dyDescent="0.3">
      <c r="A166" s="45">
        <v>164</v>
      </c>
      <c r="B166" s="45" t="s">
        <v>1027</v>
      </c>
      <c r="C166" s="38" t="s">
        <v>1058</v>
      </c>
      <c r="D166" s="38" t="s">
        <v>1058</v>
      </c>
      <c r="E166" s="38" t="s">
        <v>1058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1053</v>
      </c>
      <c r="N166" s="85" t="s">
        <v>1051</v>
      </c>
      <c r="O166" s="41" t="s">
        <v>611</v>
      </c>
      <c r="P166" s="39" t="s">
        <v>1054</v>
      </c>
      <c r="Q166" s="42" t="s">
        <v>599</v>
      </c>
      <c r="R166" s="42" t="s">
        <v>602</v>
      </c>
      <c r="S166" s="102" t="s">
        <v>989</v>
      </c>
    </row>
    <row r="167" spans="1:19" x14ac:dyDescent="0.3">
      <c r="A167" s="45">
        <v>165</v>
      </c>
      <c r="B167" s="45" t="s">
        <v>1028</v>
      </c>
      <c r="C167" s="38" t="s">
        <v>1059</v>
      </c>
      <c r="D167" s="38" t="s">
        <v>1059</v>
      </c>
      <c r="E167" s="38" t="s">
        <v>1059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1069</v>
      </c>
      <c r="N167" s="85" t="s">
        <v>1052</v>
      </c>
      <c r="O167" s="41" t="s">
        <v>960</v>
      </c>
      <c r="P167" s="39" t="s">
        <v>1055</v>
      </c>
      <c r="Q167" s="42" t="s">
        <v>599</v>
      </c>
      <c r="R167" s="42" t="s">
        <v>602</v>
      </c>
      <c r="S167" s="102" t="s">
        <v>989</v>
      </c>
    </row>
    <row r="168" spans="1:19" x14ac:dyDescent="0.3">
      <c r="A168" s="45">
        <v>166</v>
      </c>
      <c r="B168" s="45" t="s">
        <v>1066</v>
      </c>
      <c r="C168" s="46" t="s">
        <v>1060</v>
      </c>
      <c r="D168" s="46" t="s">
        <v>1060</v>
      </c>
      <c r="E168" s="46" t="s">
        <v>1060</v>
      </c>
      <c r="F168" s="51">
        <v>4E+18</v>
      </c>
      <c r="G168" s="51">
        <v>300000000000</v>
      </c>
      <c r="H168" s="52">
        <v>2.0000000000000001E+40</v>
      </c>
      <c r="I168" s="42">
        <v>500000</v>
      </c>
      <c r="J168" s="51">
        <v>20000000000</v>
      </c>
      <c r="K168" s="51" t="b">
        <v>0</v>
      </c>
      <c r="L168" s="51">
        <v>10</v>
      </c>
      <c r="M168" s="89" t="s">
        <v>1070</v>
      </c>
      <c r="N168" s="90" t="s">
        <v>1064</v>
      </c>
      <c r="O168" s="89" t="s">
        <v>569</v>
      </c>
      <c r="P168" s="91" t="s">
        <v>1068</v>
      </c>
      <c r="Q168" s="42" t="s">
        <v>599</v>
      </c>
      <c r="R168" s="42" t="s">
        <v>602</v>
      </c>
      <c r="S168" s="102" t="s">
        <v>989</v>
      </c>
    </row>
    <row r="169" spans="1:19" x14ac:dyDescent="0.3">
      <c r="A169" s="45">
        <v>167</v>
      </c>
      <c r="B169" s="45" t="s">
        <v>1063</v>
      </c>
      <c r="C169" s="38" t="s">
        <v>1072</v>
      </c>
      <c r="D169" s="38" t="s">
        <v>1072</v>
      </c>
      <c r="E169" s="38" t="s">
        <v>1072</v>
      </c>
      <c r="F169" s="39">
        <v>4E+18</v>
      </c>
      <c r="G169" s="39">
        <v>300000000000</v>
      </c>
      <c r="H169" s="40">
        <v>2.0000000000000001E+40</v>
      </c>
      <c r="I169" s="79">
        <v>500000</v>
      </c>
      <c r="J169" s="39">
        <v>20000000000</v>
      </c>
      <c r="K169" s="39" t="b">
        <v>0</v>
      </c>
      <c r="L169" s="39">
        <v>10</v>
      </c>
      <c r="M169" s="41" t="s">
        <v>1076</v>
      </c>
      <c r="N169" s="85" t="s">
        <v>1065</v>
      </c>
      <c r="O169" s="41" t="s">
        <v>681</v>
      </c>
      <c r="P169" s="39" t="s">
        <v>1073</v>
      </c>
      <c r="Q169" s="42" t="s">
        <v>599</v>
      </c>
      <c r="R169" s="42" t="s">
        <v>602</v>
      </c>
      <c r="S169" s="102" t="s">
        <v>1077</v>
      </c>
    </row>
    <row r="170" spans="1:19" x14ac:dyDescent="0.3">
      <c r="A170" s="45">
        <v>168</v>
      </c>
      <c r="B170" s="45" t="s">
        <v>1067</v>
      </c>
      <c r="C170" s="38" t="s">
        <v>1071</v>
      </c>
      <c r="D170" s="38" t="s">
        <v>1071</v>
      </c>
      <c r="E170" s="38" t="s">
        <v>1071</v>
      </c>
      <c r="F170" s="39">
        <v>4E+18</v>
      </c>
      <c r="G170" s="39">
        <v>300000000000</v>
      </c>
      <c r="H170" s="40">
        <v>2.0000000000000001E+40</v>
      </c>
      <c r="I170" s="79">
        <v>500000</v>
      </c>
      <c r="J170" s="39">
        <v>20000000000</v>
      </c>
      <c r="K170" s="39" t="b">
        <v>0</v>
      </c>
      <c r="L170" s="39">
        <v>10</v>
      </c>
      <c r="M170" s="41" t="s">
        <v>1075</v>
      </c>
      <c r="N170" s="85" t="s">
        <v>1061</v>
      </c>
      <c r="O170" s="41" t="s">
        <v>681</v>
      </c>
      <c r="P170" s="39" t="s">
        <v>1074</v>
      </c>
      <c r="Q170" s="42" t="s">
        <v>599</v>
      </c>
      <c r="R170" s="42" t="s">
        <v>602</v>
      </c>
      <c r="S170" s="102" t="s">
        <v>1062</v>
      </c>
    </row>
    <row r="171" spans="1:19" x14ac:dyDescent="0.3">
      <c r="A171" s="45">
        <v>169</v>
      </c>
      <c r="B171" s="45" t="s">
        <v>1078</v>
      </c>
      <c r="C171" s="38" t="s">
        <v>1095</v>
      </c>
      <c r="D171" s="38" t="s">
        <v>1095</v>
      </c>
      <c r="E171" s="38" t="s">
        <v>1095</v>
      </c>
      <c r="F171" s="39">
        <v>4E+18</v>
      </c>
      <c r="G171" s="39">
        <v>300000000000</v>
      </c>
      <c r="H171" s="40">
        <v>2.0000000000000001E+40</v>
      </c>
      <c r="I171" s="79">
        <v>500000</v>
      </c>
      <c r="J171" s="39">
        <v>20000000000</v>
      </c>
      <c r="K171" s="39" t="b">
        <v>0</v>
      </c>
      <c r="L171" s="39">
        <v>10</v>
      </c>
      <c r="M171" s="41" t="s">
        <v>1087</v>
      </c>
      <c r="N171" s="85" t="s">
        <v>1084</v>
      </c>
      <c r="O171" s="41" t="s">
        <v>1004</v>
      </c>
      <c r="P171" s="39" t="s">
        <v>1088</v>
      </c>
      <c r="Q171" s="42" t="s">
        <v>599</v>
      </c>
      <c r="R171" s="42" t="s">
        <v>602</v>
      </c>
      <c r="S171" s="102" t="s">
        <v>1081</v>
      </c>
    </row>
    <row r="172" spans="1:19" x14ac:dyDescent="0.3">
      <c r="A172" s="45">
        <v>170</v>
      </c>
      <c r="B172" s="45" t="s">
        <v>1079</v>
      </c>
      <c r="C172" s="38" t="s">
        <v>1096</v>
      </c>
      <c r="D172" s="38" t="s">
        <v>1096</v>
      </c>
      <c r="E172" s="38" t="s">
        <v>1096</v>
      </c>
      <c r="F172" s="39">
        <v>4E+18</v>
      </c>
      <c r="G172" s="39">
        <v>300000000000</v>
      </c>
      <c r="H172" s="40">
        <v>2.0000000000000001E+40</v>
      </c>
      <c r="I172" s="79">
        <v>500000</v>
      </c>
      <c r="J172" s="39">
        <v>20000000000</v>
      </c>
      <c r="K172" s="39" t="b">
        <v>0</v>
      </c>
      <c r="L172" s="39">
        <v>10</v>
      </c>
      <c r="M172" s="41" t="s">
        <v>1091</v>
      </c>
      <c r="N172" s="85" t="s">
        <v>1085</v>
      </c>
      <c r="O172" s="41" t="s">
        <v>682</v>
      </c>
      <c r="P172" s="39" t="s">
        <v>1090</v>
      </c>
      <c r="Q172" s="42" t="s">
        <v>599</v>
      </c>
      <c r="R172" s="42" t="s">
        <v>602</v>
      </c>
      <c r="S172" s="102" t="s">
        <v>1082</v>
      </c>
    </row>
    <row r="173" spans="1:19" x14ac:dyDescent="0.3">
      <c r="A173" s="45">
        <v>171</v>
      </c>
      <c r="B173" s="45" t="s">
        <v>1080</v>
      </c>
      <c r="C173" s="38" t="s">
        <v>1094</v>
      </c>
      <c r="D173" s="38" t="s">
        <v>1094</v>
      </c>
      <c r="E173" s="38" t="s">
        <v>1094</v>
      </c>
      <c r="F173" s="39">
        <v>4E+18</v>
      </c>
      <c r="G173" s="39">
        <v>300000000000</v>
      </c>
      <c r="H173" s="40">
        <v>2.0000000000000001E+40</v>
      </c>
      <c r="I173" s="79">
        <v>500000</v>
      </c>
      <c r="J173" s="39">
        <v>20000000000</v>
      </c>
      <c r="K173" s="39" t="b">
        <v>0</v>
      </c>
      <c r="L173" s="39">
        <v>10</v>
      </c>
      <c r="M173" s="41" t="s">
        <v>1093</v>
      </c>
      <c r="N173" s="85" t="s">
        <v>1086</v>
      </c>
      <c r="O173" s="41" t="s">
        <v>682</v>
      </c>
      <c r="P173" s="39" t="s">
        <v>1092</v>
      </c>
      <c r="Q173" s="42" t="s">
        <v>599</v>
      </c>
      <c r="R173" s="42" t="s">
        <v>602</v>
      </c>
      <c r="S173" s="102" t="s">
        <v>1083</v>
      </c>
    </row>
    <row r="174" spans="1:19" x14ac:dyDescent="0.3">
      <c r="A174" s="45">
        <v>172</v>
      </c>
      <c r="B174" s="45" t="s">
        <v>1097</v>
      </c>
      <c r="C174" s="38" t="s">
        <v>1113</v>
      </c>
      <c r="D174" s="38" t="s">
        <v>1113</v>
      </c>
      <c r="E174" s="38" t="s">
        <v>1113</v>
      </c>
      <c r="F174" s="39">
        <v>4E+18</v>
      </c>
      <c r="G174" s="39">
        <v>300000000000</v>
      </c>
      <c r="H174" s="40">
        <v>2.0000000000000001E+40</v>
      </c>
      <c r="I174" s="79">
        <v>500000</v>
      </c>
      <c r="J174" s="39">
        <v>20000000000</v>
      </c>
      <c r="K174" s="39" t="b">
        <v>0</v>
      </c>
      <c r="L174" s="39">
        <v>10</v>
      </c>
      <c r="M174" s="41" t="s">
        <v>1118</v>
      </c>
      <c r="N174" s="85" t="s">
        <v>1101</v>
      </c>
      <c r="O174" s="41" t="s">
        <v>747</v>
      </c>
      <c r="P174" s="39" t="s">
        <v>1117</v>
      </c>
      <c r="Q174" s="42" t="s">
        <v>599</v>
      </c>
      <c r="R174" s="42" t="s">
        <v>602</v>
      </c>
      <c r="S174" s="102" t="s">
        <v>1103</v>
      </c>
    </row>
    <row r="175" spans="1:19" x14ac:dyDescent="0.3">
      <c r="A175" s="45">
        <v>173</v>
      </c>
      <c r="B175" s="45" t="s">
        <v>1098</v>
      </c>
      <c r="C175" s="38" t="s">
        <v>1114</v>
      </c>
      <c r="D175" s="38" t="s">
        <v>1114</v>
      </c>
      <c r="E175" s="38" t="s">
        <v>1114</v>
      </c>
      <c r="F175" s="39">
        <v>4E+18</v>
      </c>
      <c r="G175" s="39">
        <v>300000000000</v>
      </c>
      <c r="H175" s="40">
        <v>2.0000000000000001E+40</v>
      </c>
      <c r="I175" s="79">
        <v>500000</v>
      </c>
      <c r="J175" s="39">
        <v>20000000000</v>
      </c>
      <c r="K175" s="39" t="b">
        <v>0</v>
      </c>
      <c r="L175" s="39">
        <v>10</v>
      </c>
      <c r="M175" s="41" t="s">
        <v>1116</v>
      </c>
      <c r="N175" s="85" t="s">
        <v>1102</v>
      </c>
      <c r="O175" s="41" t="s">
        <v>747</v>
      </c>
      <c r="P175" s="39" t="s">
        <v>1115</v>
      </c>
      <c r="Q175" s="42" t="s">
        <v>599</v>
      </c>
      <c r="R175" s="42" t="s">
        <v>602</v>
      </c>
      <c r="S175" s="102" t="s">
        <v>1104</v>
      </c>
    </row>
    <row r="176" spans="1:19" x14ac:dyDescent="0.3">
      <c r="A176" s="45">
        <v>174</v>
      </c>
      <c r="B176" s="45" t="s">
        <v>1099</v>
      </c>
      <c r="C176" s="38" t="s">
        <v>1120</v>
      </c>
      <c r="D176" s="38" t="s">
        <v>1120</v>
      </c>
      <c r="E176" s="38" t="s">
        <v>1120</v>
      </c>
      <c r="F176" s="39">
        <v>4E+18</v>
      </c>
      <c r="G176" s="39">
        <v>300000000000</v>
      </c>
      <c r="H176" s="40">
        <v>2.0000000000000001E+40</v>
      </c>
      <c r="I176" s="79">
        <v>500000</v>
      </c>
      <c r="J176" s="39">
        <v>20000000000</v>
      </c>
      <c r="K176" s="39" t="b">
        <v>0</v>
      </c>
      <c r="L176" s="39">
        <v>10</v>
      </c>
      <c r="M176" s="41" t="s">
        <v>1122</v>
      </c>
      <c r="N176" s="85" t="s">
        <v>1108</v>
      </c>
      <c r="O176" s="41" t="s">
        <v>680</v>
      </c>
      <c r="P176" s="39" t="s">
        <v>1121</v>
      </c>
      <c r="Q176" s="42" t="s">
        <v>599</v>
      </c>
      <c r="R176" s="42" t="s">
        <v>602</v>
      </c>
      <c r="S176" s="102" t="s">
        <v>1105</v>
      </c>
    </row>
    <row r="177" spans="1:19" x14ac:dyDescent="0.3">
      <c r="A177" s="45">
        <v>175</v>
      </c>
      <c r="B177" s="45" t="s">
        <v>1100</v>
      </c>
      <c r="C177" s="38" t="s">
        <v>1119</v>
      </c>
      <c r="D177" s="38" t="s">
        <v>1119</v>
      </c>
      <c r="E177" s="38" t="s">
        <v>1119</v>
      </c>
      <c r="F177" s="39">
        <v>4E+18</v>
      </c>
      <c r="G177" s="39">
        <v>300000000000</v>
      </c>
      <c r="H177" s="40">
        <v>2.0000000000000001E+40</v>
      </c>
      <c r="I177" s="79">
        <v>500000</v>
      </c>
      <c r="J177" s="39">
        <v>20000000000</v>
      </c>
      <c r="K177" s="39" t="b">
        <v>0</v>
      </c>
      <c r="L177" s="39">
        <v>10</v>
      </c>
      <c r="M177" s="41" t="s">
        <v>1124</v>
      </c>
      <c r="N177" s="85" t="s">
        <v>1109</v>
      </c>
      <c r="O177" s="41" t="s">
        <v>681</v>
      </c>
      <c r="P177" s="39" t="s">
        <v>1123</v>
      </c>
      <c r="Q177" s="42" t="s">
        <v>599</v>
      </c>
      <c r="R177" s="42" t="s">
        <v>602</v>
      </c>
      <c r="S177" s="102" t="s">
        <v>1106</v>
      </c>
    </row>
    <row r="178" spans="1:19" x14ac:dyDescent="0.3">
      <c r="A178" s="45">
        <v>176</v>
      </c>
      <c r="B178" s="45" t="s">
        <v>1110</v>
      </c>
      <c r="C178" s="46" t="s">
        <v>1111</v>
      </c>
      <c r="D178" s="46" t="s">
        <v>1111</v>
      </c>
      <c r="E178" s="46" t="s">
        <v>1111</v>
      </c>
      <c r="F178" s="70">
        <v>4E+18</v>
      </c>
      <c r="G178" s="70">
        <v>300000000000</v>
      </c>
      <c r="H178" s="71">
        <v>2.0000000000000001E+40</v>
      </c>
      <c r="I178" s="45">
        <v>500000</v>
      </c>
      <c r="J178" s="70">
        <v>20000000000</v>
      </c>
      <c r="K178" s="70" t="b">
        <v>0</v>
      </c>
      <c r="L178" s="70">
        <v>10</v>
      </c>
      <c r="M178" s="72" t="s">
        <v>1112</v>
      </c>
      <c r="N178" s="80" t="s">
        <v>1125</v>
      </c>
      <c r="O178" s="41" t="s">
        <v>1112</v>
      </c>
      <c r="P178" s="72" t="s">
        <v>1112</v>
      </c>
      <c r="Q178" s="42" t="s">
        <v>598</v>
      </c>
      <c r="R178" s="42" t="s">
        <v>601</v>
      </c>
      <c r="S178" s="102" t="s">
        <v>989</v>
      </c>
    </row>
    <row r="179" spans="1:19" x14ac:dyDescent="0.3">
      <c r="A179" s="45">
        <v>177</v>
      </c>
      <c r="B179" s="45" t="s">
        <v>1126</v>
      </c>
      <c r="C179" s="38" t="s">
        <v>1432</v>
      </c>
      <c r="D179" s="38" t="s">
        <v>1432</v>
      </c>
      <c r="E179" s="38" t="s">
        <v>1432</v>
      </c>
      <c r="F179" s="39">
        <v>4E+18</v>
      </c>
      <c r="G179" s="39">
        <v>300000000000</v>
      </c>
      <c r="H179" s="40">
        <v>2.0000000000000001E+40</v>
      </c>
      <c r="I179" s="79">
        <v>500000</v>
      </c>
      <c r="J179" s="39">
        <v>20000000000</v>
      </c>
      <c r="K179" s="39" t="b">
        <v>0</v>
      </c>
      <c r="L179" s="39">
        <v>10</v>
      </c>
      <c r="M179" s="41" t="s">
        <v>1440</v>
      </c>
      <c r="N179" s="85" t="s">
        <v>1132</v>
      </c>
      <c r="O179" s="41" t="s">
        <v>748</v>
      </c>
      <c r="P179" s="39" t="s">
        <v>1439</v>
      </c>
      <c r="Q179" s="42" t="s">
        <v>599</v>
      </c>
      <c r="R179" s="42" t="s">
        <v>602</v>
      </c>
      <c r="S179" s="102" t="s">
        <v>1129</v>
      </c>
    </row>
    <row r="180" spans="1:19" x14ac:dyDescent="0.3">
      <c r="A180" s="45">
        <v>178</v>
      </c>
      <c r="B180" s="45" t="s">
        <v>1127</v>
      </c>
      <c r="C180" s="38" t="s">
        <v>1433</v>
      </c>
      <c r="D180" s="38" t="s">
        <v>1433</v>
      </c>
      <c r="E180" s="38" t="s">
        <v>1433</v>
      </c>
      <c r="F180" s="39">
        <v>4E+18</v>
      </c>
      <c r="G180" s="39">
        <v>300000000000</v>
      </c>
      <c r="H180" s="40">
        <v>2.0000000000000001E+40</v>
      </c>
      <c r="I180" s="79">
        <v>500000</v>
      </c>
      <c r="J180" s="39">
        <v>20000000000</v>
      </c>
      <c r="K180" s="39" t="b">
        <v>0</v>
      </c>
      <c r="L180" s="39">
        <v>10</v>
      </c>
      <c r="M180" s="41" t="s">
        <v>1436</v>
      </c>
      <c r="N180" s="85" t="s">
        <v>1133</v>
      </c>
      <c r="O180" s="41" t="s">
        <v>682</v>
      </c>
      <c r="P180" s="39" t="s">
        <v>1435</v>
      </c>
      <c r="Q180" s="42" t="s">
        <v>599</v>
      </c>
      <c r="R180" s="42" t="s">
        <v>602</v>
      </c>
      <c r="S180" s="102" t="s">
        <v>1130</v>
      </c>
    </row>
    <row r="181" spans="1:19" x14ac:dyDescent="0.3">
      <c r="A181" s="45">
        <v>179</v>
      </c>
      <c r="B181" s="45" t="s">
        <v>1128</v>
      </c>
      <c r="C181" s="38" t="s">
        <v>1434</v>
      </c>
      <c r="D181" s="38" t="s">
        <v>1434</v>
      </c>
      <c r="E181" s="38" t="s">
        <v>1434</v>
      </c>
      <c r="F181" s="39">
        <v>4E+18</v>
      </c>
      <c r="G181" s="39">
        <v>300000000000</v>
      </c>
      <c r="H181" s="40">
        <v>2.0000000000000001E+40</v>
      </c>
      <c r="I181" s="79">
        <v>500000</v>
      </c>
      <c r="J181" s="39">
        <v>20000000000</v>
      </c>
      <c r="K181" s="39" t="b">
        <v>0</v>
      </c>
      <c r="L181" s="39">
        <v>10</v>
      </c>
      <c r="M181" s="41" t="s">
        <v>1437</v>
      </c>
      <c r="N181" s="85" t="s">
        <v>1134</v>
      </c>
      <c r="O181" s="41" t="s">
        <v>747</v>
      </c>
      <c r="P181" s="39" t="s">
        <v>1438</v>
      </c>
      <c r="Q181" s="42" t="s">
        <v>599</v>
      </c>
      <c r="R181" s="42" t="s">
        <v>602</v>
      </c>
      <c r="S181" s="102" t="s">
        <v>1131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A2" workbookViewId="0">
      <selection activeCell="B5" sqref="B5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1000</v>
      </c>
      <c r="D3" s="2">
        <v>2000</v>
      </c>
      <c r="E3" s="2">
        <v>3000</v>
      </c>
      <c r="F3" s="2">
        <v>4000</v>
      </c>
      <c r="G3" s="2">
        <v>5000</v>
      </c>
      <c r="H3" s="2">
        <v>6000</v>
      </c>
      <c r="I3" s="2">
        <v>7000</v>
      </c>
      <c r="J3" s="2">
        <v>8000</v>
      </c>
      <c r="K3" s="2">
        <v>10000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1000위,2000위,3000위,4000위,5000위,6000위,7000위,8000위,1설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1000위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2000위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3000위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4000위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5000위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6000위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7000위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8000위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1설</v>
      </c>
      <c r="L4" s="2" t="s">
        <v>1014</v>
      </c>
      <c r="N4">
        <v>1</v>
      </c>
      <c r="O4" s="2" t="str">
        <f>P4&amp;","&amp;Q4&amp;","&amp;R4&amp;","&amp;S4&amp;","&amp;T4&amp;","&amp;U4&amp;","&amp;V4&amp;","&amp;W4&amp;","&amp;X4</f>
        <v>1E+131,2E+131,3E+131,4E+131,5E+131,6E+131,7E+131,8E+131,1E+132</v>
      </c>
      <c r="P4">
        <f>$C$3*Y4</f>
        <v>1.0000000000000001E+131</v>
      </c>
      <c r="Q4">
        <f>$D$3*Y4</f>
        <v>2.0000000000000002E+131</v>
      </c>
      <c r="R4">
        <f>$E$3*Y4</f>
        <v>3.0000000000000001E+131</v>
      </c>
      <c r="S4">
        <f>$F$3*Y4</f>
        <v>4.0000000000000004E+131</v>
      </c>
      <c r="T4">
        <f>$G$3*Y4</f>
        <v>5.0000000000000007E+131</v>
      </c>
      <c r="U4">
        <f>$H$3*Y4</f>
        <v>6.0000000000000003E+131</v>
      </c>
      <c r="V4">
        <f>$I$3*Y4</f>
        <v>7.0000000000000006E+131</v>
      </c>
      <c r="W4">
        <f>$J$3*Y4</f>
        <v>8.0000000000000009E+131</v>
      </c>
      <c r="X4">
        <f>$K$3*Y4</f>
        <v>1.0000000000000001E+132</v>
      </c>
      <c r="Y4" t="str">
        <f t="shared" ref="Y4:Y15" si="0">VLOOKUP(L4,AB:AE,4,FALSE)</f>
        <v>1E+128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1000설,2000설,3000설,4000설,5000설,6000설,7000설,8000설,1적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1000설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2000설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3000설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4000설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5000설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6000설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7000설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8000설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1적</v>
      </c>
      <c r="L5" s="2" t="s">
        <v>1089</v>
      </c>
      <c r="N5">
        <v>2</v>
      </c>
      <c r="O5" s="2" t="str">
        <f t="shared" ref="O5:O15" si="3">P5&amp;","&amp;Q5&amp;","&amp;R5&amp;","&amp;S5&amp;","&amp;T5&amp;","&amp;U5&amp;","&amp;V5&amp;","&amp;W5&amp;","&amp;X5</f>
        <v>1E+135,2E+135,3E+135,4E+135,5E+135,6E+135,7E+135,8E+135,1E+136</v>
      </c>
      <c r="P5">
        <f t="shared" ref="P5:P6" si="4">$C$3*Y5</f>
        <v>9.9999999999999996E+134</v>
      </c>
      <c r="Q5">
        <f t="shared" ref="Q5:Q6" si="5">$D$3*Y5</f>
        <v>1.9999999999999999E+135</v>
      </c>
      <c r="R5">
        <f t="shared" ref="R5:R6" si="6">$E$3*Y5</f>
        <v>3E+135</v>
      </c>
      <c r="S5">
        <f t="shared" ref="S5:S6" si="7">$F$3*Y5</f>
        <v>3.9999999999999998E+135</v>
      </c>
      <c r="T5">
        <f t="shared" ref="T5:T6" si="8">$G$3*Y5</f>
        <v>4.9999999999999996E+135</v>
      </c>
      <c r="U5">
        <f t="shared" ref="U5:U6" si="9">$H$3*Y5</f>
        <v>6.0000000000000001E+135</v>
      </c>
      <c r="V5">
        <f t="shared" ref="V5:V15" si="10">$I$3*Y5</f>
        <v>7.0000000000000005E+135</v>
      </c>
      <c r="W5">
        <f t="shared" ref="W5:W15" si="11">$J$3*Y5</f>
        <v>7.9999999999999997E+135</v>
      </c>
      <c r="X5">
        <f t="shared" ref="X5:X15" si="12">$K$3*Y5</f>
        <v>9.9999999999999993E+135</v>
      </c>
      <c r="Y5" t="str">
        <f t="shared" si="0"/>
        <v>1E+132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971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 t="shared" ref="AD29:AD35" si="27">POWER(10,AC29)</f>
        <v>1E+108</v>
      </c>
      <c r="AE29" t="str">
        <f t="shared" ref="AE29:AE31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 t="shared" si="27"/>
        <v>9.9999999999999993E+111</v>
      </c>
      <c r="AE30" t="str">
        <f t="shared" si="28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 t="shared" si="27"/>
        <v>1E+116</v>
      </c>
      <c r="AE31" t="str">
        <f t="shared" si="28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971</v>
      </c>
      <c r="AC32">
        <v>120</v>
      </c>
      <c r="AD32">
        <f t="shared" si="27"/>
        <v>9.9999999999999998E+119</v>
      </c>
      <c r="AE32" t="str">
        <f t="shared" ref="AE32:AE33" si="29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972</v>
      </c>
      <c r="AC33">
        <v>124</v>
      </c>
      <c r="AD33">
        <f t="shared" si="27"/>
        <v>9.9999999999999995E+123</v>
      </c>
      <c r="AE33" t="str">
        <f t="shared" si="29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1014</v>
      </c>
      <c r="AC34">
        <v>128</v>
      </c>
      <c r="AD34">
        <f t="shared" si="27"/>
        <v>1.0000000000000001E+128</v>
      </c>
      <c r="AE34" t="str">
        <f t="shared" ref="AE34:AE35" si="30">RIGHT(AD34,AC34)</f>
        <v>1E+128</v>
      </c>
    </row>
    <row r="35" spans="1:31" x14ac:dyDescent="0.3">
      <c r="AB35" t="s">
        <v>1089</v>
      </c>
      <c r="AC35">
        <v>132</v>
      </c>
      <c r="AD35">
        <f t="shared" si="27"/>
        <v>9.9999999999999999E+131</v>
      </c>
      <c r="AE35" t="str">
        <f t="shared" si="30"/>
        <v>1E+132</v>
      </c>
    </row>
    <row r="36" spans="1:31" x14ac:dyDescent="0.3">
      <c r="AB36" t="s">
        <v>1107</v>
      </c>
      <c r="AC36">
        <v>136</v>
      </c>
      <c r="AD36">
        <f t="shared" ref="AD36" si="31">POWER(10,AC36)</f>
        <v>1.0000000000000001E+136</v>
      </c>
      <c r="AE36" t="str">
        <f t="shared" ref="AE36" si="32">RIGHT(AD36,AC36)</f>
        <v>1E+136</v>
      </c>
    </row>
    <row r="37" spans="1:31" x14ac:dyDescent="0.3">
      <c r="AB37" t="s">
        <v>1410</v>
      </c>
      <c r="AC37">
        <v>140</v>
      </c>
      <c r="AD37">
        <f t="shared" ref="AD37" si="33">POWER(10,AC37)</f>
        <v>1.0000000000000001E+140</v>
      </c>
      <c r="AE37" t="str">
        <f t="shared" ref="AE37" si="34">RIGHT(AD37,AC37)</f>
        <v>1E+140</v>
      </c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710"/>
  <sheetViews>
    <sheetView topLeftCell="A27" zoomScale="85" zoomScaleNormal="85" workbookViewId="0">
      <selection activeCell="F43" sqref="F43:F55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4" t="s">
        <v>690</v>
      </c>
      <c r="C5" s="5"/>
      <c r="D5" s="5"/>
      <c r="E5" s="5"/>
      <c r="F5" s="4"/>
      <c r="G5" s="4" t="s">
        <v>691</v>
      </c>
      <c r="H5" s="4"/>
      <c r="K5" s="4" t="s">
        <v>692</v>
      </c>
      <c r="L5" s="4" t="s">
        <v>971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602">_xlfn.FILTERXML("&lt;list&gt;&lt;item&gt;" &amp;SUBSTITUTE(TwelveBossTable!M14,",","&lt;/item&gt;&lt;item&gt;") &amp; "&lt;/item&gt;&lt;/list&gt;","//item")</f>
        <v>1000000000000000</v>
      </c>
      <c r="R6" s="100" cm="1">
        <f t="array" ref="R6:R710">_xlfn.FILTERXML("&lt;list&gt;&lt;item&gt;" &amp;SUBSTITUTE(TwelveBossTable!M22,",","&lt;/item&gt;&lt;item&gt;") &amp; "&lt;/item&gt;&lt;/list&gt;","//item")</f>
        <v>1E+20</v>
      </c>
      <c r="S6" s="14" cm="1">
        <f t="array" ref="S6:S292">_xlfn.FILTERXML("&lt;list&gt;&lt;item&gt;" &amp;SUBSTITUTE(TwelveBossTable!M57,",","&lt;/item&gt;&lt;item&gt;") &amp; "&lt;/item&gt;&lt;/list&gt;","//item")</f>
        <v>9.9999999999999995E+59</v>
      </c>
      <c r="T6" s="14" cm="1">
        <f t="array" ref="T6:T275">_xlfn.FILTERXML("&lt;list&gt;&lt;item&gt;" &amp;SUBSTITUTE(TwelveBossTable!M75,",","&lt;/item&gt;&lt;item&gt;") &amp; "&lt;/item&gt;&lt;/list&gt;","//item")</f>
        <v>31</v>
      </c>
      <c r="U6" s="14" cm="1">
        <f t="array" ref="U6:U275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+140,2E+140,4E+140,1E+141,2E+141,1E+142,2E+142,3E+142,5E+142,8E+142,1E+143,2E+143,4E+143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고,2고,4고,10고,20고,100고,200고,300고,500고,800고,1000고,2000고,4000고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1.0000000000000001E+140</v>
      </c>
      <c r="D8" s="11">
        <v>25</v>
      </c>
      <c r="E8" s="11">
        <v>30</v>
      </c>
      <c r="F8" s="11" t="str">
        <f t="shared" ref="F8" si="2">G8&amp;H8</f>
        <v>1고</v>
      </c>
      <c r="G8" s="16">
        <v>1</v>
      </c>
      <c r="H8" s="13" t="s">
        <v>1410</v>
      </c>
      <c r="I8" s="14" t="str">
        <f>VLOOKUP(H8,K:N,4,FALSE)</f>
        <v>1E+140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18" si="3">G9*I9</f>
        <v>2.0000000000000001E+140</v>
      </c>
      <c r="D9" s="11">
        <v>25</v>
      </c>
      <c r="E9" s="11">
        <v>30</v>
      </c>
      <c r="F9" s="11" t="str">
        <f t="shared" ref="F9:F17" si="4">G9&amp;H9</f>
        <v>2고</v>
      </c>
      <c r="G9" s="16">
        <v>2</v>
      </c>
      <c r="H9" s="13" t="s">
        <v>1410</v>
      </c>
      <c r="I9" s="14" t="str">
        <f t="shared" ref="I9:I20" si="5">VLOOKUP(H9,K:N,4,FALSE)</f>
        <v>1E+140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4.0000000000000002E+140</v>
      </c>
      <c r="D10" s="11">
        <v>25</v>
      </c>
      <c r="E10" s="11">
        <v>30</v>
      </c>
      <c r="F10" s="11" t="str">
        <f t="shared" si="4"/>
        <v>4고</v>
      </c>
      <c r="G10" s="16">
        <v>4</v>
      </c>
      <c r="H10" s="13" t="s">
        <v>1410</v>
      </c>
      <c r="I10" s="14" t="str">
        <f t="shared" si="5"/>
        <v>1E+140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1E+141</v>
      </c>
      <c r="D11" s="11">
        <v>25</v>
      </c>
      <c r="E11" s="11">
        <v>30</v>
      </c>
      <c r="F11" s="11" t="str">
        <f t="shared" si="4"/>
        <v>10고</v>
      </c>
      <c r="G11" s="16">
        <v>10</v>
      </c>
      <c r="H11" s="13" t="s">
        <v>1410</v>
      </c>
      <c r="I11" s="14" t="str">
        <f t="shared" si="5"/>
        <v>1E+140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2E+141</v>
      </c>
      <c r="D12" s="11">
        <v>25</v>
      </c>
      <c r="E12" s="11">
        <v>30</v>
      </c>
      <c r="F12" s="11" t="str">
        <f t="shared" si="4"/>
        <v>20고</v>
      </c>
      <c r="G12" s="16">
        <v>20</v>
      </c>
      <c r="H12" s="13" t="s">
        <v>1410</v>
      </c>
      <c r="I12" s="14" t="str">
        <f t="shared" si="5"/>
        <v>1E+140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1.0000000000000001E+142</v>
      </c>
      <c r="D13" s="11">
        <v>25</v>
      </c>
      <c r="E13" s="11">
        <v>30</v>
      </c>
      <c r="F13" s="11" t="str">
        <f>G13&amp;H13</f>
        <v>100고</v>
      </c>
      <c r="G13" s="16">
        <v>100</v>
      </c>
      <c r="H13" s="13" t="s">
        <v>1410</v>
      </c>
      <c r="I13" s="14" t="str">
        <f t="shared" si="5"/>
        <v>1E+140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2.0000000000000001E+142</v>
      </c>
      <c r="D14" s="11">
        <v>25</v>
      </c>
      <c r="E14" s="11">
        <v>30</v>
      </c>
      <c r="F14" s="11" t="str">
        <f t="shared" si="4"/>
        <v>200고</v>
      </c>
      <c r="G14" s="16">
        <v>200</v>
      </c>
      <c r="H14" s="13" t="s">
        <v>1410</v>
      </c>
      <c r="I14" s="14" t="str">
        <f t="shared" si="5"/>
        <v>1E+140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3.0000000000000003E+142</v>
      </c>
      <c r="D15" s="11">
        <v>25</v>
      </c>
      <c r="E15" s="11">
        <v>30</v>
      </c>
      <c r="F15" s="11" t="str">
        <f t="shared" si="4"/>
        <v>300고</v>
      </c>
      <c r="G15" s="16">
        <v>300</v>
      </c>
      <c r="H15" s="13" t="s">
        <v>1410</v>
      </c>
      <c r="I15" s="14" t="str">
        <f t="shared" si="5"/>
        <v>1E+140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5.0000000000000001E+142</v>
      </c>
      <c r="D16" s="11">
        <v>25</v>
      </c>
      <c r="E16" s="11">
        <v>30</v>
      </c>
      <c r="F16" s="11" t="str">
        <f t="shared" si="4"/>
        <v>500고</v>
      </c>
      <c r="G16" s="16">
        <v>500</v>
      </c>
      <c r="H16" s="13" t="s">
        <v>1410</v>
      </c>
      <c r="I16" s="14" t="str">
        <f t="shared" si="5"/>
        <v>1E+140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8.0000000000000004E+142</v>
      </c>
      <c r="D17" s="11">
        <v>25</v>
      </c>
      <c r="E17" s="11">
        <v>30</v>
      </c>
      <c r="F17" s="11" t="str">
        <f t="shared" si="4"/>
        <v>800고</v>
      </c>
      <c r="G17" s="16">
        <v>800</v>
      </c>
      <c r="H17" s="13" t="s">
        <v>1410</v>
      </c>
      <c r="I17" s="14" t="str">
        <f t="shared" si="5"/>
        <v>1E+140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1E+143</v>
      </c>
      <c r="D18" s="11">
        <v>25</v>
      </c>
      <c r="E18" s="11">
        <v>30</v>
      </c>
      <c r="F18" s="11" t="str">
        <f t="shared" ref="F18:F19" si="6">G18&amp;H18</f>
        <v>1000고</v>
      </c>
      <c r="G18" s="16">
        <v>1000</v>
      </c>
      <c r="H18" s="13" t="s">
        <v>1410</v>
      </c>
      <c r="I18" s="14" t="str">
        <f t="shared" si="5"/>
        <v>1E+140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ref="C19:C20" si="7">G19*I19</f>
        <v>2E+143</v>
      </c>
      <c r="D19" s="11">
        <v>25</v>
      </c>
      <c r="E19" s="11">
        <v>30</v>
      </c>
      <c r="F19" s="11" t="str">
        <f t="shared" si="6"/>
        <v>2000고</v>
      </c>
      <c r="G19" s="16">
        <v>2000</v>
      </c>
      <c r="H19" s="13" t="s">
        <v>1410</v>
      </c>
      <c r="I19" s="14" t="str">
        <f t="shared" si="5"/>
        <v>1E+140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7"/>
        <v>4.0000000000000001E+143</v>
      </c>
      <c r="D20" s="11">
        <v>25</v>
      </c>
      <c r="E20" s="11">
        <v>30</v>
      </c>
      <c r="F20" s="11" t="str">
        <f t="shared" ref="F20" si="8">G20&amp;H20</f>
        <v>4000고</v>
      </c>
      <c r="G20" s="16">
        <v>4000</v>
      </c>
      <c r="H20" s="13" t="s">
        <v>1410</v>
      </c>
      <c r="I20" s="14" t="str">
        <f t="shared" si="5"/>
        <v>1E+140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9">POWER(10,L30)</f>
        <v>1E+100</v>
      </c>
      <c r="N30" s="15" t="str">
        <f t="shared" ref="N30:N32" si="10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9"/>
        <v>1E+104</v>
      </c>
      <c r="N31" s="15" t="str">
        <f t="shared" si="10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9"/>
        <v>1E+108</v>
      </c>
      <c r="N32" s="15" t="str">
        <f t="shared" si="10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11">POWER(10,L33)</f>
        <v>9.9999999999999993E+111</v>
      </c>
      <c r="N33" s="15" t="str">
        <f t="shared" ref="N33:N34" si="12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11"/>
        <v>1E+116</v>
      </c>
      <c r="N34" s="15" t="str">
        <f t="shared" si="12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3">POWER(10,L35)</f>
        <v>9.9999999999999998E+119</v>
      </c>
      <c r="N35" s="15" t="str">
        <f t="shared" ref="N35:N36" si="14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3"/>
        <v>9.9999999999999995E+123</v>
      </c>
      <c r="N36" s="15" t="str">
        <f t="shared" si="14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1014</v>
      </c>
      <c r="L37" s="14">
        <v>128</v>
      </c>
      <c r="M37" s="15">
        <f t="shared" ref="M37" si="15">POWER(10,L37)</f>
        <v>1.0000000000000001E+128</v>
      </c>
      <c r="N37" s="15" t="str">
        <f t="shared" ref="N37" si="16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K38" s="14" t="s">
        <v>1089</v>
      </c>
      <c r="L38" s="14">
        <v>132</v>
      </c>
      <c r="M38" s="15">
        <f t="shared" ref="M38" si="17">POWER(10,L38)</f>
        <v>9.9999999999999999E+131</v>
      </c>
      <c r="N38" s="15" t="str">
        <f t="shared" ref="N38" si="18">RIGHT(M38,L38)</f>
        <v>1E+132</v>
      </c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K39" s="14" t="s">
        <v>1107</v>
      </c>
      <c r="L39" s="14">
        <v>136</v>
      </c>
      <c r="M39" s="15">
        <f t="shared" ref="M39" si="19">POWER(10,L39)</f>
        <v>1.0000000000000001E+136</v>
      </c>
      <c r="N39" s="15" t="str">
        <f t="shared" ref="N39" si="20">RIGHT(M39,L39)</f>
        <v>1E+136</v>
      </c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K40" s="14" t="s">
        <v>1410</v>
      </c>
      <c r="L40" s="14">
        <v>140</v>
      </c>
      <c r="M40" s="15">
        <f t="shared" ref="M40" si="21">POWER(10,L40)</f>
        <v>1.0000000000000001E+140</v>
      </c>
      <c r="N40" s="15" t="str">
        <f t="shared" ref="N40" si="22">RIGHT(M40,L40)</f>
        <v>1E+140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D41" s="11" t="str">
        <f>TwelveBossTable!N57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E41" s="36" t="str">
        <f>TwelveBossTable!O57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+140,2E+140,4E+140,1E+141,2E+141,1E+142,2E+142,3E+142,5E+142,8E+142,1E+143,2E+143,4E+143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고,2고,4고,10고,20고,100고,200고,300고,500고,800고,1000고,2000고,4000고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1.0000000000000001E+140</v>
      </c>
      <c r="D43" s="11">
        <v>9008</v>
      </c>
      <c r="E43" s="11">
        <v>10000</v>
      </c>
      <c r="F43" s="11" t="str">
        <f>G43&amp;H43</f>
        <v>1고</v>
      </c>
      <c r="G43" s="16">
        <v>1</v>
      </c>
      <c r="H43" s="13" t="s">
        <v>1410</v>
      </c>
      <c r="I43" s="14" t="str">
        <f t="shared" ref="I43:I55" si="23">VLOOKUP(H43,K:N,4,FALSE)</f>
        <v>1E+140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24">G44*I44</f>
        <v>2.0000000000000001E+140</v>
      </c>
      <c r="D44" s="11">
        <v>9008</v>
      </c>
      <c r="E44" s="11">
        <v>10000</v>
      </c>
      <c r="F44" s="11" t="str">
        <f t="shared" ref="F44:F45" si="25">G44&amp;H44</f>
        <v>2고</v>
      </c>
      <c r="G44" s="16">
        <v>2</v>
      </c>
      <c r="H44" s="13" t="s">
        <v>1410</v>
      </c>
      <c r="I44" s="14" t="str">
        <f t="shared" si="23"/>
        <v>1E+140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24"/>
        <v>4.0000000000000002E+140</v>
      </c>
      <c r="D45" s="11">
        <v>9008</v>
      </c>
      <c r="E45" s="11">
        <v>10000</v>
      </c>
      <c r="F45" s="11" t="str">
        <f t="shared" si="25"/>
        <v>4고</v>
      </c>
      <c r="G45" s="16">
        <v>4</v>
      </c>
      <c r="H45" s="13" t="s">
        <v>1410</v>
      </c>
      <c r="I45" s="14" t="str">
        <f t="shared" si="23"/>
        <v>1E+140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1E+141</v>
      </c>
      <c r="D46" s="11">
        <v>9008</v>
      </c>
      <c r="E46" s="11">
        <v>10000</v>
      </c>
      <c r="F46" s="11" t="str">
        <f t="shared" ref="F46:F51" si="26">G46&amp;H46</f>
        <v>10고</v>
      </c>
      <c r="G46" s="16">
        <v>10</v>
      </c>
      <c r="H46" s="13" t="s">
        <v>1410</v>
      </c>
      <c r="I46" s="14" t="str">
        <f t="shared" si="23"/>
        <v>1E+140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24"/>
        <v>2E+141</v>
      </c>
      <c r="D47" s="11">
        <v>9008</v>
      </c>
      <c r="E47" s="11">
        <v>10000</v>
      </c>
      <c r="F47" s="11" t="str">
        <f t="shared" si="26"/>
        <v>20고</v>
      </c>
      <c r="G47" s="16">
        <v>20</v>
      </c>
      <c r="H47" s="13" t="s">
        <v>1410</v>
      </c>
      <c r="I47" s="14" t="str">
        <f t="shared" si="23"/>
        <v>1E+140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24"/>
        <v>1.0000000000000001E+142</v>
      </c>
      <c r="D48" s="11">
        <v>9008</v>
      </c>
      <c r="E48" s="11">
        <v>10000</v>
      </c>
      <c r="F48" s="11" t="str">
        <f t="shared" si="26"/>
        <v>100고</v>
      </c>
      <c r="G48" s="16">
        <v>100</v>
      </c>
      <c r="H48" s="13" t="s">
        <v>1410</v>
      </c>
      <c r="I48" s="14" t="str">
        <f t="shared" si="23"/>
        <v>1E+140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24"/>
        <v>2.0000000000000001E+142</v>
      </c>
      <c r="D49" s="11">
        <v>9008</v>
      </c>
      <c r="E49" s="11">
        <v>10000</v>
      </c>
      <c r="F49" s="11" t="str">
        <f t="shared" si="26"/>
        <v>200고</v>
      </c>
      <c r="G49" s="16">
        <v>200</v>
      </c>
      <c r="H49" s="13" t="s">
        <v>1410</v>
      </c>
      <c r="I49" s="14" t="str">
        <f t="shared" si="23"/>
        <v>1E+140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24"/>
        <v>3.0000000000000003E+142</v>
      </c>
      <c r="D50" s="11">
        <v>9008</v>
      </c>
      <c r="E50" s="11">
        <v>10000</v>
      </c>
      <c r="F50" s="11" t="str">
        <f t="shared" si="26"/>
        <v>300고</v>
      </c>
      <c r="G50" s="16">
        <v>300</v>
      </c>
      <c r="H50" s="13" t="s">
        <v>1410</v>
      </c>
      <c r="I50" s="14" t="str">
        <f t="shared" si="23"/>
        <v>1E+140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24"/>
        <v>5.0000000000000001E+142</v>
      </c>
      <c r="D51" s="11">
        <v>9008</v>
      </c>
      <c r="E51" s="11">
        <v>10000</v>
      </c>
      <c r="F51" s="11" t="str">
        <f t="shared" si="26"/>
        <v>500고</v>
      </c>
      <c r="G51" s="16">
        <v>500</v>
      </c>
      <c r="H51" s="13" t="s">
        <v>1410</v>
      </c>
      <c r="I51" s="14" t="str">
        <f t="shared" si="23"/>
        <v>1E+140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4" si="27">G52*I52</f>
        <v>8.0000000000000004E+142</v>
      </c>
      <c r="D52" s="11">
        <v>9008</v>
      </c>
      <c r="E52" s="11">
        <v>10000</v>
      </c>
      <c r="F52" s="11" t="str">
        <f t="shared" ref="F52:F54" si="28">G52&amp;H52</f>
        <v>800고</v>
      </c>
      <c r="G52" s="16">
        <v>800</v>
      </c>
      <c r="H52" s="13" t="s">
        <v>1410</v>
      </c>
      <c r="I52" s="14" t="str">
        <f t="shared" si="23"/>
        <v>1E+140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27"/>
        <v>1E+143</v>
      </c>
      <c r="D53" s="11">
        <v>9008</v>
      </c>
      <c r="E53" s="11">
        <v>10000</v>
      </c>
      <c r="F53" s="11" t="str">
        <f t="shared" si="28"/>
        <v>1000고</v>
      </c>
      <c r="G53" s="16">
        <v>1000</v>
      </c>
      <c r="H53" s="13" t="s">
        <v>1410</v>
      </c>
      <c r="I53" s="14" t="str">
        <f t="shared" si="23"/>
        <v>1E+140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27"/>
        <v>2E+143</v>
      </c>
      <c r="D54" s="11">
        <v>9008</v>
      </c>
      <c r="E54" s="11">
        <v>10000</v>
      </c>
      <c r="F54" s="11" t="str">
        <f t="shared" si="28"/>
        <v>2000고</v>
      </c>
      <c r="G54" s="16">
        <v>2000</v>
      </c>
      <c r="H54" s="13" t="s">
        <v>1410</v>
      </c>
      <c r="I54" s="14" t="str">
        <f t="shared" si="23"/>
        <v>1E+140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ref="C55" si="29">G55*I55</f>
        <v>4.0000000000000001E+143</v>
      </c>
      <c r="D55" s="11">
        <v>9008</v>
      </c>
      <c r="E55" s="11">
        <v>10000</v>
      </c>
      <c r="F55" s="11" t="str">
        <f t="shared" ref="F55" si="30">G55&amp;H55</f>
        <v>4000고</v>
      </c>
      <c r="G55" s="16">
        <v>4000</v>
      </c>
      <c r="H55" s="13" t="s">
        <v>1410</v>
      </c>
      <c r="I55" s="14" t="str">
        <f t="shared" si="23"/>
        <v>1E+140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288,289,290,291,292,293,294,295,296,297,298,299,300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,288점,289점,290점,291점,292점,293점,294점,295점,296점,297점,298점,299점,300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288</v>
      </c>
      <c r="D80" s="11">
        <v>25</v>
      </c>
      <c r="E80" s="11">
        <v>200</v>
      </c>
      <c r="F80" s="11" t="str">
        <f t="shared" ref="F80:F82" si="31">G80&amp;H80</f>
        <v>288점</v>
      </c>
      <c r="G80" s="16">
        <v>288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32">G81</f>
        <v>289</v>
      </c>
      <c r="D81" s="11">
        <v>25</v>
      </c>
      <c r="E81" s="11">
        <v>200</v>
      </c>
      <c r="F81" s="11" t="str">
        <f t="shared" si="31"/>
        <v>289점</v>
      </c>
      <c r="G81" s="16">
        <v>289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32"/>
        <v>290</v>
      </c>
      <c r="D82" s="11">
        <v>25</v>
      </c>
      <c r="E82" s="11">
        <v>200</v>
      </c>
      <c r="F82" s="11" t="str">
        <f t="shared" si="31"/>
        <v>290점</v>
      </c>
      <c r="G82" s="16">
        <v>290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33">G83</f>
        <v>291</v>
      </c>
      <c r="D83" s="11">
        <v>25</v>
      </c>
      <c r="E83" s="11">
        <v>200</v>
      </c>
      <c r="F83" s="11" t="str">
        <f t="shared" ref="F83:F90" si="34">G83&amp;H83</f>
        <v>291점</v>
      </c>
      <c r="G83" s="16">
        <v>291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33"/>
        <v>292</v>
      </c>
      <c r="D84" s="11">
        <v>25</v>
      </c>
      <c r="E84" s="11">
        <v>200</v>
      </c>
      <c r="F84" s="11" t="str">
        <f t="shared" si="34"/>
        <v>292점</v>
      </c>
      <c r="G84" s="16">
        <v>292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33"/>
        <v>293</v>
      </c>
      <c r="D85" s="11">
        <v>25</v>
      </c>
      <c r="E85" s="11">
        <v>200</v>
      </c>
      <c r="F85" s="11" t="str">
        <f t="shared" si="34"/>
        <v>293점</v>
      </c>
      <c r="G85" s="16">
        <v>293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33"/>
        <v>294</v>
      </c>
      <c r="D86" s="11">
        <v>25</v>
      </c>
      <c r="E86" s="11">
        <v>200</v>
      </c>
      <c r="F86" s="11" t="str">
        <f t="shared" si="34"/>
        <v>294점</v>
      </c>
      <c r="G86" s="16">
        <v>294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33"/>
        <v>295</v>
      </c>
      <c r="D87" s="11">
        <v>25</v>
      </c>
      <c r="E87" s="11">
        <v>200</v>
      </c>
      <c r="F87" s="11" t="str">
        <f t="shared" si="34"/>
        <v>295점</v>
      </c>
      <c r="G87" s="16">
        <v>295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33"/>
        <v>296</v>
      </c>
      <c r="D88" s="11">
        <v>25</v>
      </c>
      <c r="E88" s="11">
        <v>200</v>
      </c>
      <c r="F88" s="11" t="str">
        <f>G88&amp;H88</f>
        <v>296점</v>
      </c>
      <c r="G88" s="16">
        <v>296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1" si="35">G89</f>
        <v>297</v>
      </c>
      <c r="D89" s="11">
        <v>25</v>
      </c>
      <c r="E89" s="11">
        <v>200</v>
      </c>
      <c r="F89" s="11" t="str">
        <f>G89&amp;H89</f>
        <v>297점</v>
      </c>
      <c r="G89" s="16">
        <v>297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35"/>
        <v>298</v>
      </c>
      <c r="D90" s="11">
        <v>25</v>
      </c>
      <c r="E90" s="11">
        <v>200</v>
      </c>
      <c r="F90" s="11" t="str">
        <f t="shared" si="34"/>
        <v>298점</v>
      </c>
      <c r="G90" s="16">
        <v>298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35"/>
        <v>299</v>
      </c>
      <c r="D91" s="11">
        <v>25</v>
      </c>
      <c r="E91" s="11">
        <v>200</v>
      </c>
      <c r="F91" s="11" t="str">
        <f>G91&amp;H91</f>
        <v>299점</v>
      </c>
      <c r="G91" s="16">
        <v>299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ref="C92" si="36">G92</f>
        <v>300</v>
      </c>
      <c r="D92" s="11">
        <v>25</v>
      </c>
      <c r="E92" s="11">
        <v>200</v>
      </c>
      <c r="F92" s="11" t="str">
        <f>G92&amp;H92</f>
        <v>300점</v>
      </c>
      <c r="G92" s="16">
        <v>300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+140,2E+140,4E+140,1E+141,2E+141,1E+142,2E+142,3E+142,5E+142,8E+142,1E+143,2E+143,4E+143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고,2고,4고,10고,20고,100고,200고,300고,500고,800고,1000고,2000고,4000고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1.0000000000000001E+140</v>
      </c>
      <c r="D116" s="11">
        <v>25</v>
      </c>
      <c r="E116" s="11">
        <v>200</v>
      </c>
      <c r="F116" s="11" t="str">
        <f t="shared" ref="F116:F118" si="37">G116&amp;H116</f>
        <v>1고</v>
      </c>
      <c r="G116" s="16">
        <v>1</v>
      </c>
      <c r="H116" s="13" t="s">
        <v>1410</v>
      </c>
      <c r="I116" s="14" t="str">
        <f t="shared" ref="I116:I128" si="38">VLOOKUP(H116,K:N,4,FALSE)</f>
        <v>1E+140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2.0000000000000001E+140</v>
      </c>
      <c r="D117" s="11">
        <v>25</v>
      </c>
      <c r="E117" s="11">
        <v>200</v>
      </c>
      <c r="F117" s="11" t="str">
        <f t="shared" si="37"/>
        <v>2고</v>
      </c>
      <c r="G117" s="16">
        <v>2</v>
      </c>
      <c r="H117" s="13" t="s">
        <v>1410</v>
      </c>
      <c r="I117" s="14" t="str">
        <f t="shared" si="38"/>
        <v>1E+140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4.0000000000000002E+140</v>
      </c>
      <c r="D118" s="11">
        <v>25</v>
      </c>
      <c r="E118" s="11">
        <v>200</v>
      </c>
      <c r="F118" s="11" t="str">
        <f t="shared" si="37"/>
        <v>4고</v>
      </c>
      <c r="G118" s="16">
        <v>4</v>
      </c>
      <c r="H118" s="13" t="s">
        <v>1410</v>
      </c>
      <c r="I118" s="14" t="str">
        <f t="shared" si="38"/>
        <v>1E+140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39">G119*I119</f>
        <v>1E+141</v>
      </c>
      <c r="D119" s="11">
        <v>25</v>
      </c>
      <c r="E119" s="11">
        <v>200</v>
      </c>
      <c r="F119" s="11" t="str">
        <f t="shared" ref="F119:F124" si="40">G119&amp;H119</f>
        <v>10고</v>
      </c>
      <c r="G119" s="16">
        <v>10</v>
      </c>
      <c r="H119" s="13" t="s">
        <v>1410</v>
      </c>
      <c r="I119" s="14" t="str">
        <f t="shared" si="38"/>
        <v>1E+140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39"/>
        <v>2E+141</v>
      </c>
      <c r="D120" s="11">
        <v>25</v>
      </c>
      <c r="E120" s="11">
        <v>200</v>
      </c>
      <c r="F120" s="11" t="str">
        <f t="shared" si="40"/>
        <v>20고</v>
      </c>
      <c r="G120" s="16">
        <v>20</v>
      </c>
      <c r="H120" s="13" t="s">
        <v>1410</v>
      </c>
      <c r="I120" s="14" t="str">
        <f t="shared" si="38"/>
        <v>1E+140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39"/>
        <v>1.0000000000000001E+142</v>
      </c>
      <c r="D121" s="11">
        <v>25</v>
      </c>
      <c r="E121" s="11">
        <v>200</v>
      </c>
      <c r="F121" s="11" t="str">
        <f t="shared" si="40"/>
        <v>100고</v>
      </c>
      <c r="G121" s="16">
        <v>100</v>
      </c>
      <c r="H121" s="13" t="s">
        <v>1410</v>
      </c>
      <c r="I121" s="14" t="str">
        <f t="shared" si="38"/>
        <v>1E+140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39"/>
        <v>2.0000000000000001E+142</v>
      </c>
      <c r="D122" s="11">
        <v>25</v>
      </c>
      <c r="E122" s="11">
        <v>200</v>
      </c>
      <c r="F122" s="11" t="str">
        <f t="shared" si="40"/>
        <v>200고</v>
      </c>
      <c r="G122" s="16">
        <v>200</v>
      </c>
      <c r="H122" s="13" t="s">
        <v>1410</v>
      </c>
      <c r="I122" s="14" t="str">
        <f t="shared" si="38"/>
        <v>1E+140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39"/>
        <v>3.0000000000000003E+142</v>
      </c>
      <c r="D123" s="11">
        <v>25</v>
      </c>
      <c r="E123" s="11">
        <v>200</v>
      </c>
      <c r="F123" s="11" t="str">
        <f t="shared" si="40"/>
        <v>300고</v>
      </c>
      <c r="G123" s="16">
        <v>300</v>
      </c>
      <c r="H123" s="13" t="s">
        <v>1410</v>
      </c>
      <c r="I123" s="14" t="str">
        <f t="shared" si="38"/>
        <v>1E+140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39"/>
        <v>5.0000000000000001E+142</v>
      </c>
      <c r="D124" s="11">
        <v>25</v>
      </c>
      <c r="E124" s="11">
        <v>200</v>
      </c>
      <c r="F124" s="11" t="str">
        <f t="shared" si="40"/>
        <v>500고</v>
      </c>
      <c r="G124" s="16">
        <v>500</v>
      </c>
      <c r="H124" s="13" t="s">
        <v>1410</v>
      </c>
      <c r="I124" s="14" t="str">
        <f t="shared" si="38"/>
        <v>1E+140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7" si="41">G125*I125</f>
        <v>8.0000000000000004E+142</v>
      </c>
      <c r="D125" s="11">
        <v>25</v>
      </c>
      <c r="E125" s="11">
        <v>200</v>
      </c>
      <c r="F125" s="11" t="str">
        <f t="shared" ref="F125:F127" si="42">G125&amp;H125</f>
        <v>800고</v>
      </c>
      <c r="G125" s="16">
        <v>800</v>
      </c>
      <c r="H125" s="13" t="s">
        <v>1410</v>
      </c>
      <c r="I125" s="14" t="str">
        <f t="shared" si="38"/>
        <v>1E+140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41"/>
        <v>1E+143</v>
      </c>
      <c r="D126" s="11">
        <v>25</v>
      </c>
      <c r="E126" s="11">
        <v>200</v>
      </c>
      <c r="F126" s="11" t="str">
        <f t="shared" si="42"/>
        <v>1000고</v>
      </c>
      <c r="G126" s="16">
        <v>1000</v>
      </c>
      <c r="H126" s="13" t="s">
        <v>1410</v>
      </c>
      <c r="I126" s="14" t="str">
        <f t="shared" si="38"/>
        <v>1E+140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41"/>
        <v>2E+143</v>
      </c>
      <c r="D127" s="11">
        <v>25</v>
      </c>
      <c r="E127" s="11">
        <v>200</v>
      </c>
      <c r="F127" s="11" t="str">
        <f t="shared" si="42"/>
        <v>2000고</v>
      </c>
      <c r="G127" s="16">
        <v>2000</v>
      </c>
      <c r="H127" s="13" t="s">
        <v>1410</v>
      </c>
      <c r="I127" s="14" t="str">
        <f t="shared" si="38"/>
        <v>1E+140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ref="C128" si="43">G128*I128</f>
        <v>4.0000000000000001E+143</v>
      </c>
      <c r="D128" s="11">
        <v>25</v>
      </c>
      <c r="E128" s="11">
        <v>200</v>
      </c>
      <c r="F128" s="11" t="str">
        <f t="shared" ref="F128" si="44">G128&amp;H128</f>
        <v>4000고</v>
      </c>
      <c r="G128" s="16">
        <v>4000</v>
      </c>
      <c r="H128" s="13" t="s">
        <v>1410</v>
      </c>
      <c r="I128" s="14" t="str">
        <f t="shared" si="38"/>
        <v>1E+140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  <c r="T226" s="14">
        <v>251</v>
      </c>
      <c r="U226" s="14">
        <v>4.0000000000000003E+128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  <c r="T227" s="14">
        <v>252</v>
      </c>
      <c r="U227" s="14">
        <v>1E+129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  <c r="T228" s="14">
        <v>253</v>
      </c>
      <c r="U228" s="14">
        <v>2E+129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  <c r="T229" s="14">
        <v>254</v>
      </c>
      <c r="U229" s="14">
        <v>1.0000000000000001E+130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  <c r="T230" s="14">
        <v>255</v>
      </c>
      <c r="U230" s="14">
        <v>2.0000000000000001E+130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  <c r="T231" s="14">
        <v>256</v>
      </c>
      <c r="U231" s="14">
        <v>2.9999999999999999E+130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  <c r="T232" s="14">
        <v>257</v>
      </c>
      <c r="U232" s="14">
        <v>4.9999999999999996E+130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  <c r="T233" s="14">
        <v>258</v>
      </c>
      <c r="U233" s="14">
        <v>8.0000000000000005E+130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  <c r="T234" s="14">
        <v>259</v>
      </c>
      <c r="U234" s="14">
        <v>9.9999999999999991E+130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  <c r="T235" s="14">
        <v>260</v>
      </c>
      <c r="U235" s="14">
        <v>1.9999999999999998E+131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  <c r="T236" s="14">
        <v>261</v>
      </c>
      <c r="U236" s="14">
        <v>3.9999999999999996E+131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  <c r="T237" s="14">
        <v>262</v>
      </c>
      <c r="U237" s="14">
        <v>9.9999999999999999E+131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  <c r="T238" s="14">
        <v>263</v>
      </c>
      <c r="U238" s="14">
        <v>2E+132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  <c r="T239" s="14">
        <v>264</v>
      </c>
      <c r="U239" s="14">
        <v>4E+132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  <c r="T240" s="14">
        <v>265</v>
      </c>
      <c r="U240" s="14">
        <v>1E+133</v>
      </c>
    </row>
    <row r="241" spans="17:21" x14ac:dyDescent="0.3">
      <c r="Q241" s="14">
        <v>8.0000000000000002E+64</v>
      </c>
      <c r="R241" s="14">
        <v>2.40885E+61</v>
      </c>
      <c r="S241" s="14">
        <v>1.0000000000000001E+128</v>
      </c>
      <c r="T241" s="14">
        <v>266</v>
      </c>
      <c r="U241" s="14">
        <v>2E+133</v>
      </c>
    </row>
    <row r="242" spans="17:21" x14ac:dyDescent="0.3">
      <c r="Q242" s="14">
        <v>9.9999999999999999E+64</v>
      </c>
      <c r="R242" s="14">
        <v>3.6132800000000001E+61</v>
      </c>
      <c r="S242" s="14">
        <v>2.0000000000000002E+128</v>
      </c>
      <c r="T242" s="14">
        <v>267</v>
      </c>
      <c r="U242" s="14">
        <v>9.9999999999999992E+133</v>
      </c>
    </row>
    <row r="243" spans="17:21" x14ac:dyDescent="0.3">
      <c r="Q243" s="14">
        <v>1.5000000000000001E+65</v>
      </c>
      <c r="R243" s="14">
        <v>5.4199200000000005E+61</v>
      </c>
      <c r="S243" s="14">
        <v>4.0000000000000003E+128</v>
      </c>
      <c r="T243" s="14">
        <v>268</v>
      </c>
      <c r="U243" s="14">
        <v>1.9999999999999998E+134</v>
      </c>
    </row>
    <row r="244" spans="17:21" x14ac:dyDescent="0.3">
      <c r="Q244" s="14">
        <v>2E+65</v>
      </c>
      <c r="R244" s="14">
        <v>8.1298799999999996E+61</v>
      </c>
      <c r="S244" s="14">
        <v>1E+129</v>
      </c>
      <c r="T244" s="14">
        <v>269</v>
      </c>
      <c r="U244" s="14">
        <v>3E+134</v>
      </c>
    </row>
    <row r="245" spans="17:21" x14ac:dyDescent="0.3">
      <c r="Q245" s="14">
        <v>2.4999999999999999E+65</v>
      </c>
      <c r="R245" s="14">
        <v>1.2194819999999999E+62</v>
      </c>
      <c r="S245" s="14">
        <v>2E+129</v>
      </c>
      <c r="T245" s="14">
        <v>270</v>
      </c>
      <c r="U245" s="14">
        <v>4.9999999999999998E+134</v>
      </c>
    </row>
    <row r="246" spans="17:21" x14ac:dyDescent="0.3">
      <c r="Q246" s="14">
        <v>3.5000000000000001E+65</v>
      </c>
      <c r="R246" s="14">
        <v>1.829223E+62</v>
      </c>
      <c r="S246" s="14">
        <v>1.0000000000000001E+130</v>
      </c>
      <c r="T246" s="14">
        <v>271</v>
      </c>
      <c r="U246" s="14">
        <v>7.9999999999999994E+134</v>
      </c>
    </row>
    <row r="247" spans="17:21" x14ac:dyDescent="0.3">
      <c r="Q247" s="14">
        <v>4.9999999999999997E+65</v>
      </c>
      <c r="R247" s="14">
        <v>2.7438349999999998E+62</v>
      </c>
      <c r="S247" s="14">
        <v>2.0000000000000001E+130</v>
      </c>
      <c r="T247" s="14">
        <v>272</v>
      </c>
      <c r="U247" s="14">
        <v>9.9999999999999996E+134</v>
      </c>
    </row>
    <row r="248" spans="17:21" x14ac:dyDescent="0.3">
      <c r="Q248" s="14">
        <v>7.0000000000000002E+65</v>
      </c>
      <c r="R248" s="14">
        <v>4.1157529999999998E+62</v>
      </c>
      <c r="S248" s="14">
        <v>2.9999999999999999E+130</v>
      </c>
      <c r="T248" s="14">
        <v>273</v>
      </c>
      <c r="U248" s="14">
        <v>1.9999999999999999E+135</v>
      </c>
    </row>
    <row r="249" spans="17:21" x14ac:dyDescent="0.3">
      <c r="Q249" s="14">
        <v>9.9999999999999995E+65</v>
      </c>
      <c r="R249" s="14">
        <v>6.17363E+62</v>
      </c>
      <c r="S249" s="14">
        <v>4.9999999999999996E+130</v>
      </c>
      <c r="T249" s="14">
        <v>274</v>
      </c>
      <c r="U249" s="14">
        <v>3.9999999999999998E+135</v>
      </c>
    </row>
    <row r="250" spans="17:21" x14ac:dyDescent="0.3">
      <c r="Q250" s="14">
        <v>1.3000000000000001E+66</v>
      </c>
      <c r="R250" s="14">
        <v>9.2604449999999996E+62</v>
      </c>
      <c r="S250" s="14">
        <v>8.0000000000000005E+130</v>
      </c>
      <c r="T250" s="14">
        <v>275</v>
      </c>
      <c r="U250" s="14">
        <v>1.0000000000000001E+136</v>
      </c>
    </row>
    <row r="251" spans="17:21" x14ac:dyDescent="0.3">
      <c r="Q251" s="14">
        <v>1.6E+66</v>
      </c>
      <c r="R251" s="14">
        <v>1.3890668E+63</v>
      </c>
      <c r="S251" s="14">
        <v>9.9999999999999991E+130</v>
      </c>
      <c r="T251" s="14">
        <v>276</v>
      </c>
      <c r="U251" s="14">
        <v>2.0000000000000001E+136</v>
      </c>
    </row>
    <row r="252" spans="17:21" x14ac:dyDescent="0.3">
      <c r="Q252" s="14">
        <v>1.9999999999999999E+66</v>
      </c>
      <c r="R252" s="14">
        <v>2.0836002000000001E+63</v>
      </c>
      <c r="S252" s="14">
        <v>1.9999999999999998E+131</v>
      </c>
      <c r="T252" s="14">
        <v>277</v>
      </c>
      <c r="U252" s="14">
        <v>4.0000000000000002E+136</v>
      </c>
    </row>
    <row r="253" spans="17:21" x14ac:dyDescent="0.3">
      <c r="Q253" s="14">
        <v>2.5E+66</v>
      </c>
      <c r="R253" s="14">
        <v>3.1254003000000001E+63</v>
      </c>
      <c r="S253" s="14">
        <v>3.9999999999999996E+131</v>
      </c>
      <c r="T253" s="14">
        <v>278</v>
      </c>
      <c r="U253" s="14">
        <v>1E+137</v>
      </c>
    </row>
    <row r="254" spans="17:21" x14ac:dyDescent="0.3">
      <c r="Q254" s="14">
        <v>3E+66</v>
      </c>
      <c r="R254" s="14">
        <v>4.6881005000000003E+63</v>
      </c>
      <c r="S254" s="14">
        <v>9.9999999999999999E+131</v>
      </c>
      <c r="T254" s="14">
        <v>279</v>
      </c>
      <c r="U254" s="14">
        <v>2.0000000000000001E+137</v>
      </c>
    </row>
    <row r="255" spans="17:21" x14ac:dyDescent="0.3">
      <c r="Q255" s="14">
        <v>3.4999999999999997E+66</v>
      </c>
      <c r="R255" s="14">
        <v>7.0321508E+63</v>
      </c>
      <c r="S255" s="14">
        <v>2E+132</v>
      </c>
      <c r="T255" s="14">
        <v>280</v>
      </c>
      <c r="U255" s="14">
        <v>1E+138</v>
      </c>
    </row>
    <row r="256" spans="17:21" x14ac:dyDescent="0.3">
      <c r="Q256" s="14">
        <v>3.9999999999999998E+66</v>
      </c>
      <c r="R256" s="14">
        <v>1.0548999999999999E+64</v>
      </c>
      <c r="S256" s="14">
        <v>4E+132</v>
      </c>
      <c r="T256" s="14">
        <v>281</v>
      </c>
      <c r="U256" s="14">
        <v>2.0000000000000001E+138</v>
      </c>
    </row>
    <row r="257" spans="17:21" x14ac:dyDescent="0.3">
      <c r="Q257" s="14">
        <v>4.4999999999999998E+66</v>
      </c>
      <c r="R257" s="14">
        <v>1.5824000000000001E+64</v>
      </c>
      <c r="S257" s="14">
        <v>1E+133</v>
      </c>
      <c r="T257" s="14">
        <v>282</v>
      </c>
      <c r="U257" s="14">
        <v>3.0000000000000001E+138</v>
      </c>
    </row>
    <row r="258" spans="17:21" x14ac:dyDescent="0.3">
      <c r="Q258" s="14">
        <v>4.9999999999999999E+66</v>
      </c>
      <c r="R258" s="14">
        <v>2.3736000000000001E+64</v>
      </c>
      <c r="S258" s="14">
        <v>2E+133</v>
      </c>
      <c r="T258" s="14">
        <v>283</v>
      </c>
      <c r="U258" s="14">
        <v>5.0000000000000002E+138</v>
      </c>
    </row>
    <row r="259" spans="17:21" x14ac:dyDescent="0.3">
      <c r="Q259" s="14">
        <v>6E+66</v>
      </c>
      <c r="R259" s="14">
        <v>3.5603999999999999E+64</v>
      </c>
      <c r="S259" s="14">
        <v>9.9999999999999992E+133</v>
      </c>
      <c r="T259" s="14">
        <v>284</v>
      </c>
      <c r="U259" s="14">
        <v>8.0000000000000003E+138</v>
      </c>
    </row>
    <row r="260" spans="17:21" x14ac:dyDescent="0.3">
      <c r="Q260" s="14">
        <v>7.9999999999999996E+66</v>
      </c>
      <c r="R260" s="14">
        <v>5.3406000000000004E+64</v>
      </c>
      <c r="S260" s="14">
        <v>1.9999999999999998E+134</v>
      </c>
      <c r="T260" s="14">
        <v>285</v>
      </c>
      <c r="U260" s="14">
        <v>1E+139</v>
      </c>
    </row>
    <row r="261" spans="17:21" x14ac:dyDescent="0.3">
      <c r="Q261" s="14">
        <v>9.9999999999999998E+66</v>
      </c>
      <c r="R261" s="14">
        <v>8.0108999999999995E+64</v>
      </c>
      <c r="S261" s="14">
        <v>3E+134</v>
      </c>
      <c r="T261" s="14">
        <v>286</v>
      </c>
      <c r="U261" s="14">
        <v>2.0000000000000001E+139</v>
      </c>
    </row>
    <row r="262" spans="17:21" x14ac:dyDescent="0.3">
      <c r="Q262" s="14">
        <v>1.2E+67</v>
      </c>
      <c r="R262" s="14">
        <v>1.2016400000000001E+65</v>
      </c>
      <c r="S262" s="14">
        <v>4.9999999999999998E+134</v>
      </c>
      <c r="T262" s="14">
        <v>287</v>
      </c>
      <c r="U262" s="14">
        <v>4.0000000000000001E+139</v>
      </c>
    </row>
    <row r="263" spans="17:21" x14ac:dyDescent="0.3">
      <c r="Q263" s="14">
        <v>1.5E+67</v>
      </c>
      <c r="R263" s="14">
        <v>1.8024599999999999E+65</v>
      </c>
      <c r="S263" s="14">
        <v>7.9999999999999994E+134</v>
      </c>
      <c r="T263" s="14">
        <v>288</v>
      </c>
      <c r="U263" s="14">
        <v>1.0000000000000001E+140</v>
      </c>
    </row>
    <row r="264" spans="17:21" x14ac:dyDescent="0.3">
      <c r="Q264" s="14">
        <v>1.7999999999999999E+67</v>
      </c>
      <c r="R264" s="14">
        <v>2.7036900000000001E+65</v>
      </c>
      <c r="S264" s="14">
        <v>9.9999999999999996E+134</v>
      </c>
      <c r="T264" s="14">
        <v>289</v>
      </c>
      <c r="U264" s="14">
        <v>2.0000000000000001E+140</v>
      </c>
    </row>
    <row r="265" spans="17:21" x14ac:dyDescent="0.3">
      <c r="Q265" s="14">
        <v>2.1000000000000001E+67</v>
      </c>
      <c r="R265" s="14">
        <v>4.0555400000000002E+65</v>
      </c>
      <c r="S265" s="14">
        <v>1.9999999999999999E+135</v>
      </c>
      <c r="T265" s="14">
        <v>290</v>
      </c>
      <c r="U265" s="14">
        <v>4.0000000000000002E+140</v>
      </c>
    </row>
    <row r="266" spans="17:21" x14ac:dyDescent="0.3">
      <c r="Q266" s="14">
        <v>2.4999999999999999E+67</v>
      </c>
      <c r="R266" s="14">
        <v>6.0833100000000001E+65</v>
      </c>
      <c r="S266" s="14">
        <v>3.9999999999999998E+135</v>
      </c>
      <c r="T266" s="14">
        <v>291</v>
      </c>
      <c r="U266" s="14">
        <v>1E+141</v>
      </c>
    </row>
    <row r="267" spans="17:21" x14ac:dyDescent="0.3">
      <c r="Q267" s="14">
        <v>3.0000000000000001E+67</v>
      </c>
      <c r="R267" s="14">
        <v>9.1249700000000009E+65</v>
      </c>
      <c r="S267" s="14">
        <v>1.0000000000000001E+136</v>
      </c>
      <c r="T267" s="14">
        <v>292</v>
      </c>
      <c r="U267" s="14">
        <v>2E+141</v>
      </c>
    </row>
    <row r="268" spans="17:21" x14ac:dyDescent="0.3">
      <c r="Q268" s="14">
        <v>3.5E+67</v>
      </c>
      <c r="R268" s="14">
        <v>1.368746E+66</v>
      </c>
      <c r="S268" s="14">
        <v>2.0000000000000001E+136</v>
      </c>
      <c r="T268" s="14">
        <v>293</v>
      </c>
      <c r="U268" s="14">
        <v>1.0000000000000001E+142</v>
      </c>
    </row>
    <row r="269" spans="17:21" x14ac:dyDescent="0.3">
      <c r="Q269" s="14">
        <v>4.9999999999999998E+67</v>
      </c>
      <c r="R269" s="14">
        <v>2.0531190000000001E+66</v>
      </c>
      <c r="S269" s="14">
        <v>4.0000000000000002E+136</v>
      </c>
      <c r="T269" s="14">
        <v>294</v>
      </c>
      <c r="U269" s="14">
        <v>2.0000000000000001E+142</v>
      </c>
    </row>
    <row r="270" spans="17:21" x14ac:dyDescent="0.3">
      <c r="Q270" s="14">
        <v>6.4999999999999995E+67</v>
      </c>
      <c r="R270" s="14">
        <v>3.079679E+66</v>
      </c>
      <c r="S270" s="14">
        <v>1E+137</v>
      </c>
      <c r="T270" s="14">
        <v>295</v>
      </c>
      <c r="U270" s="14">
        <v>2.9999999999999997E+142</v>
      </c>
    </row>
    <row r="271" spans="17:21" x14ac:dyDescent="0.3">
      <c r="Q271" s="14">
        <v>7.9999999999999999E+67</v>
      </c>
      <c r="R271" s="14">
        <v>4.6195190000000002E+66</v>
      </c>
      <c r="S271" s="14">
        <v>2.0000000000000001E+137</v>
      </c>
      <c r="T271" s="14">
        <v>296</v>
      </c>
      <c r="U271" s="14">
        <v>5.0000000000000001E+142</v>
      </c>
    </row>
    <row r="272" spans="17:21" x14ac:dyDescent="0.3">
      <c r="Q272" s="14">
        <v>9.9999999999999995E+67</v>
      </c>
      <c r="R272" s="14">
        <v>6.9292790000000002E+66</v>
      </c>
      <c r="S272" s="14">
        <v>1E+138</v>
      </c>
      <c r="T272" s="14">
        <v>297</v>
      </c>
      <c r="U272" s="14">
        <v>8.0000000000000004E+142</v>
      </c>
    </row>
    <row r="273" spans="17:21" x14ac:dyDescent="0.3">
      <c r="Q273" s="14">
        <v>1.2E+68</v>
      </c>
      <c r="R273" s="14">
        <v>1.0393919E+67</v>
      </c>
      <c r="S273" s="14">
        <v>2.0000000000000001E+138</v>
      </c>
      <c r="T273" s="14">
        <v>298</v>
      </c>
      <c r="U273" s="14">
        <v>1E+143</v>
      </c>
    </row>
    <row r="274" spans="17:21" x14ac:dyDescent="0.3">
      <c r="Q274" s="14">
        <v>1.5000000000000001E+68</v>
      </c>
      <c r="R274" s="14">
        <v>1.5590879000000001E+67</v>
      </c>
      <c r="S274" s="14">
        <v>3.0000000000000001E+138</v>
      </c>
      <c r="T274" s="14">
        <v>299</v>
      </c>
      <c r="U274" s="14">
        <v>2E+143</v>
      </c>
    </row>
    <row r="275" spans="17:21" x14ac:dyDescent="0.3">
      <c r="Q275" s="14">
        <v>1.7999999999999999E+68</v>
      </c>
      <c r="R275" s="14">
        <v>2.3386319E+67</v>
      </c>
      <c r="S275" s="14">
        <v>5.0000000000000002E+138</v>
      </c>
      <c r="T275" s="14">
        <v>300</v>
      </c>
      <c r="U275" s="14">
        <v>4.0000000000000001E+143</v>
      </c>
    </row>
    <row r="276" spans="17:21" x14ac:dyDescent="0.3">
      <c r="Q276" s="14">
        <v>2.1E+68</v>
      </c>
      <c r="R276" s="14">
        <v>3.5079479000000003E+67</v>
      </c>
      <c r="S276" s="14">
        <v>8.0000000000000003E+138</v>
      </c>
    </row>
    <row r="277" spans="17:21" x14ac:dyDescent="0.3">
      <c r="Q277" s="14">
        <v>2.5000000000000002E+68</v>
      </c>
      <c r="R277" s="14">
        <v>5.2619219E+67</v>
      </c>
      <c r="S277" s="14">
        <v>1E+139</v>
      </c>
    </row>
    <row r="278" spans="17:21" x14ac:dyDescent="0.3">
      <c r="Q278" s="14">
        <v>3.0000000000000002E+68</v>
      </c>
      <c r="R278" s="14">
        <v>7.8928828999999995E+67</v>
      </c>
      <c r="S278" s="14">
        <v>2.0000000000000001E+139</v>
      </c>
    </row>
    <row r="279" spans="17:21" x14ac:dyDescent="0.3">
      <c r="Q279" s="14">
        <v>3.4999999999999998E+68</v>
      </c>
      <c r="R279" s="14">
        <v>1.184E+68</v>
      </c>
      <c r="S279" s="14">
        <v>4.0000000000000001E+139</v>
      </c>
    </row>
    <row r="280" spans="17:21" x14ac:dyDescent="0.3">
      <c r="Q280" s="14">
        <v>3.9999999999999998E+68</v>
      </c>
      <c r="R280" s="14">
        <v>1.776E+68</v>
      </c>
      <c r="S280" s="14">
        <v>1.0000000000000001E+140</v>
      </c>
    </row>
    <row r="281" spans="17:21" x14ac:dyDescent="0.3">
      <c r="Q281" s="14">
        <v>5.0000000000000004E+68</v>
      </c>
      <c r="R281" s="14">
        <v>2.6639999999999999E+68</v>
      </c>
      <c r="S281" s="14">
        <v>2.0000000000000001E+140</v>
      </c>
    </row>
    <row r="282" spans="17:21" x14ac:dyDescent="0.3">
      <c r="Q282" s="14">
        <v>6.0000000000000004E+68</v>
      </c>
      <c r="R282" s="14">
        <v>3.9959999999999999E+68</v>
      </c>
      <c r="S282" s="14">
        <v>4.0000000000000002E+140</v>
      </c>
    </row>
    <row r="283" spans="17:21" x14ac:dyDescent="0.3">
      <c r="Q283" s="14">
        <v>7.9999999999999996E+68</v>
      </c>
      <c r="R283" s="14">
        <v>5.994E+68</v>
      </c>
      <c r="S283" s="14">
        <v>1E+141</v>
      </c>
    </row>
    <row r="284" spans="17:21" x14ac:dyDescent="0.3">
      <c r="Q284" s="14">
        <v>1.0000000000000001E+69</v>
      </c>
      <c r="R284" s="14">
        <v>8.9910000000000005E+68</v>
      </c>
      <c r="S284" s="14">
        <v>2E+141</v>
      </c>
    </row>
    <row r="285" spans="17:21" x14ac:dyDescent="0.3">
      <c r="Q285" s="14">
        <v>1.4999999999999999E+69</v>
      </c>
      <c r="R285" s="14">
        <v>1.34865E+69</v>
      </c>
      <c r="S285" s="14">
        <v>1.0000000000000001E+142</v>
      </c>
    </row>
    <row r="286" spans="17:21" x14ac:dyDescent="0.3">
      <c r="Q286" s="14">
        <v>2.0000000000000001E+69</v>
      </c>
      <c r="R286" s="14">
        <v>2.02298E+69</v>
      </c>
      <c r="S286" s="14">
        <v>2.0000000000000001E+142</v>
      </c>
    </row>
    <row r="287" spans="17:21" x14ac:dyDescent="0.3">
      <c r="Q287" s="14">
        <v>2.9999999999999998E+69</v>
      </c>
      <c r="R287" s="14">
        <v>3.03447E+69</v>
      </c>
      <c r="S287" s="14">
        <v>2.9999999999999997E+142</v>
      </c>
    </row>
    <row r="288" spans="17:21" x14ac:dyDescent="0.3">
      <c r="Q288" s="14">
        <v>5.0000000000000004E+69</v>
      </c>
      <c r="R288" s="14">
        <v>4.5517100000000001E+69</v>
      </c>
      <c r="S288" s="14">
        <v>5.0000000000000001E+142</v>
      </c>
    </row>
    <row r="289" spans="17:19" x14ac:dyDescent="0.3">
      <c r="Q289" s="14">
        <v>6.9999999999999997E+69</v>
      </c>
      <c r="R289" s="14">
        <v>6.8275699999999998E+69</v>
      </c>
      <c r="S289" s="14">
        <v>8.0000000000000004E+142</v>
      </c>
    </row>
    <row r="290" spans="17:19" x14ac:dyDescent="0.3">
      <c r="Q290" s="14">
        <v>1.0000000000000001E+70</v>
      </c>
      <c r="R290" s="14">
        <v>1.024136E+70</v>
      </c>
      <c r="S290" s="14">
        <v>1E+143</v>
      </c>
    </row>
    <row r="291" spans="17:19" x14ac:dyDescent="0.3">
      <c r="Q291" s="14">
        <v>1.3E+70</v>
      </c>
      <c r="R291" s="14">
        <v>1.5362040000000001E+70</v>
      </c>
      <c r="S291" s="14">
        <v>2E+143</v>
      </c>
    </row>
    <row r="292" spans="17:19" x14ac:dyDescent="0.3">
      <c r="Q292" s="14">
        <v>1.6000000000000001E+70</v>
      </c>
      <c r="R292" s="14">
        <v>2.304306E+70</v>
      </c>
      <c r="S292" s="14">
        <v>4.0000000000000001E+143</v>
      </c>
    </row>
    <row r="293" spans="17:19" x14ac:dyDescent="0.3">
      <c r="Q293" s="14">
        <v>2.0000000000000001E+70</v>
      </c>
      <c r="R293" s="14">
        <v>3.456459E+70</v>
      </c>
    </row>
    <row r="294" spans="17:19" x14ac:dyDescent="0.3">
      <c r="Q294" s="14">
        <v>2.5000000000000001E+70</v>
      </c>
      <c r="R294" s="14">
        <v>5.1846890000000003E+70</v>
      </c>
    </row>
    <row r="295" spans="17:19" x14ac:dyDescent="0.3">
      <c r="Q295" s="14">
        <v>2.9999999999999998E+70</v>
      </c>
      <c r="R295" s="14">
        <v>7.7770340000000004E+70</v>
      </c>
    </row>
    <row r="296" spans="17:19" x14ac:dyDescent="0.3">
      <c r="Q296" s="14">
        <v>4.0000000000000003E+70</v>
      </c>
      <c r="R296" s="14">
        <v>1.1665551E+71</v>
      </c>
    </row>
    <row r="297" spans="17:19" x14ac:dyDescent="0.3">
      <c r="Q297" s="14">
        <v>5.0000000000000002E+70</v>
      </c>
      <c r="R297" s="14">
        <v>1.7498327E+71</v>
      </c>
    </row>
    <row r="298" spans="17:19" x14ac:dyDescent="0.3">
      <c r="Q298" s="14">
        <v>5.9999999999999995E+70</v>
      </c>
      <c r="R298" s="14">
        <v>2.6247491000000002E+71</v>
      </c>
    </row>
    <row r="299" spans="17:19" x14ac:dyDescent="0.3">
      <c r="Q299" s="14">
        <v>8.0000000000000006E+70</v>
      </c>
      <c r="R299" s="14">
        <v>3.9371237000000001E+71</v>
      </c>
    </row>
    <row r="300" spans="17:19" x14ac:dyDescent="0.3">
      <c r="Q300" s="14">
        <v>1E+71</v>
      </c>
      <c r="R300" s="14">
        <v>5.9056856E+71</v>
      </c>
    </row>
    <row r="301" spans="17:19" x14ac:dyDescent="0.3">
      <c r="Q301" s="14">
        <v>1.5000000000000001E+71</v>
      </c>
      <c r="R301" s="14">
        <v>8.858528399999999E+71</v>
      </c>
    </row>
    <row r="302" spans="17:19" x14ac:dyDescent="0.3">
      <c r="Q302" s="14">
        <v>2.0000000000000001E+71</v>
      </c>
      <c r="R302" s="14">
        <v>1.3287999999999999E+72</v>
      </c>
    </row>
    <row r="303" spans="17:19" x14ac:dyDescent="0.3">
      <c r="Q303" s="14">
        <v>3.0000000000000001E+71</v>
      </c>
      <c r="R303" s="14">
        <v>1.9931999999999999E+72</v>
      </c>
    </row>
    <row r="304" spans="17:19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Q553" s="14">
        <v>4.0000000000000003E+128</v>
      </c>
      <c r="R553" s="14">
        <v>2.1030000000000001E+116</v>
      </c>
    </row>
    <row r="554" spans="17:18" x14ac:dyDescent="0.3">
      <c r="Q554" s="14">
        <v>1E+129</v>
      </c>
      <c r="R554" s="14">
        <v>3.1545000000000003E+116</v>
      </c>
    </row>
    <row r="555" spans="17:18" x14ac:dyDescent="0.3">
      <c r="Q555" s="14">
        <v>2E+129</v>
      </c>
      <c r="R555" s="14">
        <v>4.7318E+116</v>
      </c>
    </row>
    <row r="556" spans="17:18" x14ac:dyDescent="0.3">
      <c r="Q556" s="14">
        <v>1.0000000000000001E+130</v>
      </c>
      <c r="R556" s="14">
        <v>7.0977000000000001E+116</v>
      </c>
    </row>
    <row r="557" spans="17:18" x14ac:dyDescent="0.3">
      <c r="Q557" s="14">
        <v>2.0000000000000001E+130</v>
      </c>
      <c r="R557" s="14">
        <v>1.06466E+117</v>
      </c>
    </row>
    <row r="558" spans="17:18" x14ac:dyDescent="0.3">
      <c r="Q558" s="14">
        <v>2.9999999999999999E+130</v>
      </c>
      <c r="R558" s="14">
        <v>1.59699E+117</v>
      </c>
    </row>
    <row r="559" spans="17:18" x14ac:dyDescent="0.3">
      <c r="Q559" s="14">
        <v>4.9999999999999996E+130</v>
      </c>
      <c r="R559" s="14">
        <v>2.3954900000000001E+117</v>
      </c>
    </row>
    <row r="560" spans="17:18" x14ac:dyDescent="0.3">
      <c r="Q560" s="14">
        <v>8.0000000000000005E+130</v>
      </c>
      <c r="R560" s="14">
        <v>3.5932400000000001E+117</v>
      </c>
    </row>
    <row r="561" spans="17:18" x14ac:dyDescent="0.3">
      <c r="Q561" s="14">
        <v>9.9999999999999991E+130</v>
      </c>
      <c r="R561" s="14">
        <v>5.3898599999999997E+117</v>
      </c>
    </row>
    <row r="562" spans="17:18" x14ac:dyDescent="0.3">
      <c r="Q562" s="14">
        <v>1.9999999999999998E+131</v>
      </c>
      <c r="R562" s="14">
        <v>8.08479E+117</v>
      </c>
    </row>
    <row r="563" spans="17:18" x14ac:dyDescent="0.3">
      <c r="Q563" s="14">
        <v>3.9999999999999996E+131</v>
      </c>
      <c r="R563" s="14">
        <v>1.212719E+118</v>
      </c>
    </row>
    <row r="564" spans="17:18" x14ac:dyDescent="0.3">
      <c r="Q564" s="14">
        <v>9.9999999999999999E+131</v>
      </c>
      <c r="R564" s="14">
        <v>1.819079E+118</v>
      </c>
    </row>
    <row r="565" spans="17:18" x14ac:dyDescent="0.3">
      <c r="Q565" s="14">
        <v>2E+132</v>
      </c>
      <c r="R565" s="14">
        <v>2.7286190000000001E+118</v>
      </c>
    </row>
    <row r="566" spans="17:18" x14ac:dyDescent="0.3">
      <c r="Q566" s="14">
        <v>4E+132</v>
      </c>
      <c r="R566" s="14">
        <v>4.0929289999999996E+118</v>
      </c>
    </row>
    <row r="567" spans="17:18" x14ac:dyDescent="0.3">
      <c r="Q567" s="14">
        <v>1E+133</v>
      </c>
      <c r="R567" s="14">
        <v>6.1393939999999998E+118</v>
      </c>
    </row>
    <row r="568" spans="17:18" x14ac:dyDescent="0.3">
      <c r="Q568" s="14">
        <v>2E+133</v>
      </c>
      <c r="R568" s="14">
        <v>9.2090909999999997E+118</v>
      </c>
    </row>
    <row r="569" spans="17:18" x14ac:dyDescent="0.3">
      <c r="Q569" s="14">
        <v>9.9999999999999992E+133</v>
      </c>
      <c r="R569" s="14">
        <v>1.3813636999999999E+119</v>
      </c>
    </row>
    <row r="570" spans="17:18" x14ac:dyDescent="0.3">
      <c r="Q570" s="14">
        <v>1.9999999999999998E+134</v>
      </c>
      <c r="R570" s="14">
        <v>2.0720456000000001E+119</v>
      </c>
    </row>
    <row r="571" spans="17:18" x14ac:dyDescent="0.3">
      <c r="Q571" s="14">
        <v>3E+134</v>
      </c>
      <c r="R571" s="14">
        <v>3.1080683999999999E+119</v>
      </c>
    </row>
    <row r="572" spans="17:18" x14ac:dyDescent="0.3">
      <c r="Q572" s="14">
        <v>4.9999999999999998E+134</v>
      </c>
      <c r="R572" s="14">
        <v>4.6621025999999999E+119</v>
      </c>
    </row>
    <row r="573" spans="17:18" x14ac:dyDescent="0.3">
      <c r="Q573" s="14">
        <v>7.9999999999999994E+134</v>
      </c>
      <c r="R573" s="14">
        <v>6.9931538999999998E+119</v>
      </c>
    </row>
    <row r="574" spans="17:18" x14ac:dyDescent="0.3">
      <c r="Q574" s="14">
        <v>9.9999999999999996E+134</v>
      </c>
      <c r="R574" s="14">
        <v>1.0489999999999999E+120</v>
      </c>
    </row>
    <row r="575" spans="17:18" x14ac:dyDescent="0.3">
      <c r="Q575" s="14">
        <v>1.9999999999999999E+135</v>
      </c>
      <c r="R575" s="14">
        <v>1.5734999999999999E+120</v>
      </c>
    </row>
    <row r="576" spans="17:18" x14ac:dyDescent="0.3">
      <c r="Q576" s="14">
        <v>3.9999999999999998E+135</v>
      </c>
      <c r="R576" s="14">
        <v>2.3602999999999999E+120</v>
      </c>
    </row>
    <row r="577" spans="17:18" x14ac:dyDescent="0.3">
      <c r="Q577" s="101">
        <v>1.0000000000000001E+136</v>
      </c>
      <c r="R577" s="14">
        <v>3.5405E+120</v>
      </c>
    </row>
    <row r="578" spans="17:18" x14ac:dyDescent="0.3">
      <c r="Q578" s="101">
        <v>2.0000000000000001E+136</v>
      </c>
      <c r="R578" s="14">
        <v>5.3108000000000003E+120</v>
      </c>
    </row>
    <row r="579" spans="17:18" x14ac:dyDescent="0.3">
      <c r="Q579" s="14">
        <v>4.0000000000000002E+136</v>
      </c>
      <c r="R579" s="14">
        <v>7.9661999999999999E+120</v>
      </c>
    </row>
    <row r="580" spans="17:18" x14ac:dyDescent="0.3">
      <c r="Q580" s="14">
        <v>1E+137</v>
      </c>
      <c r="R580" s="14">
        <v>1.19493E+121</v>
      </c>
    </row>
    <row r="581" spans="17:18" x14ac:dyDescent="0.3">
      <c r="Q581" s="14">
        <v>2.0000000000000001E+137</v>
      </c>
      <c r="R581" s="14">
        <v>1.7924E+121</v>
      </c>
    </row>
    <row r="582" spans="17:18" x14ac:dyDescent="0.3">
      <c r="Q582" s="14">
        <v>1E+138</v>
      </c>
      <c r="R582" s="14">
        <v>2.6886E+121</v>
      </c>
    </row>
    <row r="583" spans="17:18" x14ac:dyDescent="0.3">
      <c r="Q583" s="14">
        <v>2.0000000000000001E+138</v>
      </c>
      <c r="R583" s="14">
        <v>4.0329E+121</v>
      </c>
    </row>
    <row r="584" spans="17:18" x14ac:dyDescent="0.3">
      <c r="Q584" s="14">
        <v>3.0000000000000001E+138</v>
      </c>
      <c r="R584" s="14">
        <v>6.0493499999999996E+121</v>
      </c>
    </row>
    <row r="585" spans="17:18" x14ac:dyDescent="0.3">
      <c r="Q585" s="14">
        <v>5.0000000000000002E+138</v>
      </c>
      <c r="R585" s="14">
        <v>9.0740299999999991E+121</v>
      </c>
    </row>
    <row r="586" spans="17:18" x14ac:dyDescent="0.3">
      <c r="Q586" s="14">
        <v>8.0000000000000003E+138</v>
      </c>
      <c r="R586" s="14">
        <v>1.3611049999999999E+122</v>
      </c>
    </row>
    <row r="587" spans="17:18" x14ac:dyDescent="0.3">
      <c r="Q587" s="14">
        <v>1E+139</v>
      </c>
      <c r="R587" s="14">
        <v>2.041658E+122</v>
      </c>
    </row>
    <row r="588" spans="17:18" x14ac:dyDescent="0.3">
      <c r="Q588" s="14">
        <v>2.0000000000000001E+139</v>
      </c>
      <c r="R588" s="14">
        <v>3.0624870000000002E+122</v>
      </c>
    </row>
    <row r="589" spans="17:18" x14ac:dyDescent="0.3">
      <c r="Q589" s="14">
        <v>4.0000000000000001E+139</v>
      </c>
      <c r="R589" s="14">
        <v>4.5937309999999998E+122</v>
      </c>
    </row>
    <row r="590" spans="17:18" x14ac:dyDescent="0.3">
      <c r="Q590" s="14">
        <v>1.0000000000000001E+140</v>
      </c>
      <c r="R590" s="14">
        <v>6.8905970000000001E+122</v>
      </c>
    </row>
    <row r="591" spans="17:18" x14ac:dyDescent="0.3">
      <c r="Q591" s="14">
        <v>2.0000000000000001E+140</v>
      </c>
      <c r="R591" s="14">
        <v>1.0335896000000001E+123</v>
      </c>
    </row>
    <row r="592" spans="17:18" x14ac:dyDescent="0.3">
      <c r="Q592" s="14">
        <v>4.0000000000000002E+140</v>
      </c>
      <c r="R592" s="14">
        <v>1.5503843999999999E+123</v>
      </c>
    </row>
    <row r="593" spans="17:18" x14ac:dyDescent="0.3">
      <c r="Q593" s="14">
        <v>1E+141</v>
      </c>
      <c r="R593" s="14">
        <v>2.3255765999999999E+123</v>
      </c>
    </row>
    <row r="594" spans="17:18" x14ac:dyDescent="0.3">
      <c r="Q594" s="14">
        <v>2E+141</v>
      </c>
      <c r="R594" s="14">
        <v>3.4883648999999997E+123</v>
      </c>
    </row>
    <row r="595" spans="17:18" x14ac:dyDescent="0.3">
      <c r="Q595" s="14">
        <v>1.0000000000000001E+142</v>
      </c>
      <c r="R595" s="14">
        <v>5.2325474E+123</v>
      </c>
    </row>
    <row r="596" spans="17:18" x14ac:dyDescent="0.3">
      <c r="Q596" s="14">
        <v>2.0000000000000001E+142</v>
      </c>
      <c r="R596" s="14">
        <v>7.8488211000000006E+123</v>
      </c>
    </row>
    <row r="597" spans="17:18" x14ac:dyDescent="0.3">
      <c r="Q597" s="14">
        <v>2.9999999999999997E+142</v>
      </c>
      <c r="R597" s="14">
        <v>1.1774000000000001E+124</v>
      </c>
    </row>
    <row r="598" spans="17:18" x14ac:dyDescent="0.3">
      <c r="Q598" s="14">
        <v>5.0000000000000001E+142</v>
      </c>
      <c r="R598" s="14">
        <v>1.7661E+124</v>
      </c>
    </row>
    <row r="599" spans="17:18" x14ac:dyDescent="0.3">
      <c r="Q599" s="14">
        <v>8.0000000000000004E+142</v>
      </c>
      <c r="R599" s="14">
        <v>2.6491999999999998E+124</v>
      </c>
    </row>
    <row r="600" spans="17:18" x14ac:dyDescent="0.3">
      <c r="Q600" s="14">
        <v>1E+143</v>
      </c>
      <c r="R600" s="14">
        <v>3.9738000000000002E+124</v>
      </c>
    </row>
    <row r="601" spans="17:18" x14ac:dyDescent="0.3">
      <c r="Q601" s="14">
        <v>2E+143</v>
      </c>
      <c r="R601" s="14">
        <v>5.9607E+124</v>
      </c>
    </row>
    <row r="602" spans="17:18" x14ac:dyDescent="0.3">
      <c r="Q602" s="14">
        <v>4.0000000000000001E+143</v>
      </c>
      <c r="R602" s="14">
        <v>8.9411000000000008E+124</v>
      </c>
    </row>
    <row r="603" spans="17:18" x14ac:dyDescent="0.3">
      <c r="R603" s="14">
        <v>1.3411699999999999E+125</v>
      </c>
    </row>
    <row r="604" spans="17:18" x14ac:dyDescent="0.3">
      <c r="R604" s="14">
        <v>2.0117599999999999E+125</v>
      </c>
    </row>
    <row r="605" spans="17:18" x14ac:dyDescent="0.3">
      <c r="R605" s="14">
        <v>3.0176399999999998E+125</v>
      </c>
    </row>
    <row r="606" spans="17:18" x14ac:dyDescent="0.3">
      <c r="R606" s="14">
        <v>4.5264599999999997E+125</v>
      </c>
    </row>
    <row r="607" spans="17:18" x14ac:dyDescent="0.3">
      <c r="R607" s="14">
        <v>6.78969E+125</v>
      </c>
    </row>
    <row r="608" spans="17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  <row r="621" spans="18:18" x14ac:dyDescent="0.3">
      <c r="R621" s="14">
        <v>1.9823E+128</v>
      </c>
    </row>
    <row r="622" spans="18:18" x14ac:dyDescent="0.3">
      <c r="R622" s="14">
        <v>2.9735E+128</v>
      </c>
    </row>
    <row r="623" spans="18:18" x14ac:dyDescent="0.3">
      <c r="R623" s="14">
        <v>4.4603E+128</v>
      </c>
    </row>
    <row r="624" spans="18:18" x14ac:dyDescent="0.3">
      <c r="R624" s="14">
        <v>6.6905000000000002E+128</v>
      </c>
    </row>
    <row r="625" spans="18:18" x14ac:dyDescent="0.3">
      <c r="R625" s="14">
        <v>1.0035799999999999E+129</v>
      </c>
    </row>
    <row r="626" spans="18:18" x14ac:dyDescent="0.3">
      <c r="R626" s="14">
        <v>1.5053699999999999E+129</v>
      </c>
    </row>
    <row r="627" spans="18:18" x14ac:dyDescent="0.3">
      <c r="R627" s="14">
        <v>2.25806E+129</v>
      </c>
    </row>
    <row r="628" spans="18:18" x14ac:dyDescent="0.3">
      <c r="R628" s="14">
        <v>3.3870900000000001E+129</v>
      </c>
    </row>
    <row r="629" spans="18:18" x14ac:dyDescent="0.3">
      <c r="R629" s="14">
        <v>5.0806399999999998E+129</v>
      </c>
    </row>
    <row r="630" spans="18:18" x14ac:dyDescent="0.3">
      <c r="R630" s="14">
        <v>7.6209599999999995E+129</v>
      </c>
    </row>
    <row r="631" spans="18:18" x14ac:dyDescent="0.3">
      <c r="R631" s="14">
        <v>1.143144E+130</v>
      </c>
    </row>
    <row r="632" spans="18:18" x14ac:dyDescent="0.3">
      <c r="R632" s="14">
        <v>1.7147159999999999E+130</v>
      </c>
    </row>
    <row r="633" spans="18:18" x14ac:dyDescent="0.3">
      <c r="R633" s="14">
        <v>2.572074E+130</v>
      </c>
    </row>
    <row r="634" spans="18:18" x14ac:dyDescent="0.3">
      <c r="R634" s="14">
        <v>3.8581109999999998E+130</v>
      </c>
    </row>
    <row r="635" spans="18:18" x14ac:dyDescent="0.3">
      <c r="R635" s="14">
        <v>5.7871670000000005E+130</v>
      </c>
    </row>
    <row r="636" spans="18:18" x14ac:dyDescent="0.3">
      <c r="R636" s="14">
        <v>8.6807510000000003E+130</v>
      </c>
    </row>
    <row r="637" spans="18:18" x14ac:dyDescent="0.3">
      <c r="R637" s="14">
        <v>1.3021127000000001E+131</v>
      </c>
    </row>
    <row r="638" spans="18:18" x14ac:dyDescent="0.3">
      <c r="R638" s="14">
        <v>1.9531691E+131</v>
      </c>
    </row>
    <row r="639" spans="18:18" x14ac:dyDescent="0.3">
      <c r="R639" s="14">
        <v>2.9297536999999999E+131</v>
      </c>
    </row>
    <row r="640" spans="18:18" x14ac:dyDescent="0.3">
      <c r="R640" s="14">
        <v>4.3946306E+131</v>
      </c>
    </row>
    <row r="641" spans="18:18" x14ac:dyDescent="0.3">
      <c r="R641" s="14">
        <v>6.5919458999999996E+131</v>
      </c>
    </row>
    <row r="642" spans="18:18" x14ac:dyDescent="0.3">
      <c r="R642" s="14">
        <v>9.8879188999999995E+131</v>
      </c>
    </row>
    <row r="643" spans="18:18" x14ac:dyDescent="0.3">
      <c r="R643" s="14">
        <v>1.4832000000000001E+132</v>
      </c>
    </row>
    <row r="644" spans="18:18" x14ac:dyDescent="0.3">
      <c r="R644" s="14">
        <v>2.2247999999999998E+132</v>
      </c>
    </row>
    <row r="645" spans="18:18" x14ac:dyDescent="0.3">
      <c r="R645" s="14">
        <v>3.3371999999999998E+132</v>
      </c>
    </row>
    <row r="646" spans="18:18" x14ac:dyDescent="0.3">
      <c r="R646" s="14">
        <v>5.0058E+132</v>
      </c>
    </row>
    <row r="647" spans="18:18" x14ac:dyDescent="0.3">
      <c r="R647" s="14">
        <v>7.5087000000000003E+132</v>
      </c>
    </row>
    <row r="648" spans="18:18" x14ac:dyDescent="0.3">
      <c r="R648" s="14">
        <v>1.12631E+133</v>
      </c>
    </row>
    <row r="649" spans="18:18" x14ac:dyDescent="0.3">
      <c r="R649" s="14">
        <v>1.6894699999999999E+133</v>
      </c>
    </row>
    <row r="650" spans="18:18" x14ac:dyDescent="0.3">
      <c r="R650" s="14">
        <v>2.53421E+133</v>
      </c>
    </row>
    <row r="651" spans="18:18" x14ac:dyDescent="0.3">
      <c r="R651" s="14">
        <v>3.8013199999999998E+133</v>
      </c>
    </row>
    <row r="652" spans="18:18" x14ac:dyDescent="0.3">
      <c r="R652" s="14">
        <v>5.70198E+133</v>
      </c>
    </row>
    <row r="653" spans="18:18" x14ac:dyDescent="0.3">
      <c r="R653" s="14">
        <v>8.5529699999999999E+133</v>
      </c>
    </row>
    <row r="654" spans="18:18" x14ac:dyDescent="0.3">
      <c r="R654" s="14">
        <v>1.282946E+134</v>
      </c>
    </row>
    <row r="655" spans="18:18" x14ac:dyDescent="0.3">
      <c r="R655" s="14">
        <v>1.9244190000000002E+134</v>
      </c>
    </row>
    <row r="656" spans="18:18" x14ac:dyDescent="0.3">
      <c r="R656" s="14">
        <v>2.8866290000000002E+134</v>
      </c>
    </row>
    <row r="657" spans="18:18" x14ac:dyDescent="0.3">
      <c r="R657" s="14">
        <v>4.3299439999999998E+134</v>
      </c>
    </row>
    <row r="658" spans="18:18" x14ac:dyDescent="0.3">
      <c r="R658" s="14">
        <v>6.494916E+134</v>
      </c>
    </row>
    <row r="659" spans="18:18" x14ac:dyDescent="0.3">
      <c r="R659" s="14">
        <v>9.7423740000000001E+134</v>
      </c>
    </row>
    <row r="660" spans="18:18" x14ac:dyDescent="0.3">
      <c r="R660" s="14">
        <v>1.4613560999999998E+135</v>
      </c>
    </row>
    <row r="661" spans="18:18" x14ac:dyDescent="0.3">
      <c r="R661" s="14">
        <v>2.1920342000000001E+135</v>
      </c>
    </row>
    <row r="662" spans="18:18" x14ac:dyDescent="0.3">
      <c r="R662" s="14">
        <v>3.2880512999999999E+135</v>
      </c>
    </row>
    <row r="663" spans="18:18" x14ac:dyDescent="0.3">
      <c r="R663" s="14">
        <v>4.9320769999999997E+135</v>
      </c>
    </row>
    <row r="664" spans="18:18" x14ac:dyDescent="0.3">
      <c r="R664" s="14">
        <v>7.3981154999999996E+135</v>
      </c>
    </row>
    <row r="665" spans="18:18" x14ac:dyDescent="0.3">
      <c r="R665" s="14">
        <v>1.1098E+136</v>
      </c>
    </row>
    <row r="666" spans="18:18" x14ac:dyDescent="0.3">
      <c r="R666" s="14">
        <v>1.6647E+136</v>
      </c>
    </row>
    <row r="667" spans="18:18" x14ac:dyDescent="0.3">
      <c r="R667" s="14">
        <v>2.4970999999999998E+136</v>
      </c>
    </row>
    <row r="668" spans="18:18" x14ac:dyDescent="0.3">
      <c r="R668" s="14">
        <v>3.7457000000000001E+136</v>
      </c>
    </row>
    <row r="669" spans="18:18" x14ac:dyDescent="0.3">
      <c r="R669" s="14">
        <v>5.6186000000000001E+136</v>
      </c>
    </row>
    <row r="670" spans="18:18" x14ac:dyDescent="0.3">
      <c r="R670" s="14">
        <v>8.4278999999999996E+136</v>
      </c>
    </row>
    <row r="671" spans="18:18" x14ac:dyDescent="0.3">
      <c r="R671" s="14">
        <v>1.2641900000000001E+137</v>
      </c>
    </row>
    <row r="672" spans="18:18" x14ac:dyDescent="0.3">
      <c r="R672" s="14">
        <v>1.8962900000000002E+137</v>
      </c>
    </row>
    <row r="673" spans="18:18" x14ac:dyDescent="0.3">
      <c r="R673" s="14">
        <v>2.8444400000000001E+137</v>
      </c>
    </row>
    <row r="674" spans="18:18" x14ac:dyDescent="0.3">
      <c r="R674" s="14">
        <v>4.2666599999999999E+137</v>
      </c>
    </row>
    <row r="675" spans="18:18" x14ac:dyDescent="0.3">
      <c r="R675" s="14">
        <v>6.3999900000000003E+137</v>
      </c>
    </row>
    <row r="676" spans="18:18" x14ac:dyDescent="0.3">
      <c r="R676" s="14">
        <v>9.5999899999999992E+137</v>
      </c>
    </row>
    <row r="677" spans="18:18" x14ac:dyDescent="0.3">
      <c r="R677" s="14">
        <v>1.439999E+138</v>
      </c>
    </row>
    <row r="678" spans="18:18" x14ac:dyDescent="0.3">
      <c r="R678" s="14">
        <v>2.159999E+138</v>
      </c>
    </row>
    <row r="679" spans="18:18" x14ac:dyDescent="0.3">
      <c r="R679" s="14">
        <v>3.2399990000000002E+138</v>
      </c>
    </row>
    <row r="680" spans="18:18" x14ac:dyDescent="0.3">
      <c r="R680" s="14">
        <v>4.8599990000000001E+138</v>
      </c>
    </row>
    <row r="681" spans="18:18" x14ac:dyDescent="0.3">
      <c r="R681" s="14">
        <v>7.2899989999999998E+138</v>
      </c>
    </row>
    <row r="682" spans="18:18" x14ac:dyDescent="0.3">
      <c r="R682" s="14">
        <v>1.0934999E+139</v>
      </c>
    </row>
    <row r="683" spans="18:18" x14ac:dyDescent="0.3">
      <c r="R683" s="14">
        <v>1.6402498999999999E+139</v>
      </c>
    </row>
    <row r="684" spans="18:18" x14ac:dyDescent="0.3">
      <c r="R684" s="14">
        <v>2.4603749000000001E+139</v>
      </c>
    </row>
    <row r="685" spans="18:18" x14ac:dyDescent="0.3">
      <c r="R685" s="14">
        <v>3.6905624000000001E+139</v>
      </c>
    </row>
    <row r="686" spans="18:18" x14ac:dyDescent="0.3">
      <c r="R686" s="14">
        <v>5.5358436000000004E+139</v>
      </c>
    </row>
    <row r="687" spans="18:18" x14ac:dyDescent="0.3">
      <c r="R687" s="14">
        <v>8.3037653999999996E+139</v>
      </c>
    </row>
    <row r="688" spans="18:18" x14ac:dyDescent="0.3">
      <c r="R688" s="14">
        <v>1.2456E+140</v>
      </c>
    </row>
    <row r="689" spans="18:18" x14ac:dyDescent="0.3">
      <c r="R689" s="14">
        <v>1.8684E+140</v>
      </c>
    </row>
    <row r="690" spans="18:18" x14ac:dyDescent="0.3">
      <c r="R690" s="14">
        <v>2.8026000000000002E+140</v>
      </c>
    </row>
    <row r="691" spans="18:18" x14ac:dyDescent="0.3">
      <c r="R691" s="14">
        <v>4.2038999999999998E+140</v>
      </c>
    </row>
    <row r="692" spans="18:18" x14ac:dyDescent="0.3">
      <c r="R692" s="14">
        <v>6.3058999999999999E+140</v>
      </c>
    </row>
    <row r="693" spans="18:18" x14ac:dyDescent="0.3">
      <c r="R693" s="14">
        <v>9.4589000000000004E+140</v>
      </c>
    </row>
    <row r="694" spans="18:18" x14ac:dyDescent="0.3">
      <c r="R694" s="14">
        <v>1.4188400000000001E+141</v>
      </c>
    </row>
    <row r="695" spans="18:18" x14ac:dyDescent="0.3">
      <c r="R695" s="14">
        <v>2.1282599999999999E+141</v>
      </c>
    </row>
    <row r="696" spans="18:18" x14ac:dyDescent="0.3">
      <c r="R696" s="14">
        <v>3.1923900000000001E+141</v>
      </c>
    </row>
    <row r="697" spans="18:18" x14ac:dyDescent="0.3">
      <c r="R697" s="14">
        <v>4.7885899999999997E+141</v>
      </c>
    </row>
    <row r="698" spans="18:18" x14ac:dyDescent="0.3">
      <c r="R698" s="14">
        <v>7.1828900000000004E+141</v>
      </c>
    </row>
    <row r="699" spans="18:18" x14ac:dyDescent="0.3">
      <c r="R699" s="14">
        <v>1.077434E+142</v>
      </c>
    </row>
    <row r="700" spans="18:18" x14ac:dyDescent="0.3">
      <c r="R700" s="14">
        <v>1.616151E+142</v>
      </c>
    </row>
    <row r="701" spans="18:18" x14ac:dyDescent="0.3">
      <c r="R701" s="14">
        <v>2.4242269999999999E+142</v>
      </c>
    </row>
    <row r="702" spans="18:18" x14ac:dyDescent="0.3">
      <c r="R702" s="14">
        <v>3.636341E+142</v>
      </c>
    </row>
    <row r="703" spans="18:18" x14ac:dyDescent="0.3">
      <c r="R703" s="14">
        <v>5.4545120000000001E+142</v>
      </c>
    </row>
    <row r="704" spans="18:18" x14ac:dyDescent="0.3">
      <c r="R704" s="14">
        <v>8.1817679999999996E+142</v>
      </c>
    </row>
    <row r="705" spans="18:18" x14ac:dyDescent="0.3">
      <c r="R705" s="14">
        <v>1.2272651999999999E+143</v>
      </c>
    </row>
    <row r="706" spans="18:18" x14ac:dyDescent="0.3">
      <c r="R706" s="14">
        <v>1.8408978E+143</v>
      </c>
    </row>
    <row r="707" spans="18:18" x14ac:dyDescent="0.3">
      <c r="R707" s="14">
        <v>2.7613467000000001E+143</v>
      </c>
    </row>
    <row r="708" spans="18:18" x14ac:dyDescent="0.3">
      <c r="R708" s="14">
        <v>4.1420201000000001E+143</v>
      </c>
    </row>
    <row r="709" spans="18:18" x14ac:dyDescent="0.3">
      <c r="R709" s="14">
        <v>6.2130301999999998E+143</v>
      </c>
    </row>
    <row r="710" spans="18:18" x14ac:dyDescent="0.3">
      <c r="R710" s="14">
        <v>9.3195453000000002E+143</v>
      </c>
    </row>
  </sheetData>
  <phoneticPr fontId="1" type="noConversion"/>
  <conditionalFormatting sqref="Q1:Q1048576">
    <cfRule type="expression" dxfId="8" priority="4">
      <formula>$Q1&gt;=$Q2</formula>
    </cfRule>
    <cfRule type="duplicateValues" dxfId="7" priority="5"/>
  </conditionalFormatting>
  <conditionalFormatting sqref="R1:R1048576">
    <cfRule type="expression" dxfId="6" priority="3">
      <formula>$R1&gt;=$R2</formula>
    </cfRule>
    <cfRule type="duplicateValues" dxfId="5" priority="9"/>
  </conditionalFormatting>
  <conditionalFormatting sqref="S1:S1048576">
    <cfRule type="expression" dxfId="4" priority="2">
      <formula>$S1&gt;=$S2</formula>
    </cfRule>
    <cfRule type="duplicateValues" dxfId="3" priority="8"/>
  </conditionalFormatting>
  <conditionalFormatting sqref="T1:T1048576">
    <cfRule type="expression" dxfId="2" priority="1">
      <formula>$T1&gt;=$T2</formula>
    </cfRule>
    <cfRule type="duplicateValues" dxfId="1" priority="7"/>
  </conditionalFormatting>
  <conditionalFormatting sqref="U1:U1048576">
    <cfRule type="duplicateValues" dxfId="0" priority="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713"/>
  <sheetViews>
    <sheetView topLeftCell="A6" workbookViewId="0">
      <selection activeCell="F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F713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v>
      </c>
      <c r="G8" s="31" t="str">
        <f>G713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>H713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v>
      </c>
      <c r="I8" s="31" t="str">
        <f>I713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0"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0"/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0"/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 t="shared" si="0"/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 t="shared" si="0"/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 t="shared" si="0"/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 t="shared" si="0"/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 t="shared" si="0"/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 t="shared" si="0"/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 t="shared" si="0"/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 t="shared" si="0"/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 t="shared" si="0"/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 t="shared" si="0"/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 t="shared" si="0"/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 t="shared" si="0"/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 t="shared" si="0"/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 t="shared" si="0"/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 t="shared" si="0"/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 t="shared" si="0"/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 t="shared" si="0"/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 t="shared" si="0"/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 t="shared" si="0"/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 t="shared" si="0"/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 t="shared" si="0"/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 t="shared" si="0"/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 t="shared" si="0"/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 t="shared" si="0"/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 t="shared" si="0"/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 t="shared" si="0"/>
        <v>1E+24</v>
      </c>
      <c r="T37" s="29">
        <f t="shared" si="1"/>
        <v>490000000</v>
      </c>
      <c r="U37" s="29"/>
      <c r="V37" s="14" t="s">
        <v>971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 t="shared" si="0"/>
        <v>1E+24</v>
      </c>
      <c r="T38" s="29">
        <f t="shared" si="1"/>
        <v>500000000</v>
      </c>
      <c r="U38" s="29"/>
      <c r="V38" s="14" t="s">
        <v>972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 t="shared" si="0"/>
        <v>1E+24</v>
      </c>
      <c r="T39" s="29">
        <f t="shared" si="1"/>
        <v>610000000</v>
      </c>
      <c r="U39" s="29"/>
      <c r="V39" s="14" t="s">
        <v>1014</v>
      </c>
      <c r="W39" s="14">
        <v>128</v>
      </c>
      <c r="X39" s="15">
        <f t="shared" ref="X39" si="18">POWER(10,W39)</f>
        <v>1.0000000000000001E+128</v>
      </c>
      <c r="Y39" s="15" t="str">
        <f t="shared" ref="Y39" si="19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 t="shared" si="0"/>
        <v>1E+24</v>
      </c>
      <c r="T40" s="29">
        <f t="shared" si="1"/>
        <v>620000000</v>
      </c>
      <c r="U40" s="29"/>
      <c r="V40" s="14" t="s">
        <v>1089</v>
      </c>
      <c r="W40" s="14">
        <v>132</v>
      </c>
      <c r="X40" s="15">
        <f t="shared" ref="X40" si="20">POWER(10,W40)</f>
        <v>9.9999999999999999E+131</v>
      </c>
      <c r="Y40" s="15" t="str">
        <f t="shared" ref="Y40" si="21">RIGHT(X40,W40)</f>
        <v>1E+132</v>
      </c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 t="shared" si="0"/>
        <v>1E+24</v>
      </c>
      <c r="T41" s="29">
        <f t="shared" si="1"/>
        <v>630000000</v>
      </c>
      <c r="U41" s="29"/>
      <c r="V41" s="14" t="s">
        <v>1107</v>
      </c>
      <c r="W41" s="14">
        <v>136</v>
      </c>
      <c r="X41" s="15">
        <f t="shared" ref="X41" si="22">POWER(10,W41)</f>
        <v>1.0000000000000001E+136</v>
      </c>
      <c r="Y41" s="15" t="str">
        <f t="shared" ref="Y41" si="23">RIGHT(X41,W41)</f>
        <v>1E+136</v>
      </c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 t="shared" si="0"/>
        <v>1E+24</v>
      </c>
      <c r="T42" s="29">
        <f t="shared" si="1"/>
        <v>640000000</v>
      </c>
      <c r="U42" s="29"/>
      <c r="V42" s="14" t="s">
        <v>1410</v>
      </c>
      <c r="W42" s="14">
        <v>140</v>
      </c>
      <c r="X42" s="15">
        <f t="shared" ref="X42" si="24">POWER(10,W42)</f>
        <v>1.0000000000000001E+140</v>
      </c>
      <c r="Y42" s="15" t="str">
        <f t="shared" ref="Y42" si="25">RIGHT(X42,W42)</f>
        <v>1E+140</v>
      </c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 t="shared" si="0"/>
        <v>1E+24</v>
      </c>
      <c r="T43" s="29">
        <f t="shared" si="1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 t="shared" si="0"/>
        <v>1E+24</v>
      </c>
      <c r="T44" s="29">
        <f t="shared" si="1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 t="shared" si="0"/>
        <v>1E+24</v>
      </c>
      <c r="T45" s="29">
        <f t="shared" si="1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 t="shared" si="0"/>
        <v>1E+24</v>
      </c>
      <c r="T46" s="29">
        <f t="shared" si="1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 t="shared" si="0"/>
        <v>1E+24</v>
      </c>
      <c r="T47" s="29">
        <f t="shared" si="1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 t="shared" si="0"/>
        <v>1E+24</v>
      </c>
      <c r="T48" s="29">
        <f t="shared" si="1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 t="shared" si="0"/>
        <v>1E+24</v>
      </c>
      <c r="T49" s="29">
        <f t="shared" si="1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 t="shared" si="0"/>
        <v>1E+24</v>
      </c>
      <c r="T50" s="29">
        <f t="shared" si="1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 t="shared" si="0"/>
        <v>1E+24</v>
      </c>
      <c r="T51" s="29">
        <f t="shared" si="1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 t="shared" si="0"/>
        <v>1E+24</v>
      </c>
      <c r="T52" s="29">
        <f t="shared" si="1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 t="shared" si="0"/>
        <v>1E+24</v>
      </c>
      <c r="T53" s="29">
        <f t="shared" si="1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 t="shared" si="0"/>
        <v>1E+24</v>
      </c>
      <c r="T54" s="29">
        <f t="shared" si="1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 t="shared" si="0"/>
        <v>1E+28</v>
      </c>
      <c r="T55" s="29">
        <f t="shared" si="1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 t="shared" si="0"/>
        <v>1E+28</v>
      </c>
      <c r="T56" s="29">
        <f t="shared" si="1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 t="shared" si="0"/>
        <v>1E+28</v>
      </c>
      <c r="T57" s="29">
        <f t="shared" si="1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 t="shared" si="0"/>
        <v>1E+28</v>
      </c>
      <c r="T58" s="29">
        <f t="shared" si="1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 t="shared" si="0"/>
        <v>1E+28</v>
      </c>
      <c r="T59" s="29">
        <f t="shared" si="1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 t="shared" si="0"/>
        <v>1E+28</v>
      </c>
      <c r="T60" s="29">
        <f t="shared" si="1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 t="shared" si="0"/>
        <v>1E+28</v>
      </c>
      <c r="T61" s="29">
        <f t="shared" si="1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 t="shared" si="0"/>
        <v>1E+28</v>
      </c>
      <c r="T62" s="29">
        <f t="shared" si="1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 t="shared" si="0"/>
        <v>1E+28</v>
      </c>
      <c r="T63" s="29">
        <f t="shared" si="1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 t="shared" si="0"/>
        <v>1E+28</v>
      </c>
      <c r="T64" s="29">
        <f t="shared" si="1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 t="shared" si="0"/>
        <v>1E+28</v>
      </c>
      <c r="T65" s="29">
        <f t="shared" si="1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 t="shared" si="0"/>
        <v>1E+28</v>
      </c>
      <c r="T66" s="29">
        <f t="shared" si="1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 t="shared" si="0"/>
        <v>1E+28</v>
      </c>
      <c r="T67" s="29">
        <f t="shared" si="1"/>
        <v>1990000000</v>
      </c>
      <c r="U67" s="29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 t="shared" si="0"/>
        <v>1E+28</v>
      </c>
      <c r="T68" s="29">
        <f t="shared" si="1"/>
        <v>2000000000</v>
      </c>
      <c r="U68" s="29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6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 t="shared" si="0"/>
        <v>1E+28</v>
      </c>
      <c r="T69" s="29">
        <f t="shared" si="1"/>
        <v>2110000000</v>
      </c>
      <c r="U69" s="29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6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 t="shared" si="0"/>
        <v>1E+28</v>
      </c>
      <c r="T70" s="29">
        <f t="shared" si="1"/>
        <v>2120000000</v>
      </c>
      <c r="U70" s="29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6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 t="shared" si="0"/>
        <v>1E+28</v>
      </c>
      <c r="T71" s="29">
        <f t="shared" si="1"/>
        <v>2130000000</v>
      </c>
      <c r="U71" s="29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6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 t="shared" si="0"/>
        <v>1E+28</v>
      </c>
      <c r="T72" s="29">
        <f t="shared" si="1"/>
        <v>2140000000</v>
      </c>
      <c r="U72" s="29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6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7">VLOOKUP(R73,V:Y,4,FALSE)</f>
        <v>1E+28</v>
      </c>
      <c r="T73" s="29">
        <f t="shared" ref="T73:T136" si="28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6"/>
        <v>2792.6391양</v>
      </c>
      <c r="P74" s="15">
        <f t="shared" ref="P74:P137" si="29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7"/>
        <v>1E+28</v>
      </c>
      <c r="T74" s="29">
        <f t="shared" si="28"/>
        <v>2160000000</v>
      </c>
      <c r="U74" s="29"/>
    </row>
    <row r="75" spans="5:34" x14ac:dyDescent="0.3">
      <c r="E75" s="14">
        <v>67</v>
      </c>
      <c r="F75" s="6" t="str">
        <f t="shared" ref="F75:F138" si="30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31">G74&amp;","&amp;2</f>
        <v>2,2,2,2,2,2,2,2,2,2,2,2,2,2,2,2,2,2,2,2,2,2,2,2,2,2,2,2,2,2,2,2,2,2,2,2,2,2,2,2,2,2,2,2,2,2,2,2,2,2,2,2,2,2,2,2,2,2,2,2,2,2,2,2,2,2,2</v>
      </c>
      <c r="H75" s="6" t="str">
        <f t="shared" ref="H75:H138" si="32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33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6"/>
        <v>4188.9587양</v>
      </c>
      <c r="P75" s="15">
        <f t="shared" si="29"/>
        <v>4.1889587000000002E+31</v>
      </c>
      <c r="Q75" s="15">
        <f t="shared" ref="Q75:Q138" si="34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7"/>
        <v>1E+28</v>
      </c>
      <c r="T75" s="29">
        <f t="shared" si="28"/>
        <v>2170000000</v>
      </c>
      <c r="U75" s="29"/>
    </row>
    <row r="76" spans="5:34" x14ac:dyDescent="0.3">
      <c r="E76" s="14">
        <v>68</v>
      </c>
      <c r="F7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31"/>
        <v>2,2,2,2,2,2,2,2,2,2,2,2,2,2,2,2,2,2,2,2,2,2,2,2,2,2,2,2,2,2,2,2,2,2,2,2,2,2,2,2,2,2,2,2,2,2,2,2,2,2,2,2,2,2,2,2,2,2,2,2,2,2,2,2,2,2,2,2</v>
      </c>
      <c r="H7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6"/>
        <v>6283.4381양</v>
      </c>
      <c r="P76" s="15">
        <f t="shared" si="29"/>
        <v>6.2834381000000002E+31</v>
      </c>
      <c r="Q76" s="15">
        <f t="shared" si="34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7"/>
        <v>1E+28</v>
      </c>
      <c r="T76" s="29">
        <f t="shared" si="28"/>
        <v>2180000000</v>
      </c>
      <c r="U76" s="29"/>
    </row>
    <row r="77" spans="5:34" x14ac:dyDescent="0.3">
      <c r="E77" s="14">
        <v>69</v>
      </c>
      <c r="F7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31"/>
        <v>2,2,2,2,2,2,2,2,2,2,2,2,2,2,2,2,2,2,2,2,2,2,2,2,2,2,2,2,2,2,2,2,2,2,2,2,2,2,2,2,2,2,2,2,2,2,2,2,2,2,2,2,2,2,2,2,2,2,2,2,2,2,2,2,2,2,2,2,2</v>
      </c>
      <c r="H7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6"/>
        <v>9425.1572양</v>
      </c>
      <c r="P77" s="15">
        <f t="shared" si="29"/>
        <v>9.4251571999999987E+31</v>
      </c>
      <c r="Q77" s="15">
        <f t="shared" si="34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7"/>
        <v>1E+28</v>
      </c>
      <c r="T77" s="29">
        <f t="shared" si="28"/>
        <v>2190000000</v>
      </c>
      <c r="U77" s="29"/>
    </row>
    <row r="78" spans="5:34" x14ac:dyDescent="0.3">
      <c r="E78" s="14">
        <v>70</v>
      </c>
      <c r="F7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31"/>
        <v>2,2,2,2,2,2,2,2,2,2,2,2,2,2,2,2,2,2,2,2,2,2,2,2,2,2,2,2,2,2,2,2,2,2,2,2,2,2,2,2,2,2,2,2,2,2,2,2,2,2,2,2,2,2,2,2,2,2,2,2,2,2,2,2,2,2,2,2,2,2</v>
      </c>
      <c r="H7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6"/>
        <v>1.4138구</v>
      </c>
      <c r="P78" s="15">
        <f t="shared" si="29"/>
        <v>1.4138000000000001E+32</v>
      </c>
      <c r="Q78" s="15">
        <f t="shared" si="34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7"/>
        <v>1E+32</v>
      </c>
      <c r="T78" s="29">
        <f t="shared" si="28"/>
        <v>2200000000</v>
      </c>
      <c r="U78" s="29"/>
    </row>
    <row r="79" spans="5:34" x14ac:dyDescent="0.3">
      <c r="E79" s="14">
        <v>71</v>
      </c>
      <c r="F7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31"/>
        <v>2,2,2,2,2,2,2,2,2,2,2,2,2,2,2,2,2,2,2,2,2,2,2,2,2,2,2,2,2,2,2,2,2,2,2,2,2,2,2,2,2,2,2,2,2,2,2,2,2,2,2,2,2,2,2,2,2,2,2,2,2,2,2,2,2,2,2,2,2,2,2</v>
      </c>
      <c r="H7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6"/>
        <v>2.1207구</v>
      </c>
      <c r="P79" s="15">
        <f t="shared" si="29"/>
        <v>2.1206999999999998E+32</v>
      </c>
      <c r="Q79" s="15">
        <f t="shared" si="34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7"/>
        <v>1E+32</v>
      </c>
      <c r="T79" s="29">
        <f t="shared" si="28"/>
        <v>2210000000</v>
      </c>
      <c r="U79" s="29"/>
    </row>
    <row r="80" spans="5:34" x14ac:dyDescent="0.3">
      <c r="E80" s="14">
        <v>72</v>
      </c>
      <c r="F8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31"/>
        <v>2,2,2,2,2,2,2,2,2,2,2,2,2,2,2,2,2,2,2,2,2,2,2,2,2,2,2,2,2,2,2,2,2,2,2,2,2,2,2,2,2,2,2,2,2,2,2,2,2,2,2,2,2,2,2,2,2,2,2,2,2,2,2,2,2,2,2,2,2,2,2,2</v>
      </c>
      <c r="H8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6"/>
        <v>3.1811구</v>
      </c>
      <c r="P80" s="15">
        <f t="shared" si="29"/>
        <v>3.1811000000000005E+32</v>
      </c>
      <c r="Q80" s="15">
        <f t="shared" si="34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7"/>
        <v>1E+32</v>
      </c>
      <c r="T80" s="29">
        <f t="shared" si="28"/>
        <v>2220000000</v>
      </c>
      <c r="U80" s="29"/>
    </row>
    <row r="81" spans="5:21" x14ac:dyDescent="0.3">
      <c r="E81" s="14">
        <v>73</v>
      </c>
      <c r="F8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31"/>
        <v>2,2,2,2,2,2,2,2,2,2,2,2,2,2,2,2,2,2,2,2,2,2,2,2,2,2,2,2,2,2,2,2,2,2,2,2,2,2,2,2,2,2,2,2,2,2,2,2,2,2,2,2,2,2,2,2,2,2,2,2,2,2,2,2,2,2,2,2,2,2,2,2,2</v>
      </c>
      <c r="H8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6"/>
        <v>4.7717구</v>
      </c>
      <c r="P81" s="15">
        <f t="shared" si="29"/>
        <v>4.7717000000000005E+32</v>
      </c>
      <c r="Q81" s="15">
        <f t="shared" si="34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7"/>
        <v>1E+32</v>
      </c>
      <c r="T81" s="29">
        <f t="shared" si="28"/>
        <v>2230000000</v>
      </c>
      <c r="U81" s="29"/>
    </row>
    <row r="82" spans="5:21" x14ac:dyDescent="0.3">
      <c r="E82" s="14">
        <v>74</v>
      </c>
      <c r="F8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31"/>
        <v>2,2,2,2,2,2,2,2,2,2,2,2,2,2,2,2,2,2,2,2,2,2,2,2,2,2,2,2,2,2,2,2,2,2,2,2,2,2,2,2,2,2,2,2,2,2,2,2,2,2,2,2,2,2,2,2,2,2,2,2,2,2,2,2,2,2,2,2,2,2,2,2,2,2</v>
      </c>
      <c r="H8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6"/>
        <v>7.1576구</v>
      </c>
      <c r="P82" s="15">
        <f t="shared" si="29"/>
        <v>7.1576000000000003E+32</v>
      </c>
      <c r="Q82" s="15">
        <f t="shared" si="34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7"/>
        <v>1E+32</v>
      </c>
      <c r="T82" s="29">
        <f t="shared" si="28"/>
        <v>2240000000</v>
      </c>
      <c r="U82" s="29"/>
    </row>
    <row r="83" spans="5:21" x14ac:dyDescent="0.3">
      <c r="E83" s="14">
        <v>75</v>
      </c>
      <c r="F8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31"/>
        <v>2,2,2,2,2,2,2,2,2,2,2,2,2,2,2,2,2,2,2,2,2,2,2,2,2,2,2,2,2,2,2,2,2,2,2,2,2,2,2,2,2,2,2,2,2,2,2,2,2,2,2,2,2,2,2,2,2,2,2,2,2,2,2,2,2,2,2,2,2,2,2,2,2,2,2</v>
      </c>
      <c r="H8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6"/>
        <v>10.7364구</v>
      </c>
      <c r="P83" s="15">
        <f t="shared" si="29"/>
        <v>1.07364E+33</v>
      </c>
      <c r="Q83" s="15">
        <f t="shared" si="34"/>
        <v>10.7364</v>
      </c>
      <c r="R83" s="14" t="str" cm="1">
        <f t="array" ref="R83">IF(AND(Q82&gt;1000,Q83&lt;2),INDEX(V:V,MATCH(R82,V:V,0)+1,0),R82)</f>
        <v>구</v>
      </c>
      <c r="S83" s="14" t="str">
        <f t="shared" si="27"/>
        <v>1E+32</v>
      </c>
      <c r="T83" s="29">
        <f t="shared" si="28"/>
        <v>2250000000</v>
      </c>
      <c r="U83" s="29"/>
    </row>
    <row r="84" spans="5:21" x14ac:dyDescent="0.3">
      <c r="E84" s="14">
        <v>76</v>
      </c>
      <c r="F8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31"/>
        <v>2,2,2,2,2,2,2,2,2,2,2,2,2,2,2,2,2,2,2,2,2,2,2,2,2,2,2,2,2,2,2,2,2,2,2,2,2,2,2,2,2,2,2,2,2,2,2,2,2,2,2,2,2,2,2,2,2,2,2,2,2,2,2,2,2,2,2,2,2,2,2,2,2,2,2,2</v>
      </c>
      <c r="H8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6"/>
        <v>16.1046구</v>
      </c>
      <c r="P84" s="15">
        <f t="shared" si="29"/>
        <v>1.6104600000000001E+33</v>
      </c>
      <c r="Q84" s="15">
        <f t="shared" si="34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7"/>
        <v>1E+32</v>
      </c>
      <c r="T84" s="29">
        <f t="shared" si="28"/>
        <v>2360000000</v>
      </c>
      <c r="U84" s="29"/>
    </row>
    <row r="85" spans="5:21" x14ac:dyDescent="0.3">
      <c r="E85" s="14">
        <v>77</v>
      </c>
      <c r="F8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31"/>
        <v>2,2,2,2,2,2,2,2,2,2,2,2,2,2,2,2,2,2,2,2,2,2,2,2,2,2,2,2,2,2,2,2,2,2,2,2,2,2,2,2,2,2,2,2,2,2,2,2,2,2,2,2,2,2,2,2,2,2,2,2,2,2,2,2,2,2,2,2,2,2,2,2,2,2,2,2,2</v>
      </c>
      <c r="H8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6"/>
        <v>24.1569구</v>
      </c>
      <c r="P85" s="15">
        <f t="shared" si="29"/>
        <v>2.4156900000000002E+33</v>
      </c>
      <c r="Q85" s="15">
        <f t="shared" si="34"/>
        <v>24.1569</v>
      </c>
      <c r="R85" s="14" t="str" cm="1">
        <f t="array" ref="R85">IF(AND(Q84&gt;1000,Q85&lt;2),INDEX(V:V,MATCH(R84,V:V,0)+1,0),R84)</f>
        <v>구</v>
      </c>
      <c r="S85" s="14" t="str">
        <f t="shared" si="27"/>
        <v>1E+32</v>
      </c>
      <c r="T85" s="29">
        <f t="shared" si="28"/>
        <v>2370000000</v>
      </c>
      <c r="U85" s="29"/>
    </row>
    <row r="86" spans="5:21" x14ac:dyDescent="0.3">
      <c r="E86" s="14">
        <v>78</v>
      </c>
      <c r="F8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31"/>
        <v>2,2,2,2,2,2,2,2,2,2,2,2,2,2,2,2,2,2,2,2,2,2,2,2,2,2,2,2,2,2,2,2,2,2,2,2,2,2,2,2,2,2,2,2,2,2,2,2,2,2,2,2,2,2,2,2,2,2,2,2,2,2,2,2,2,2,2,2,2,2,2,2,2,2,2,2,2,2</v>
      </c>
      <c r="H8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6"/>
        <v>36.2354구</v>
      </c>
      <c r="P86" s="15">
        <f t="shared" si="29"/>
        <v>3.6235400000000008E+33</v>
      </c>
      <c r="Q86" s="15">
        <f t="shared" si="34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7"/>
        <v>1E+32</v>
      </c>
      <c r="T86" s="29">
        <f t="shared" si="28"/>
        <v>2380000000</v>
      </c>
      <c r="U86" s="29"/>
    </row>
    <row r="87" spans="5:21" x14ac:dyDescent="0.3">
      <c r="E87" s="14">
        <v>79</v>
      </c>
      <c r="F8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31"/>
        <v>2,2,2,2,2,2,2,2,2,2,2,2,2,2,2,2,2,2,2,2,2,2,2,2,2,2,2,2,2,2,2,2,2,2,2,2,2,2,2,2,2,2,2,2,2,2,2,2,2,2,2,2,2,2,2,2,2,2,2,2,2,2,2,2,2,2,2,2,2,2,2,2,2,2,2,2,2,2,2</v>
      </c>
      <c r="H8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6"/>
        <v>54.3531구</v>
      </c>
      <c r="P87" s="15">
        <f t="shared" si="29"/>
        <v>5.4353100000000004E+33</v>
      </c>
      <c r="Q87" s="15">
        <f t="shared" si="34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7"/>
        <v>1E+32</v>
      </c>
      <c r="T87" s="29">
        <f t="shared" si="28"/>
        <v>2390000000</v>
      </c>
      <c r="U87" s="29"/>
    </row>
    <row r="88" spans="5:21" x14ac:dyDescent="0.3">
      <c r="E88" s="14">
        <v>80</v>
      </c>
      <c r="F8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31"/>
        <v>2,2,2,2,2,2,2,2,2,2,2,2,2,2,2,2,2,2,2,2,2,2,2,2,2,2,2,2,2,2,2,2,2,2,2,2,2,2,2,2,2,2,2,2,2,2,2,2,2,2,2,2,2,2,2,2,2,2,2,2,2,2,2,2,2,2,2,2,2,2,2,2,2,2,2,2,2,2,2,2</v>
      </c>
      <c r="H8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6"/>
        <v>81.5297구</v>
      </c>
      <c r="P88" s="15">
        <f t="shared" si="29"/>
        <v>8.1529700000000006E+33</v>
      </c>
      <c r="Q88" s="15">
        <f t="shared" si="34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7"/>
        <v>1E+32</v>
      </c>
      <c r="T88" s="29">
        <f t="shared" si="28"/>
        <v>2400000000</v>
      </c>
      <c r="U88" s="29"/>
    </row>
    <row r="89" spans="5:21" x14ac:dyDescent="0.3">
      <c r="E89" s="14">
        <v>81</v>
      </c>
      <c r="F8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31"/>
        <v>2,2,2,2,2,2,2,2,2,2,2,2,2,2,2,2,2,2,2,2,2,2,2,2,2,2,2,2,2,2,2,2,2,2,2,2,2,2,2,2,2,2,2,2,2,2,2,2,2,2,2,2,2,2,2,2,2,2,2,2,2,2,2,2,2,2,2,2,2,2,2,2,2,2,2,2,2,2,2,2,2</v>
      </c>
      <c r="H8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6"/>
        <v>122.2946구</v>
      </c>
      <c r="P89" s="15">
        <f t="shared" si="29"/>
        <v>1.222946E+34</v>
      </c>
      <c r="Q89" s="15">
        <f t="shared" si="34"/>
        <v>122.2946</v>
      </c>
      <c r="R89" s="14" t="str" cm="1">
        <f t="array" ref="R89">IF(AND(Q88&gt;1000,Q89&lt;2),INDEX(V:V,MATCH(R88,V:V,0)+1,0),R88)</f>
        <v>구</v>
      </c>
      <c r="S89" s="14" t="str">
        <f t="shared" si="27"/>
        <v>1E+32</v>
      </c>
      <c r="T89" s="29">
        <f t="shared" si="28"/>
        <v>2410000000</v>
      </c>
      <c r="U89" s="29"/>
    </row>
    <row r="90" spans="5:21" x14ac:dyDescent="0.3">
      <c r="E90" s="14">
        <v>82</v>
      </c>
      <c r="F9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31"/>
        <v>2,2,2,2,2,2,2,2,2,2,2,2,2,2,2,2,2,2,2,2,2,2,2,2,2,2,2,2,2,2,2,2,2,2,2,2,2,2,2,2,2,2,2,2,2,2,2,2,2,2,2,2,2,2,2,2,2,2,2,2,2,2,2,2,2,2,2,2,2,2,2,2,2,2,2,2,2,2,2,2,2,2</v>
      </c>
      <c r="H9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6"/>
        <v>183.4419구</v>
      </c>
      <c r="P90" s="15">
        <f t="shared" si="29"/>
        <v>1.8344190000000002E+34</v>
      </c>
      <c r="Q90" s="15">
        <f t="shared" si="34"/>
        <v>183.4419</v>
      </c>
      <c r="R90" s="14" t="str" cm="1">
        <f t="array" ref="R90">IF(AND(Q89&gt;1000,Q90&lt;2),INDEX(V:V,MATCH(R89,V:V,0)+1,0),R89)</f>
        <v>구</v>
      </c>
      <c r="S90" s="14" t="str">
        <f t="shared" si="27"/>
        <v>1E+32</v>
      </c>
      <c r="T90" s="29">
        <f t="shared" si="28"/>
        <v>2420000000</v>
      </c>
      <c r="U90" s="29"/>
    </row>
    <row r="91" spans="5:21" x14ac:dyDescent="0.3">
      <c r="E91" s="14">
        <v>83</v>
      </c>
      <c r="F9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31"/>
        <v>2,2,2,2,2,2,2,2,2,2,2,2,2,2,2,2,2,2,2,2,2,2,2,2,2,2,2,2,2,2,2,2,2,2,2,2,2,2,2,2,2,2,2,2,2,2,2,2,2,2,2,2,2,2,2,2,2,2,2,2,2,2,2,2,2,2,2,2,2,2,2,2,2,2,2,2,2,2,2,2,2,2,2</v>
      </c>
      <c r="H9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6"/>
        <v>275.1629구</v>
      </c>
      <c r="P91" s="15">
        <f t="shared" si="29"/>
        <v>2.7516289999999999E+34</v>
      </c>
      <c r="Q91" s="15">
        <f t="shared" si="34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7"/>
        <v>1E+32</v>
      </c>
      <c r="T91" s="29">
        <f t="shared" si="28"/>
        <v>2430000000</v>
      </c>
      <c r="U91" s="29"/>
    </row>
    <row r="92" spans="5:21" x14ac:dyDescent="0.3">
      <c r="E92" s="14">
        <v>84</v>
      </c>
      <c r="F9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31"/>
        <v>2,2,2,2,2,2,2,2,2,2,2,2,2,2,2,2,2,2,2,2,2,2,2,2,2,2,2,2,2,2,2,2,2,2,2,2,2,2,2,2,2,2,2,2,2,2,2,2,2,2,2,2,2,2,2,2,2,2,2,2,2,2,2,2,2,2,2,2,2,2,2,2,2,2,2,2,2,2,2,2,2,2,2,2</v>
      </c>
      <c r="H9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6"/>
        <v>412.7444구</v>
      </c>
      <c r="P92" s="15">
        <f t="shared" si="29"/>
        <v>4.1274440000000001E+34</v>
      </c>
      <c r="Q92" s="15">
        <f t="shared" si="34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7"/>
        <v>1E+32</v>
      </c>
      <c r="T92" s="29">
        <f t="shared" si="28"/>
        <v>2440000000</v>
      </c>
      <c r="U92" s="29"/>
    </row>
    <row r="93" spans="5:21" x14ac:dyDescent="0.3">
      <c r="E93" s="14">
        <v>85</v>
      </c>
      <c r="F9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31"/>
        <v>2,2,2,2,2,2,2,2,2,2,2,2,2,2,2,2,2,2,2,2,2,2,2,2,2,2,2,2,2,2,2,2,2,2,2,2,2,2,2,2,2,2,2,2,2,2,2,2,2,2,2,2,2,2,2,2,2,2,2,2,2,2,2,2,2,2,2,2,2,2,2,2,2,2,2,2,2,2,2,2,2,2,2,2,2</v>
      </c>
      <c r="H9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6"/>
        <v>619.1166구</v>
      </c>
      <c r="P93" s="15">
        <f t="shared" si="29"/>
        <v>6.1911659999999995E+34</v>
      </c>
      <c r="Q93" s="15">
        <f t="shared" si="34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7"/>
        <v>1E+32</v>
      </c>
      <c r="T93" s="29">
        <f t="shared" si="28"/>
        <v>2450000000</v>
      </c>
      <c r="U93" s="29"/>
    </row>
    <row r="94" spans="5:21" x14ac:dyDescent="0.3">
      <c r="E94" s="14">
        <v>86</v>
      </c>
      <c r="F9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31"/>
        <v>2,2,2,2,2,2,2,2,2,2,2,2,2,2,2,2,2,2,2,2,2,2,2,2,2,2,2,2,2,2,2,2,2,2,2,2,2,2,2,2,2,2,2,2,2,2,2,2,2,2,2,2,2,2,2,2,2,2,2,2,2,2,2,2,2,2,2,2,2,2,2,2,2,2,2,2,2,2,2,2,2,2,2,2,2,2</v>
      </c>
      <c r="H9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6"/>
        <v>928.6749구</v>
      </c>
      <c r="P94" s="15">
        <f t="shared" si="29"/>
        <v>9.2867490000000002E+34</v>
      </c>
      <c r="Q94" s="15">
        <f t="shared" si="34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7"/>
        <v>1E+32</v>
      </c>
      <c r="T94" s="29">
        <f t="shared" si="28"/>
        <v>2460000000</v>
      </c>
      <c r="U94" s="29"/>
    </row>
    <row r="95" spans="5:21" x14ac:dyDescent="0.3">
      <c r="E95" s="14">
        <v>87</v>
      </c>
      <c r="F9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31"/>
        <v>2,2,2,2,2,2,2,2,2,2,2,2,2,2,2,2,2,2,2,2,2,2,2,2,2,2,2,2,2,2,2,2,2,2,2,2,2,2,2,2,2,2,2,2,2,2,2,2,2,2,2,2,2,2,2,2,2,2,2,2,2,2,2,2,2,2,2,2,2,2,2,2,2,2,2,2,2,2,2,2,2,2,2,2,2,2,2</v>
      </c>
      <c r="H9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6"/>
        <v>1393.0124구</v>
      </c>
      <c r="P95" s="15">
        <f t="shared" si="29"/>
        <v>1.3930124000000001E+35</v>
      </c>
      <c r="Q95" s="15">
        <f t="shared" si="34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7"/>
        <v>1E+32</v>
      </c>
      <c r="T95" s="29">
        <f t="shared" si="28"/>
        <v>2470000000</v>
      </c>
      <c r="U95" s="29"/>
    </row>
    <row r="96" spans="5:21" x14ac:dyDescent="0.3">
      <c r="E96" s="14">
        <v>88</v>
      </c>
      <c r="F9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31"/>
        <v>2,2,2,2,2,2,2,2,2,2,2,2,2,2,2,2,2,2,2,2,2,2,2,2,2,2,2,2,2,2,2,2,2,2,2,2,2,2,2,2,2,2,2,2,2,2,2,2,2,2,2,2,2,2,2,2,2,2,2,2,2,2,2,2,2,2,2,2,2,2,2,2,2,2,2,2,2,2,2,2,2,2,2,2,2,2,2,2</v>
      </c>
      <c r="H9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6"/>
        <v>2089.5186구</v>
      </c>
      <c r="P96" s="15">
        <f t="shared" si="29"/>
        <v>2.0895185999999999E+35</v>
      </c>
      <c r="Q96" s="15">
        <f t="shared" si="34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7"/>
        <v>1E+32</v>
      </c>
      <c r="T96" s="29">
        <f t="shared" si="28"/>
        <v>2480000000</v>
      </c>
      <c r="U96" s="29"/>
    </row>
    <row r="97" spans="5:21" x14ac:dyDescent="0.3">
      <c r="E97" s="14">
        <v>89</v>
      </c>
      <c r="F9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31"/>
        <v>2,2,2,2,2,2,2,2,2,2,2,2,2,2,2,2,2,2,2,2,2,2,2,2,2,2,2,2,2,2,2,2,2,2,2,2,2,2,2,2,2,2,2,2,2,2,2,2,2,2,2,2,2,2,2,2,2,2,2,2,2,2,2,2,2,2,2,2,2,2,2,2,2,2,2,2,2,2,2,2,2,2,2,2,2,2,2,2,2</v>
      </c>
      <c r="H9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6"/>
        <v>3134.2779구</v>
      </c>
      <c r="P97" s="15">
        <f t="shared" si="29"/>
        <v>3.1342779000000002E+35</v>
      </c>
      <c r="Q97" s="15">
        <f t="shared" si="34"/>
        <v>3134.2779</v>
      </c>
      <c r="R97" s="14" t="str" cm="1">
        <f t="array" ref="R97">IF(AND(Q96&gt;1000,Q97&lt;2),INDEX(V:V,MATCH(R96,V:V,0)+1,0),R96)</f>
        <v>구</v>
      </c>
      <c r="S97" s="14" t="str">
        <f t="shared" si="27"/>
        <v>1E+32</v>
      </c>
      <c r="T97" s="29">
        <f t="shared" si="28"/>
        <v>2490000000</v>
      </c>
      <c r="U97" s="29"/>
    </row>
    <row r="98" spans="5:21" x14ac:dyDescent="0.3">
      <c r="E98" s="14">
        <v>90</v>
      </c>
      <c r="F9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31"/>
        <v>2,2,2,2,2,2,2,2,2,2,2,2,2,2,2,2,2,2,2,2,2,2,2,2,2,2,2,2,2,2,2,2,2,2,2,2,2,2,2,2,2,2,2,2,2,2,2,2,2,2,2,2,2,2,2,2,2,2,2,2,2,2,2,2,2,2,2,2,2,2,2,2,2,2,2,2,2,2,2,2,2,2,2,2,2,2,2,2,2,2</v>
      </c>
      <c r="H9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6"/>
        <v>4701.4169구</v>
      </c>
      <c r="P98" s="15">
        <f t="shared" si="29"/>
        <v>4.7014169000000008E+35</v>
      </c>
      <c r="Q98" s="15">
        <f t="shared" si="34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7"/>
        <v>1E+32</v>
      </c>
      <c r="T98" s="29">
        <f t="shared" si="28"/>
        <v>2500000000</v>
      </c>
      <c r="U98" s="29"/>
    </row>
    <row r="99" spans="5:21" x14ac:dyDescent="0.3">
      <c r="E99" s="14">
        <v>91</v>
      </c>
      <c r="F9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31"/>
        <v>2,2,2,2,2,2,2,2,2,2,2,2,2,2,2,2,2,2,2,2,2,2,2,2,2,2,2,2,2,2,2,2,2,2,2,2,2,2,2,2,2,2,2,2,2,2,2,2,2,2,2,2,2,2,2,2,2,2,2,2,2,2,2,2,2,2,2,2,2,2,2,2,2,2,2,2,2,2,2,2,2,2,2,2,2,2,2,2,2,2,2</v>
      </c>
      <c r="H9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6"/>
        <v>7052.1254구</v>
      </c>
      <c r="P99" s="15">
        <f t="shared" si="29"/>
        <v>7.052125400000001E+35</v>
      </c>
      <c r="Q99" s="15">
        <f t="shared" si="34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7"/>
        <v>1E+32</v>
      </c>
      <c r="T99" s="29">
        <f t="shared" si="28"/>
        <v>2610000000</v>
      </c>
      <c r="U99" s="29"/>
    </row>
    <row r="100" spans="5:21" x14ac:dyDescent="0.3">
      <c r="E100" s="14">
        <v>92</v>
      </c>
      <c r="F10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31"/>
        <v>2,2,2,2,2,2,2,2,2,2,2,2,2,2,2,2,2,2,2,2,2,2,2,2,2,2,2,2,2,2,2,2,2,2,2,2,2,2,2,2,2,2,2,2,2,2,2,2,2,2,2,2,2,2,2,2,2,2,2,2,2,2,2,2,2,2,2,2,2,2,2,2,2,2,2,2,2,2,2,2,2,2,2,2,2,2,2,2,2,2,2,2</v>
      </c>
      <c r="H10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6"/>
        <v>1.0579간</v>
      </c>
      <c r="P100" s="15">
        <f t="shared" si="29"/>
        <v>1.0579000000000001E+36</v>
      </c>
      <c r="Q100" s="15">
        <f t="shared" si="34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7"/>
        <v>1E+36</v>
      </c>
      <c r="T100" s="29">
        <f t="shared" si="28"/>
        <v>2620000000</v>
      </c>
      <c r="U100" s="29"/>
    </row>
    <row r="101" spans="5:21" x14ac:dyDescent="0.3">
      <c r="E101" s="14">
        <v>93</v>
      </c>
      <c r="F10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31"/>
        <v>2,2,2,2,2,2,2,2,2,2,2,2,2,2,2,2,2,2,2,2,2,2,2,2,2,2,2,2,2,2,2,2,2,2,2,2,2,2,2,2,2,2,2,2,2,2,2,2,2,2,2,2,2,2,2,2,2,2,2,2,2,2,2,2,2,2,2,2,2,2,2,2,2,2,2,2,2,2,2,2,2,2,2,2,2,2,2,2,2,2,2,2,2</v>
      </c>
      <c r="H10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6"/>
        <v>1.5869간</v>
      </c>
      <c r="P101" s="15">
        <f t="shared" si="29"/>
        <v>1.5869E+36</v>
      </c>
      <c r="Q101" s="15">
        <f t="shared" si="34"/>
        <v>1.5869</v>
      </c>
      <c r="R101" s="14" t="str" cm="1">
        <f t="array" ref="R101">IF(AND(Q100&gt;1000,Q101&lt;2),INDEX(V:V,MATCH(R100,V:V,0)+1,0),R100)</f>
        <v>간</v>
      </c>
      <c r="S101" s="14" t="str">
        <f t="shared" si="27"/>
        <v>1E+36</v>
      </c>
      <c r="T101" s="29">
        <f t="shared" si="28"/>
        <v>2630000000</v>
      </c>
      <c r="U101" s="29"/>
    </row>
    <row r="102" spans="5:21" x14ac:dyDescent="0.3">
      <c r="E102" s="14">
        <v>94</v>
      </c>
      <c r="F10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31"/>
        <v>2,2,2,2,2,2,2,2,2,2,2,2,2,2,2,2,2,2,2,2,2,2,2,2,2,2,2,2,2,2,2,2,2,2,2,2,2,2,2,2,2,2,2,2,2,2,2,2,2,2,2,2,2,2,2,2,2,2,2,2,2,2,2,2,2,2,2,2,2,2,2,2,2,2,2,2,2,2,2,2,2,2,2,2,2,2,2,2,2,2,2,2,2,2</v>
      </c>
      <c r="H10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6"/>
        <v>2.3804간</v>
      </c>
      <c r="P102" s="15">
        <f t="shared" si="29"/>
        <v>2.3804000000000003E+36</v>
      </c>
      <c r="Q102" s="15">
        <f t="shared" si="34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7"/>
        <v>1E+36</v>
      </c>
      <c r="T102" s="29">
        <f t="shared" si="28"/>
        <v>2640000000</v>
      </c>
      <c r="U102" s="29"/>
    </row>
    <row r="103" spans="5:21" x14ac:dyDescent="0.3">
      <c r="E103" s="14">
        <v>95</v>
      </c>
      <c r="F10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31"/>
        <v>2,2,2,2,2,2,2,2,2,2,2,2,2,2,2,2,2,2,2,2,2,2,2,2,2,2,2,2,2,2,2,2,2,2,2,2,2,2,2,2,2,2,2,2,2,2,2,2,2,2,2,2,2,2,2,2,2,2,2,2,2,2,2,2,2,2,2,2,2,2,2,2,2,2,2,2,2,2,2,2,2,2,2,2,2,2,2,2,2,2,2,2,2,2,2</v>
      </c>
      <c r="H10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6"/>
        <v>3.5706간</v>
      </c>
      <c r="P103" s="15">
        <f t="shared" si="29"/>
        <v>3.5706000000000002E+36</v>
      </c>
      <c r="Q103" s="15">
        <f t="shared" si="34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7"/>
        <v>1E+36</v>
      </c>
      <c r="T103" s="29">
        <f t="shared" si="28"/>
        <v>2650000000</v>
      </c>
      <c r="U103" s="29"/>
    </row>
    <row r="104" spans="5:21" x14ac:dyDescent="0.3">
      <c r="E104" s="14">
        <v>96</v>
      </c>
      <c r="F10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31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6"/>
        <v>5.3559간</v>
      </c>
      <c r="P104" s="15">
        <f t="shared" si="29"/>
        <v>5.3558999999999998E+36</v>
      </c>
      <c r="Q104" s="15">
        <f t="shared" si="34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7"/>
        <v>1E+36</v>
      </c>
      <c r="T104" s="29">
        <f t="shared" si="28"/>
        <v>2660000000</v>
      </c>
      <c r="U104" s="29"/>
    </row>
    <row r="105" spans="5:21" x14ac:dyDescent="0.3">
      <c r="E105" s="14">
        <v>97</v>
      </c>
      <c r="F10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31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6"/>
        <v>8.0339간</v>
      </c>
      <c r="P105" s="15">
        <f t="shared" si="29"/>
        <v>8.0338999999999994E+36</v>
      </c>
      <c r="Q105" s="15">
        <f t="shared" si="34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7"/>
        <v>1E+36</v>
      </c>
      <c r="T105" s="29">
        <f t="shared" si="28"/>
        <v>2670000000</v>
      </c>
      <c r="U105" s="29"/>
    </row>
    <row r="106" spans="5:21" x14ac:dyDescent="0.3">
      <c r="E106" s="14">
        <v>98</v>
      </c>
      <c r="F10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31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6"/>
        <v>12.0509간</v>
      </c>
      <c r="P106" s="15">
        <f t="shared" si="29"/>
        <v>1.20509E+37</v>
      </c>
      <c r="Q106" s="15">
        <f t="shared" si="34"/>
        <v>12.0509</v>
      </c>
      <c r="R106" s="14" t="str" cm="1">
        <f t="array" ref="R106">IF(AND(Q105&gt;1000,Q106&lt;2),INDEX(V:V,MATCH(R105,V:V,0)+1,0),R105)</f>
        <v>간</v>
      </c>
      <c r="S106" s="14" t="str">
        <f t="shared" si="27"/>
        <v>1E+36</v>
      </c>
      <c r="T106" s="29">
        <f t="shared" si="28"/>
        <v>2680000000</v>
      </c>
      <c r="U106" s="29"/>
    </row>
    <row r="107" spans="5:21" x14ac:dyDescent="0.3">
      <c r="E107" s="14">
        <v>99</v>
      </c>
      <c r="F10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31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6"/>
        <v>18.0764간</v>
      </c>
      <c r="P107" s="15">
        <f t="shared" si="29"/>
        <v>1.8076399999999999E+37</v>
      </c>
      <c r="Q107" s="15">
        <f t="shared" si="34"/>
        <v>18.0764</v>
      </c>
      <c r="R107" s="14" t="str" cm="1">
        <f t="array" ref="R107">IF(AND(Q106&gt;1000,Q107&lt;2),INDEX(V:V,MATCH(R106,V:V,0)+1,0),R106)</f>
        <v>간</v>
      </c>
      <c r="S107" s="14" t="str">
        <f t="shared" si="27"/>
        <v>1E+36</v>
      </c>
      <c r="T107" s="29">
        <f t="shared" si="28"/>
        <v>2690000000</v>
      </c>
      <c r="U107" s="29"/>
    </row>
    <row r="108" spans="5:21" x14ac:dyDescent="0.3">
      <c r="E108" s="14">
        <v>100</v>
      </c>
      <c r="F10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31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6"/>
        <v>27.1146간</v>
      </c>
      <c r="P108" s="15">
        <f t="shared" si="29"/>
        <v>2.71146E+37</v>
      </c>
      <c r="Q108" s="15">
        <f t="shared" si="34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7"/>
        <v>1E+36</v>
      </c>
      <c r="T108" s="29">
        <f t="shared" si="28"/>
        <v>3700000000</v>
      </c>
      <c r="U108" s="29"/>
    </row>
    <row r="109" spans="5:21" x14ac:dyDescent="0.3">
      <c r="E109" s="14">
        <v>101</v>
      </c>
      <c r="F10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31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6"/>
        <v>40.6719간</v>
      </c>
      <c r="P109" s="15">
        <f t="shared" si="29"/>
        <v>4.0671900000000002E+37</v>
      </c>
      <c r="Q109" s="15">
        <f t="shared" si="34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7"/>
        <v>1E+36</v>
      </c>
      <c r="T109" s="29">
        <f t="shared" si="28"/>
        <v>5210000000</v>
      </c>
      <c r="U109" s="29"/>
    </row>
    <row r="110" spans="5:21" x14ac:dyDescent="0.3">
      <c r="E110" s="14">
        <v>102</v>
      </c>
      <c r="F11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31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6"/>
        <v>61.0079간</v>
      </c>
      <c r="P110" s="15">
        <f t="shared" si="29"/>
        <v>6.1007900000000012E+37</v>
      </c>
      <c r="Q110" s="15">
        <f t="shared" si="34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7"/>
        <v>1E+36</v>
      </c>
      <c r="T110" s="29">
        <f t="shared" si="28"/>
        <v>5220000000</v>
      </c>
      <c r="U110" s="29"/>
    </row>
    <row r="111" spans="5:21" x14ac:dyDescent="0.3">
      <c r="E111" s="14">
        <v>103</v>
      </c>
      <c r="F11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31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6"/>
        <v>91.5119간</v>
      </c>
      <c r="P111" s="15">
        <f t="shared" si="29"/>
        <v>9.151190000000001E+37</v>
      </c>
      <c r="Q111" s="15">
        <f t="shared" si="34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7"/>
        <v>1E+36</v>
      </c>
      <c r="T111" s="29">
        <f t="shared" si="28"/>
        <v>5230000000</v>
      </c>
      <c r="U111" s="29"/>
    </row>
    <row r="112" spans="5:21" x14ac:dyDescent="0.3">
      <c r="E112" s="14">
        <v>104</v>
      </c>
      <c r="F11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31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6"/>
        <v>137.2679간</v>
      </c>
      <c r="P112" s="15">
        <f t="shared" si="29"/>
        <v>1.372679E+38</v>
      </c>
      <c r="Q112" s="15">
        <f t="shared" si="34"/>
        <v>137.2679</v>
      </c>
      <c r="R112" s="14" t="str" cm="1">
        <f t="array" ref="R112">IF(AND(Q111&gt;1000,Q112&lt;2),INDEX(V:V,MATCH(R111,V:V,0)+1,0),R111)</f>
        <v>간</v>
      </c>
      <c r="S112" s="14" t="str">
        <f t="shared" si="27"/>
        <v>1E+36</v>
      </c>
      <c r="T112" s="29">
        <f t="shared" si="28"/>
        <v>5240000000</v>
      </c>
      <c r="U112" s="29"/>
    </row>
    <row r="113" spans="5:21" x14ac:dyDescent="0.3">
      <c r="E113" s="14">
        <v>105</v>
      </c>
      <c r="F11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31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6"/>
        <v>205.9019간</v>
      </c>
      <c r="P113" s="15">
        <f t="shared" si="29"/>
        <v>2.0590190000000004E+38</v>
      </c>
      <c r="Q113" s="15">
        <f t="shared" si="34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7"/>
        <v>1E+36</v>
      </c>
      <c r="T113" s="29">
        <f t="shared" si="28"/>
        <v>5250000000</v>
      </c>
      <c r="U113" s="29"/>
    </row>
    <row r="114" spans="5:21" x14ac:dyDescent="0.3">
      <c r="E114" s="14">
        <v>106</v>
      </c>
      <c r="F11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31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6"/>
        <v>308.8529간</v>
      </c>
      <c r="P114" s="15">
        <f t="shared" si="29"/>
        <v>3.088529E+38</v>
      </c>
      <c r="Q114" s="15">
        <f t="shared" si="34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7"/>
        <v>1E+36</v>
      </c>
      <c r="T114" s="29">
        <f t="shared" si="28"/>
        <v>5360000000</v>
      </c>
      <c r="U114" s="29"/>
    </row>
    <row r="115" spans="5:21" x14ac:dyDescent="0.3">
      <c r="E115" s="14">
        <v>107</v>
      </c>
      <c r="F11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31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6"/>
        <v>463.2794간</v>
      </c>
      <c r="P115" s="15">
        <f t="shared" si="29"/>
        <v>4.6327939999999999E+38</v>
      </c>
      <c r="Q115" s="15">
        <f t="shared" si="34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7"/>
        <v>1E+36</v>
      </c>
      <c r="T115" s="29">
        <f t="shared" si="28"/>
        <v>5370000000</v>
      </c>
      <c r="U115" s="29"/>
    </row>
    <row r="116" spans="5:21" x14ac:dyDescent="0.3">
      <c r="E116" s="14">
        <v>108</v>
      </c>
      <c r="F11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31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6"/>
        <v>694.9191간</v>
      </c>
      <c r="P116" s="15">
        <f t="shared" si="29"/>
        <v>6.9491909999999992E+38</v>
      </c>
      <c r="Q116" s="15">
        <f t="shared" si="34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7"/>
        <v>1E+36</v>
      </c>
      <c r="T116" s="29">
        <f t="shared" si="28"/>
        <v>5380000000</v>
      </c>
      <c r="U116" s="29"/>
    </row>
    <row r="117" spans="5:21" x14ac:dyDescent="0.3">
      <c r="E117" s="14">
        <v>109</v>
      </c>
      <c r="F11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31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6"/>
        <v>1042.3787간</v>
      </c>
      <c r="P117" s="15">
        <f t="shared" si="29"/>
        <v>1.0423787000000001E+39</v>
      </c>
      <c r="Q117" s="15">
        <f t="shared" si="34"/>
        <v>1042.3787</v>
      </c>
      <c r="R117" s="14" t="str" cm="1">
        <f t="array" ref="R117">IF(AND(Q116&gt;1000,Q117&lt;2),INDEX(V:V,MATCH(R116,V:V,0)+1,0),R116)</f>
        <v>간</v>
      </c>
      <c r="S117" s="14" t="str">
        <f t="shared" si="27"/>
        <v>1E+36</v>
      </c>
      <c r="T117" s="29">
        <f t="shared" si="28"/>
        <v>5390000000</v>
      </c>
      <c r="U117" s="29"/>
    </row>
    <row r="118" spans="5:21" x14ac:dyDescent="0.3">
      <c r="E118" s="14">
        <v>110</v>
      </c>
      <c r="F11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6"/>
        <v>1563.5681간</v>
      </c>
      <c r="P118" s="15">
        <f t="shared" si="29"/>
        <v>1.5635681000000001E+39</v>
      </c>
      <c r="Q118" s="15">
        <f t="shared" si="34"/>
        <v>1563.5681</v>
      </c>
      <c r="R118" s="14" t="str" cm="1">
        <f t="array" ref="R118">IF(AND(Q117&gt;1000,Q118&lt;2),INDEX(V:V,MATCH(R117,V:V,0)+1,0),R117)</f>
        <v>간</v>
      </c>
      <c r="S118" s="14" t="str">
        <f t="shared" si="27"/>
        <v>1E+36</v>
      </c>
      <c r="T118" s="29">
        <f t="shared" si="28"/>
        <v>5400000000</v>
      </c>
      <c r="U118" s="29"/>
    </row>
    <row r="119" spans="5:21" x14ac:dyDescent="0.3">
      <c r="E119" s="14">
        <v>111</v>
      </c>
      <c r="F11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6"/>
        <v>2345.3522간</v>
      </c>
      <c r="P119" s="15">
        <f t="shared" si="29"/>
        <v>2.3453522000000005E+39</v>
      </c>
      <c r="Q119" s="15">
        <f t="shared" si="34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7"/>
        <v>1E+36</v>
      </c>
      <c r="T119" s="29">
        <f t="shared" si="28"/>
        <v>5410000000</v>
      </c>
      <c r="U119" s="29"/>
    </row>
    <row r="120" spans="5:21" x14ac:dyDescent="0.3">
      <c r="E120" s="14">
        <v>112</v>
      </c>
      <c r="F12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6"/>
        <v>3518.0283간</v>
      </c>
      <c r="P120" s="15">
        <f t="shared" si="29"/>
        <v>3.5180282999999999E+39</v>
      </c>
      <c r="Q120" s="15">
        <f t="shared" si="34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7"/>
        <v>1E+36</v>
      </c>
      <c r="T120" s="29">
        <f t="shared" si="28"/>
        <v>5420000000</v>
      </c>
      <c r="U120" s="29"/>
    </row>
    <row r="121" spans="5:21" x14ac:dyDescent="0.3">
      <c r="E121" s="14">
        <v>113</v>
      </c>
      <c r="F12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6"/>
        <v>5277.0425간</v>
      </c>
      <c r="P121" s="15">
        <f t="shared" si="29"/>
        <v>5.2770425000000006E+39</v>
      </c>
      <c r="Q121" s="15">
        <f t="shared" si="34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7"/>
        <v>1E+36</v>
      </c>
      <c r="T121" s="29">
        <f t="shared" si="28"/>
        <v>5430000000</v>
      </c>
      <c r="U121" s="29"/>
    </row>
    <row r="122" spans="5:21" x14ac:dyDescent="0.3">
      <c r="E122" s="14">
        <v>114</v>
      </c>
      <c r="F12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6"/>
        <v>7915.5638간</v>
      </c>
      <c r="P122" s="15">
        <f t="shared" si="29"/>
        <v>7.9155638000000007E+39</v>
      </c>
      <c r="Q122" s="15">
        <f t="shared" si="34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7"/>
        <v>1E+36</v>
      </c>
      <c r="T122" s="29">
        <f t="shared" si="28"/>
        <v>5440000000</v>
      </c>
      <c r="U122" s="29"/>
    </row>
    <row r="123" spans="5:21" x14ac:dyDescent="0.3">
      <c r="E123" s="14">
        <v>115</v>
      </c>
      <c r="F12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6"/>
        <v>1.1874정</v>
      </c>
      <c r="P123" s="15">
        <f t="shared" si="29"/>
        <v>1.1874000000000002E+40</v>
      </c>
      <c r="Q123" s="15">
        <f t="shared" si="34"/>
        <v>1.1874</v>
      </c>
      <c r="R123" s="14" t="str" cm="1">
        <f t="array" ref="R123">IF(AND(Q122&gt;1000,Q123&lt;2),INDEX(V:V,MATCH(R122,V:V,0)+1,0),R122)</f>
        <v>정</v>
      </c>
      <c r="S123" s="14" t="str">
        <f t="shared" si="27"/>
        <v>1E+40</v>
      </c>
      <c r="T123" s="29">
        <f t="shared" si="28"/>
        <v>5450000000</v>
      </c>
      <c r="U123" s="29"/>
    </row>
    <row r="124" spans="5:21" x14ac:dyDescent="0.3">
      <c r="E124" s="14">
        <v>116</v>
      </c>
      <c r="F12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6"/>
        <v>1.7811정</v>
      </c>
      <c r="P124" s="15">
        <f t="shared" si="29"/>
        <v>1.7811E+40</v>
      </c>
      <c r="Q124" s="15">
        <f t="shared" si="34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7"/>
        <v>1E+40</v>
      </c>
      <c r="T124" s="29">
        <f t="shared" si="28"/>
        <v>5460000000</v>
      </c>
      <c r="U124" s="29"/>
    </row>
    <row r="125" spans="5:21" x14ac:dyDescent="0.3">
      <c r="E125" s="14">
        <v>117</v>
      </c>
      <c r="F12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6"/>
        <v>2.6717정</v>
      </c>
      <c r="P125" s="15">
        <f t="shared" si="29"/>
        <v>2.6717000000000004E+40</v>
      </c>
      <c r="Q125" s="15">
        <f t="shared" si="34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7"/>
        <v>1E+40</v>
      </c>
      <c r="T125" s="29">
        <f t="shared" si="28"/>
        <v>5470000000</v>
      </c>
      <c r="U125" s="29"/>
    </row>
    <row r="126" spans="5:21" x14ac:dyDescent="0.3">
      <c r="E126" s="14">
        <v>118</v>
      </c>
      <c r="F12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6"/>
        <v>4.0076정</v>
      </c>
      <c r="P126" s="15">
        <f t="shared" si="29"/>
        <v>4.0076000000000004E+40</v>
      </c>
      <c r="Q126" s="15">
        <f t="shared" si="34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7"/>
        <v>1E+40</v>
      </c>
      <c r="T126" s="29">
        <f t="shared" si="28"/>
        <v>5480000000</v>
      </c>
      <c r="U126" s="29"/>
    </row>
    <row r="127" spans="5:21" x14ac:dyDescent="0.3">
      <c r="E127" s="14">
        <v>119</v>
      </c>
      <c r="F12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6"/>
        <v>6.0114정</v>
      </c>
      <c r="P127" s="15">
        <f t="shared" si="29"/>
        <v>6.0113999999999998E+40</v>
      </c>
      <c r="Q127" s="15">
        <f t="shared" si="34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7"/>
        <v>1E+40</v>
      </c>
      <c r="T127" s="29">
        <f t="shared" si="28"/>
        <v>5490000000</v>
      </c>
      <c r="U127" s="29"/>
    </row>
    <row r="128" spans="5:21" x14ac:dyDescent="0.3">
      <c r="E128" s="14">
        <v>120</v>
      </c>
      <c r="F12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6"/>
        <v>9.0171정</v>
      </c>
      <c r="P128" s="15">
        <f t="shared" si="29"/>
        <v>9.0170999999999997E+40</v>
      </c>
      <c r="Q128" s="15">
        <f t="shared" si="34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7"/>
        <v>1E+40</v>
      </c>
      <c r="T128" s="29">
        <f t="shared" si="28"/>
        <v>5500000000</v>
      </c>
      <c r="U128" s="29"/>
    </row>
    <row r="129" spans="5:21" x14ac:dyDescent="0.3">
      <c r="E129" s="14">
        <v>121</v>
      </c>
      <c r="F12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6"/>
        <v>13.5257정</v>
      </c>
      <c r="P129" s="15">
        <f t="shared" si="29"/>
        <v>1.35257E+41</v>
      </c>
      <c r="Q129" s="15">
        <f t="shared" si="34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7"/>
        <v>1E+40</v>
      </c>
      <c r="T129" s="29">
        <f t="shared" si="28"/>
        <v>5610000000</v>
      </c>
      <c r="U129" s="29"/>
    </row>
    <row r="130" spans="5:21" x14ac:dyDescent="0.3">
      <c r="E130" s="14">
        <v>122</v>
      </c>
      <c r="F13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6"/>
        <v>20.2886정</v>
      </c>
      <c r="P130" s="15">
        <f t="shared" si="29"/>
        <v>2.0288599999999999E+41</v>
      </c>
      <c r="Q130" s="15">
        <f t="shared" si="34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7"/>
        <v>1E+40</v>
      </c>
      <c r="T130" s="29">
        <f t="shared" si="28"/>
        <v>5620000000</v>
      </c>
      <c r="U130" s="29"/>
    </row>
    <row r="131" spans="5:21" x14ac:dyDescent="0.3">
      <c r="E131" s="14">
        <v>123</v>
      </c>
      <c r="F13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6"/>
        <v>30.4329정</v>
      </c>
      <c r="P131" s="15">
        <f t="shared" si="29"/>
        <v>3.0432900000000001E+41</v>
      </c>
      <c r="Q131" s="15">
        <f t="shared" si="34"/>
        <v>30.4329</v>
      </c>
      <c r="R131" s="14" t="str" cm="1">
        <f t="array" ref="R131">IF(AND(Q130&gt;1000,Q131&lt;2),INDEX(V:V,MATCH(R130,V:V,0)+1,0),R130)</f>
        <v>정</v>
      </c>
      <c r="S131" s="14" t="str">
        <f t="shared" si="27"/>
        <v>1E+40</v>
      </c>
      <c r="T131" s="29">
        <f t="shared" si="28"/>
        <v>5630000000</v>
      </c>
      <c r="U131" s="29"/>
    </row>
    <row r="132" spans="5:21" x14ac:dyDescent="0.3">
      <c r="E132" s="14">
        <v>124</v>
      </c>
      <c r="F13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6"/>
        <v>45.6494정</v>
      </c>
      <c r="P132" s="15">
        <f t="shared" si="29"/>
        <v>4.5649400000000001E+41</v>
      </c>
      <c r="Q132" s="15">
        <f t="shared" si="34"/>
        <v>45.6494</v>
      </c>
      <c r="R132" s="14" t="str" cm="1">
        <f t="array" ref="R132">IF(AND(Q131&gt;1000,Q132&lt;2),INDEX(V:V,MATCH(R131,V:V,0)+1,0),R131)</f>
        <v>정</v>
      </c>
      <c r="S132" s="14" t="str">
        <f t="shared" si="27"/>
        <v>1E+40</v>
      </c>
      <c r="T132" s="29">
        <f t="shared" si="28"/>
        <v>5640000000</v>
      </c>
      <c r="U132" s="29"/>
    </row>
    <row r="133" spans="5:21" x14ac:dyDescent="0.3">
      <c r="E133" s="14">
        <v>125</v>
      </c>
      <c r="F13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5">Q133&amp;R133</f>
        <v>68.4741정</v>
      </c>
      <c r="P133" s="15">
        <f t="shared" si="29"/>
        <v>6.8474100000000009E+41</v>
      </c>
      <c r="Q133" s="15">
        <f t="shared" si="34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7"/>
        <v>1E+40</v>
      </c>
      <c r="T133" s="29">
        <f t="shared" si="28"/>
        <v>5650000000</v>
      </c>
      <c r="U133" s="29"/>
    </row>
    <row r="134" spans="5:21" x14ac:dyDescent="0.3">
      <c r="E134" s="14">
        <v>126</v>
      </c>
      <c r="F13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5"/>
        <v>102.7112정</v>
      </c>
      <c r="P134" s="15">
        <f t="shared" si="29"/>
        <v>1.027112E+42</v>
      </c>
      <c r="Q134" s="15">
        <f t="shared" si="34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7"/>
        <v>1E+40</v>
      </c>
      <c r="T134" s="29">
        <f t="shared" si="28"/>
        <v>5660000000</v>
      </c>
      <c r="U134" s="29"/>
    </row>
    <row r="135" spans="5:21" x14ac:dyDescent="0.3">
      <c r="E135" s="14">
        <v>127</v>
      </c>
      <c r="F13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5"/>
        <v>154.0668정</v>
      </c>
      <c r="P135" s="15">
        <f t="shared" si="29"/>
        <v>1.5406680000000001E+42</v>
      </c>
      <c r="Q135" s="15">
        <f t="shared" si="34"/>
        <v>154.0668</v>
      </c>
      <c r="R135" s="14" t="str" cm="1">
        <f t="array" ref="R135">IF(AND(Q134&gt;1000,Q135&lt;2),INDEX(V:V,MATCH(R134,V:V,0)+1,0),R134)</f>
        <v>정</v>
      </c>
      <c r="S135" s="14" t="str">
        <f t="shared" si="27"/>
        <v>1E+40</v>
      </c>
      <c r="T135" s="29">
        <f t="shared" si="28"/>
        <v>5670000000</v>
      </c>
      <c r="U135" s="29"/>
    </row>
    <row r="136" spans="5:21" x14ac:dyDescent="0.3">
      <c r="E136" s="14">
        <v>128</v>
      </c>
      <c r="F13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5"/>
        <v>231.1002정</v>
      </c>
      <c r="P136" s="15">
        <f t="shared" si="29"/>
        <v>2.3110020000000002E+42</v>
      </c>
      <c r="Q136" s="15">
        <f t="shared" si="34"/>
        <v>231.1002</v>
      </c>
      <c r="R136" s="14" t="str" cm="1">
        <f t="array" ref="R136">IF(AND(Q135&gt;1000,Q136&lt;2),INDEX(V:V,MATCH(R135,V:V,0)+1,0),R135)</f>
        <v>정</v>
      </c>
      <c r="S136" s="14" t="str">
        <f t="shared" si="27"/>
        <v>1E+40</v>
      </c>
      <c r="T136" s="29">
        <f t="shared" si="28"/>
        <v>5680000000</v>
      </c>
      <c r="U136" s="29"/>
    </row>
    <row r="137" spans="5:21" x14ac:dyDescent="0.3">
      <c r="E137" s="14">
        <v>129</v>
      </c>
      <c r="F13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5"/>
        <v>346.6503정</v>
      </c>
      <c r="P137" s="15">
        <f t="shared" si="29"/>
        <v>3.4665030000000005E+42</v>
      </c>
      <c r="Q137" s="15">
        <f t="shared" si="34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6">VLOOKUP(R137,V:Y,4,FALSE)</f>
        <v>1E+40</v>
      </c>
      <c r="T137" s="29">
        <f t="shared" ref="T137:T200" si="37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5"/>
        <v>519.9755정</v>
      </c>
      <c r="P138" s="15">
        <f t="shared" ref="P138:P201" si="38">Q138*S138</f>
        <v>5.1997550000000002E+42</v>
      </c>
      <c r="Q138" s="15">
        <f t="shared" si="34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6"/>
        <v>1E+40</v>
      </c>
      <c r="T138" s="29">
        <f t="shared" si="37"/>
        <v>5700000000</v>
      </c>
      <c r="U138" s="29"/>
    </row>
    <row r="139" spans="5:21" x14ac:dyDescent="0.3">
      <c r="E139" s="14">
        <v>131</v>
      </c>
      <c r="F139" s="6" t="str">
        <f t="shared" ref="F139:F202" si="39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40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41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42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5"/>
        <v>779.9633정</v>
      </c>
      <c r="P139" s="15">
        <f t="shared" si="38"/>
        <v>7.7996329999999998E+42</v>
      </c>
      <c r="Q139" s="15">
        <f t="shared" ref="Q139:Q202" si="43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6"/>
        <v>1E+40</v>
      </c>
      <c r="T139" s="29">
        <f t="shared" si="37"/>
        <v>5710000000</v>
      </c>
      <c r="U139" s="29"/>
    </row>
    <row r="140" spans="5:21" x14ac:dyDescent="0.3">
      <c r="E140" s="14">
        <v>132</v>
      </c>
      <c r="F14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5"/>
        <v>1169.945정</v>
      </c>
      <c r="P140" s="15">
        <f t="shared" si="38"/>
        <v>1.169945E+43</v>
      </c>
      <c r="Q140" s="15">
        <f t="shared" si="43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6"/>
        <v>1E+40</v>
      </c>
      <c r="T140" s="29">
        <f t="shared" si="37"/>
        <v>5720000000</v>
      </c>
      <c r="U140" s="29"/>
    </row>
    <row r="141" spans="5:21" x14ac:dyDescent="0.3">
      <c r="E141" s="14">
        <v>133</v>
      </c>
      <c r="F14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5"/>
        <v>1754.9175정</v>
      </c>
      <c r="P141" s="15">
        <f t="shared" si="38"/>
        <v>1.7549175000000002E+43</v>
      </c>
      <c r="Q141" s="15">
        <f t="shared" si="43"/>
        <v>1754.9175</v>
      </c>
      <c r="R141" s="14" t="str" cm="1">
        <f t="array" ref="R141">IF(AND(Q140&gt;1000,Q141&lt;2),INDEX(V:V,MATCH(R140,V:V,0)+1,0),R140)</f>
        <v>정</v>
      </c>
      <c r="S141" s="14" t="str">
        <f t="shared" si="36"/>
        <v>1E+40</v>
      </c>
      <c r="T141" s="29">
        <f t="shared" si="37"/>
        <v>5730000000</v>
      </c>
      <c r="U141" s="29"/>
    </row>
    <row r="142" spans="5:21" x14ac:dyDescent="0.3">
      <c r="E142" s="14">
        <v>134</v>
      </c>
      <c r="F14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5"/>
        <v>2632.3763정</v>
      </c>
      <c r="P142" s="15">
        <f t="shared" si="38"/>
        <v>2.6323763000000002E+43</v>
      </c>
      <c r="Q142" s="15">
        <f t="shared" si="43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6"/>
        <v>1E+40</v>
      </c>
      <c r="T142" s="29">
        <f t="shared" si="37"/>
        <v>5740000000</v>
      </c>
      <c r="U142" s="29"/>
    </row>
    <row r="143" spans="5:21" x14ac:dyDescent="0.3">
      <c r="E143" s="14">
        <v>135</v>
      </c>
      <c r="F14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5"/>
        <v>3948.5645정</v>
      </c>
      <c r="P143" s="15">
        <f t="shared" si="38"/>
        <v>3.9485645000000006E+43</v>
      </c>
      <c r="Q143" s="15">
        <f t="shared" si="43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6"/>
        <v>1E+40</v>
      </c>
      <c r="T143" s="29">
        <f t="shared" si="37"/>
        <v>5750000000</v>
      </c>
      <c r="U143" s="29"/>
    </row>
    <row r="144" spans="5:21" x14ac:dyDescent="0.3">
      <c r="E144" s="14">
        <v>136</v>
      </c>
      <c r="F14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5"/>
        <v>5922.8468정</v>
      </c>
      <c r="P144" s="15">
        <f t="shared" si="38"/>
        <v>5.9228468000000005E+43</v>
      </c>
      <c r="Q144" s="15">
        <f t="shared" si="43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6"/>
        <v>1E+40</v>
      </c>
      <c r="T144" s="29">
        <f t="shared" si="37"/>
        <v>5860000000</v>
      </c>
      <c r="U144" s="29"/>
    </row>
    <row r="145" spans="5:21" x14ac:dyDescent="0.3">
      <c r="E145" s="14">
        <v>137</v>
      </c>
      <c r="F14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5"/>
        <v>8884.2702정</v>
      </c>
      <c r="P145" s="15">
        <f t="shared" si="38"/>
        <v>8.8842702000000007E+43</v>
      </c>
      <c r="Q145" s="15">
        <f t="shared" si="43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6"/>
        <v>1E+40</v>
      </c>
      <c r="T145" s="29">
        <f t="shared" si="37"/>
        <v>5870000000</v>
      </c>
      <c r="U145" s="29"/>
    </row>
    <row r="146" spans="5:21" x14ac:dyDescent="0.3">
      <c r="E146" s="14">
        <v>138</v>
      </c>
      <c r="F14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5"/>
        <v>1.3327재</v>
      </c>
      <c r="P146" s="15">
        <f t="shared" si="38"/>
        <v>1.3327000000000001E+44</v>
      </c>
      <c r="Q146" s="15">
        <f t="shared" si="43"/>
        <v>1.3327</v>
      </c>
      <c r="R146" s="14" t="str" cm="1">
        <f t="array" ref="R146">IF(AND(Q145&gt;1000,Q146&lt;2),INDEX(V:V,MATCH(R145,V:V,0)+1,0),R145)</f>
        <v>재</v>
      </c>
      <c r="S146" s="14" t="str">
        <f t="shared" si="36"/>
        <v>1E+44</v>
      </c>
      <c r="T146" s="29">
        <f t="shared" si="37"/>
        <v>5880000000</v>
      </c>
      <c r="U146" s="29"/>
    </row>
    <row r="147" spans="5:21" x14ac:dyDescent="0.3">
      <c r="E147" s="14">
        <v>139</v>
      </c>
      <c r="F14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5"/>
        <v>1.9991재</v>
      </c>
      <c r="P147" s="15">
        <f t="shared" si="38"/>
        <v>1.9991000000000004E+44</v>
      </c>
      <c r="Q147" s="15">
        <f t="shared" si="43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6"/>
        <v>1E+44</v>
      </c>
      <c r="T147" s="29">
        <f t="shared" si="37"/>
        <v>5890000000</v>
      </c>
      <c r="U147" s="29"/>
    </row>
    <row r="148" spans="5:21" x14ac:dyDescent="0.3">
      <c r="E148" s="14">
        <v>140</v>
      </c>
      <c r="F14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5"/>
        <v>2.9987재</v>
      </c>
      <c r="P148" s="15">
        <f t="shared" si="38"/>
        <v>2.9987000000000008E+44</v>
      </c>
      <c r="Q148" s="15">
        <f t="shared" si="43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6"/>
        <v>1E+44</v>
      </c>
      <c r="T148" s="29">
        <f t="shared" si="37"/>
        <v>5900000000</v>
      </c>
      <c r="U148" s="29"/>
    </row>
    <row r="149" spans="5:21" x14ac:dyDescent="0.3">
      <c r="E149" s="14">
        <v>141</v>
      </c>
      <c r="F14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5"/>
        <v>4.4981재</v>
      </c>
      <c r="P149" s="15">
        <f t="shared" si="38"/>
        <v>4.4981000000000007E+44</v>
      </c>
      <c r="Q149" s="15">
        <f t="shared" si="43"/>
        <v>4.4981</v>
      </c>
      <c r="R149" s="14" t="str" cm="1">
        <f t="array" ref="R149">IF(AND(Q148&gt;1000,Q149&lt;2),INDEX(V:V,MATCH(R148,V:V,0)+1,0),R148)</f>
        <v>재</v>
      </c>
      <c r="S149" s="14" t="str">
        <f t="shared" si="36"/>
        <v>1E+44</v>
      </c>
      <c r="T149" s="29">
        <f t="shared" si="37"/>
        <v>5910000000</v>
      </c>
      <c r="U149" s="29"/>
    </row>
    <row r="150" spans="5:21" x14ac:dyDescent="0.3">
      <c r="E150" s="14">
        <v>142</v>
      </c>
      <c r="F15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5"/>
        <v>6.7472재</v>
      </c>
      <c r="P150" s="15">
        <f t="shared" si="38"/>
        <v>6.7471999999999997E+44</v>
      </c>
      <c r="Q150" s="15">
        <f t="shared" si="43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6"/>
        <v>1E+44</v>
      </c>
      <c r="T150" s="29">
        <f t="shared" si="37"/>
        <v>5920000000</v>
      </c>
      <c r="U150" s="29"/>
    </row>
    <row r="151" spans="5:21" x14ac:dyDescent="0.3">
      <c r="E151" s="14">
        <v>143</v>
      </c>
      <c r="F15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5"/>
        <v>10.1208재</v>
      </c>
      <c r="P151" s="15">
        <f t="shared" si="38"/>
        <v>1.01208E+45</v>
      </c>
      <c r="Q151" s="15">
        <f t="shared" si="43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6"/>
        <v>1E+44</v>
      </c>
      <c r="T151" s="29">
        <f t="shared" si="37"/>
        <v>5930000000</v>
      </c>
      <c r="U151" s="29"/>
    </row>
    <row r="152" spans="5:21" x14ac:dyDescent="0.3">
      <c r="E152" s="14">
        <v>144</v>
      </c>
      <c r="F15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5"/>
        <v>15.1812재</v>
      </c>
      <c r="P152" s="15">
        <f t="shared" si="38"/>
        <v>1.5181200000000001E+45</v>
      </c>
      <c r="Q152" s="15">
        <f t="shared" si="43"/>
        <v>15.1812</v>
      </c>
      <c r="R152" s="14" t="str" cm="1">
        <f t="array" ref="R152">IF(AND(Q151&gt;1000,Q152&lt;2),INDEX(V:V,MATCH(R151,V:V,0)+1,0),R151)</f>
        <v>재</v>
      </c>
      <c r="S152" s="14" t="str">
        <f t="shared" si="36"/>
        <v>1E+44</v>
      </c>
      <c r="T152" s="29">
        <f t="shared" si="37"/>
        <v>5940000000</v>
      </c>
      <c r="U152" s="29"/>
    </row>
    <row r="153" spans="5:21" x14ac:dyDescent="0.3">
      <c r="E153" s="14">
        <v>145</v>
      </c>
      <c r="F15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5"/>
        <v>22.7718재</v>
      </c>
      <c r="P153" s="15">
        <f t="shared" si="38"/>
        <v>2.2771800000000001E+45</v>
      </c>
      <c r="Q153" s="15">
        <f t="shared" si="43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6"/>
        <v>1E+44</v>
      </c>
      <c r="T153" s="29">
        <f t="shared" si="37"/>
        <v>5950000000</v>
      </c>
      <c r="U153" s="29"/>
    </row>
    <row r="154" spans="5:21" x14ac:dyDescent="0.3">
      <c r="E154" s="14">
        <v>146</v>
      </c>
      <c r="F15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5"/>
        <v>34.1577재</v>
      </c>
      <c r="P154" s="15">
        <f t="shared" si="38"/>
        <v>3.41577E+45</v>
      </c>
      <c r="Q154" s="15">
        <f t="shared" si="43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6"/>
        <v>1E+44</v>
      </c>
      <c r="T154" s="29">
        <f t="shared" si="37"/>
        <v>5960000000</v>
      </c>
      <c r="U154" s="29"/>
    </row>
    <row r="155" spans="5:21" x14ac:dyDescent="0.3">
      <c r="E155" s="14">
        <v>147</v>
      </c>
      <c r="F15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5"/>
        <v>51.2366재</v>
      </c>
      <c r="P155" s="15">
        <f t="shared" si="38"/>
        <v>5.1236600000000008E+45</v>
      </c>
      <c r="Q155" s="15">
        <f t="shared" si="43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6"/>
        <v>1E+44</v>
      </c>
      <c r="T155" s="29">
        <f t="shared" si="37"/>
        <v>5970000000</v>
      </c>
      <c r="U155" s="29"/>
    </row>
    <row r="156" spans="5:21" x14ac:dyDescent="0.3">
      <c r="E156" s="14">
        <v>148</v>
      </c>
      <c r="F15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5"/>
        <v>76.8549재</v>
      </c>
      <c r="P156" s="15">
        <f t="shared" si="38"/>
        <v>7.6854900000000012E+45</v>
      </c>
      <c r="Q156" s="15">
        <f t="shared" si="43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6"/>
        <v>1E+44</v>
      </c>
      <c r="T156" s="29">
        <f t="shared" si="37"/>
        <v>5980000000</v>
      </c>
      <c r="U156" s="29"/>
    </row>
    <row r="157" spans="5:21" x14ac:dyDescent="0.3">
      <c r="E157" s="14">
        <v>149</v>
      </c>
      <c r="F15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5"/>
        <v>115.2824재</v>
      </c>
      <c r="P157" s="15">
        <f t="shared" si="38"/>
        <v>1.1528240000000001E+46</v>
      </c>
      <c r="Q157" s="15">
        <f t="shared" si="43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6"/>
        <v>1E+44</v>
      </c>
      <c r="T157" s="29">
        <f t="shared" si="37"/>
        <v>5990000000</v>
      </c>
      <c r="U157" s="29"/>
    </row>
    <row r="158" spans="5:21" x14ac:dyDescent="0.3">
      <c r="E158" s="14">
        <v>150</v>
      </c>
      <c r="F15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5"/>
        <v>172.9236재</v>
      </c>
      <c r="P158" s="15">
        <f t="shared" si="38"/>
        <v>1.729236E+46</v>
      </c>
      <c r="Q158" s="15">
        <f t="shared" si="43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6"/>
        <v>1E+44</v>
      </c>
      <c r="T158" s="29">
        <f t="shared" si="37"/>
        <v>6000000000</v>
      </c>
      <c r="U158" s="29"/>
    </row>
    <row r="159" spans="5:21" x14ac:dyDescent="0.3">
      <c r="E159" s="14">
        <v>151</v>
      </c>
      <c r="F15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5"/>
        <v>259.3854재</v>
      </c>
      <c r="P159" s="15">
        <f t="shared" si="38"/>
        <v>2.5938540000000001E+46</v>
      </c>
      <c r="Q159" s="15">
        <f t="shared" si="43"/>
        <v>259.3854</v>
      </c>
      <c r="R159" s="14" t="str" cm="1">
        <f t="array" ref="R159">IF(AND(Q158&gt;1000,Q159&lt;2),INDEX(V:V,MATCH(R158,V:V,0)+1,0),R158)</f>
        <v>재</v>
      </c>
      <c r="S159" s="14" t="str">
        <f t="shared" si="36"/>
        <v>1E+44</v>
      </c>
      <c r="T159" s="29">
        <f t="shared" si="37"/>
        <v>6610000000</v>
      </c>
      <c r="U159" s="29"/>
    </row>
    <row r="160" spans="5:21" x14ac:dyDescent="0.3">
      <c r="E160" s="14">
        <v>152</v>
      </c>
      <c r="F16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5"/>
        <v>389.0781재</v>
      </c>
      <c r="P160" s="15">
        <f t="shared" si="38"/>
        <v>3.8907810000000006E+46</v>
      </c>
      <c r="Q160" s="15">
        <f t="shared" si="43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6"/>
        <v>1E+44</v>
      </c>
      <c r="T160" s="29">
        <f t="shared" si="37"/>
        <v>6620000000</v>
      </c>
      <c r="U160" s="29"/>
    </row>
    <row r="161" spans="5:21" x14ac:dyDescent="0.3">
      <c r="E161" s="14">
        <v>153</v>
      </c>
      <c r="F16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5"/>
        <v>583.6172재</v>
      </c>
      <c r="P161" s="15">
        <f t="shared" si="38"/>
        <v>5.8361720000000004E+46</v>
      </c>
      <c r="Q161" s="15">
        <f t="shared" si="43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6"/>
        <v>1E+44</v>
      </c>
      <c r="T161" s="29">
        <f t="shared" si="37"/>
        <v>6630000000</v>
      </c>
      <c r="U161" s="29"/>
    </row>
    <row r="162" spans="5:21" x14ac:dyDescent="0.3">
      <c r="E162" s="14">
        <v>154</v>
      </c>
      <c r="F16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5"/>
        <v>875.4258재</v>
      </c>
      <c r="P162" s="15">
        <f t="shared" si="38"/>
        <v>8.7542580000000006E+46</v>
      </c>
      <c r="Q162" s="15">
        <f t="shared" si="43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6"/>
        <v>1E+44</v>
      </c>
      <c r="T162" s="29">
        <f t="shared" si="37"/>
        <v>6640000000</v>
      </c>
      <c r="U162" s="29"/>
    </row>
    <row r="163" spans="5:21" x14ac:dyDescent="0.3">
      <c r="E163" s="14">
        <v>155</v>
      </c>
      <c r="F16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5"/>
        <v>1313.1387재</v>
      </c>
      <c r="P163" s="15">
        <f t="shared" si="38"/>
        <v>1.3131387000000001E+47</v>
      </c>
      <c r="Q163" s="15">
        <f t="shared" si="43"/>
        <v>1313.1387</v>
      </c>
      <c r="R163" s="14" t="str" cm="1">
        <f t="array" ref="R163">IF(AND(Q162&gt;1000,Q163&lt;2),INDEX(V:V,MATCH(R162,V:V,0)+1,0),R162)</f>
        <v>재</v>
      </c>
      <c r="S163" s="14" t="str">
        <f t="shared" si="36"/>
        <v>1E+44</v>
      </c>
      <c r="T163" s="29">
        <f t="shared" si="37"/>
        <v>6650000000</v>
      </c>
      <c r="U163" s="29"/>
    </row>
    <row r="164" spans="5:21" x14ac:dyDescent="0.3">
      <c r="E164" s="14">
        <v>156</v>
      </c>
      <c r="F16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5"/>
        <v>1969.7081재</v>
      </c>
      <c r="P164" s="15">
        <f t="shared" si="38"/>
        <v>1.9697081000000001E+47</v>
      </c>
      <c r="Q164" s="15">
        <f t="shared" si="43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6"/>
        <v>1E+44</v>
      </c>
      <c r="T164" s="29">
        <f t="shared" si="37"/>
        <v>6660000000</v>
      </c>
      <c r="U164" s="29"/>
    </row>
    <row r="165" spans="5:21" x14ac:dyDescent="0.3">
      <c r="E165" s="14">
        <v>157</v>
      </c>
      <c r="F16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5"/>
        <v>2954.5622재</v>
      </c>
      <c r="P165" s="15">
        <f t="shared" si="38"/>
        <v>2.9545622000000007E+47</v>
      </c>
      <c r="Q165" s="15">
        <f t="shared" si="43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6"/>
        <v>1E+44</v>
      </c>
      <c r="T165" s="29">
        <f t="shared" si="37"/>
        <v>6670000000</v>
      </c>
      <c r="U165" s="29"/>
    </row>
    <row r="166" spans="5:21" x14ac:dyDescent="0.3">
      <c r="E166" s="14">
        <v>158</v>
      </c>
      <c r="F16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5"/>
        <v>4431.8433재</v>
      </c>
      <c r="P166" s="15">
        <f t="shared" si="38"/>
        <v>4.4318433000000008E+47</v>
      </c>
      <c r="Q166" s="15">
        <f t="shared" si="43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6"/>
        <v>1E+44</v>
      </c>
      <c r="T166" s="29">
        <f t="shared" si="37"/>
        <v>6680000000</v>
      </c>
      <c r="U166" s="29"/>
    </row>
    <row r="167" spans="5:21" x14ac:dyDescent="0.3">
      <c r="E167" s="14">
        <v>159</v>
      </c>
      <c r="F16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5"/>
        <v>6647.765재</v>
      </c>
      <c r="P167" s="15">
        <f t="shared" si="38"/>
        <v>6.6477650000000006E+47</v>
      </c>
      <c r="Q167" s="15">
        <f t="shared" si="43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6"/>
        <v>1E+44</v>
      </c>
      <c r="T167" s="29">
        <f t="shared" si="37"/>
        <v>6690000000</v>
      </c>
      <c r="U167" s="29"/>
    </row>
    <row r="168" spans="5:21" x14ac:dyDescent="0.3">
      <c r="E168" s="14">
        <v>160</v>
      </c>
      <c r="F16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5"/>
        <v>9971.6475재</v>
      </c>
      <c r="P168" s="15">
        <f t="shared" si="38"/>
        <v>9.9716474999999996E+47</v>
      </c>
      <c r="Q168" s="15">
        <f t="shared" si="43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6"/>
        <v>1E+44</v>
      </c>
      <c r="T168" s="29">
        <f t="shared" si="37"/>
        <v>6700000000</v>
      </c>
      <c r="U168" s="29"/>
    </row>
    <row r="169" spans="5:21" x14ac:dyDescent="0.3">
      <c r="E169" s="14">
        <v>161</v>
      </c>
      <c r="F16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5"/>
        <v>1.4958극</v>
      </c>
      <c r="P169" s="15">
        <f t="shared" si="38"/>
        <v>1.4958000000000001E+48</v>
      </c>
      <c r="Q169" s="15">
        <f t="shared" si="43"/>
        <v>1.4958</v>
      </c>
      <c r="R169" s="14" t="str" cm="1">
        <f t="array" ref="R169">IF(AND(Q168&gt;1000,Q169&lt;2),INDEX(V:V,MATCH(R168,V:V,0)+1,0),R168)</f>
        <v>극</v>
      </c>
      <c r="S169" s="14" t="str">
        <f t="shared" si="36"/>
        <v>1E+48</v>
      </c>
      <c r="T169" s="29">
        <f t="shared" si="37"/>
        <v>6710000000</v>
      </c>
      <c r="U169" s="29"/>
    </row>
    <row r="170" spans="5:21" x14ac:dyDescent="0.3">
      <c r="E170" s="14">
        <v>162</v>
      </c>
      <c r="F17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5"/>
        <v>2.2437극</v>
      </c>
      <c r="P170" s="15">
        <f t="shared" si="38"/>
        <v>2.2437000000000001E+48</v>
      </c>
      <c r="Q170" s="15">
        <f t="shared" si="43"/>
        <v>2.2437</v>
      </c>
      <c r="R170" s="14" t="str" cm="1">
        <f t="array" ref="R170">IF(AND(Q169&gt;1000,Q170&lt;2),INDEX(V:V,MATCH(R169,V:V,0)+1,0),R169)</f>
        <v>극</v>
      </c>
      <c r="S170" s="14" t="str">
        <f t="shared" si="36"/>
        <v>1E+48</v>
      </c>
      <c r="T170" s="29">
        <f t="shared" si="37"/>
        <v>6720000000</v>
      </c>
      <c r="U170" s="29"/>
    </row>
    <row r="171" spans="5:21" x14ac:dyDescent="0.3">
      <c r="E171" s="14">
        <v>163</v>
      </c>
      <c r="F17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5"/>
        <v>3.3656극</v>
      </c>
      <c r="P171" s="15">
        <f t="shared" si="38"/>
        <v>3.3656000000000001E+48</v>
      </c>
      <c r="Q171" s="15">
        <f t="shared" si="43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6"/>
        <v>1E+48</v>
      </c>
      <c r="T171" s="29">
        <f t="shared" si="37"/>
        <v>6730000000</v>
      </c>
      <c r="U171" s="29"/>
    </row>
    <row r="172" spans="5:21" x14ac:dyDescent="0.3">
      <c r="E172" s="14">
        <v>164</v>
      </c>
      <c r="F17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5"/>
        <v>5.0484극</v>
      </c>
      <c r="P172" s="15">
        <f t="shared" si="38"/>
        <v>5.0484000000000005E+48</v>
      </c>
      <c r="Q172" s="15">
        <f t="shared" si="43"/>
        <v>5.0484</v>
      </c>
      <c r="R172" s="14" t="str" cm="1">
        <f t="array" ref="R172">IF(AND(Q171&gt;1000,Q172&lt;2),INDEX(V:V,MATCH(R171,V:V,0)+1,0),R171)</f>
        <v>극</v>
      </c>
      <c r="S172" s="14" t="str">
        <f t="shared" si="36"/>
        <v>1E+48</v>
      </c>
      <c r="T172" s="29">
        <f t="shared" si="37"/>
        <v>6740000000</v>
      </c>
      <c r="U172" s="29"/>
    </row>
    <row r="173" spans="5:21" x14ac:dyDescent="0.3">
      <c r="E173" s="14">
        <v>165</v>
      </c>
      <c r="F17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5"/>
        <v>7.5726극</v>
      </c>
      <c r="P173" s="15">
        <f t="shared" si="38"/>
        <v>7.5726000000000001E+48</v>
      </c>
      <c r="Q173" s="15">
        <f t="shared" si="43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6"/>
        <v>1E+48</v>
      </c>
      <c r="T173" s="29">
        <f t="shared" si="37"/>
        <v>6750000000</v>
      </c>
      <c r="U173" s="29"/>
    </row>
    <row r="174" spans="5:21" x14ac:dyDescent="0.3">
      <c r="E174" s="14">
        <v>166</v>
      </c>
      <c r="F17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5"/>
        <v>11.3589극</v>
      </c>
      <c r="P174" s="15">
        <f t="shared" si="38"/>
        <v>1.1358900000000001E+49</v>
      </c>
      <c r="Q174" s="15">
        <f t="shared" si="43"/>
        <v>11.3589</v>
      </c>
      <c r="R174" s="14" t="str" cm="1">
        <f t="array" ref="R174">IF(AND(Q173&gt;1000,Q174&lt;2),INDEX(V:V,MATCH(R173,V:V,0)+1,0),R173)</f>
        <v>극</v>
      </c>
      <c r="S174" s="14" t="str">
        <f t="shared" si="36"/>
        <v>1E+48</v>
      </c>
      <c r="T174" s="29">
        <f t="shared" si="37"/>
        <v>6860000000</v>
      </c>
      <c r="U174" s="29"/>
    </row>
    <row r="175" spans="5:21" x14ac:dyDescent="0.3">
      <c r="E175" s="14">
        <v>167</v>
      </c>
      <c r="F17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5"/>
        <v>17.0384극</v>
      </c>
      <c r="P175" s="15">
        <f t="shared" si="38"/>
        <v>1.70384E+49</v>
      </c>
      <c r="Q175" s="15">
        <f t="shared" si="43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6"/>
        <v>1E+48</v>
      </c>
      <c r="T175" s="29">
        <f t="shared" si="37"/>
        <v>6870000000</v>
      </c>
      <c r="U175" s="29"/>
    </row>
    <row r="176" spans="5:21" x14ac:dyDescent="0.3">
      <c r="E176" s="14">
        <v>168</v>
      </c>
      <c r="F17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5"/>
        <v>25.5576극</v>
      </c>
      <c r="P176" s="15">
        <f t="shared" si="38"/>
        <v>2.55576E+49</v>
      </c>
      <c r="Q176" s="15">
        <f t="shared" si="43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6"/>
        <v>1E+48</v>
      </c>
      <c r="T176" s="29">
        <f t="shared" si="37"/>
        <v>6880000000</v>
      </c>
      <c r="U176" s="29"/>
    </row>
    <row r="177" spans="5:21" x14ac:dyDescent="0.3">
      <c r="E177" s="14">
        <v>169</v>
      </c>
      <c r="F17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5"/>
        <v>38.3364극</v>
      </c>
      <c r="P177" s="15">
        <f t="shared" si="38"/>
        <v>3.8336400000000001E+49</v>
      </c>
      <c r="Q177" s="15">
        <f t="shared" si="43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6"/>
        <v>1E+48</v>
      </c>
      <c r="T177" s="29">
        <f t="shared" si="37"/>
        <v>6890000000</v>
      </c>
      <c r="U177" s="29"/>
    </row>
    <row r="178" spans="5:21" x14ac:dyDescent="0.3">
      <c r="E178" s="14">
        <v>170</v>
      </c>
      <c r="F17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5"/>
        <v>57.5046극</v>
      </c>
      <c r="P178" s="15">
        <f t="shared" si="38"/>
        <v>5.7504600000000009E+49</v>
      </c>
      <c r="Q178" s="15">
        <f t="shared" si="43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6"/>
        <v>1E+48</v>
      </c>
      <c r="T178" s="29">
        <f t="shared" si="37"/>
        <v>6900000000</v>
      </c>
      <c r="U178" s="29"/>
    </row>
    <row r="179" spans="5:21" x14ac:dyDescent="0.3">
      <c r="E179" s="14">
        <v>171</v>
      </c>
      <c r="F17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5"/>
        <v>86.2569극</v>
      </c>
      <c r="P179" s="15">
        <f t="shared" si="38"/>
        <v>8.6256900000000008E+49</v>
      </c>
      <c r="Q179" s="15">
        <f t="shared" si="43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6"/>
        <v>1E+48</v>
      </c>
      <c r="T179" s="29">
        <f t="shared" si="37"/>
        <v>6910000000</v>
      </c>
      <c r="U179" s="29"/>
    </row>
    <row r="180" spans="5:21" x14ac:dyDescent="0.3">
      <c r="E180" s="14">
        <v>172</v>
      </c>
      <c r="F18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5"/>
        <v>129.3854극</v>
      </c>
      <c r="P180" s="15">
        <f t="shared" si="38"/>
        <v>1.2938540000000001E+50</v>
      </c>
      <c r="Q180" s="15">
        <f t="shared" si="43"/>
        <v>129.3854</v>
      </c>
      <c r="R180" s="14" t="str" cm="1">
        <f t="array" ref="R180">IF(AND(Q179&gt;1000,Q180&lt;2),INDEX(V:V,MATCH(R179,V:V,0)+1,0),R179)</f>
        <v>극</v>
      </c>
      <c r="S180" s="14" t="str">
        <f t="shared" si="36"/>
        <v>1E+48</v>
      </c>
      <c r="T180" s="29">
        <f t="shared" si="37"/>
        <v>6920000000</v>
      </c>
      <c r="U180" s="29"/>
    </row>
    <row r="181" spans="5:21" x14ac:dyDescent="0.3">
      <c r="E181" s="14">
        <v>173</v>
      </c>
      <c r="F18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5"/>
        <v>194.0781극</v>
      </c>
      <c r="P181" s="15">
        <f t="shared" si="38"/>
        <v>1.940781E+50</v>
      </c>
      <c r="Q181" s="15">
        <f t="shared" si="43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6"/>
        <v>1E+48</v>
      </c>
      <c r="T181" s="29">
        <f t="shared" si="37"/>
        <v>6930000000</v>
      </c>
      <c r="U181" s="29"/>
    </row>
    <row r="182" spans="5:21" x14ac:dyDescent="0.3">
      <c r="E182" s="14">
        <v>174</v>
      </c>
      <c r="F18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5"/>
        <v>291.1172극</v>
      </c>
      <c r="P182" s="15">
        <f t="shared" si="38"/>
        <v>2.9111719999999997E+50</v>
      </c>
      <c r="Q182" s="15">
        <f t="shared" si="43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6"/>
        <v>1E+48</v>
      </c>
      <c r="T182" s="29">
        <f t="shared" si="37"/>
        <v>6940000000</v>
      </c>
      <c r="U182" s="29"/>
    </row>
    <row r="183" spans="5:21" x14ac:dyDescent="0.3">
      <c r="E183" s="14">
        <v>175</v>
      </c>
      <c r="F18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5"/>
        <v>436.6758극</v>
      </c>
      <c r="P183" s="15">
        <f t="shared" si="38"/>
        <v>4.3667579999999998E+50</v>
      </c>
      <c r="Q183" s="15">
        <f t="shared" si="43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6"/>
        <v>1E+48</v>
      </c>
      <c r="T183" s="29">
        <f t="shared" si="37"/>
        <v>6950000000</v>
      </c>
      <c r="U183" s="29"/>
    </row>
    <row r="184" spans="5:21" x14ac:dyDescent="0.3">
      <c r="E184" s="14">
        <v>176</v>
      </c>
      <c r="F18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5"/>
        <v>655.0137극</v>
      </c>
      <c r="P184" s="15">
        <f t="shared" si="38"/>
        <v>6.5501370000000001E+50</v>
      </c>
      <c r="Q184" s="15">
        <f t="shared" si="43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6"/>
        <v>1E+48</v>
      </c>
      <c r="T184" s="29">
        <f t="shared" si="37"/>
        <v>6960000000</v>
      </c>
      <c r="U184" s="29"/>
    </row>
    <row r="185" spans="5:21" x14ac:dyDescent="0.3">
      <c r="E185" s="14">
        <v>177</v>
      </c>
      <c r="F18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5"/>
        <v>982.5206극</v>
      </c>
      <c r="P185" s="15">
        <f t="shared" si="38"/>
        <v>9.825206E+50</v>
      </c>
      <c r="Q185" s="15">
        <f t="shared" si="43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6"/>
        <v>1E+48</v>
      </c>
      <c r="T185" s="29">
        <f t="shared" si="37"/>
        <v>6970000000</v>
      </c>
      <c r="U185" s="29"/>
    </row>
    <row r="186" spans="5:21" x14ac:dyDescent="0.3">
      <c r="E186" s="14">
        <v>178</v>
      </c>
      <c r="F18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5"/>
        <v>1473.7809극</v>
      </c>
      <c r="P186" s="15">
        <f t="shared" si="38"/>
        <v>1.4737809000000001E+51</v>
      </c>
      <c r="Q186" s="15">
        <f t="shared" si="43"/>
        <v>1473.7809</v>
      </c>
      <c r="R186" s="14" t="str" cm="1">
        <f t="array" ref="R186">IF(AND(Q185&gt;1000,Q186&lt;2),INDEX(V:V,MATCH(R185,V:V,0)+1,0),R185)</f>
        <v>극</v>
      </c>
      <c r="S186" s="14" t="str">
        <f t="shared" si="36"/>
        <v>1E+48</v>
      </c>
      <c r="T186" s="29">
        <f t="shared" si="37"/>
        <v>6980000000</v>
      </c>
      <c r="U186" s="29"/>
    </row>
    <row r="187" spans="5:21" x14ac:dyDescent="0.3">
      <c r="E187" s="14">
        <v>179</v>
      </c>
      <c r="F18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5"/>
        <v>2210.6714극</v>
      </c>
      <c r="P187" s="15">
        <f t="shared" si="38"/>
        <v>2.2106714000000002E+51</v>
      </c>
      <c r="Q187" s="15">
        <f t="shared" si="43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6"/>
        <v>1E+48</v>
      </c>
      <c r="T187" s="29">
        <f t="shared" si="37"/>
        <v>6990000000</v>
      </c>
      <c r="U187" s="29"/>
    </row>
    <row r="188" spans="5:21" x14ac:dyDescent="0.3">
      <c r="E188" s="14">
        <v>180</v>
      </c>
      <c r="F18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5"/>
        <v>3316.0071극</v>
      </c>
      <c r="P188" s="15">
        <f t="shared" si="38"/>
        <v>3.3160070999999999E+51</v>
      </c>
      <c r="Q188" s="15">
        <f t="shared" si="43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6"/>
        <v>1E+48</v>
      </c>
      <c r="T188" s="29">
        <f t="shared" si="37"/>
        <v>7000000000</v>
      </c>
      <c r="U188" s="29"/>
    </row>
    <row r="189" spans="5:21" x14ac:dyDescent="0.3">
      <c r="E189" s="14">
        <v>181</v>
      </c>
      <c r="F18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5"/>
        <v>4974.0107극</v>
      </c>
      <c r="P189" s="15">
        <f t="shared" si="38"/>
        <v>4.9740106999999999E+51</v>
      </c>
      <c r="Q189" s="15">
        <f t="shared" si="43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6"/>
        <v>1E+48</v>
      </c>
      <c r="T189" s="29">
        <f t="shared" si="37"/>
        <v>7110000000</v>
      </c>
      <c r="U189" s="29"/>
    </row>
    <row r="190" spans="5:21" x14ac:dyDescent="0.3">
      <c r="E190" s="14">
        <v>182</v>
      </c>
      <c r="F19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5"/>
        <v>7461.0161극</v>
      </c>
      <c r="P190" s="15">
        <f t="shared" si="38"/>
        <v>7.4610161000000005E+51</v>
      </c>
      <c r="Q190" s="15">
        <f t="shared" si="43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6"/>
        <v>1E+48</v>
      </c>
      <c r="T190" s="29">
        <f t="shared" si="37"/>
        <v>7120000000</v>
      </c>
      <c r="U190" s="29"/>
    </row>
    <row r="191" spans="5:21" x14ac:dyDescent="0.3">
      <c r="E191" s="14">
        <v>183</v>
      </c>
      <c r="F19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5"/>
        <v>1.1192항</v>
      </c>
      <c r="P191" s="15">
        <f t="shared" si="38"/>
        <v>1.1191999999999999E+52</v>
      </c>
      <c r="Q191" s="15">
        <f t="shared" si="43"/>
        <v>1.1192</v>
      </c>
      <c r="R191" s="14" t="str" cm="1">
        <f t="array" ref="R191">IF(AND(Q190&gt;1000,Q191&lt;2),INDEX(V:V,MATCH(R190,V:V,0)+1,0),R190)</f>
        <v>항</v>
      </c>
      <c r="S191" s="14" t="str">
        <f t="shared" si="36"/>
        <v>1E+52</v>
      </c>
      <c r="T191" s="29">
        <f t="shared" si="37"/>
        <v>7130000000</v>
      </c>
      <c r="U191" s="29"/>
    </row>
    <row r="192" spans="5:21" x14ac:dyDescent="0.3">
      <c r="E192" s="14">
        <v>184</v>
      </c>
      <c r="F19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5"/>
        <v>1.6788항</v>
      </c>
      <c r="P192" s="15">
        <f t="shared" si="38"/>
        <v>1.6788E+52</v>
      </c>
      <c r="Q192" s="15">
        <f t="shared" si="43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6"/>
        <v>1E+52</v>
      </c>
      <c r="T192" s="29">
        <f t="shared" si="37"/>
        <v>7140000000</v>
      </c>
      <c r="U192" s="29"/>
    </row>
    <row r="193" spans="5:21" x14ac:dyDescent="0.3">
      <c r="E193" s="14">
        <v>185</v>
      </c>
      <c r="F19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5"/>
        <v>2.5182항</v>
      </c>
      <c r="P193" s="15">
        <f t="shared" si="38"/>
        <v>2.5182E+52</v>
      </c>
      <c r="Q193" s="15">
        <f t="shared" si="43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6"/>
        <v>1E+52</v>
      </c>
      <c r="T193" s="29">
        <f t="shared" si="37"/>
        <v>7150000000</v>
      </c>
      <c r="U193" s="29"/>
    </row>
    <row r="194" spans="5:21" x14ac:dyDescent="0.3">
      <c r="E194" s="14">
        <v>186</v>
      </c>
      <c r="F19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5"/>
        <v>3.7773항</v>
      </c>
      <c r="P194" s="15">
        <f t="shared" si="38"/>
        <v>3.7772999999999997E+52</v>
      </c>
      <c r="Q194" s="15">
        <f t="shared" si="43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6"/>
        <v>1E+52</v>
      </c>
      <c r="T194" s="29">
        <f t="shared" si="37"/>
        <v>7160000000</v>
      </c>
      <c r="U194" s="29"/>
    </row>
    <row r="195" spans="5:21" x14ac:dyDescent="0.3">
      <c r="E195" s="14">
        <v>187</v>
      </c>
      <c r="F19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5"/>
        <v>5.666항</v>
      </c>
      <c r="P195" s="15">
        <f t="shared" si="38"/>
        <v>5.6659999999999991E+52</v>
      </c>
      <c r="Q195" s="15">
        <f t="shared" si="43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6"/>
        <v>1E+52</v>
      </c>
      <c r="T195" s="29">
        <f t="shared" si="37"/>
        <v>7170000000</v>
      </c>
      <c r="U195" s="29"/>
    </row>
    <row r="196" spans="5:21" x14ac:dyDescent="0.3">
      <c r="E196" s="14">
        <v>188</v>
      </c>
      <c r="F19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5"/>
        <v>8.499항</v>
      </c>
      <c r="P196" s="15">
        <f t="shared" si="38"/>
        <v>8.4990000000000008E+52</v>
      </c>
      <c r="Q196" s="15">
        <f t="shared" si="43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6"/>
        <v>1E+52</v>
      </c>
      <c r="T196" s="29">
        <f t="shared" si="37"/>
        <v>7180000000</v>
      </c>
      <c r="U196" s="29"/>
    </row>
    <row r="197" spans="5:21" x14ac:dyDescent="0.3">
      <c r="E197" s="14">
        <v>189</v>
      </c>
      <c r="F19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44">Q197&amp;R197</f>
        <v>12.7485항</v>
      </c>
      <c r="P197" s="15">
        <f t="shared" si="38"/>
        <v>1.27485E+53</v>
      </c>
      <c r="Q197" s="15">
        <f t="shared" si="43"/>
        <v>12.7485</v>
      </c>
      <c r="R197" s="14" t="str" cm="1">
        <f t="array" ref="R197">IF(AND(Q196&gt;1000,Q197&lt;2),INDEX(V:V,MATCH(R196,V:V,0)+1,0),R196)</f>
        <v>항</v>
      </c>
      <c r="S197" s="14" t="str">
        <f t="shared" si="36"/>
        <v>1E+52</v>
      </c>
      <c r="T197" s="29">
        <f t="shared" si="37"/>
        <v>7190000000</v>
      </c>
      <c r="U197" s="29"/>
    </row>
    <row r="198" spans="5:21" x14ac:dyDescent="0.3">
      <c r="E198" s="14">
        <v>190</v>
      </c>
      <c r="F19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44"/>
        <v>19.1228항</v>
      </c>
      <c r="P198" s="15">
        <f t="shared" si="38"/>
        <v>1.9122799999999998E+53</v>
      </c>
      <c r="Q198" s="15">
        <f t="shared" si="43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6"/>
        <v>1E+52</v>
      </c>
      <c r="T198" s="29">
        <f t="shared" si="37"/>
        <v>7200000000</v>
      </c>
      <c r="U198" s="29"/>
    </row>
    <row r="199" spans="5:21" x14ac:dyDescent="0.3">
      <c r="E199" s="14">
        <v>191</v>
      </c>
      <c r="F19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44"/>
        <v>28.6842항</v>
      </c>
      <c r="P199" s="15">
        <f t="shared" si="38"/>
        <v>2.8684200000000001E+53</v>
      </c>
      <c r="Q199" s="15">
        <f t="shared" si="43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6"/>
        <v>1E+52</v>
      </c>
      <c r="T199" s="29">
        <f t="shared" si="37"/>
        <v>7210000000</v>
      </c>
      <c r="U199" s="29"/>
    </row>
    <row r="200" spans="5:21" x14ac:dyDescent="0.3">
      <c r="E200" s="14">
        <v>192</v>
      </c>
      <c r="F20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44"/>
        <v>43.0263항</v>
      </c>
      <c r="P200" s="15">
        <f t="shared" si="38"/>
        <v>4.3026300000000001E+53</v>
      </c>
      <c r="Q200" s="15">
        <f t="shared" si="43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6"/>
        <v>1E+52</v>
      </c>
      <c r="T200" s="29">
        <f t="shared" si="37"/>
        <v>7220000000</v>
      </c>
      <c r="U200" s="29"/>
    </row>
    <row r="201" spans="5:21" x14ac:dyDescent="0.3">
      <c r="E201" s="14">
        <v>193</v>
      </c>
      <c r="F20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44"/>
        <v>64.5395항</v>
      </c>
      <c r="P201" s="15">
        <f t="shared" si="38"/>
        <v>6.4539500000000005E+53</v>
      </c>
      <c r="Q201" s="15">
        <f t="shared" si="43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5">VLOOKUP(R201,V:Y,4,FALSE)</f>
        <v>1E+52</v>
      </c>
      <c r="T201" s="29">
        <f t="shared" ref="T201:T264" si="46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44"/>
        <v>96.8093항</v>
      </c>
      <c r="P202" s="15">
        <f t="shared" ref="P202:P265" si="47">Q202*S202</f>
        <v>9.6809300000000002E+53</v>
      </c>
      <c r="Q202" s="15">
        <f t="shared" si="43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5"/>
        <v>1E+52</v>
      </c>
      <c r="T202" s="29">
        <f t="shared" si="46"/>
        <v>7240000000</v>
      </c>
      <c r="U202" s="29"/>
    </row>
    <row r="203" spans="5:21" x14ac:dyDescent="0.3">
      <c r="E203" s="14">
        <v>195</v>
      </c>
      <c r="F203" s="6" t="str">
        <f t="shared" ref="F203:F266" si="48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9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50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51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44"/>
        <v>145.214항</v>
      </c>
      <c r="P203" s="15">
        <f t="shared" si="47"/>
        <v>1.45214E+54</v>
      </c>
      <c r="Q203" s="15">
        <f t="shared" ref="Q203:Q266" si="52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5"/>
        <v>1E+52</v>
      </c>
      <c r="T203" s="29">
        <f t="shared" si="46"/>
        <v>7250000000</v>
      </c>
      <c r="U203" s="29"/>
    </row>
    <row r="204" spans="5:21" x14ac:dyDescent="0.3">
      <c r="E204" s="14">
        <v>196</v>
      </c>
      <c r="F20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44"/>
        <v>217.821항</v>
      </c>
      <c r="P204" s="15">
        <f t="shared" si="47"/>
        <v>2.1782099999999999E+54</v>
      </c>
      <c r="Q204" s="15">
        <f t="shared" si="52"/>
        <v>217.821</v>
      </c>
      <c r="R204" s="14" t="str" cm="1">
        <f t="array" ref="R204">IF(AND(Q203&gt;1000,Q204&lt;2),INDEX(V:V,MATCH(R203,V:V,0)+1,0),R203)</f>
        <v>항</v>
      </c>
      <c r="S204" s="14" t="str">
        <f t="shared" si="45"/>
        <v>1E+52</v>
      </c>
      <c r="T204" s="29">
        <f t="shared" si="46"/>
        <v>7360000000</v>
      </c>
      <c r="U204" s="29"/>
    </row>
    <row r="205" spans="5:21" x14ac:dyDescent="0.3">
      <c r="E205" s="14">
        <v>197</v>
      </c>
      <c r="F20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44"/>
        <v>326.7315항</v>
      </c>
      <c r="P205" s="15">
        <f t="shared" si="47"/>
        <v>3.2673150000000001E+54</v>
      </c>
      <c r="Q205" s="15">
        <f t="shared" si="52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5"/>
        <v>1E+52</v>
      </c>
      <c r="T205" s="29">
        <f t="shared" si="46"/>
        <v>7370000000</v>
      </c>
      <c r="U205" s="29"/>
    </row>
    <row r="206" spans="5:21" x14ac:dyDescent="0.3">
      <c r="E206" s="14">
        <v>198</v>
      </c>
      <c r="F20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44"/>
        <v>490.0973항</v>
      </c>
      <c r="P206" s="15">
        <f t="shared" si="47"/>
        <v>4.9009729999999996E+54</v>
      </c>
      <c r="Q206" s="15">
        <f t="shared" si="52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5"/>
        <v>1E+52</v>
      </c>
      <c r="T206" s="29">
        <f t="shared" si="46"/>
        <v>7380000000</v>
      </c>
      <c r="U206" s="29"/>
    </row>
    <row r="207" spans="5:21" x14ac:dyDescent="0.3">
      <c r="E207" s="14">
        <v>199</v>
      </c>
      <c r="F20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44"/>
        <v>735.146항</v>
      </c>
      <c r="P207" s="15">
        <f t="shared" si="47"/>
        <v>7.3514599999999992E+54</v>
      </c>
      <c r="Q207" s="15">
        <f t="shared" si="52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5"/>
        <v>1E+52</v>
      </c>
      <c r="T207" s="29">
        <f t="shared" si="46"/>
        <v>7390000000</v>
      </c>
      <c r="U207" s="29"/>
    </row>
    <row r="208" spans="5:21" x14ac:dyDescent="0.3">
      <c r="E208" s="14">
        <v>200</v>
      </c>
      <c r="F20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44"/>
        <v>1102.719항</v>
      </c>
      <c r="P208" s="15">
        <f t="shared" si="47"/>
        <v>1.102719E+55</v>
      </c>
      <c r="Q208" s="15">
        <f t="shared" si="52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5"/>
        <v>1E+52</v>
      </c>
      <c r="T208" s="29">
        <f t="shared" si="46"/>
        <v>17400000000</v>
      </c>
      <c r="U208" s="29"/>
    </row>
    <row r="209" spans="5:21" x14ac:dyDescent="0.3">
      <c r="E209" s="14">
        <v>201</v>
      </c>
      <c r="F20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44"/>
        <v>1654.0785항</v>
      </c>
      <c r="P209" s="15">
        <f t="shared" si="47"/>
        <v>1.6540785000000001E+55</v>
      </c>
      <c r="Q209" s="15">
        <f t="shared" si="52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5"/>
        <v>1E+52</v>
      </c>
      <c r="T209" s="29">
        <f t="shared" si="46"/>
        <v>28910000000</v>
      </c>
      <c r="U209" s="29"/>
    </row>
    <row r="210" spans="5:21" x14ac:dyDescent="0.3">
      <c r="E210" s="14">
        <v>202</v>
      </c>
      <c r="F21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44"/>
        <v>2481.1178항</v>
      </c>
      <c r="P210" s="15">
        <f t="shared" si="47"/>
        <v>2.4811177999999999E+55</v>
      </c>
      <c r="Q210" s="15">
        <f t="shared" si="52"/>
        <v>2481.1178</v>
      </c>
      <c r="R210" s="14" t="str" cm="1">
        <f t="array" ref="R210">IF(AND(Q209&gt;1000,Q210&lt;2),INDEX(V:V,MATCH(R209,V:V,0)+1,0),R209)</f>
        <v>항</v>
      </c>
      <c r="S210" s="14" t="str">
        <f t="shared" si="45"/>
        <v>1E+52</v>
      </c>
      <c r="T210" s="29">
        <f t="shared" si="46"/>
        <v>28920000000</v>
      </c>
      <c r="U210" s="29"/>
    </row>
    <row r="211" spans="5:21" x14ac:dyDescent="0.3">
      <c r="E211" s="14">
        <v>203</v>
      </c>
      <c r="F21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44"/>
        <v>3721.6767항</v>
      </c>
      <c r="P211" s="15">
        <f t="shared" si="47"/>
        <v>3.7216766999999999E+55</v>
      </c>
      <c r="Q211" s="15">
        <f t="shared" si="52"/>
        <v>3721.6767</v>
      </c>
      <c r="R211" s="14" t="str" cm="1">
        <f t="array" ref="R211">IF(AND(Q210&gt;1000,Q211&lt;2),INDEX(V:V,MATCH(R210,V:V,0)+1,0),R210)</f>
        <v>항</v>
      </c>
      <c r="S211" s="14" t="str">
        <f t="shared" si="45"/>
        <v>1E+52</v>
      </c>
      <c r="T211" s="29">
        <f t="shared" si="46"/>
        <v>28930000000</v>
      </c>
      <c r="U211" s="29"/>
    </row>
    <row r="212" spans="5:21" x14ac:dyDescent="0.3">
      <c r="E212" s="14">
        <v>204</v>
      </c>
      <c r="F21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44"/>
        <v>5582.5151항</v>
      </c>
      <c r="P212" s="15">
        <f t="shared" si="47"/>
        <v>5.5825151000000008E+55</v>
      </c>
      <c r="Q212" s="15">
        <f t="shared" si="52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5"/>
        <v>1E+52</v>
      </c>
      <c r="T212" s="29">
        <f t="shared" si="46"/>
        <v>28940000000</v>
      </c>
      <c r="U212" s="29"/>
    </row>
    <row r="213" spans="5:21" x14ac:dyDescent="0.3">
      <c r="E213" s="14">
        <v>205</v>
      </c>
      <c r="F21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44"/>
        <v>8373.7727항</v>
      </c>
      <c r="P213" s="15">
        <f t="shared" si="47"/>
        <v>8.373772699999999E+55</v>
      </c>
      <c r="Q213" s="15">
        <f t="shared" si="52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5"/>
        <v>1E+52</v>
      </c>
      <c r="T213" s="29">
        <f t="shared" si="46"/>
        <v>28950000000</v>
      </c>
      <c r="U213" s="29"/>
    </row>
    <row r="214" spans="5:21" x14ac:dyDescent="0.3">
      <c r="E214" s="14">
        <v>206</v>
      </c>
      <c r="F21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44"/>
        <v>1.2561아</v>
      </c>
      <c r="P214" s="15">
        <f t="shared" si="47"/>
        <v>1.2561000000000002E+56</v>
      </c>
      <c r="Q214" s="15">
        <f t="shared" si="52"/>
        <v>1.2561</v>
      </c>
      <c r="R214" s="14" t="str" cm="1">
        <f t="array" ref="R214">IF(AND(Q213&gt;1000,Q214&lt;2),INDEX(V:V,MATCH(R213,V:V,0)+1,0),R213)</f>
        <v>아</v>
      </c>
      <c r="S214" s="14" t="str">
        <f t="shared" si="45"/>
        <v>1E+56</v>
      </c>
      <c r="T214" s="29">
        <f t="shared" si="46"/>
        <v>28960000000</v>
      </c>
      <c r="U214" s="29"/>
    </row>
    <row r="215" spans="5:21" x14ac:dyDescent="0.3">
      <c r="E215" s="14">
        <v>207</v>
      </c>
      <c r="F21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44"/>
        <v>1.8842아</v>
      </c>
      <c r="P215" s="15">
        <f t="shared" si="47"/>
        <v>1.8842000000000002E+56</v>
      </c>
      <c r="Q215" s="15">
        <f t="shared" si="52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5"/>
        <v>1E+56</v>
      </c>
      <c r="T215" s="29">
        <f t="shared" si="46"/>
        <v>28970000000</v>
      </c>
      <c r="U215" s="29"/>
    </row>
    <row r="216" spans="5:21" x14ac:dyDescent="0.3">
      <c r="E216" s="14">
        <v>208</v>
      </c>
      <c r="F21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44"/>
        <v>2.8263아</v>
      </c>
      <c r="P216" s="15">
        <f t="shared" si="47"/>
        <v>2.8263E+56</v>
      </c>
      <c r="Q216" s="15">
        <f t="shared" si="52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5"/>
        <v>1E+56</v>
      </c>
      <c r="T216" s="29">
        <f t="shared" si="46"/>
        <v>28980000000</v>
      </c>
      <c r="U216" s="29"/>
    </row>
    <row r="217" spans="5:21" x14ac:dyDescent="0.3">
      <c r="E217" s="14">
        <v>209</v>
      </c>
      <c r="F21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44"/>
        <v>4.2395아</v>
      </c>
      <c r="P217" s="15">
        <f t="shared" si="47"/>
        <v>4.2395000000000002E+56</v>
      </c>
      <c r="Q217" s="15">
        <f t="shared" si="52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5"/>
        <v>1E+56</v>
      </c>
      <c r="T217" s="29">
        <f t="shared" si="46"/>
        <v>28990000000</v>
      </c>
      <c r="U217" s="29"/>
    </row>
    <row r="218" spans="5:21" x14ac:dyDescent="0.3">
      <c r="E218" s="14">
        <v>210</v>
      </c>
      <c r="F21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44"/>
        <v>6.3593아</v>
      </c>
      <c r="P218" s="15">
        <f t="shared" si="47"/>
        <v>6.359300000000001E+56</v>
      </c>
      <c r="Q218" s="15">
        <f t="shared" si="52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5"/>
        <v>1E+56</v>
      </c>
      <c r="T218" s="29">
        <f t="shared" si="46"/>
        <v>29000000000</v>
      </c>
      <c r="U218" s="29"/>
    </row>
    <row r="219" spans="5:21" x14ac:dyDescent="0.3">
      <c r="E219" s="14">
        <v>211</v>
      </c>
      <c r="F21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44"/>
        <v>9.539아</v>
      </c>
      <c r="P219" s="15">
        <f t="shared" si="47"/>
        <v>9.5390000000000008E+56</v>
      </c>
      <c r="Q219" s="15">
        <f t="shared" si="52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5"/>
        <v>1E+56</v>
      </c>
      <c r="T219" s="29">
        <f t="shared" si="46"/>
        <v>29110000000</v>
      </c>
      <c r="U219" s="29"/>
    </row>
    <row r="220" spans="5:21" x14ac:dyDescent="0.3">
      <c r="E220" s="14">
        <v>212</v>
      </c>
      <c r="F22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44"/>
        <v>14.3085아</v>
      </c>
      <c r="P220" s="15">
        <f t="shared" si="47"/>
        <v>1.4308500000000002E+57</v>
      </c>
      <c r="Q220" s="15">
        <f t="shared" si="52"/>
        <v>14.3085</v>
      </c>
      <c r="R220" s="14" t="str" cm="1">
        <f t="array" ref="R220">IF(AND(Q219&gt;1000,Q220&lt;2),INDEX(V:V,MATCH(R219,V:V,0)+1,0),R219)</f>
        <v>아</v>
      </c>
      <c r="S220" s="14" t="str">
        <f t="shared" si="45"/>
        <v>1E+56</v>
      </c>
      <c r="T220" s="29">
        <f t="shared" si="46"/>
        <v>29120000000</v>
      </c>
      <c r="U220" s="29"/>
    </row>
    <row r="221" spans="5:21" x14ac:dyDescent="0.3">
      <c r="E221" s="14">
        <v>213</v>
      </c>
      <c r="F22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44"/>
        <v>21.4628아</v>
      </c>
      <c r="P221" s="15">
        <f t="shared" si="47"/>
        <v>2.1462800000000003E+57</v>
      </c>
      <c r="Q221" s="15">
        <f t="shared" si="52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5"/>
        <v>1E+56</v>
      </c>
      <c r="T221" s="29">
        <f t="shared" si="46"/>
        <v>29130000000</v>
      </c>
      <c r="U221" s="29"/>
    </row>
    <row r="222" spans="5:21" x14ac:dyDescent="0.3">
      <c r="E222" s="14">
        <v>214</v>
      </c>
      <c r="F22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44"/>
        <v>32.1942아</v>
      </c>
      <c r="P222" s="15">
        <f t="shared" si="47"/>
        <v>3.2194200000000007E+57</v>
      </c>
      <c r="Q222" s="15">
        <f t="shared" si="52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5"/>
        <v>1E+56</v>
      </c>
      <c r="T222" s="29">
        <f t="shared" si="46"/>
        <v>29140000000</v>
      </c>
      <c r="U222" s="29"/>
    </row>
    <row r="223" spans="5:21" x14ac:dyDescent="0.3">
      <c r="E223" s="14">
        <v>215</v>
      </c>
      <c r="F22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44"/>
        <v>48.2913아</v>
      </c>
      <c r="P223" s="15">
        <f t="shared" si="47"/>
        <v>4.8291300000000003E+57</v>
      </c>
      <c r="Q223" s="15">
        <f t="shared" si="52"/>
        <v>48.2913</v>
      </c>
      <c r="R223" s="14" t="str" cm="1">
        <f t="array" ref="R223">IF(AND(Q222&gt;1000,Q223&lt;2),INDEX(V:V,MATCH(R222,V:V,0)+1,0),R222)</f>
        <v>아</v>
      </c>
      <c r="S223" s="14" t="str">
        <f t="shared" si="45"/>
        <v>1E+56</v>
      </c>
      <c r="T223" s="29">
        <f t="shared" si="46"/>
        <v>29150000000</v>
      </c>
      <c r="U223" s="29"/>
    </row>
    <row r="224" spans="5:21" x14ac:dyDescent="0.3">
      <c r="E224" s="14">
        <v>216</v>
      </c>
      <c r="F22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44"/>
        <v>72.437아</v>
      </c>
      <c r="P224" s="15">
        <f t="shared" si="47"/>
        <v>7.2437000000000002E+57</v>
      </c>
      <c r="Q224" s="15">
        <f t="shared" si="52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5"/>
        <v>1E+56</v>
      </c>
      <c r="T224" s="29">
        <f t="shared" si="46"/>
        <v>29160000000</v>
      </c>
      <c r="U224" s="29"/>
    </row>
    <row r="225" spans="5:21" x14ac:dyDescent="0.3">
      <c r="E225" s="14">
        <v>217</v>
      </c>
      <c r="F22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44"/>
        <v>108.6555아</v>
      </c>
      <c r="P225" s="15">
        <f t="shared" si="47"/>
        <v>1.0865550000000001E+58</v>
      </c>
      <c r="Q225" s="15">
        <f t="shared" si="52"/>
        <v>108.6555</v>
      </c>
      <c r="R225" s="14" t="str" cm="1">
        <f t="array" ref="R225">IF(AND(Q224&gt;1000,Q225&lt;2),INDEX(V:V,MATCH(R224,V:V,0)+1,0),R224)</f>
        <v>아</v>
      </c>
      <c r="S225" s="14" t="str">
        <f t="shared" si="45"/>
        <v>1E+56</v>
      </c>
      <c r="T225" s="29">
        <f t="shared" si="46"/>
        <v>29170000000</v>
      </c>
      <c r="U225" s="29"/>
    </row>
    <row r="226" spans="5:21" x14ac:dyDescent="0.3">
      <c r="E226" s="14">
        <v>218</v>
      </c>
      <c r="F22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44"/>
        <v>162.9833아</v>
      </c>
      <c r="P226" s="15">
        <f t="shared" si="47"/>
        <v>1.6298330000000004E+58</v>
      </c>
      <c r="Q226" s="15">
        <f t="shared" si="52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5"/>
        <v>1E+56</v>
      </c>
      <c r="T226" s="29">
        <f t="shared" si="46"/>
        <v>29180000000</v>
      </c>
      <c r="U226" s="29"/>
    </row>
    <row r="227" spans="5:21" x14ac:dyDescent="0.3">
      <c r="E227" s="14">
        <v>219</v>
      </c>
      <c r="F22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44"/>
        <v>244.475아</v>
      </c>
      <c r="P227" s="15">
        <f t="shared" si="47"/>
        <v>2.4447500000000002E+58</v>
      </c>
      <c r="Q227" s="15">
        <f t="shared" si="52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5"/>
        <v>1E+56</v>
      </c>
      <c r="T227" s="29">
        <f t="shared" si="46"/>
        <v>29190000000</v>
      </c>
      <c r="U227" s="29"/>
    </row>
    <row r="228" spans="5:21" x14ac:dyDescent="0.3">
      <c r="E228" s="14">
        <v>220</v>
      </c>
      <c r="F22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44"/>
        <v>366.7125아</v>
      </c>
      <c r="P228" s="15">
        <f t="shared" si="47"/>
        <v>3.6671250000000004E+58</v>
      </c>
      <c r="Q228" s="15">
        <f t="shared" si="52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5"/>
        <v>1E+56</v>
      </c>
      <c r="T228" s="29">
        <f t="shared" si="46"/>
        <v>29200000000</v>
      </c>
      <c r="U228" s="29"/>
    </row>
    <row r="229" spans="5:21" x14ac:dyDescent="0.3">
      <c r="E229" s="14">
        <v>221</v>
      </c>
      <c r="F22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44"/>
        <v>550.0688아</v>
      </c>
      <c r="P229" s="15">
        <f t="shared" si="47"/>
        <v>5.5006880000000005E+58</v>
      </c>
      <c r="Q229" s="15">
        <f t="shared" si="52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5"/>
        <v>1E+56</v>
      </c>
      <c r="T229" s="29">
        <f t="shared" si="46"/>
        <v>29210000000</v>
      </c>
      <c r="U229" s="29"/>
    </row>
    <row r="230" spans="5:21" x14ac:dyDescent="0.3">
      <c r="E230" s="14">
        <v>222</v>
      </c>
      <c r="F23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44"/>
        <v>825.1032아</v>
      </c>
      <c r="P230" s="15">
        <f t="shared" si="47"/>
        <v>8.2510320000000007E+58</v>
      </c>
      <c r="Q230" s="15">
        <f t="shared" si="52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5"/>
        <v>1E+56</v>
      </c>
      <c r="T230" s="29">
        <f t="shared" si="46"/>
        <v>29220000000</v>
      </c>
      <c r="U230" s="29"/>
    </row>
    <row r="231" spans="5:21" x14ac:dyDescent="0.3">
      <c r="E231" s="14">
        <v>223</v>
      </c>
      <c r="F23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44"/>
        <v>1237.6548아</v>
      </c>
      <c r="P231" s="15">
        <f t="shared" si="47"/>
        <v>1.2376548000000001E+59</v>
      </c>
      <c r="Q231" s="15">
        <f t="shared" si="52"/>
        <v>1237.6548</v>
      </c>
      <c r="R231" s="14" t="str" cm="1">
        <f t="array" ref="R231">IF(AND(Q230&gt;1000,Q231&lt;2),INDEX(V:V,MATCH(R230,V:V,0)+1,0),R230)</f>
        <v>아</v>
      </c>
      <c r="S231" s="14" t="str">
        <f t="shared" si="45"/>
        <v>1E+56</v>
      </c>
      <c r="T231" s="29">
        <f t="shared" si="46"/>
        <v>29230000000</v>
      </c>
      <c r="U231" s="29"/>
    </row>
    <row r="232" spans="5:21" x14ac:dyDescent="0.3">
      <c r="E232" s="14">
        <v>224</v>
      </c>
      <c r="F23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44"/>
        <v>1856.4822아</v>
      </c>
      <c r="P232" s="15">
        <f t="shared" si="47"/>
        <v>1.8564822000000002E+59</v>
      </c>
      <c r="Q232" s="15">
        <f t="shared" si="52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5"/>
        <v>1E+56</v>
      </c>
      <c r="T232" s="29">
        <f t="shared" si="46"/>
        <v>29240000000</v>
      </c>
      <c r="U232" s="29"/>
    </row>
    <row r="233" spans="5:21" x14ac:dyDescent="0.3">
      <c r="E233" s="14">
        <v>225</v>
      </c>
      <c r="F23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44"/>
        <v>2784.7233아</v>
      </c>
      <c r="P233" s="15">
        <f t="shared" si="47"/>
        <v>2.7847233000000005E+59</v>
      </c>
      <c r="Q233" s="15">
        <f t="shared" si="52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5"/>
        <v>1E+56</v>
      </c>
      <c r="T233" s="29">
        <f t="shared" si="46"/>
        <v>29250000000</v>
      </c>
      <c r="U233" s="29"/>
    </row>
    <row r="234" spans="5:21" x14ac:dyDescent="0.3">
      <c r="E234" s="14">
        <v>226</v>
      </c>
      <c r="F23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44"/>
        <v>4177.085아</v>
      </c>
      <c r="P234" s="15">
        <f t="shared" si="47"/>
        <v>4.1770850000000002E+59</v>
      </c>
      <c r="Q234" s="15">
        <f t="shared" si="52"/>
        <v>4177.085</v>
      </c>
      <c r="R234" s="14" t="str" cm="1">
        <f t="array" ref="R234">IF(AND(Q233&gt;1000,Q234&lt;2),INDEX(V:V,MATCH(R233,V:V,0)+1,0),R233)</f>
        <v>아</v>
      </c>
      <c r="S234" s="14" t="str">
        <f t="shared" si="45"/>
        <v>1E+56</v>
      </c>
      <c r="T234" s="29">
        <f t="shared" si="46"/>
        <v>29360000000</v>
      </c>
      <c r="U234" s="29"/>
    </row>
    <row r="235" spans="5:21" x14ac:dyDescent="0.3">
      <c r="E235" s="14">
        <v>227</v>
      </c>
      <c r="F23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44"/>
        <v>6265.6275아</v>
      </c>
      <c r="P235" s="15">
        <f t="shared" si="47"/>
        <v>6.2656274999999998E+59</v>
      </c>
      <c r="Q235" s="15">
        <f t="shared" si="52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5"/>
        <v>1E+56</v>
      </c>
      <c r="T235" s="29">
        <f t="shared" si="46"/>
        <v>29370000000</v>
      </c>
      <c r="U235" s="29"/>
    </row>
    <row r="236" spans="5:21" x14ac:dyDescent="0.3">
      <c r="E236" s="14">
        <v>228</v>
      </c>
      <c r="F23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44"/>
        <v>9398.4413아</v>
      </c>
      <c r="P236" s="15">
        <f t="shared" si="47"/>
        <v>9.3984413000000001E+59</v>
      </c>
      <c r="Q236" s="15">
        <f t="shared" si="52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5"/>
        <v>1E+56</v>
      </c>
      <c r="T236" s="29">
        <f t="shared" si="46"/>
        <v>29380000000</v>
      </c>
      <c r="U236" s="29"/>
    </row>
    <row r="237" spans="5:21" x14ac:dyDescent="0.3">
      <c r="E237" s="14">
        <v>229</v>
      </c>
      <c r="F23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44"/>
        <v>1.4098나</v>
      </c>
      <c r="P237" s="15">
        <f t="shared" si="47"/>
        <v>1.4097999999999999E+60</v>
      </c>
      <c r="Q237" s="15">
        <f t="shared" si="52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5"/>
        <v>1E+60</v>
      </c>
      <c r="T237" s="29">
        <f t="shared" si="46"/>
        <v>29390000000</v>
      </c>
      <c r="U237" s="29"/>
    </row>
    <row r="238" spans="5:21" x14ac:dyDescent="0.3">
      <c r="E238" s="14">
        <v>230</v>
      </c>
      <c r="F23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44"/>
        <v>2.1147나</v>
      </c>
      <c r="P238" s="15">
        <f t="shared" si="47"/>
        <v>2.1146999999999999E+60</v>
      </c>
      <c r="Q238" s="15">
        <f t="shared" si="52"/>
        <v>2.1147</v>
      </c>
      <c r="R238" s="14" t="str" cm="1">
        <f t="array" ref="R238">IF(AND(Q237&gt;1000,Q238&lt;2),INDEX(V:V,MATCH(R237,V:V,0)+1,0),R237)</f>
        <v>나</v>
      </c>
      <c r="S238" s="14" t="str">
        <f t="shared" si="45"/>
        <v>1E+60</v>
      </c>
      <c r="T238" s="29">
        <f t="shared" si="46"/>
        <v>29400000000</v>
      </c>
      <c r="U238" s="29"/>
    </row>
    <row r="239" spans="5:21" x14ac:dyDescent="0.3">
      <c r="E239" s="14">
        <v>231</v>
      </c>
      <c r="F23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44"/>
        <v>3.1721나</v>
      </c>
      <c r="P239" s="15">
        <f t="shared" si="47"/>
        <v>3.1721000000000002E+60</v>
      </c>
      <c r="Q239" s="15">
        <f t="shared" si="52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5"/>
        <v>1E+60</v>
      </c>
      <c r="T239" s="29">
        <f t="shared" si="46"/>
        <v>29410000000</v>
      </c>
      <c r="U239" s="29"/>
    </row>
    <row r="240" spans="5:21" x14ac:dyDescent="0.3">
      <c r="E240" s="14">
        <v>232</v>
      </c>
      <c r="F24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44"/>
        <v>4.7582나</v>
      </c>
      <c r="P240" s="15">
        <f t="shared" si="47"/>
        <v>4.7581999999999996E+60</v>
      </c>
      <c r="Q240" s="15">
        <f t="shared" si="52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5"/>
        <v>1E+60</v>
      </c>
      <c r="T240" s="29">
        <f t="shared" si="46"/>
        <v>29420000000</v>
      </c>
      <c r="U240" s="29"/>
    </row>
    <row r="241" spans="5:21" x14ac:dyDescent="0.3">
      <c r="E241" s="14">
        <v>233</v>
      </c>
      <c r="F24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44"/>
        <v>7.1373나</v>
      </c>
      <c r="P241" s="15">
        <f t="shared" si="47"/>
        <v>7.1372999999999994E+60</v>
      </c>
      <c r="Q241" s="15">
        <f t="shared" si="52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5"/>
        <v>1E+60</v>
      </c>
      <c r="T241" s="29">
        <f t="shared" si="46"/>
        <v>29430000000</v>
      </c>
      <c r="U241" s="29"/>
    </row>
    <row r="242" spans="5:21" x14ac:dyDescent="0.3">
      <c r="E242" s="14">
        <v>234</v>
      </c>
      <c r="F24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44"/>
        <v>10.706나</v>
      </c>
      <c r="P242" s="15">
        <f t="shared" si="47"/>
        <v>1.0705999999999999E+61</v>
      </c>
      <c r="Q242" s="15">
        <f t="shared" si="52"/>
        <v>10.706</v>
      </c>
      <c r="R242" s="14" t="str" cm="1">
        <f t="array" ref="R242">IF(AND(Q241&gt;1000,Q242&lt;2),INDEX(V:V,MATCH(R241,V:V,0)+1,0),R241)</f>
        <v>나</v>
      </c>
      <c r="S242" s="14" t="str">
        <f t="shared" si="45"/>
        <v>1E+60</v>
      </c>
      <c r="T242" s="29">
        <f t="shared" si="46"/>
        <v>29440000000</v>
      </c>
      <c r="U242" s="29"/>
    </row>
    <row r="243" spans="5:21" x14ac:dyDescent="0.3">
      <c r="E243" s="14">
        <v>235</v>
      </c>
      <c r="F24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44"/>
        <v>16.059나</v>
      </c>
      <c r="P243" s="15">
        <f t="shared" si="47"/>
        <v>1.6058999999999999E+61</v>
      </c>
      <c r="Q243" s="15">
        <f t="shared" si="52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5"/>
        <v>1E+60</v>
      </c>
      <c r="T243" s="29">
        <f t="shared" si="46"/>
        <v>29450000000</v>
      </c>
      <c r="U243" s="29"/>
    </row>
    <row r="244" spans="5:21" x14ac:dyDescent="0.3">
      <c r="E244" s="14">
        <v>236</v>
      </c>
      <c r="F24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44"/>
        <v>24.0885나</v>
      </c>
      <c r="P244" s="15">
        <f t="shared" si="47"/>
        <v>2.40885E+61</v>
      </c>
      <c r="Q244" s="15">
        <f t="shared" si="52"/>
        <v>24.0885</v>
      </c>
      <c r="R244" s="14" t="str" cm="1">
        <f t="array" ref="R244">IF(AND(Q243&gt;1000,Q244&lt;2),INDEX(V:V,MATCH(R243,V:V,0)+1,0),R243)</f>
        <v>나</v>
      </c>
      <c r="S244" s="14" t="str">
        <f t="shared" si="45"/>
        <v>1E+60</v>
      </c>
      <c r="T244" s="29">
        <f t="shared" si="46"/>
        <v>29460000000</v>
      </c>
      <c r="U244" s="29"/>
    </row>
    <row r="245" spans="5:21" x14ac:dyDescent="0.3">
      <c r="E245" s="14">
        <v>237</v>
      </c>
      <c r="F24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44"/>
        <v>36.1328나</v>
      </c>
      <c r="P245" s="15">
        <f t="shared" si="47"/>
        <v>3.6132800000000001E+61</v>
      </c>
      <c r="Q245" s="15">
        <f t="shared" si="52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5"/>
        <v>1E+60</v>
      </c>
      <c r="T245" s="29">
        <f t="shared" si="46"/>
        <v>29470000000</v>
      </c>
      <c r="U245" s="29"/>
    </row>
    <row r="246" spans="5:21" x14ac:dyDescent="0.3">
      <c r="E246" s="14">
        <v>238</v>
      </c>
      <c r="F24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44"/>
        <v>54.1992나</v>
      </c>
      <c r="P246" s="15">
        <f t="shared" si="47"/>
        <v>5.4199199999999993E+61</v>
      </c>
      <c r="Q246" s="15">
        <f t="shared" si="52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5"/>
        <v>1E+60</v>
      </c>
      <c r="T246" s="29">
        <f t="shared" si="46"/>
        <v>29480000000</v>
      </c>
      <c r="U246" s="29"/>
    </row>
    <row r="247" spans="5:21" x14ac:dyDescent="0.3">
      <c r="E247" s="14">
        <v>239</v>
      </c>
      <c r="F24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44"/>
        <v>81.2988나</v>
      </c>
      <c r="P247" s="15">
        <f t="shared" si="47"/>
        <v>8.1298799999999996E+61</v>
      </c>
      <c r="Q247" s="15">
        <f t="shared" si="52"/>
        <v>81.2988</v>
      </c>
      <c r="R247" s="14" t="str" cm="1">
        <f t="array" ref="R247">IF(AND(Q246&gt;1000,Q247&lt;2),INDEX(V:V,MATCH(R246,V:V,0)+1,0),R246)</f>
        <v>나</v>
      </c>
      <c r="S247" s="14" t="str">
        <f t="shared" si="45"/>
        <v>1E+60</v>
      </c>
      <c r="T247" s="29">
        <f t="shared" si="46"/>
        <v>29490000000</v>
      </c>
      <c r="U247" s="29"/>
    </row>
    <row r="248" spans="5:21" x14ac:dyDescent="0.3">
      <c r="E248" s="14">
        <v>240</v>
      </c>
      <c r="F24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44"/>
        <v>121.9482나</v>
      </c>
      <c r="P248" s="15">
        <f t="shared" si="47"/>
        <v>1.2194819999999999E+62</v>
      </c>
      <c r="Q248" s="15">
        <f t="shared" si="52"/>
        <v>121.9482</v>
      </c>
      <c r="R248" s="14" t="str" cm="1">
        <f t="array" ref="R248">IF(AND(Q247&gt;1000,Q248&lt;2),INDEX(V:V,MATCH(R247,V:V,0)+1,0),R247)</f>
        <v>나</v>
      </c>
      <c r="S248" s="14" t="str">
        <f t="shared" si="45"/>
        <v>1E+60</v>
      </c>
      <c r="T248" s="29">
        <f t="shared" si="46"/>
        <v>29500000000</v>
      </c>
      <c r="U248" s="29"/>
    </row>
    <row r="249" spans="5:21" x14ac:dyDescent="0.3">
      <c r="E249" s="14">
        <v>241</v>
      </c>
      <c r="F24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44"/>
        <v>182.9223나</v>
      </c>
      <c r="P249" s="15">
        <f t="shared" si="47"/>
        <v>1.829223E+62</v>
      </c>
      <c r="Q249" s="15">
        <f t="shared" si="52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5"/>
        <v>1E+60</v>
      </c>
      <c r="T249" s="29">
        <f t="shared" si="46"/>
        <v>29610000000</v>
      </c>
      <c r="U249" s="29"/>
    </row>
    <row r="250" spans="5:21" x14ac:dyDescent="0.3">
      <c r="E250" s="14">
        <v>242</v>
      </c>
      <c r="F25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44"/>
        <v>274.3835나</v>
      </c>
      <c r="P250" s="15">
        <f t="shared" si="47"/>
        <v>2.7438349999999993E+62</v>
      </c>
      <c r="Q250" s="15">
        <f t="shared" si="52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5"/>
        <v>1E+60</v>
      </c>
      <c r="T250" s="29">
        <f t="shared" si="46"/>
        <v>29620000000</v>
      </c>
      <c r="U250" s="29"/>
    </row>
    <row r="251" spans="5:21" x14ac:dyDescent="0.3">
      <c r="E251" s="14">
        <v>243</v>
      </c>
      <c r="F25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44"/>
        <v>411.5753나</v>
      </c>
      <c r="P251" s="15">
        <f t="shared" si="47"/>
        <v>4.1157529999999998E+62</v>
      </c>
      <c r="Q251" s="15">
        <f t="shared" si="52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5"/>
        <v>1E+60</v>
      </c>
      <c r="T251" s="29">
        <f t="shared" si="46"/>
        <v>29630000000</v>
      </c>
      <c r="U251" s="29"/>
    </row>
    <row r="252" spans="5:21" x14ac:dyDescent="0.3">
      <c r="E252" s="14">
        <v>244</v>
      </c>
      <c r="F25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44"/>
        <v>617.363나</v>
      </c>
      <c r="P252" s="15">
        <f t="shared" si="47"/>
        <v>6.1736299999999991E+62</v>
      </c>
      <c r="Q252" s="15">
        <f t="shared" si="52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5"/>
        <v>1E+60</v>
      </c>
      <c r="T252" s="29">
        <f t="shared" si="46"/>
        <v>29640000000</v>
      </c>
      <c r="U252" s="29"/>
    </row>
    <row r="253" spans="5:21" x14ac:dyDescent="0.3">
      <c r="E253" s="14">
        <v>245</v>
      </c>
      <c r="F25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44"/>
        <v>926.0445나</v>
      </c>
      <c r="P253" s="15">
        <f t="shared" si="47"/>
        <v>9.2604449999999996E+62</v>
      </c>
      <c r="Q253" s="15">
        <f t="shared" si="52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5"/>
        <v>1E+60</v>
      </c>
      <c r="T253" s="29">
        <f t="shared" si="46"/>
        <v>29650000000</v>
      </c>
      <c r="U253" s="29"/>
    </row>
    <row r="254" spans="5:21" x14ac:dyDescent="0.3">
      <c r="E254" s="14">
        <v>246</v>
      </c>
      <c r="F25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44"/>
        <v>1389.0668나</v>
      </c>
      <c r="P254" s="15">
        <f t="shared" si="47"/>
        <v>1.3890668E+63</v>
      </c>
      <c r="Q254" s="15">
        <f t="shared" si="52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5"/>
        <v>1E+60</v>
      </c>
      <c r="T254" s="29">
        <f t="shared" si="46"/>
        <v>29660000000</v>
      </c>
      <c r="U254" s="29"/>
    </row>
    <row r="255" spans="5:21" x14ac:dyDescent="0.3">
      <c r="E255" s="14">
        <v>247</v>
      </c>
      <c r="F25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44"/>
        <v>2083.6002나</v>
      </c>
      <c r="P255" s="15">
        <f t="shared" si="47"/>
        <v>2.0836001999999997E+63</v>
      </c>
      <c r="Q255" s="15">
        <f t="shared" si="52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5"/>
        <v>1E+60</v>
      </c>
      <c r="T255" s="29">
        <f t="shared" si="46"/>
        <v>29670000000</v>
      </c>
      <c r="U255" s="29"/>
    </row>
    <row r="256" spans="5:21" x14ac:dyDescent="0.3">
      <c r="E256" s="14">
        <v>248</v>
      </c>
      <c r="F25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44"/>
        <v>3125.4003나</v>
      </c>
      <c r="P256" s="15">
        <f t="shared" si="47"/>
        <v>3.1254002999999997E+63</v>
      </c>
      <c r="Q256" s="15">
        <f t="shared" si="52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5"/>
        <v>1E+60</v>
      </c>
      <c r="T256" s="29">
        <f t="shared" si="46"/>
        <v>29680000000</v>
      </c>
      <c r="U256" s="29"/>
    </row>
    <row r="257" spans="5:21" x14ac:dyDescent="0.3">
      <c r="E257" s="14">
        <v>249</v>
      </c>
      <c r="F25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44"/>
        <v>4688.1005나</v>
      </c>
      <c r="P257" s="15">
        <f t="shared" si="47"/>
        <v>4.6881005000000003E+63</v>
      </c>
      <c r="Q257" s="15">
        <f t="shared" si="52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5"/>
        <v>1E+60</v>
      </c>
      <c r="T257" s="29">
        <f t="shared" si="46"/>
        <v>29690000000</v>
      </c>
      <c r="U257" s="29"/>
    </row>
    <row r="258" spans="5:21" x14ac:dyDescent="0.3">
      <c r="E258" s="14">
        <v>250</v>
      </c>
      <c r="F25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44"/>
        <v>7032.1508나</v>
      </c>
      <c r="P258" s="15">
        <f t="shared" si="47"/>
        <v>7.0321508E+63</v>
      </c>
      <c r="Q258" s="15">
        <f t="shared" si="52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5"/>
        <v>1E+60</v>
      </c>
      <c r="T258" s="29">
        <f t="shared" si="46"/>
        <v>29700000000</v>
      </c>
      <c r="U258" s="29"/>
    </row>
    <row r="259" spans="5:21" x14ac:dyDescent="0.3">
      <c r="E259" s="14">
        <v>251</v>
      </c>
      <c r="F25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44"/>
        <v>1.0549불</v>
      </c>
      <c r="P259" s="15">
        <f t="shared" si="47"/>
        <v>1.0548999999999999E+64</v>
      </c>
      <c r="Q259" s="15">
        <f t="shared" si="52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5"/>
        <v>1E+64</v>
      </c>
      <c r="T259" s="29">
        <f t="shared" si="46"/>
        <v>30210000000</v>
      </c>
      <c r="U259" s="29"/>
    </row>
    <row r="260" spans="5:21" x14ac:dyDescent="0.3">
      <c r="E260" s="14">
        <v>252</v>
      </c>
      <c r="F26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44"/>
        <v>1.5824불</v>
      </c>
      <c r="P260" s="15">
        <f t="shared" si="47"/>
        <v>1.5824000000000001E+64</v>
      </c>
      <c r="Q260" s="15">
        <f t="shared" si="52"/>
        <v>1.5824</v>
      </c>
      <c r="R260" s="14" t="str" cm="1">
        <f t="array" ref="R260">IF(AND(Q259&gt;1000,Q260&lt;2),INDEX(V:V,MATCH(R259,V:V,0)+1,0),R259)</f>
        <v>불</v>
      </c>
      <c r="S260" s="14" t="str">
        <f t="shared" si="45"/>
        <v>1E+64</v>
      </c>
      <c r="T260" s="29">
        <f t="shared" si="46"/>
        <v>30220000000</v>
      </c>
      <c r="U260" s="29"/>
    </row>
    <row r="261" spans="5:21" x14ac:dyDescent="0.3">
      <c r="E261" s="14">
        <v>253</v>
      </c>
      <c r="F26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53">Q261&amp;R261</f>
        <v>2.3736불</v>
      </c>
      <c r="P261" s="15">
        <f t="shared" si="47"/>
        <v>2.3736000000000001E+64</v>
      </c>
      <c r="Q261" s="15">
        <f t="shared" si="52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5"/>
        <v>1E+64</v>
      </c>
      <c r="T261" s="29">
        <f t="shared" si="46"/>
        <v>30230000000</v>
      </c>
      <c r="U261" s="29"/>
    </row>
    <row r="262" spans="5:21" x14ac:dyDescent="0.3">
      <c r="E262" s="14">
        <v>254</v>
      </c>
      <c r="F26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53"/>
        <v>3.5604불</v>
      </c>
      <c r="P262" s="15">
        <f t="shared" si="47"/>
        <v>3.5603999999999999E+64</v>
      </c>
      <c r="Q262" s="15">
        <f t="shared" si="52"/>
        <v>3.5604</v>
      </c>
      <c r="R262" s="14" t="str" cm="1">
        <f t="array" ref="R262">IF(AND(Q261&gt;1000,Q262&lt;2),INDEX(V:V,MATCH(R261,V:V,0)+1,0),R261)</f>
        <v>불</v>
      </c>
      <c r="S262" s="14" t="str">
        <f t="shared" si="45"/>
        <v>1E+64</v>
      </c>
      <c r="T262" s="29">
        <f t="shared" si="46"/>
        <v>30240000000</v>
      </c>
      <c r="U262" s="29"/>
    </row>
    <row r="263" spans="5:21" x14ac:dyDescent="0.3">
      <c r="E263" s="14">
        <v>255</v>
      </c>
      <c r="F26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53"/>
        <v>5.3406불</v>
      </c>
      <c r="P263" s="15">
        <f t="shared" si="47"/>
        <v>5.3406000000000004E+64</v>
      </c>
      <c r="Q263" s="15">
        <f t="shared" si="52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5"/>
        <v>1E+64</v>
      </c>
      <c r="T263" s="29">
        <f t="shared" si="46"/>
        <v>30250000000</v>
      </c>
      <c r="U263" s="29"/>
    </row>
    <row r="264" spans="5:21" x14ac:dyDescent="0.3">
      <c r="E264" s="14">
        <v>256</v>
      </c>
      <c r="F26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53"/>
        <v>8.0109불</v>
      </c>
      <c r="P264" s="15">
        <f t="shared" si="47"/>
        <v>8.0108999999999995E+64</v>
      </c>
      <c r="Q264" s="15">
        <f t="shared" si="52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5"/>
        <v>1E+64</v>
      </c>
      <c r="T264" s="29">
        <f t="shared" si="46"/>
        <v>30360000000</v>
      </c>
      <c r="U264" s="29"/>
    </row>
    <row r="265" spans="5:21" x14ac:dyDescent="0.3">
      <c r="E265" s="14">
        <v>257</v>
      </c>
      <c r="F26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53"/>
        <v>12.0164불</v>
      </c>
      <c r="P265" s="15">
        <f t="shared" si="47"/>
        <v>1.2016399999999999E+65</v>
      </c>
      <c r="Q265" s="15">
        <f t="shared" si="52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54">VLOOKUP(R265,V:Y,4,FALSE)</f>
        <v>1E+64</v>
      </c>
      <c r="T265" s="29">
        <f t="shared" ref="T265:T328" si="55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53"/>
        <v>18.0246불</v>
      </c>
      <c r="P266" s="15">
        <f t="shared" ref="P266:P329" si="56">Q266*S266</f>
        <v>1.8024599999999999E+65</v>
      </c>
      <c r="Q266" s="15">
        <f t="shared" si="52"/>
        <v>18.0246</v>
      </c>
      <c r="R266" s="14" t="str" cm="1">
        <f t="array" ref="R266">IF(AND(Q265&gt;1000,Q266&lt;2),INDEX(V:V,MATCH(R265,V:V,0)+1,0),R265)</f>
        <v>불</v>
      </c>
      <c r="S266" s="14" t="str">
        <f t="shared" si="54"/>
        <v>1E+64</v>
      </c>
      <c r="T266" s="29">
        <f t="shared" si="55"/>
        <v>30380000000</v>
      </c>
      <c r="U266" s="29"/>
    </row>
    <row r="267" spans="5:21" x14ac:dyDescent="0.3">
      <c r="E267" s="14">
        <v>259</v>
      </c>
      <c r="F267" s="6" t="str">
        <f t="shared" ref="F267:F330" si="57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8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9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60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53"/>
        <v>27.0369불</v>
      </c>
      <c r="P267" s="15">
        <f t="shared" si="56"/>
        <v>2.7036900000000001E+65</v>
      </c>
      <c r="Q267" s="15">
        <f t="shared" ref="Q267:Q330" si="61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54"/>
        <v>1E+64</v>
      </c>
      <c r="T267" s="29">
        <f t="shared" si="55"/>
        <v>30390000000</v>
      </c>
      <c r="U267" s="29"/>
    </row>
    <row r="268" spans="5:21" x14ac:dyDescent="0.3">
      <c r="E268" s="14">
        <v>260</v>
      </c>
      <c r="F26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53"/>
        <v>40.5554불</v>
      </c>
      <c r="P268" s="15">
        <f t="shared" si="56"/>
        <v>4.0555400000000007E+65</v>
      </c>
      <c r="Q268" s="15">
        <f t="shared" si="61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54"/>
        <v>1E+64</v>
      </c>
      <c r="T268" s="29">
        <f t="shared" si="55"/>
        <v>30400000000</v>
      </c>
      <c r="U268" s="29"/>
    </row>
    <row r="269" spans="5:21" x14ac:dyDescent="0.3">
      <c r="E269" s="14">
        <v>261</v>
      </c>
      <c r="F26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53"/>
        <v>60.8331불</v>
      </c>
      <c r="P269" s="15">
        <f t="shared" si="56"/>
        <v>6.0833100000000001E+65</v>
      </c>
      <c r="Q269" s="15">
        <f t="shared" si="61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54"/>
        <v>1E+64</v>
      </c>
      <c r="T269" s="29">
        <f t="shared" si="55"/>
        <v>30410000000</v>
      </c>
      <c r="U269" s="29"/>
    </row>
    <row r="270" spans="5:21" x14ac:dyDescent="0.3">
      <c r="E270" s="14">
        <v>262</v>
      </c>
      <c r="F27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53"/>
        <v>91.2497불</v>
      </c>
      <c r="P270" s="15">
        <f t="shared" si="56"/>
        <v>9.1249700000000009E+65</v>
      </c>
      <c r="Q270" s="15">
        <f t="shared" si="61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54"/>
        <v>1E+64</v>
      </c>
      <c r="T270" s="29">
        <f t="shared" si="55"/>
        <v>30420000000</v>
      </c>
      <c r="U270" s="29"/>
    </row>
    <row r="271" spans="5:21" x14ac:dyDescent="0.3">
      <c r="E271" s="14">
        <v>263</v>
      </c>
      <c r="F27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53"/>
        <v>136.8746불</v>
      </c>
      <c r="P271" s="15">
        <f t="shared" si="56"/>
        <v>1.3687460000000002E+66</v>
      </c>
      <c r="Q271" s="15">
        <f t="shared" si="61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54"/>
        <v>1E+64</v>
      </c>
      <c r="T271" s="29">
        <f t="shared" si="55"/>
        <v>30430000000</v>
      </c>
      <c r="U271" s="29"/>
    </row>
    <row r="272" spans="5:21" x14ac:dyDescent="0.3">
      <c r="E272" s="14">
        <v>264</v>
      </c>
      <c r="F27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53"/>
        <v>205.3119불</v>
      </c>
      <c r="P272" s="15">
        <f t="shared" si="56"/>
        <v>2.0531190000000001E+66</v>
      </c>
      <c r="Q272" s="15">
        <f t="shared" si="61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54"/>
        <v>1E+64</v>
      </c>
      <c r="T272" s="29">
        <f t="shared" si="55"/>
        <v>30440000000</v>
      </c>
      <c r="U272" s="29"/>
    </row>
    <row r="273" spans="5:21" x14ac:dyDescent="0.3">
      <c r="E273" s="14">
        <v>265</v>
      </c>
      <c r="F27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53"/>
        <v>307.9679불</v>
      </c>
      <c r="P273" s="15">
        <f t="shared" si="56"/>
        <v>3.079679E+66</v>
      </c>
      <c r="Q273" s="15">
        <f t="shared" si="61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54"/>
        <v>1E+64</v>
      </c>
      <c r="T273" s="29">
        <f t="shared" si="55"/>
        <v>30450000000</v>
      </c>
      <c r="U273" s="29"/>
    </row>
    <row r="274" spans="5:21" x14ac:dyDescent="0.3">
      <c r="E274" s="14">
        <v>266</v>
      </c>
      <c r="F27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53"/>
        <v>461.9519불</v>
      </c>
      <c r="P274" s="15">
        <f t="shared" si="56"/>
        <v>4.6195189999999994E+66</v>
      </c>
      <c r="Q274" s="15">
        <f t="shared" si="61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54"/>
        <v>1E+64</v>
      </c>
      <c r="T274" s="29">
        <f t="shared" si="55"/>
        <v>30460000000</v>
      </c>
      <c r="U274" s="29"/>
    </row>
    <row r="275" spans="5:21" x14ac:dyDescent="0.3">
      <c r="E275" s="14">
        <v>267</v>
      </c>
      <c r="F27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53"/>
        <v>692.9279불</v>
      </c>
      <c r="P275" s="15">
        <f t="shared" si="56"/>
        <v>6.9292790000000002E+66</v>
      </c>
      <c r="Q275" s="15">
        <f t="shared" si="61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54"/>
        <v>1E+64</v>
      </c>
      <c r="T275" s="29">
        <f t="shared" si="55"/>
        <v>30470000000</v>
      </c>
      <c r="U275" s="29"/>
    </row>
    <row r="276" spans="5:21" x14ac:dyDescent="0.3">
      <c r="E276" s="14">
        <v>268</v>
      </c>
      <c r="F27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53"/>
        <v>1039.3919불</v>
      </c>
      <c r="P276" s="15">
        <f t="shared" si="56"/>
        <v>1.0393919000000001E+67</v>
      </c>
      <c r="Q276" s="15">
        <f t="shared" si="61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54"/>
        <v>1E+64</v>
      </c>
      <c r="T276" s="29">
        <f t="shared" si="55"/>
        <v>30480000000</v>
      </c>
      <c r="U276" s="29"/>
    </row>
    <row r="277" spans="5:21" x14ac:dyDescent="0.3">
      <c r="E277" s="14">
        <v>269</v>
      </c>
      <c r="F27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53"/>
        <v>1559.0879불</v>
      </c>
      <c r="P277" s="15">
        <f t="shared" si="56"/>
        <v>1.5590879000000001E+67</v>
      </c>
      <c r="Q277" s="15">
        <f t="shared" si="61"/>
        <v>1559.0879</v>
      </c>
      <c r="R277" s="14" t="str" cm="1">
        <f t="array" ref="R277">IF(AND(Q276&gt;1000,Q277&lt;2),INDEX(V:V,MATCH(R276,V:V,0)+1,0),R276)</f>
        <v>불</v>
      </c>
      <c r="S277" s="14" t="str">
        <f t="shared" si="54"/>
        <v>1E+64</v>
      </c>
      <c r="T277" s="29">
        <f t="shared" si="55"/>
        <v>30490000000</v>
      </c>
      <c r="U277" s="29"/>
    </row>
    <row r="278" spans="5:21" x14ac:dyDescent="0.3">
      <c r="E278" s="14">
        <v>270</v>
      </c>
      <c r="F27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53"/>
        <v>2338.6319불</v>
      </c>
      <c r="P278" s="15">
        <f t="shared" si="56"/>
        <v>2.3386319000000003E+67</v>
      </c>
      <c r="Q278" s="15">
        <f t="shared" si="61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54"/>
        <v>1E+64</v>
      </c>
      <c r="T278" s="29">
        <f t="shared" si="55"/>
        <v>30500000000</v>
      </c>
      <c r="U278" s="29"/>
    </row>
    <row r="279" spans="5:21" x14ac:dyDescent="0.3">
      <c r="E279" s="14">
        <v>271</v>
      </c>
      <c r="F27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53"/>
        <v>3507.9479불</v>
      </c>
      <c r="P279" s="15">
        <f t="shared" si="56"/>
        <v>3.5079479000000003E+67</v>
      </c>
      <c r="Q279" s="15">
        <f t="shared" si="61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54"/>
        <v>1E+64</v>
      </c>
      <c r="T279" s="29">
        <f t="shared" si="55"/>
        <v>30610000000</v>
      </c>
      <c r="U279" s="29"/>
    </row>
    <row r="280" spans="5:21" x14ac:dyDescent="0.3">
      <c r="E280" s="14">
        <v>272</v>
      </c>
      <c r="F28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53"/>
        <v>5261.9219불</v>
      </c>
      <c r="P280" s="15">
        <f t="shared" si="56"/>
        <v>5.2619219000000006E+67</v>
      </c>
      <c r="Q280" s="15">
        <f t="shared" si="61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54"/>
        <v>1E+64</v>
      </c>
      <c r="T280" s="29">
        <f t="shared" si="55"/>
        <v>30620000000</v>
      </c>
      <c r="U280" s="29"/>
    </row>
    <row r="281" spans="5:21" x14ac:dyDescent="0.3">
      <c r="E281" s="14">
        <v>273</v>
      </c>
      <c r="F28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53"/>
        <v>7892.8829불</v>
      </c>
      <c r="P281" s="15">
        <f t="shared" si="56"/>
        <v>7.8928829000000007E+67</v>
      </c>
      <c r="Q281" s="15">
        <f t="shared" si="61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54"/>
        <v>1E+64</v>
      </c>
      <c r="T281" s="29">
        <f t="shared" si="55"/>
        <v>30630000000</v>
      </c>
      <c r="U281" s="29"/>
    </row>
    <row r="282" spans="5:21" x14ac:dyDescent="0.3">
      <c r="E282" s="14">
        <v>274</v>
      </c>
      <c r="F28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53"/>
        <v>1.184무</v>
      </c>
      <c r="P282" s="15">
        <f t="shared" si="56"/>
        <v>1.1839999999999998E+68</v>
      </c>
      <c r="Q282" s="15">
        <f t="shared" si="61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54"/>
        <v>1E+68</v>
      </c>
      <c r="T282" s="29">
        <f t="shared" si="55"/>
        <v>30640000000</v>
      </c>
      <c r="U282" s="29"/>
    </row>
    <row r="283" spans="5:21" x14ac:dyDescent="0.3">
      <c r="E283" s="14">
        <v>275</v>
      </c>
      <c r="F28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53"/>
        <v>1.776무</v>
      </c>
      <c r="P283" s="15">
        <f t="shared" si="56"/>
        <v>1.776E+68</v>
      </c>
      <c r="Q283" s="15">
        <f t="shared" si="61"/>
        <v>1.776</v>
      </c>
      <c r="R283" s="14" t="str" cm="1">
        <f t="array" ref="R283">IF(AND(Q282&gt;1000,Q283&lt;2),INDEX(V:V,MATCH(R282,V:V,0)+1,0),R282)</f>
        <v>무</v>
      </c>
      <c r="S283" s="14" t="str">
        <f t="shared" si="54"/>
        <v>1E+68</v>
      </c>
      <c r="T283" s="29">
        <f t="shared" si="55"/>
        <v>30650000000</v>
      </c>
      <c r="U283" s="29"/>
    </row>
    <row r="284" spans="5:21" x14ac:dyDescent="0.3">
      <c r="E284" s="14">
        <v>276</v>
      </c>
      <c r="F28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53"/>
        <v>2.664무</v>
      </c>
      <c r="P284" s="15">
        <f t="shared" si="56"/>
        <v>2.6639999999999999E+68</v>
      </c>
      <c r="Q284" s="15">
        <f t="shared" si="61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54"/>
        <v>1E+68</v>
      </c>
      <c r="T284" s="29">
        <f t="shared" si="55"/>
        <v>30660000000</v>
      </c>
      <c r="U284" s="29"/>
    </row>
    <row r="285" spans="5:21" x14ac:dyDescent="0.3">
      <c r="E285" s="14">
        <v>277</v>
      </c>
      <c r="F28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53"/>
        <v>3.996무</v>
      </c>
      <c r="P285" s="15">
        <f t="shared" si="56"/>
        <v>3.9959999999999999E+68</v>
      </c>
      <c r="Q285" s="15">
        <f t="shared" si="61"/>
        <v>3.996</v>
      </c>
      <c r="R285" s="14" t="str" cm="1">
        <f t="array" ref="R285">IF(AND(Q284&gt;1000,Q285&lt;2),INDEX(V:V,MATCH(R284,V:V,0)+1,0),R284)</f>
        <v>무</v>
      </c>
      <c r="S285" s="14" t="str">
        <f t="shared" si="54"/>
        <v>1E+68</v>
      </c>
      <c r="T285" s="29">
        <f t="shared" si="55"/>
        <v>30670000000</v>
      </c>
      <c r="U285" s="29"/>
    </row>
    <row r="286" spans="5:21" x14ac:dyDescent="0.3">
      <c r="E286" s="14">
        <v>278</v>
      </c>
      <c r="F28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53"/>
        <v>5.994무</v>
      </c>
      <c r="P286" s="15">
        <f t="shared" si="56"/>
        <v>5.9939999999999991E+68</v>
      </c>
      <c r="Q286" s="15">
        <f t="shared" si="61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54"/>
        <v>1E+68</v>
      </c>
      <c r="T286" s="29">
        <f t="shared" si="55"/>
        <v>30680000000</v>
      </c>
      <c r="U286" s="29"/>
    </row>
    <row r="287" spans="5:21" x14ac:dyDescent="0.3">
      <c r="E287" s="14">
        <v>279</v>
      </c>
      <c r="F28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53"/>
        <v>8.991무</v>
      </c>
      <c r="P287" s="15">
        <f t="shared" si="56"/>
        <v>8.9909999999999986E+68</v>
      </c>
      <c r="Q287" s="15">
        <f t="shared" si="61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54"/>
        <v>1E+68</v>
      </c>
      <c r="T287" s="29">
        <f t="shared" si="55"/>
        <v>30690000000</v>
      </c>
      <c r="U287" s="29"/>
    </row>
    <row r="288" spans="5:21" x14ac:dyDescent="0.3">
      <c r="E288" s="14">
        <v>280</v>
      </c>
      <c r="F28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53"/>
        <v>13.4865무</v>
      </c>
      <c r="P288" s="15">
        <f t="shared" si="56"/>
        <v>1.3486499999999998E+69</v>
      </c>
      <c r="Q288" s="15">
        <f t="shared" si="61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54"/>
        <v>1E+68</v>
      </c>
      <c r="T288" s="29">
        <f t="shared" si="55"/>
        <v>30700000000</v>
      </c>
      <c r="U288" s="29"/>
    </row>
    <row r="289" spans="5:21" x14ac:dyDescent="0.3">
      <c r="E289" s="14">
        <v>281</v>
      </c>
      <c r="F28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53"/>
        <v>20.2298무</v>
      </c>
      <c r="P289" s="15">
        <f t="shared" si="56"/>
        <v>2.02298E+69</v>
      </c>
      <c r="Q289" s="15">
        <f t="shared" si="61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54"/>
        <v>1E+68</v>
      </c>
      <c r="T289" s="29">
        <f t="shared" si="55"/>
        <v>30710000000</v>
      </c>
      <c r="U289" s="29"/>
    </row>
    <row r="290" spans="5:21" x14ac:dyDescent="0.3">
      <c r="E290" s="14">
        <v>282</v>
      </c>
      <c r="F29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53"/>
        <v>30.3447무</v>
      </c>
      <c r="P290" s="15">
        <f t="shared" si="56"/>
        <v>3.03447E+69</v>
      </c>
      <c r="Q290" s="15">
        <f t="shared" si="61"/>
        <v>30.3447</v>
      </c>
      <c r="R290" s="14" t="str" cm="1">
        <f t="array" ref="R290">IF(AND(Q289&gt;1000,Q290&lt;2),INDEX(V:V,MATCH(R289,V:V,0)+1,0),R289)</f>
        <v>무</v>
      </c>
      <c r="S290" s="14" t="str">
        <f t="shared" si="54"/>
        <v>1E+68</v>
      </c>
      <c r="T290" s="29">
        <f t="shared" si="55"/>
        <v>30720000000</v>
      </c>
      <c r="U290" s="29"/>
    </row>
    <row r="291" spans="5:21" x14ac:dyDescent="0.3">
      <c r="E291" s="14">
        <v>283</v>
      </c>
      <c r="F29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53"/>
        <v>45.5171무</v>
      </c>
      <c r="P291" s="15">
        <f t="shared" si="56"/>
        <v>4.5517100000000001E+69</v>
      </c>
      <c r="Q291" s="15">
        <f t="shared" si="61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54"/>
        <v>1E+68</v>
      </c>
      <c r="T291" s="29">
        <f t="shared" si="55"/>
        <v>30730000000</v>
      </c>
      <c r="U291" s="29"/>
    </row>
    <row r="292" spans="5:21" x14ac:dyDescent="0.3">
      <c r="E292" s="14">
        <v>284</v>
      </c>
      <c r="F29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53"/>
        <v>68.2757무</v>
      </c>
      <c r="P292" s="15">
        <f t="shared" si="56"/>
        <v>6.8275699999999998E+69</v>
      </c>
      <c r="Q292" s="15">
        <f t="shared" si="61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54"/>
        <v>1E+68</v>
      </c>
      <c r="T292" s="29">
        <f t="shared" si="55"/>
        <v>30740000000</v>
      </c>
      <c r="U292" s="29"/>
    </row>
    <row r="293" spans="5:21" x14ac:dyDescent="0.3">
      <c r="E293" s="14">
        <v>285</v>
      </c>
      <c r="F29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53"/>
        <v>102.4136무</v>
      </c>
      <c r="P293" s="15">
        <f t="shared" si="56"/>
        <v>1.024136E+70</v>
      </c>
      <c r="Q293" s="15">
        <f t="shared" si="61"/>
        <v>102.4136</v>
      </c>
      <c r="R293" s="14" t="str" cm="1">
        <f t="array" ref="R293">IF(AND(Q292&gt;1000,Q293&lt;2),INDEX(V:V,MATCH(R292,V:V,0)+1,0),R292)</f>
        <v>무</v>
      </c>
      <c r="S293" s="14" t="str">
        <f t="shared" si="54"/>
        <v>1E+68</v>
      </c>
      <c r="T293" s="29">
        <f t="shared" si="55"/>
        <v>30750000000</v>
      </c>
      <c r="U293" s="29"/>
    </row>
    <row r="294" spans="5:21" x14ac:dyDescent="0.3">
      <c r="E294" s="14">
        <v>286</v>
      </c>
      <c r="F29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53"/>
        <v>153.6204무</v>
      </c>
      <c r="P294" s="15">
        <f t="shared" si="56"/>
        <v>1.5362039999999998E+70</v>
      </c>
      <c r="Q294" s="15">
        <f t="shared" si="61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54"/>
        <v>1E+68</v>
      </c>
      <c r="T294" s="29">
        <f t="shared" si="55"/>
        <v>30860000000</v>
      </c>
      <c r="U294" s="29"/>
    </row>
    <row r="295" spans="5:21" x14ac:dyDescent="0.3">
      <c r="E295" s="14">
        <v>287</v>
      </c>
      <c r="F29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53"/>
        <v>230.4306무</v>
      </c>
      <c r="P295" s="15">
        <f t="shared" si="56"/>
        <v>2.304306E+70</v>
      </c>
      <c r="Q295" s="15">
        <f t="shared" si="61"/>
        <v>230.4306</v>
      </c>
      <c r="R295" s="14" t="str" cm="1">
        <f t="array" ref="R295">IF(AND(Q294&gt;1000,Q295&lt;2),INDEX(V:V,MATCH(R294,V:V,0)+1,0),R294)</f>
        <v>무</v>
      </c>
      <c r="S295" s="14" t="str">
        <f t="shared" si="54"/>
        <v>1E+68</v>
      </c>
      <c r="T295" s="29">
        <f t="shared" si="55"/>
        <v>30870000000</v>
      </c>
      <c r="U295" s="29"/>
    </row>
    <row r="296" spans="5:21" x14ac:dyDescent="0.3">
      <c r="E296" s="14">
        <v>288</v>
      </c>
      <c r="F29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53"/>
        <v>345.6459무</v>
      </c>
      <c r="P296" s="15">
        <f t="shared" si="56"/>
        <v>3.4564589999999994E+70</v>
      </c>
      <c r="Q296" s="15">
        <f t="shared" si="61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54"/>
        <v>1E+68</v>
      </c>
      <c r="T296" s="29">
        <f t="shared" si="55"/>
        <v>30880000000</v>
      </c>
      <c r="U296" s="29"/>
    </row>
    <row r="297" spans="5:21" x14ac:dyDescent="0.3">
      <c r="E297" s="14">
        <v>289</v>
      </c>
      <c r="F29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53"/>
        <v>518.4689무</v>
      </c>
      <c r="P297" s="15">
        <f t="shared" si="56"/>
        <v>5.1846889999999997E+70</v>
      </c>
      <c r="Q297" s="15">
        <f t="shared" si="61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54"/>
        <v>1E+68</v>
      </c>
      <c r="T297" s="29">
        <f t="shared" si="55"/>
        <v>30890000000</v>
      </c>
      <c r="U297" s="29"/>
    </row>
    <row r="298" spans="5:21" x14ac:dyDescent="0.3">
      <c r="E298" s="14">
        <v>290</v>
      </c>
      <c r="F29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53"/>
        <v>777.7034무</v>
      </c>
      <c r="P298" s="15">
        <f t="shared" si="56"/>
        <v>7.7770339999999992E+70</v>
      </c>
      <c r="Q298" s="15">
        <f t="shared" si="61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54"/>
        <v>1E+68</v>
      </c>
      <c r="T298" s="29">
        <f t="shared" si="55"/>
        <v>30900000000</v>
      </c>
      <c r="U298" s="29"/>
    </row>
    <row r="299" spans="5:21" x14ac:dyDescent="0.3">
      <c r="E299" s="14">
        <v>291</v>
      </c>
      <c r="F29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53"/>
        <v>1166.5551무</v>
      </c>
      <c r="P299" s="15">
        <f t="shared" si="56"/>
        <v>1.1665551E+71</v>
      </c>
      <c r="Q299" s="15">
        <f t="shared" si="61"/>
        <v>1166.5551</v>
      </c>
      <c r="R299" s="14" t="str" cm="1">
        <f t="array" ref="R299">IF(AND(Q298&gt;1000,Q299&lt;2),INDEX(V:V,MATCH(R298,V:V,0)+1,0),R298)</f>
        <v>무</v>
      </c>
      <c r="S299" s="14" t="str">
        <f t="shared" si="54"/>
        <v>1E+68</v>
      </c>
      <c r="T299" s="29">
        <f t="shared" si="55"/>
        <v>30910000000</v>
      </c>
      <c r="U299" s="29"/>
    </row>
    <row r="300" spans="5:21" x14ac:dyDescent="0.3">
      <c r="E300" s="14">
        <v>292</v>
      </c>
      <c r="F30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53"/>
        <v>1749.8327무</v>
      </c>
      <c r="P300" s="15">
        <f t="shared" si="56"/>
        <v>1.7498326999999997E+71</v>
      </c>
      <c r="Q300" s="15">
        <f t="shared" si="61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54"/>
        <v>1E+68</v>
      </c>
      <c r="T300" s="29">
        <f t="shared" si="55"/>
        <v>30920000000</v>
      </c>
      <c r="U300" s="29"/>
    </row>
    <row r="301" spans="5:21" x14ac:dyDescent="0.3">
      <c r="E301" s="14">
        <v>293</v>
      </c>
      <c r="F30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53"/>
        <v>2624.7491무</v>
      </c>
      <c r="P301" s="15">
        <f t="shared" si="56"/>
        <v>2.6247490999999997E+71</v>
      </c>
      <c r="Q301" s="15">
        <f t="shared" si="61"/>
        <v>2624.7491</v>
      </c>
      <c r="R301" s="14" t="str" cm="1">
        <f t="array" ref="R301">IF(AND(Q300&gt;1000,Q301&lt;2),INDEX(V:V,MATCH(R300,V:V,0)+1,0),R300)</f>
        <v>무</v>
      </c>
      <c r="S301" s="14" t="str">
        <f t="shared" si="54"/>
        <v>1E+68</v>
      </c>
      <c r="T301" s="29">
        <f t="shared" si="55"/>
        <v>30930000000</v>
      </c>
      <c r="U301" s="29"/>
    </row>
    <row r="302" spans="5:21" x14ac:dyDescent="0.3">
      <c r="E302" s="14">
        <v>294</v>
      </c>
      <c r="F30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53"/>
        <v>3937.1237무</v>
      </c>
      <c r="P302" s="15">
        <f t="shared" si="56"/>
        <v>3.9371237000000001E+71</v>
      </c>
      <c r="Q302" s="15">
        <f t="shared" si="61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54"/>
        <v>1E+68</v>
      </c>
      <c r="T302" s="29">
        <f t="shared" si="55"/>
        <v>30940000000</v>
      </c>
      <c r="U302" s="29"/>
    </row>
    <row r="303" spans="5:21" x14ac:dyDescent="0.3">
      <c r="E303" s="14">
        <v>295</v>
      </c>
      <c r="F30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53"/>
        <v>5905.6856무</v>
      </c>
      <c r="P303" s="15">
        <f t="shared" si="56"/>
        <v>5.905685599999999E+71</v>
      </c>
      <c r="Q303" s="15">
        <f t="shared" si="61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54"/>
        <v>1E+68</v>
      </c>
      <c r="T303" s="29">
        <f t="shared" si="55"/>
        <v>30950000000</v>
      </c>
      <c r="U303" s="29"/>
    </row>
    <row r="304" spans="5:21" x14ac:dyDescent="0.3">
      <c r="E304" s="14">
        <v>296</v>
      </c>
      <c r="F30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53"/>
        <v>8858.5284무</v>
      </c>
      <c r="P304" s="15">
        <f t="shared" si="56"/>
        <v>8.858528399999999E+71</v>
      </c>
      <c r="Q304" s="15">
        <f t="shared" si="61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54"/>
        <v>1E+68</v>
      </c>
      <c r="T304" s="29">
        <f t="shared" si="55"/>
        <v>30960000000</v>
      </c>
      <c r="U304" s="29"/>
    </row>
    <row r="305" spans="5:21" x14ac:dyDescent="0.3">
      <c r="E305" s="14">
        <v>297</v>
      </c>
      <c r="F30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53"/>
        <v>1.3288대</v>
      </c>
      <c r="P305" s="15">
        <f t="shared" si="56"/>
        <v>1.3287999999999999E+72</v>
      </c>
      <c r="Q305" s="15">
        <f t="shared" si="61"/>
        <v>1.3288</v>
      </c>
      <c r="R305" s="14" t="str" cm="1">
        <f t="array" ref="R305">IF(AND(Q304&gt;1000,Q305&lt;2),INDEX(V:V,MATCH(R304,V:V,0)+1,0),R304)</f>
        <v>대</v>
      </c>
      <c r="S305" s="14" t="str">
        <f t="shared" si="54"/>
        <v>1E+72</v>
      </c>
      <c r="T305" s="29">
        <f t="shared" si="55"/>
        <v>30970000000</v>
      </c>
      <c r="U305" s="29"/>
    </row>
    <row r="306" spans="5:21" x14ac:dyDescent="0.3">
      <c r="E306" s="14">
        <v>298</v>
      </c>
      <c r="F30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53"/>
        <v>1.9932대</v>
      </c>
      <c r="P306" s="15">
        <f t="shared" si="56"/>
        <v>1.9931999999999999E+72</v>
      </c>
      <c r="Q306" s="15">
        <f t="shared" si="61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54"/>
        <v>1E+72</v>
      </c>
      <c r="T306" s="29">
        <f t="shared" si="55"/>
        <v>30980000000</v>
      </c>
      <c r="U306" s="29"/>
    </row>
    <row r="307" spans="5:21" x14ac:dyDescent="0.3">
      <c r="E307" s="14">
        <v>299</v>
      </c>
      <c r="F30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53"/>
        <v>2.9898대</v>
      </c>
      <c r="P307" s="15">
        <f t="shared" si="56"/>
        <v>2.9897999999999995E+72</v>
      </c>
      <c r="Q307" s="15">
        <f t="shared" si="61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54"/>
        <v>1E+72</v>
      </c>
      <c r="T307" s="29">
        <f t="shared" si="55"/>
        <v>30990000000</v>
      </c>
      <c r="U307" s="29"/>
    </row>
    <row r="308" spans="5:21" x14ac:dyDescent="0.3">
      <c r="E308" s="14">
        <v>300</v>
      </c>
      <c r="F30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53"/>
        <v>4.4847대</v>
      </c>
      <c r="P308" s="15">
        <f t="shared" si="56"/>
        <v>4.4847E+72</v>
      </c>
      <c r="Q308" s="15">
        <f t="shared" si="61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54"/>
        <v>1E+72</v>
      </c>
      <c r="T308" s="29">
        <f t="shared" si="55"/>
        <v>31000000000</v>
      </c>
      <c r="U308" s="29"/>
    </row>
    <row r="309" spans="5:21" x14ac:dyDescent="0.3">
      <c r="E309" s="14">
        <v>301</v>
      </c>
      <c r="F30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53"/>
        <v>6.7271대</v>
      </c>
      <c r="P309" s="15">
        <f t="shared" si="56"/>
        <v>6.7270999999999994E+72</v>
      </c>
      <c r="Q309" s="15">
        <f t="shared" si="61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54"/>
        <v>1E+72</v>
      </c>
      <c r="T309" s="29">
        <f t="shared" si="55"/>
        <v>32610000000</v>
      </c>
      <c r="U309" s="29"/>
    </row>
    <row r="310" spans="5:21" x14ac:dyDescent="0.3">
      <c r="E310" s="14">
        <v>302</v>
      </c>
      <c r="F31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53"/>
        <v>10.0907대</v>
      </c>
      <c r="P310" s="15">
        <f t="shared" si="56"/>
        <v>1.0090699999999999E+73</v>
      </c>
      <c r="Q310" s="15">
        <f t="shared" si="61"/>
        <v>10.0907</v>
      </c>
      <c r="R310" s="14" t="str" cm="1">
        <f t="array" ref="R310">IF(AND(Q309&gt;1000,Q310&lt;2),INDEX(V:V,MATCH(R309,V:V,0)+1,0),R309)</f>
        <v>대</v>
      </c>
      <c r="S310" s="14" t="str">
        <f t="shared" si="54"/>
        <v>1E+72</v>
      </c>
      <c r="T310" s="29">
        <f t="shared" si="55"/>
        <v>32620000000</v>
      </c>
      <c r="U310" s="29"/>
    </row>
    <row r="311" spans="5:21" x14ac:dyDescent="0.3">
      <c r="E311" s="14">
        <v>303</v>
      </c>
      <c r="F31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53"/>
        <v>15.1361대</v>
      </c>
      <c r="P311" s="15">
        <f t="shared" si="56"/>
        <v>1.5136099999999999E+73</v>
      </c>
      <c r="Q311" s="15">
        <f t="shared" si="61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54"/>
        <v>1E+72</v>
      </c>
      <c r="T311" s="29">
        <f t="shared" si="55"/>
        <v>32630000000</v>
      </c>
      <c r="U311" s="29"/>
    </row>
    <row r="312" spans="5:21" x14ac:dyDescent="0.3">
      <c r="E312" s="14">
        <v>304</v>
      </c>
      <c r="F31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53"/>
        <v>22.7042대</v>
      </c>
      <c r="P312" s="15">
        <f t="shared" si="56"/>
        <v>2.2704199999999998E+73</v>
      </c>
      <c r="Q312" s="15">
        <f t="shared" si="61"/>
        <v>22.7042</v>
      </c>
      <c r="R312" s="14" t="str" cm="1">
        <f t="array" ref="R312">IF(AND(Q311&gt;1000,Q312&lt;2),INDEX(V:V,MATCH(R311,V:V,0)+1,0),R311)</f>
        <v>대</v>
      </c>
      <c r="S312" s="14" t="str">
        <f t="shared" si="54"/>
        <v>1E+72</v>
      </c>
      <c r="T312" s="29">
        <f t="shared" si="55"/>
        <v>32640000000</v>
      </c>
      <c r="U312" s="29"/>
    </row>
    <row r="313" spans="5:21" x14ac:dyDescent="0.3">
      <c r="E313" s="14">
        <v>305</v>
      </c>
      <c r="F31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53"/>
        <v>34.0563대</v>
      </c>
      <c r="P313" s="15">
        <f t="shared" si="56"/>
        <v>3.4056299999999997E+73</v>
      </c>
      <c r="Q313" s="15">
        <f t="shared" si="61"/>
        <v>34.0563</v>
      </c>
      <c r="R313" s="14" t="str" cm="1">
        <f t="array" ref="R313">IF(AND(Q312&gt;1000,Q313&lt;2),INDEX(V:V,MATCH(R312,V:V,0)+1,0),R312)</f>
        <v>대</v>
      </c>
      <c r="S313" s="14" t="str">
        <f t="shared" si="54"/>
        <v>1E+72</v>
      </c>
      <c r="T313" s="29">
        <f t="shared" si="55"/>
        <v>32650000000</v>
      </c>
      <c r="U313" s="29"/>
    </row>
    <row r="314" spans="5:21" x14ac:dyDescent="0.3">
      <c r="E314" s="14">
        <v>306</v>
      </c>
      <c r="F31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53"/>
        <v>51.0845대</v>
      </c>
      <c r="P314" s="15">
        <f t="shared" si="56"/>
        <v>5.1084500000000001E+73</v>
      </c>
      <c r="Q314" s="15">
        <f t="shared" si="61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54"/>
        <v>1E+72</v>
      </c>
      <c r="T314" s="29">
        <f t="shared" si="55"/>
        <v>32660000000</v>
      </c>
      <c r="U314" s="29"/>
    </row>
    <row r="315" spans="5:21" x14ac:dyDescent="0.3">
      <c r="E315" s="14">
        <v>307</v>
      </c>
      <c r="F31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53"/>
        <v>76.6268대</v>
      </c>
      <c r="P315" s="15">
        <f t="shared" si="56"/>
        <v>7.6626800000000004E+73</v>
      </c>
      <c r="Q315" s="15">
        <f t="shared" si="61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54"/>
        <v>1E+72</v>
      </c>
      <c r="T315" s="29">
        <f t="shared" si="55"/>
        <v>32670000000</v>
      </c>
      <c r="U315" s="29"/>
    </row>
    <row r="316" spans="5:21" x14ac:dyDescent="0.3">
      <c r="E316" s="14">
        <v>308</v>
      </c>
      <c r="F31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53"/>
        <v>114.9402대</v>
      </c>
      <c r="P316" s="15">
        <f t="shared" si="56"/>
        <v>1.1494019999999999E+74</v>
      </c>
      <c r="Q316" s="15">
        <f t="shared" si="61"/>
        <v>114.9402</v>
      </c>
      <c r="R316" s="14" t="str" cm="1">
        <f t="array" ref="R316">IF(AND(Q315&gt;1000,Q316&lt;2),INDEX(V:V,MATCH(R315,V:V,0)+1,0),R315)</f>
        <v>대</v>
      </c>
      <c r="S316" s="14" t="str">
        <f t="shared" si="54"/>
        <v>1E+72</v>
      </c>
      <c r="T316" s="29">
        <f t="shared" si="55"/>
        <v>32680000000</v>
      </c>
      <c r="U316" s="29"/>
    </row>
    <row r="317" spans="5:21" x14ac:dyDescent="0.3">
      <c r="E317" s="14">
        <v>309</v>
      </c>
      <c r="F31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53"/>
        <v>172.4103대</v>
      </c>
      <c r="P317" s="15">
        <f t="shared" si="56"/>
        <v>1.724103E+74</v>
      </c>
      <c r="Q317" s="15">
        <f t="shared" si="61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54"/>
        <v>1E+72</v>
      </c>
      <c r="T317" s="29">
        <f t="shared" si="55"/>
        <v>32690000000</v>
      </c>
      <c r="U317" s="29"/>
    </row>
    <row r="318" spans="5:21" x14ac:dyDescent="0.3">
      <c r="E318" s="14">
        <v>310</v>
      </c>
      <c r="F31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53"/>
        <v>258.6155대</v>
      </c>
      <c r="P318" s="15">
        <f t="shared" si="56"/>
        <v>2.5861550000000001E+74</v>
      </c>
      <c r="Q318" s="15">
        <f t="shared" si="61"/>
        <v>258.6155</v>
      </c>
      <c r="R318" s="14" t="str" cm="1">
        <f t="array" ref="R318">IF(AND(Q317&gt;1000,Q318&lt;2),INDEX(V:V,MATCH(R317,V:V,0)+1,0),R317)</f>
        <v>대</v>
      </c>
      <c r="S318" s="14" t="str">
        <f t="shared" si="54"/>
        <v>1E+72</v>
      </c>
      <c r="T318" s="29">
        <f t="shared" si="55"/>
        <v>32700000000</v>
      </c>
      <c r="U318" s="29"/>
    </row>
    <row r="319" spans="5:21" x14ac:dyDescent="0.3">
      <c r="E319" s="14">
        <v>311</v>
      </c>
      <c r="F31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53"/>
        <v>387.9233대</v>
      </c>
      <c r="P319" s="15">
        <f t="shared" si="56"/>
        <v>3.8792329999999998E+74</v>
      </c>
      <c r="Q319" s="15">
        <f t="shared" si="61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54"/>
        <v>1E+72</v>
      </c>
      <c r="T319" s="29">
        <f t="shared" si="55"/>
        <v>32710000000</v>
      </c>
      <c r="U319" s="29"/>
    </row>
    <row r="320" spans="5:21" x14ac:dyDescent="0.3">
      <c r="E320" s="14">
        <v>312</v>
      </c>
      <c r="F32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53"/>
        <v>581.885대</v>
      </c>
      <c r="P320" s="15">
        <f t="shared" si="56"/>
        <v>5.8188499999999993E+74</v>
      </c>
      <c r="Q320" s="15">
        <f t="shared" si="61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54"/>
        <v>1E+72</v>
      </c>
      <c r="T320" s="29">
        <f t="shared" si="55"/>
        <v>32720000000</v>
      </c>
      <c r="U320" s="29"/>
    </row>
    <row r="321" spans="5:21" x14ac:dyDescent="0.3">
      <c r="E321" s="14">
        <v>313</v>
      </c>
      <c r="F32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53"/>
        <v>872.8275대</v>
      </c>
      <c r="P321" s="15">
        <f t="shared" si="56"/>
        <v>8.7282749999999989E+74</v>
      </c>
      <c r="Q321" s="15">
        <f t="shared" si="61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54"/>
        <v>1E+72</v>
      </c>
      <c r="T321" s="29">
        <f t="shared" si="55"/>
        <v>32730000000</v>
      </c>
      <c r="U321" s="29"/>
    </row>
    <row r="322" spans="5:21" x14ac:dyDescent="0.3">
      <c r="E322" s="14">
        <v>314</v>
      </c>
      <c r="F32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53"/>
        <v>1309.2413대</v>
      </c>
      <c r="P322" s="15">
        <f t="shared" si="56"/>
        <v>1.3092412999999998E+75</v>
      </c>
      <c r="Q322" s="15">
        <f t="shared" si="61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54"/>
        <v>1E+72</v>
      </c>
      <c r="T322" s="29">
        <f t="shared" si="55"/>
        <v>32740000000</v>
      </c>
      <c r="U322" s="29"/>
    </row>
    <row r="323" spans="5:21" x14ac:dyDescent="0.3">
      <c r="E323" s="14">
        <v>315</v>
      </c>
      <c r="F32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53"/>
        <v>1963.862대</v>
      </c>
      <c r="P323" s="15">
        <f t="shared" si="56"/>
        <v>1.963862E+75</v>
      </c>
      <c r="Q323" s="15">
        <f t="shared" si="61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54"/>
        <v>1E+72</v>
      </c>
      <c r="T323" s="29">
        <f t="shared" si="55"/>
        <v>32750000000</v>
      </c>
      <c r="U323" s="29"/>
    </row>
    <row r="324" spans="5:21" x14ac:dyDescent="0.3">
      <c r="E324" s="14">
        <v>316</v>
      </c>
      <c r="F32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53"/>
        <v>2945.793대</v>
      </c>
      <c r="P324" s="15">
        <f t="shared" si="56"/>
        <v>2.9457929999999998E+75</v>
      </c>
      <c r="Q324" s="15">
        <f t="shared" si="61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54"/>
        <v>1E+72</v>
      </c>
      <c r="T324" s="29">
        <f t="shared" si="55"/>
        <v>32860000000</v>
      </c>
      <c r="U324" s="29"/>
    </row>
    <row r="325" spans="5:21" x14ac:dyDescent="0.3">
      <c r="E325" s="14">
        <v>317</v>
      </c>
      <c r="F32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62">Q325&amp;R325</f>
        <v>4418.6895대</v>
      </c>
      <c r="P325" s="15">
        <f t="shared" si="56"/>
        <v>4.4186895000000001E+75</v>
      </c>
      <c r="Q325" s="15">
        <f t="shared" si="61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54"/>
        <v>1E+72</v>
      </c>
      <c r="T325" s="29">
        <f t="shared" si="55"/>
        <v>32870000000</v>
      </c>
      <c r="U325" s="29"/>
    </row>
    <row r="326" spans="5:21" x14ac:dyDescent="0.3">
      <c r="E326" s="14">
        <v>318</v>
      </c>
      <c r="F32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62"/>
        <v>6628.0343대</v>
      </c>
      <c r="P326" s="15">
        <f t="shared" si="56"/>
        <v>6.6280342999999995E+75</v>
      </c>
      <c r="Q326" s="15">
        <f t="shared" si="61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54"/>
        <v>1E+72</v>
      </c>
      <c r="T326" s="29">
        <f t="shared" si="55"/>
        <v>32880000000</v>
      </c>
      <c r="U326" s="29"/>
    </row>
    <row r="327" spans="5:21" x14ac:dyDescent="0.3">
      <c r="E327" s="14">
        <v>319</v>
      </c>
      <c r="F32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62"/>
        <v>9942.0515대</v>
      </c>
      <c r="P327" s="15">
        <f t="shared" si="56"/>
        <v>9.9420514999999983E+75</v>
      </c>
      <c r="Q327" s="15">
        <f t="shared" si="61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54"/>
        <v>1E+72</v>
      </c>
      <c r="T327" s="29">
        <f t="shared" si="55"/>
        <v>32890000000</v>
      </c>
      <c r="U327" s="29"/>
    </row>
    <row r="328" spans="5:21" x14ac:dyDescent="0.3">
      <c r="E328" s="14">
        <v>320</v>
      </c>
      <c r="F32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62"/>
        <v>1.4914겁</v>
      </c>
      <c r="P328" s="15">
        <f t="shared" si="56"/>
        <v>1.4914000000000002E+76</v>
      </c>
      <c r="Q328" s="15">
        <f t="shared" si="61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54"/>
        <v>1E+76</v>
      </c>
      <c r="T328" s="29">
        <f t="shared" si="55"/>
        <v>32900000000</v>
      </c>
      <c r="U328" s="29"/>
    </row>
    <row r="329" spans="5:21" x14ac:dyDescent="0.3">
      <c r="E329" s="14">
        <v>321</v>
      </c>
      <c r="F32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62"/>
        <v>2.2371겁</v>
      </c>
      <c r="P329" s="15">
        <f t="shared" si="56"/>
        <v>2.2371E+76</v>
      </c>
      <c r="Q329" s="15">
        <f t="shared" si="61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63">VLOOKUP(R329,V:Y,4,FALSE)</f>
        <v>1E+76</v>
      </c>
      <c r="T329" s="29">
        <f t="shared" ref="T329:T392" si="64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62"/>
        <v>3.3557겁</v>
      </c>
      <c r="P330" s="15">
        <f t="shared" ref="P330:P393" si="65">Q330*S330</f>
        <v>3.3557000000000004E+76</v>
      </c>
      <c r="Q330" s="15">
        <f t="shared" si="61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63"/>
        <v>1E+76</v>
      </c>
      <c r="T330" s="29">
        <f t="shared" si="64"/>
        <v>32920000000</v>
      </c>
      <c r="U330" s="29"/>
    </row>
    <row r="331" spans="5:21" x14ac:dyDescent="0.3">
      <c r="E331" s="14">
        <v>323</v>
      </c>
      <c r="F331" s="6" t="str">
        <f t="shared" ref="F331:F394" si="66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7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8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9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62"/>
        <v>5.0336겁</v>
      </c>
      <c r="P331" s="15">
        <f t="shared" si="65"/>
        <v>5.0336000000000002E+76</v>
      </c>
      <c r="Q331" s="15">
        <f t="shared" ref="Q331:Q394" si="70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63"/>
        <v>1E+76</v>
      </c>
      <c r="T331" s="29">
        <f t="shared" si="64"/>
        <v>32930000000</v>
      </c>
      <c r="U331" s="29"/>
    </row>
    <row r="332" spans="5:21" x14ac:dyDescent="0.3">
      <c r="E332" s="14">
        <v>324</v>
      </c>
      <c r="F33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62"/>
        <v>7.5504겁</v>
      </c>
      <c r="P332" s="15">
        <f t="shared" si="65"/>
        <v>7.5504000000000006E+76</v>
      </c>
      <c r="Q332" s="15">
        <f t="shared" si="70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63"/>
        <v>1E+76</v>
      </c>
      <c r="T332" s="29">
        <f t="shared" si="64"/>
        <v>32940000000</v>
      </c>
      <c r="U332" s="29"/>
    </row>
    <row r="333" spans="5:21" x14ac:dyDescent="0.3">
      <c r="E333" s="14">
        <v>325</v>
      </c>
      <c r="F33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62"/>
        <v>11.3256겁</v>
      </c>
      <c r="P333" s="15">
        <f t="shared" si="65"/>
        <v>1.13256E+77</v>
      </c>
      <c r="Q333" s="15">
        <f t="shared" si="70"/>
        <v>11.3256</v>
      </c>
      <c r="R333" s="14" t="str" cm="1">
        <f t="array" ref="R333">IF(AND(Q332&gt;1000,Q333&lt;2),INDEX(V:V,MATCH(R332,V:V,0)+1,0),R332)</f>
        <v>겁</v>
      </c>
      <c r="S333" s="14" t="str">
        <f t="shared" si="63"/>
        <v>1E+76</v>
      </c>
      <c r="T333" s="29">
        <f t="shared" si="64"/>
        <v>32950000000</v>
      </c>
      <c r="U333" s="29"/>
    </row>
    <row r="334" spans="5:21" x14ac:dyDescent="0.3">
      <c r="E334" s="14">
        <v>326</v>
      </c>
      <c r="F33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62"/>
        <v>16.9884겁</v>
      </c>
      <c r="P334" s="15">
        <f t="shared" si="65"/>
        <v>1.6988400000000001E+77</v>
      </c>
      <c r="Q334" s="15">
        <f t="shared" si="70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63"/>
        <v>1E+76</v>
      </c>
      <c r="T334" s="29">
        <f t="shared" si="64"/>
        <v>32960000000</v>
      </c>
      <c r="U334" s="29"/>
    </row>
    <row r="335" spans="5:21" x14ac:dyDescent="0.3">
      <c r="E335" s="14">
        <v>327</v>
      </c>
      <c r="F33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62"/>
        <v>25.4826겁</v>
      </c>
      <c r="P335" s="15">
        <f t="shared" si="65"/>
        <v>2.5482600000000004E+77</v>
      </c>
      <c r="Q335" s="15">
        <f t="shared" si="70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63"/>
        <v>1E+76</v>
      </c>
      <c r="T335" s="29">
        <f t="shared" si="64"/>
        <v>32970000000</v>
      </c>
      <c r="U335" s="29"/>
    </row>
    <row r="336" spans="5:21" x14ac:dyDescent="0.3">
      <c r="E336" s="14">
        <v>328</v>
      </c>
      <c r="F33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62"/>
        <v>38.2239겁</v>
      </c>
      <c r="P336" s="15">
        <f t="shared" si="65"/>
        <v>3.8223900000000003E+77</v>
      </c>
      <c r="Q336" s="15">
        <f t="shared" si="70"/>
        <v>38.2239</v>
      </c>
      <c r="R336" s="14" t="str" cm="1">
        <f t="array" ref="R336">IF(AND(Q335&gt;1000,Q336&lt;2),INDEX(V:V,MATCH(R335,V:V,0)+1,0),R335)</f>
        <v>겁</v>
      </c>
      <c r="S336" s="14" t="str">
        <f t="shared" si="63"/>
        <v>1E+76</v>
      </c>
      <c r="T336" s="29">
        <f t="shared" si="64"/>
        <v>32980000000</v>
      </c>
      <c r="U336" s="29"/>
    </row>
    <row r="337" spans="5:21" x14ac:dyDescent="0.3">
      <c r="E337" s="14">
        <v>329</v>
      </c>
      <c r="F33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62"/>
        <v>57.3359겁</v>
      </c>
      <c r="P337" s="15">
        <f t="shared" si="65"/>
        <v>5.7335900000000003E+77</v>
      </c>
      <c r="Q337" s="15">
        <f t="shared" si="70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63"/>
        <v>1E+76</v>
      </c>
      <c r="T337" s="29">
        <f t="shared" si="64"/>
        <v>32990000000</v>
      </c>
      <c r="U337" s="29"/>
    </row>
    <row r="338" spans="5:21" x14ac:dyDescent="0.3">
      <c r="E338" s="14">
        <v>330</v>
      </c>
      <c r="F33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62"/>
        <v>86.0039겁</v>
      </c>
      <c r="P338" s="15">
        <f t="shared" si="65"/>
        <v>8.6003900000000002E+77</v>
      </c>
      <c r="Q338" s="15">
        <f t="shared" si="70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63"/>
        <v>1E+76</v>
      </c>
      <c r="T338" s="29">
        <f t="shared" si="64"/>
        <v>33000000000</v>
      </c>
      <c r="U338" s="29"/>
    </row>
    <row r="339" spans="5:21" x14ac:dyDescent="0.3">
      <c r="E339" s="14">
        <v>331</v>
      </c>
      <c r="F33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62"/>
        <v>129.0059겁</v>
      </c>
      <c r="P339" s="15">
        <f t="shared" si="65"/>
        <v>1.290059E+78</v>
      </c>
      <c r="Q339" s="15">
        <f t="shared" si="70"/>
        <v>129.0059</v>
      </c>
      <c r="R339" s="14" t="str" cm="1">
        <f t="array" ref="R339">IF(AND(Q338&gt;1000,Q339&lt;2),INDEX(V:V,MATCH(R338,V:V,0)+1,0),R338)</f>
        <v>겁</v>
      </c>
      <c r="S339" s="14" t="str">
        <f t="shared" si="63"/>
        <v>1E+76</v>
      </c>
      <c r="T339" s="29">
        <f t="shared" si="64"/>
        <v>33110000000</v>
      </c>
      <c r="U339" s="29"/>
    </row>
    <row r="340" spans="5:21" x14ac:dyDescent="0.3">
      <c r="E340" s="14">
        <v>332</v>
      </c>
      <c r="F34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62"/>
        <v>193.5089겁</v>
      </c>
      <c r="P340" s="15">
        <f t="shared" si="65"/>
        <v>1.9350890000000003E+78</v>
      </c>
      <c r="Q340" s="15">
        <f t="shared" si="70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63"/>
        <v>1E+76</v>
      </c>
      <c r="T340" s="29">
        <f t="shared" si="64"/>
        <v>33120000000</v>
      </c>
      <c r="U340" s="29"/>
    </row>
    <row r="341" spans="5:21" x14ac:dyDescent="0.3">
      <c r="E341" s="14">
        <v>333</v>
      </c>
      <c r="F34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62"/>
        <v>290.2634겁</v>
      </c>
      <c r="P341" s="15">
        <f t="shared" si="65"/>
        <v>2.9026339999999998E+78</v>
      </c>
      <c r="Q341" s="15">
        <f t="shared" si="70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63"/>
        <v>1E+76</v>
      </c>
      <c r="T341" s="29">
        <f t="shared" si="64"/>
        <v>33130000000</v>
      </c>
      <c r="U341" s="29"/>
    </row>
    <row r="342" spans="5:21" x14ac:dyDescent="0.3">
      <c r="E342" s="14">
        <v>334</v>
      </c>
      <c r="F34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62"/>
        <v>435.3951겁</v>
      </c>
      <c r="P342" s="15">
        <f t="shared" si="65"/>
        <v>4.3539510000000004E+78</v>
      </c>
      <c r="Q342" s="15">
        <f t="shared" si="70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63"/>
        <v>1E+76</v>
      </c>
      <c r="T342" s="29">
        <f t="shared" si="64"/>
        <v>33140000000</v>
      </c>
      <c r="U342" s="29"/>
    </row>
    <row r="343" spans="5:21" x14ac:dyDescent="0.3">
      <c r="E343" s="14">
        <v>335</v>
      </c>
      <c r="F34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62"/>
        <v>653.0927겁</v>
      </c>
      <c r="P343" s="15">
        <f t="shared" si="65"/>
        <v>6.5309269999999991E+78</v>
      </c>
      <c r="Q343" s="15">
        <f t="shared" si="70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63"/>
        <v>1E+76</v>
      </c>
      <c r="T343" s="29">
        <f t="shared" si="64"/>
        <v>33150000000</v>
      </c>
      <c r="U343" s="29"/>
    </row>
    <row r="344" spans="5:21" x14ac:dyDescent="0.3">
      <c r="E344" s="14">
        <v>336</v>
      </c>
      <c r="F34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62"/>
        <v>979.6391겁</v>
      </c>
      <c r="P344" s="15">
        <f t="shared" si="65"/>
        <v>9.7963909999999997E+78</v>
      </c>
      <c r="Q344" s="15">
        <f t="shared" si="70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63"/>
        <v>1E+76</v>
      </c>
      <c r="T344" s="29">
        <f t="shared" si="64"/>
        <v>33160000000</v>
      </c>
      <c r="U344" s="29"/>
    </row>
    <row r="345" spans="5:21" x14ac:dyDescent="0.3">
      <c r="E345" s="14">
        <v>337</v>
      </c>
      <c r="F34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62"/>
        <v>1469.4587겁</v>
      </c>
      <c r="P345" s="15">
        <f t="shared" si="65"/>
        <v>1.4694586999999999E+79</v>
      </c>
      <c r="Q345" s="15">
        <f t="shared" si="70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63"/>
        <v>1E+76</v>
      </c>
      <c r="T345" s="29">
        <f t="shared" si="64"/>
        <v>33170000000</v>
      </c>
      <c r="U345" s="29"/>
    </row>
    <row r="346" spans="5:21" x14ac:dyDescent="0.3">
      <c r="E346" s="14">
        <v>338</v>
      </c>
      <c r="F34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62"/>
        <v>2204.1881겁</v>
      </c>
      <c r="P346" s="15">
        <f t="shared" si="65"/>
        <v>2.2041881000000004E+79</v>
      </c>
      <c r="Q346" s="15">
        <f t="shared" si="70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63"/>
        <v>1E+76</v>
      </c>
      <c r="T346" s="29">
        <f t="shared" si="64"/>
        <v>33180000000</v>
      </c>
      <c r="U346" s="29"/>
    </row>
    <row r="347" spans="5:21" x14ac:dyDescent="0.3">
      <c r="E347" s="14">
        <v>339</v>
      </c>
      <c r="F34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62"/>
        <v>3306.2822겁</v>
      </c>
      <c r="P347" s="15">
        <f t="shared" si="65"/>
        <v>3.3062822000000002E+79</v>
      </c>
      <c r="Q347" s="15">
        <f t="shared" si="70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63"/>
        <v>1E+76</v>
      </c>
      <c r="T347" s="29">
        <f t="shared" si="64"/>
        <v>33190000000</v>
      </c>
      <c r="U347" s="29"/>
    </row>
    <row r="348" spans="5:21" x14ac:dyDescent="0.3">
      <c r="E348" s="14">
        <v>340</v>
      </c>
      <c r="F34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62"/>
        <v>4959.4233겁</v>
      </c>
      <c r="P348" s="15">
        <f t="shared" si="65"/>
        <v>4.9594233000000003E+79</v>
      </c>
      <c r="Q348" s="15">
        <f t="shared" si="70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63"/>
        <v>1E+76</v>
      </c>
      <c r="T348" s="29">
        <f t="shared" si="64"/>
        <v>33200000000</v>
      </c>
      <c r="U348" s="29"/>
    </row>
    <row r="349" spans="5:21" x14ac:dyDescent="0.3">
      <c r="E349" s="14">
        <v>341</v>
      </c>
      <c r="F34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62"/>
        <v>7439.135겁</v>
      </c>
      <c r="P349" s="15">
        <f t="shared" si="65"/>
        <v>7.4391350000000005E+79</v>
      </c>
      <c r="Q349" s="15">
        <f t="shared" si="70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63"/>
        <v>1E+76</v>
      </c>
      <c r="T349" s="29">
        <f t="shared" si="64"/>
        <v>33210000000</v>
      </c>
      <c r="U349" s="29"/>
    </row>
    <row r="350" spans="5:21" x14ac:dyDescent="0.3">
      <c r="E350" s="14">
        <v>342</v>
      </c>
      <c r="F35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62"/>
        <v>1.1159업</v>
      </c>
      <c r="P350" s="15">
        <f t="shared" si="65"/>
        <v>1.1158999999999999E+80</v>
      </c>
      <c r="Q350" s="15">
        <f t="shared" si="70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63"/>
        <v>1E+80</v>
      </c>
      <c r="T350" s="29">
        <f t="shared" si="64"/>
        <v>33220000000</v>
      </c>
      <c r="U350" s="29"/>
    </row>
    <row r="351" spans="5:21" x14ac:dyDescent="0.3">
      <c r="E351" s="14">
        <v>343</v>
      </c>
      <c r="F35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62"/>
        <v>1.6739업</v>
      </c>
      <c r="P351" s="15">
        <f t="shared" si="65"/>
        <v>1.6739E+80</v>
      </c>
      <c r="Q351" s="15">
        <f t="shared" si="70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63"/>
        <v>1E+80</v>
      </c>
      <c r="T351" s="29">
        <f t="shared" si="64"/>
        <v>33230000000</v>
      </c>
      <c r="U351" s="29"/>
    </row>
    <row r="352" spans="5:21" x14ac:dyDescent="0.3">
      <c r="E352" s="14">
        <v>344</v>
      </c>
      <c r="F35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62"/>
        <v>2.5109업</v>
      </c>
      <c r="P352" s="15">
        <f t="shared" si="65"/>
        <v>2.5109000000000001E+80</v>
      </c>
      <c r="Q352" s="15">
        <f t="shared" si="70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63"/>
        <v>1E+80</v>
      </c>
      <c r="T352" s="29">
        <f t="shared" si="64"/>
        <v>33240000000</v>
      </c>
      <c r="U352" s="29"/>
    </row>
    <row r="353" spans="5:21" x14ac:dyDescent="0.3">
      <c r="E353" s="14">
        <v>345</v>
      </c>
      <c r="F35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62"/>
        <v>3.7664업</v>
      </c>
      <c r="P353" s="15">
        <f t="shared" si="65"/>
        <v>3.7664000000000004E+80</v>
      </c>
      <c r="Q353" s="15">
        <f t="shared" si="70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63"/>
        <v>1E+80</v>
      </c>
      <c r="T353" s="29">
        <f t="shared" si="64"/>
        <v>33250000000</v>
      </c>
      <c r="U353" s="29"/>
    </row>
    <row r="354" spans="5:21" x14ac:dyDescent="0.3">
      <c r="E354" s="14">
        <v>346</v>
      </c>
      <c r="F35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62"/>
        <v>5.6496업</v>
      </c>
      <c r="P354" s="15">
        <f t="shared" si="65"/>
        <v>5.6496000000000001E+80</v>
      </c>
      <c r="Q354" s="15">
        <f t="shared" si="70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63"/>
        <v>1E+80</v>
      </c>
      <c r="T354" s="29">
        <f t="shared" si="64"/>
        <v>33360000000</v>
      </c>
      <c r="U354" s="29"/>
    </row>
    <row r="355" spans="5:21" x14ac:dyDescent="0.3">
      <c r="E355" s="14">
        <v>347</v>
      </c>
      <c r="F35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62"/>
        <v>8.4744업</v>
      </c>
      <c r="P355" s="15">
        <f t="shared" si="65"/>
        <v>8.4743999999999991E+80</v>
      </c>
      <c r="Q355" s="15">
        <f t="shared" si="70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63"/>
        <v>1E+80</v>
      </c>
      <c r="T355" s="29">
        <f t="shared" si="64"/>
        <v>33370000000</v>
      </c>
      <c r="U355" s="29"/>
    </row>
    <row r="356" spans="5:21" x14ac:dyDescent="0.3">
      <c r="E356" s="14">
        <v>348</v>
      </c>
      <c r="F35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62"/>
        <v>12.7116업</v>
      </c>
      <c r="P356" s="15">
        <f t="shared" si="65"/>
        <v>1.27116E+81</v>
      </c>
      <c r="Q356" s="15">
        <f t="shared" si="70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63"/>
        <v>1E+80</v>
      </c>
      <c r="T356" s="29">
        <f t="shared" si="64"/>
        <v>33380000000</v>
      </c>
      <c r="U356" s="29"/>
    </row>
    <row r="357" spans="5:21" x14ac:dyDescent="0.3">
      <c r="E357" s="14">
        <v>349</v>
      </c>
      <c r="F35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62"/>
        <v>19.0674업</v>
      </c>
      <c r="P357" s="15">
        <f t="shared" si="65"/>
        <v>1.9067399999999997E+81</v>
      </c>
      <c r="Q357" s="15">
        <f t="shared" si="70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63"/>
        <v>1E+80</v>
      </c>
      <c r="T357" s="29">
        <f t="shared" si="64"/>
        <v>33390000000</v>
      </c>
      <c r="U357" s="29"/>
    </row>
    <row r="358" spans="5:21" x14ac:dyDescent="0.3">
      <c r="E358" s="14">
        <v>350</v>
      </c>
      <c r="F35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62"/>
        <v>28.6011업</v>
      </c>
      <c r="P358" s="15">
        <f t="shared" si="65"/>
        <v>2.8601099999999998E+81</v>
      </c>
      <c r="Q358" s="15">
        <f t="shared" si="70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63"/>
        <v>1E+80</v>
      </c>
      <c r="T358" s="29">
        <f t="shared" si="64"/>
        <v>33400000000</v>
      </c>
      <c r="U358" s="29"/>
    </row>
    <row r="359" spans="5:21" x14ac:dyDescent="0.3">
      <c r="E359" s="14">
        <v>351</v>
      </c>
      <c r="F35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62"/>
        <v>42.9017업</v>
      </c>
      <c r="P359" s="15">
        <f t="shared" si="65"/>
        <v>4.2901700000000004E+81</v>
      </c>
      <c r="Q359" s="15">
        <f t="shared" si="70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63"/>
        <v>1E+80</v>
      </c>
      <c r="T359" s="29">
        <f t="shared" si="64"/>
        <v>33910000000</v>
      </c>
      <c r="U359" s="29"/>
    </row>
    <row r="360" spans="5:21" x14ac:dyDescent="0.3">
      <c r="E360" s="14">
        <v>352</v>
      </c>
      <c r="F36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62"/>
        <v>64.3526업</v>
      </c>
      <c r="P360" s="15">
        <f t="shared" si="65"/>
        <v>6.4352600000000006E+81</v>
      </c>
      <c r="Q360" s="15">
        <f t="shared" si="70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63"/>
        <v>1E+80</v>
      </c>
      <c r="T360" s="29">
        <f t="shared" si="64"/>
        <v>33920000000</v>
      </c>
      <c r="U360" s="29"/>
    </row>
    <row r="361" spans="5:21" x14ac:dyDescent="0.3">
      <c r="E361" s="14">
        <v>353</v>
      </c>
      <c r="F36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62"/>
        <v>96.5289업</v>
      </c>
      <c r="P361" s="15">
        <f t="shared" si="65"/>
        <v>9.6528899999999992E+81</v>
      </c>
      <c r="Q361" s="15">
        <f t="shared" si="70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63"/>
        <v>1E+80</v>
      </c>
      <c r="T361" s="29">
        <f t="shared" si="64"/>
        <v>33930000000</v>
      </c>
      <c r="U361" s="29"/>
    </row>
    <row r="362" spans="5:21" x14ac:dyDescent="0.3">
      <c r="E362" s="14">
        <v>354</v>
      </c>
      <c r="F36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62"/>
        <v>144.7934업</v>
      </c>
      <c r="P362" s="15">
        <f t="shared" si="65"/>
        <v>1.447934E+82</v>
      </c>
      <c r="Q362" s="15">
        <f t="shared" si="70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63"/>
        <v>1E+80</v>
      </c>
      <c r="T362" s="29">
        <f t="shared" si="64"/>
        <v>33940000000</v>
      </c>
      <c r="U362" s="29"/>
    </row>
    <row r="363" spans="5:21" x14ac:dyDescent="0.3">
      <c r="E363" s="14">
        <v>355</v>
      </c>
      <c r="F36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62"/>
        <v>217.1901업</v>
      </c>
      <c r="P363" s="15">
        <f t="shared" si="65"/>
        <v>2.171901E+82</v>
      </c>
      <c r="Q363" s="15">
        <f t="shared" si="70"/>
        <v>217.1901</v>
      </c>
      <c r="R363" s="14" t="str" cm="1">
        <f t="array" ref="R363">IF(AND(Q362&gt;1000,Q363&lt;2),INDEX(V:V,MATCH(R362,V:V,0)+1,0),R362)</f>
        <v>업</v>
      </c>
      <c r="S363" s="14" t="str">
        <f t="shared" si="63"/>
        <v>1E+80</v>
      </c>
      <c r="T363" s="29">
        <f t="shared" si="64"/>
        <v>33950000000</v>
      </c>
      <c r="U363" s="29"/>
    </row>
    <row r="364" spans="5:21" x14ac:dyDescent="0.3">
      <c r="E364" s="14">
        <v>356</v>
      </c>
      <c r="F36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62"/>
        <v>325.7852업</v>
      </c>
      <c r="P364" s="15">
        <f t="shared" si="65"/>
        <v>3.2578519999999994E+82</v>
      </c>
      <c r="Q364" s="15">
        <f t="shared" si="70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63"/>
        <v>1E+80</v>
      </c>
      <c r="T364" s="29">
        <f t="shared" si="64"/>
        <v>33960000000</v>
      </c>
      <c r="U364" s="29"/>
    </row>
    <row r="365" spans="5:21" x14ac:dyDescent="0.3">
      <c r="E365" s="14">
        <v>357</v>
      </c>
      <c r="F36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62"/>
        <v>488.6778업</v>
      </c>
      <c r="P365" s="15">
        <f t="shared" si="65"/>
        <v>4.8867779999999998E+82</v>
      </c>
      <c r="Q365" s="15">
        <f t="shared" si="70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63"/>
        <v>1E+80</v>
      </c>
      <c r="T365" s="29">
        <f t="shared" si="64"/>
        <v>33970000000</v>
      </c>
      <c r="U365" s="29"/>
    </row>
    <row r="366" spans="5:21" x14ac:dyDescent="0.3">
      <c r="E366" s="14">
        <v>358</v>
      </c>
      <c r="F36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62"/>
        <v>733.0167업</v>
      </c>
      <c r="P366" s="15">
        <f t="shared" si="65"/>
        <v>7.3301670000000004E+82</v>
      </c>
      <c r="Q366" s="15">
        <f t="shared" si="70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63"/>
        <v>1E+80</v>
      </c>
      <c r="T366" s="29">
        <f t="shared" si="64"/>
        <v>33980000000</v>
      </c>
      <c r="U366" s="29"/>
    </row>
    <row r="367" spans="5:21" x14ac:dyDescent="0.3">
      <c r="E367" s="14">
        <v>359</v>
      </c>
      <c r="F36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62"/>
        <v>1099.5251업</v>
      </c>
      <c r="P367" s="15">
        <f t="shared" si="65"/>
        <v>1.0995251000000001E+83</v>
      </c>
      <c r="Q367" s="15">
        <f t="shared" si="70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63"/>
        <v>1E+80</v>
      </c>
      <c r="T367" s="29">
        <f t="shared" si="64"/>
        <v>33990000000</v>
      </c>
      <c r="U367" s="29"/>
    </row>
    <row r="368" spans="5:21" x14ac:dyDescent="0.3">
      <c r="E368" s="14">
        <v>360</v>
      </c>
      <c r="F36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62"/>
        <v>1649.2877업</v>
      </c>
      <c r="P368" s="15">
        <f t="shared" si="65"/>
        <v>1.6492877000000001E+83</v>
      </c>
      <c r="Q368" s="15">
        <f t="shared" si="70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63"/>
        <v>1E+80</v>
      </c>
      <c r="T368" s="29">
        <f t="shared" si="64"/>
        <v>34000000000</v>
      </c>
      <c r="U368" s="29"/>
    </row>
    <row r="369" spans="5:21" x14ac:dyDescent="0.3">
      <c r="E369" s="14">
        <v>361</v>
      </c>
      <c r="F36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62"/>
        <v>2473.9316업</v>
      </c>
      <c r="P369" s="15">
        <f t="shared" si="65"/>
        <v>2.4739316000000001E+83</v>
      </c>
      <c r="Q369" s="15">
        <f t="shared" si="70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63"/>
        <v>1E+80</v>
      </c>
      <c r="T369" s="29">
        <f t="shared" si="64"/>
        <v>34110000000</v>
      </c>
      <c r="U369" s="29"/>
    </row>
    <row r="370" spans="5:21" x14ac:dyDescent="0.3">
      <c r="E370" s="14">
        <v>362</v>
      </c>
      <c r="F37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62"/>
        <v>3710.8974업</v>
      </c>
      <c r="P370" s="15">
        <f t="shared" si="65"/>
        <v>3.7108973999999999E+83</v>
      </c>
      <c r="Q370" s="15">
        <f t="shared" si="70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63"/>
        <v>1E+80</v>
      </c>
      <c r="T370" s="29">
        <f t="shared" si="64"/>
        <v>34120000000</v>
      </c>
      <c r="U370" s="29"/>
    </row>
    <row r="371" spans="5:21" x14ac:dyDescent="0.3">
      <c r="E371" s="14">
        <v>363</v>
      </c>
      <c r="F37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62"/>
        <v>5566.3461업</v>
      </c>
      <c r="P371" s="15">
        <f t="shared" si="65"/>
        <v>5.5663460999999999E+83</v>
      </c>
      <c r="Q371" s="15">
        <f t="shared" si="70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63"/>
        <v>1E+80</v>
      </c>
      <c r="T371" s="29">
        <f t="shared" si="64"/>
        <v>34130000000</v>
      </c>
      <c r="U371" s="29"/>
    </row>
    <row r="372" spans="5:21" x14ac:dyDescent="0.3">
      <c r="E372" s="14">
        <v>364</v>
      </c>
      <c r="F37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62"/>
        <v>8349.5192업</v>
      </c>
      <c r="P372" s="15">
        <f t="shared" si="65"/>
        <v>8.3495191999999984E+83</v>
      </c>
      <c r="Q372" s="15">
        <f t="shared" si="70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63"/>
        <v>1E+80</v>
      </c>
      <c r="T372" s="29">
        <f t="shared" si="64"/>
        <v>34140000000</v>
      </c>
      <c r="U372" s="29"/>
    </row>
    <row r="373" spans="5:21" x14ac:dyDescent="0.3">
      <c r="E373" s="14">
        <v>365</v>
      </c>
      <c r="F37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62"/>
        <v>1.2525긍</v>
      </c>
      <c r="P373" s="15">
        <f t="shared" si="65"/>
        <v>1.2525E+84</v>
      </c>
      <c r="Q373" s="15">
        <f t="shared" si="70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63"/>
        <v>1E+84</v>
      </c>
      <c r="T373" s="29">
        <f t="shared" si="64"/>
        <v>34150000000</v>
      </c>
      <c r="U373" s="29"/>
    </row>
    <row r="374" spans="5:21" x14ac:dyDescent="0.3">
      <c r="E374" s="14">
        <v>366</v>
      </c>
      <c r="F37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62"/>
        <v>1.8788긍</v>
      </c>
      <c r="P374" s="15">
        <f t="shared" si="65"/>
        <v>1.8788000000000002E+84</v>
      </c>
      <c r="Q374" s="15">
        <f t="shared" si="70"/>
        <v>1.8788</v>
      </c>
      <c r="R374" s="14" t="str" cm="1">
        <f t="array" ref="R374">IF(AND(Q373&gt;1000,Q374&lt;2),INDEX(V:V,MATCH(R373,V:V,0)+1,0),R373)</f>
        <v>긍</v>
      </c>
      <c r="S374" s="14" t="str">
        <f t="shared" si="63"/>
        <v>1E+84</v>
      </c>
      <c r="T374" s="29">
        <f t="shared" si="64"/>
        <v>34160000000</v>
      </c>
      <c r="U374" s="29"/>
    </row>
    <row r="375" spans="5:21" x14ac:dyDescent="0.3">
      <c r="E375" s="14">
        <v>367</v>
      </c>
      <c r="F37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62"/>
        <v>2.8182긍</v>
      </c>
      <c r="P375" s="15">
        <f t="shared" si="65"/>
        <v>2.8182000000000001E+84</v>
      </c>
      <c r="Q375" s="15">
        <f t="shared" si="70"/>
        <v>2.8182</v>
      </c>
      <c r="R375" s="14" t="str" cm="1">
        <f t="array" ref="R375">IF(AND(Q374&gt;1000,Q375&lt;2),INDEX(V:V,MATCH(R374,V:V,0)+1,0),R374)</f>
        <v>긍</v>
      </c>
      <c r="S375" s="14" t="str">
        <f t="shared" si="63"/>
        <v>1E+84</v>
      </c>
      <c r="T375" s="29">
        <f t="shared" si="64"/>
        <v>34170000000</v>
      </c>
      <c r="U375" s="29"/>
    </row>
    <row r="376" spans="5:21" x14ac:dyDescent="0.3">
      <c r="E376" s="14">
        <v>368</v>
      </c>
      <c r="F37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62"/>
        <v>4.2273긍</v>
      </c>
      <c r="P376" s="15">
        <f t="shared" si="65"/>
        <v>4.2272999999999995E+84</v>
      </c>
      <c r="Q376" s="15">
        <f t="shared" si="70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63"/>
        <v>1E+84</v>
      </c>
      <c r="T376" s="29">
        <f t="shared" si="64"/>
        <v>34180000000</v>
      </c>
      <c r="U376" s="29"/>
    </row>
    <row r="377" spans="5:21" x14ac:dyDescent="0.3">
      <c r="E377" s="14">
        <v>369</v>
      </c>
      <c r="F37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62"/>
        <v>6.341긍</v>
      </c>
      <c r="P377" s="15">
        <f t="shared" si="65"/>
        <v>6.3410000000000005E+84</v>
      </c>
      <c r="Q377" s="15">
        <f t="shared" si="70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63"/>
        <v>1E+84</v>
      </c>
      <c r="T377" s="29">
        <f t="shared" si="64"/>
        <v>34190000000</v>
      </c>
      <c r="U377" s="29"/>
    </row>
    <row r="378" spans="5:21" x14ac:dyDescent="0.3">
      <c r="E378" s="14">
        <v>370</v>
      </c>
      <c r="F37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62"/>
        <v>9.5115긍</v>
      </c>
      <c r="P378" s="15">
        <f t="shared" si="65"/>
        <v>9.5115000000000007E+84</v>
      </c>
      <c r="Q378" s="15">
        <f t="shared" si="70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63"/>
        <v>1E+84</v>
      </c>
      <c r="T378" s="29">
        <f t="shared" si="64"/>
        <v>34200000000</v>
      </c>
      <c r="U378" s="29"/>
    </row>
    <row r="379" spans="5:21" x14ac:dyDescent="0.3">
      <c r="E379" s="14">
        <v>371</v>
      </c>
      <c r="F37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62"/>
        <v>14.2673긍</v>
      </c>
      <c r="P379" s="15">
        <f t="shared" si="65"/>
        <v>1.4267300000000001E+85</v>
      </c>
      <c r="Q379" s="15">
        <f t="shared" si="70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63"/>
        <v>1E+84</v>
      </c>
      <c r="T379" s="29">
        <f t="shared" si="64"/>
        <v>34210000000</v>
      </c>
      <c r="U379" s="29"/>
    </row>
    <row r="380" spans="5:21" x14ac:dyDescent="0.3">
      <c r="E380" s="14">
        <v>372</v>
      </c>
      <c r="F38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62"/>
        <v>21.401긍</v>
      </c>
      <c r="P380" s="15">
        <f t="shared" si="65"/>
        <v>2.1401E+85</v>
      </c>
      <c r="Q380" s="15">
        <f t="shared" si="70"/>
        <v>21.401</v>
      </c>
      <c r="R380" s="14" t="str" cm="1">
        <f t="array" ref="R380">IF(AND(Q379&gt;1000,Q380&lt;2),INDEX(V:V,MATCH(R379,V:V,0)+1,0),R379)</f>
        <v>긍</v>
      </c>
      <c r="S380" s="14" t="str">
        <f t="shared" si="63"/>
        <v>1E+84</v>
      </c>
      <c r="T380" s="29">
        <f t="shared" si="64"/>
        <v>34220000000</v>
      </c>
      <c r="U380" s="29"/>
    </row>
    <row r="381" spans="5:21" x14ac:dyDescent="0.3">
      <c r="E381" s="14">
        <v>373</v>
      </c>
      <c r="F38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62"/>
        <v>32.1015긍</v>
      </c>
      <c r="P381" s="15">
        <f t="shared" si="65"/>
        <v>3.2101500000000005E+85</v>
      </c>
      <c r="Q381" s="15">
        <f t="shared" si="70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63"/>
        <v>1E+84</v>
      </c>
      <c r="T381" s="29">
        <f t="shared" si="64"/>
        <v>34230000000</v>
      </c>
      <c r="U381" s="29"/>
    </row>
    <row r="382" spans="5:21" x14ac:dyDescent="0.3">
      <c r="E382" s="14">
        <v>374</v>
      </c>
      <c r="F38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62"/>
        <v>48.1523긍</v>
      </c>
      <c r="P382" s="15">
        <f t="shared" si="65"/>
        <v>4.8152300000000007E+85</v>
      </c>
      <c r="Q382" s="15">
        <f t="shared" si="70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63"/>
        <v>1E+84</v>
      </c>
      <c r="T382" s="29">
        <f t="shared" si="64"/>
        <v>34240000000</v>
      </c>
      <c r="U382" s="29"/>
    </row>
    <row r="383" spans="5:21" x14ac:dyDescent="0.3">
      <c r="E383" s="14">
        <v>375</v>
      </c>
      <c r="F38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62"/>
        <v>72.2285긍</v>
      </c>
      <c r="P383" s="15">
        <f t="shared" si="65"/>
        <v>7.2228500000000006E+85</v>
      </c>
      <c r="Q383" s="15">
        <f t="shared" si="70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63"/>
        <v>1E+84</v>
      </c>
      <c r="T383" s="29">
        <f t="shared" si="64"/>
        <v>34250000000</v>
      </c>
      <c r="U383" s="29"/>
    </row>
    <row r="384" spans="5:21" x14ac:dyDescent="0.3">
      <c r="E384" s="14">
        <v>376</v>
      </c>
      <c r="F38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62"/>
        <v>108.3428긍</v>
      </c>
      <c r="P384" s="15">
        <f t="shared" si="65"/>
        <v>1.083428E+86</v>
      </c>
      <c r="Q384" s="15">
        <f t="shared" si="70"/>
        <v>108.3428</v>
      </c>
      <c r="R384" s="14" t="str" cm="1">
        <f t="array" ref="R384">IF(AND(Q383&gt;1000,Q384&lt;2),INDEX(V:V,MATCH(R383,V:V,0)+1,0),R383)</f>
        <v>긍</v>
      </c>
      <c r="S384" s="14" t="str">
        <f t="shared" si="63"/>
        <v>1E+84</v>
      </c>
      <c r="T384" s="29">
        <f t="shared" si="64"/>
        <v>34360000000</v>
      </c>
      <c r="U384" s="29"/>
    </row>
    <row r="385" spans="5:21" x14ac:dyDescent="0.3">
      <c r="E385" s="14">
        <v>377</v>
      </c>
      <c r="F38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62"/>
        <v>162.5142긍</v>
      </c>
      <c r="P385" s="15">
        <f t="shared" si="65"/>
        <v>1.6251419999999999E+86</v>
      </c>
      <c r="Q385" s="15">
        <f t="shared" si="70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63"/>
        <v>1E+84</v>
      </c>
      <c r="T385" s="29">
        <f t="shared" si="64"/>
        <v>34370000000</v>
      </c>
      <c r="U385" s="29"/>
    </row>
    <row r="386" spans="5:21" x14ac:dyDescent="0.3">
      <c r="E386" s="14">
        <v>378</v>
      </c>
      <c r="F38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62"/>
        <v>243.7713긍</v>
      </c>
      <c r="P386" s="15">
        <f t="shared" si="65"/>
        <v>2.4377130000000001E+86</v>
      </c>
      <c r="Q386" s="15">
        <f t="shared" si="70"/>
        <v>243.7713</v>
      </c>
      <c r="R386" s="14" t="str" cm="1">
        <f t="array" ref="R386">IF(AND(Q385&gt;1000,Q386&lt;2),INDEX(V:V,MATCH(R385,V:V,0)+1,0),R385)</f>
        <v>긍</v>
      </c>
      <c r="S386" s="14" t="str">
        <f t="shared" si="63"/>
        <v>1E+84</v>
      </c>
      <c r="T386" s="29">
        <f t="shared" si="64"/>
        <v>34380000000</v>
      </c>
      <c r="U386" s="29"/>
    </row>
    <row r="387" spans="5:21" x14ac:dyDescent="0.3">
      <c r="E387" s="14">
        <v>379</v>
      </c>
      <c r="F38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62"/>
        <v>365.657긍</v>
      </c>
      <c r="P387" s="15">
        <f t="shared" si="65"/>
        <v>3.6565699999999998E+86</v>
      </c>
      <c r="Q387" s="15">
        <f t="shared" si="70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63"/>
        <v>1E+84</v>
      </c>
      <c r="T387" s="29">
        <f t="shared" si="64"/>
        <v>34390000000</v>
      </c>
      <c r="U387" s="29"/>
    </row>
    <row r="388" spans="5:21" x14ac:dyDescent="0.3">
      <c r="E388" s="14">
        <v>380</v>
      </c>
      <c r="F38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62"/>
        <v>548.4855긍</v>
      </c>
      <c r="P388" s="15">
        <f t="shared" si="65"/>
        <v>5.4848550000000003E+86</v>
      </c>
      <c r="Q388" s="15">
        <f t="shared" si="70"/>
        <v>548.4855</v>
      </c>
      <c r="R388" s="14" t="str" cm="1">
        <f t="array" ref="R388">IF(AND(Q387&gt;1000,Q388&lt;2),INDEX(V:V,MATCH(R387,V:V,0)+1,0),R387)</f>
        <v>긍</v>
      </c>
      <c r="S388" s="14" t="str">
        <f t="shared" si="63"/>
        <v>1E+84</v>
      </c>
      <c r="T388" s="29">
        <f t="shared" si="64"/>
        <v>34400000000</v>
      </c>
      <c r="U388" s="29"/>
    </row>
    <row r="389" spans="5:21" x14ac:dyDescent="0.3">
      <c r="E389" s="14">
        <v>381</v>
      </c>
      <c r="F38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71">Q389&amp;R389</f>
        <v>822.7283긍</v>
      </c>
      <c r="P389" s="15">
        <f t="shared" si="65"/>
        <v>8.2272829999999999E+86</v>
      </c>
      <c r="Q389" s="15">
        <f t="shared" si="70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63"/>
        <v>1E+84</v>
      </c>
      <c r="T389" s="29">
        <f t="shared" si="64"/>
        <v>34410000000</v>
      </c>
      <c r="U389" s="29"/>
    </row>
    <row r="390" spans="5:21" x14ac:dyDescent="0.3">
      <c r="E390" s="14">
        <v>382</v>
      </c>
      <c r="F39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71"/>
        <v>1234.0925긍</v>
      </c>
      <c r="P390" s="15">
        <f t="shared" si="65"/>
        <v>1.2340924999999999E+87</v>
      </c>
      <c r="Q390" s="15">
        <f t="shared" si="70"/>
        <v>1234.0925</v>
      </c>
      <c r="R390" s="14" t="str" cm="1">
        <f t="array" ref="R390">IF(AND(Q389&gt;1000,Q390&lt;2),INDEX(V:V,MATCH(R389,V:V,0)+1,0),R389)</f>
        <v>긍</v>
      </c>
      <c r="S390" s="14" t="str">
        <f t="shared" si="63"/>
        <v>1E+84</v>
      </c>
      <c r="T390" s="29">
        <f t="shared" si="64"/>
        <v>34420000000</v>
      </c>
      <c r="U390" s="29"/>
    </row>
    <row r="391" spans="5:21" x14ac:dyDescent="0.3">
      <c r="E391" s="14">
        <v>383</v>
      </c>
      <c r="F39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71"/>
        <v>1851.1388긍</v>
      </c>
      <c r="P391" s="15">
        <f t="shared" si="65"/>
        <v>1.8511388E+87</v>
      </c>
      <c r="Q391" s="15">
        <f t="shared" si="70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63"/>
        <v>1E+84</v>
      </c>
      <c r="T391" s="29">
        <f t="shared" si="64"/>
        <v>34430000000</v>
      </c>
      <c r="U391" s="29"/>
    </row>
    <row r="392" spans="5:21" x14ac:dyDescent="0.3">
      <c r="E392" s="14">
        <v>384</v>
      </c>
      <c r="F39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71"/>
        <v>2776.7082긍</v>
      </c>
      <c r="P392" s="15">
        <f t="shared" si="65"/>
        <v>2.7767082000000002E+87</v>
      </c>
      <c r="Q392" s="15">
        <f t="shared" si="70"/>
        <v>2776.7082</v>
      </c>
      <c r="R392" s="14" t="str" cm="1">
        <f t="array" ref="R392">IF(AND(Q391&gt;1000,Q392&lt;2),INDEX(V:V,MATCH(R391,V:V,0)+1,0),R391)</f>
        <v>긍</v>
      </c>
      <c r="S392" s="14" t="str">
        <f t="shared" si="63"/>
        <v>1E+84</v>
      </c>
      <c r="T392" s="29">
        <f t="shared" si="64"/>
        <v>34440000000</v>
      </c>
      <c r="U392" s="29"/>
    </row>
    <row r="393" spans="5:21" x14ac:dyDescent="0.3">
      <c r="E393" s="14">
        <v>385</v>
      </c>
      <c r="F39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71"/>
        <v>4165.0623긍</v>
      </c>
      <c r="P393" s="15">
        <f t="shared" si="65"/>
        <v>4.1650622999999996E+87</v>
      </c>
      <c r="Q393" s="15">
        <f t="shared" si="70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72">VLOOKUP(R393,V:Y,4,FALSE)</f>
        <v>1E+84</v>
      </c>
      <c r="T393" s="29">
        <f t="shared" ref="T393:T456" si="73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71"/>
        <v>6247.5935긍</v>
      </c>
      <c r="P394" s="15">
        <f t="shared" ref="P394:P457" si="74">Q394*S394</f>
        <v>6.2475935000000005E+87</v>
      </c>
      <c r="Q394" s="15">
        <f t="shared" si="70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72"/>
        <v>1E+84</v>
      </c>
      <c r="T394" s="29">
        <f t="shared" si="73"/>
        <v>34460000000</v>
      </c>
      <c r="U394" s="29"/>
    </row>
    <row r="395" spans="5:21" x14ac:dyDescent="0.3">
      <c r="E395" s="14">
        <v>387</v>
      </c>
      <c r="F395" s="6" t="str">
        <f t="shared" ref="F395:F458" si="75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6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7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8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71"/>
        <v>9371.3903긍</v>
      </c>
      <c r="P395" s="15">
        <f t="shared" si="74"/>
        <v>9.3713902999999996E+87</v>
      </c>
      <c r="Q395" s="15">
        <f t="shared" ref="Q395:Q458" si="79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72"/>
        <v>1E+84</v>
      </c>
      <c r="T395" s="29">
        <f t="shared" si="73"/>
        <v>34470000000</v>
      </c>
      <c r="U395" s="29"/>
    </row>
    <row r="396" spans="5:21" x14ac:dyDescent="0.3">
      <c r="E396" s="14">
        <v>388</v>
      </c>
      <c r="F39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71"/>
        <v>1.4058갈</v>
      </c>
      <c r="P396" s="15">
        <f t="shared" si="74"/>
        <v>1.4057999999999998E+88</v>
      </c>
      <c r="Q396" s="15">
        <f t="shared" si="79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72"/>
        <v>1E+88</v>
      </c>
      <c r="T396" s="29">
        <f t="shared" si="73"/>
        <v>34480000000</v>
      </c>
      <c r="U396" s="29"/>
    </row>
    <row r="397" spans="5:21" x14ac:dyDescent="0.3">
      <c r="E397" s="14">
        <v>389</v>
      </c>
      <c r="F39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71"/>
        <v>2.1087갈</v>
      </c>
      <c r="P397" s="15">
        <f t="shared" si="74"/>
        <v>2.1086999999999996E+88</v>
      </c>
      <c r="Q397" s="15">
        <f t="shared" si="79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72"/>
        <v>1E+88</v>
      </c>
      <c r="T397" s="29">
        <f t="shared" si="73"/>
        <v>34490000000</v>
      </c>
      <c r="U397" s="29"/>
    </row>
    <row r="398" spans="5:21" x14ac:dyDescent="0.3">
      <c r="E398" s="14">
        <v>390</v>
      </c>
      <c r="F39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71"/>
        <v>3.1631갈</v>
      </c>
      <c r="P398" s="15">
        <f t="shared" si="74"/>
        <v>3.1631000000000001E+88</v>
      </c>
      <c r="Q398" s="15">
        <f t="shared" si="79"/>
        <v>3.1631</v>
      </c>
      <c r="R398" s="14" t="str" cm="1">
        <f t="array" ref="R398">IF(AND(Q397&gt;1000,Q398&lt;2),INDEX(V:V,MATCH(R397,V:V,0)+1,0),R397)</f>
        <v>갈</v>
      </c>
      <c r="S398" s="14" t="str">
        <f t="shared" si="72"/>
        <v>1E+88</v>
      </c>
      <c r="T398" s="29">
        <f t="shared" si="73"/>
        <v>34500000000</v>
      </c>
      <c r="U398" s="29"/>
    </row>
    <row r="399" spans="5:21" x14ac:dyDescent="0.3">
      <c r="E399" s="14">
        <v>391</v>
      </c>
      <c r="F39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71"/>
        <v>4.7447갈</v>
      </c>
      <c r="P399" s="15">
        <f t="shared" si="74"/>
        <v>4.7446999999999998E+88</v>
      </c>
      <c r="Q399" s="15">
        <f t="shared" si="79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72"/>
        <v>1E+88</v>
      </c>
      <c r="T399" s="29">
        <f t="shared" si="73"/>
        <v>34610000000</v>
      </c>
      <c r="U399" s="29"/>
    </row>
    <row r="400" spans="5:21" x14ac:dyDescent="0.3">
      <c r="E400" s="14">
        <v>392</v>
      </c>
      <c r="F40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71"/>
        <v>7.1171갈</v>
      </c>
      <c r="P400" s="15">
        <f t="shared" si="74"/>
        <v>7.1170999999999999E+88</v>
      </c>
      <c r="Q400" s="15">
        <f t="shared" si="79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72"/>
        <v>1E+88</v>
      </c>
      <c r="T400" s="29">
        <f t="shared" si="73"/>
        <v>34620000000</v>
      </c>
      <c r="U400" s="29"/>
    </row>
    <row r="401" spans="5:21" x14ac:dyDescent="0.3">
      <c r="E401" s="14">
        <v>393</v>
      </c>
      <c r="F40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71"/>
        <v>10.6757갈</v>
      </c>
      <c r="P401" s="15">
        <f t="shared" si="74"/>
        <v>1.0675699999999999E+89</v>
      </c>
      <c r="Q401" s="15">
        <f t="shared" si="79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72"/>
        <v>1E+88</v>
      </c>
      <c r="T401" s="29">
        <f t="shared" si="73"/>
        <v>34630000000</v>
      </c>
      <c r="U401" s="29"/>
    </row>
    <row r="402" spans="5:21" x14ac:dyDescent="0.3">
      <c r="E402" s="14">
        <v>394</v>
      </c>
      <c r="F40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71"/>
        <v>16.0136갈</v>
      </c>
      <c r="P402" s="15">
        <f t="shared" si="74"/>
        <v>1.60136E+89</v>
      </c>
      <c r="Q402" s="15">
        <f t="shared" si="79"/>
        <v>16.0136</v>
      </c>
      <c r="R402" s="14" t="str" cm="1">
        <f t="array" ref="R402">IF(AND(Q401&gt;1000,Q402&lt;2),INDEX(V:V,MATCH(R401,V:V,0)+1,0),R401)</f>
        <v>갈</v>
      </c>
      <c r="S402" s="14" t="str">
        <f t="shared" si="72"/>
        <v>1E+88</v>
      </c>
      <c r="T402" s="29">
        <f t="shared" si="73"/>
        <v>34640000000</v>
      </c>
      <c r="U402" s="29"/>
    </row>
    <row r="403" spans="5:21" x14ac:dyDescent="0.3">
      <c r="E403" s="14">
        <v>395</v>
      </c>
      <c r="F40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71"/>
        <v>24.0204갈</v>
      </c>
      <c r="P403" s="15">
        <f t="shared" si="74"/>
        <v>2.4020399999999998E+89</v>
      </c>
      <c r="Q403" s="15">
        <f t="shared" si="79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72"/>
        <v>1E+88</v>
      </c>
      <c r="T403" s="29">
        <f t="shared" si="73"/>
        <v>34650000000</v>
      </c>
      <c r="U403" s="29"/>
    </row>
    <row r="404" spans="5:21" x14ac:dyDescent="0.3">
      <c r="E404" s="14">
        <v>396</v>
      </c>
      <c r="F40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71"/>
        <v>36.0306갈</v>
      </c>
      <c r="P404" s="15">
        <f t="shared" si="74"/>
        <v>3.6030599999999999E+89</v>
      </c>
      <c r="Q404" s="15">
        <f t="shared" si="79"/>
        <v>36.0306</v>
      </c>
      <c r="R404" s="14" t="str" cm="1">
        <f t="array" ref="R404">IF(AND(Q403&gt;1000,Q404&lt;2),INDEX(V:V,MATCH(R403,V:V,0)+1,0),R403)</f>
        <v>갈</v>
      </c>
      <c r="S404" s="14" t="str">
        <f t="shared" si="72"/>
        <v>1E+88</v>
      </c>
      <c r="T404" s="29">
        <f t="shared" si="73"/>
        <v>34660000000</v>
      </c>
      <c r="U404" s="29"/>
    </row>
    <row r="405" spans="5:21" x14ac:dyDescent="0.3">
      <c r="E405" s="14">
        <v>397</v>
      </c>
      <c r="F40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71"/>
        <v>54.0459갈</v>
      </c>
      <c r="P405" s="15">
        <f t="shared" si="74"/>
        <v>5.4045899999999996E+89</v>
      </c>
      <c r="Q405" s="15">
        <f t="shared" si="79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72"/>
        <v>1E+88</v>
      </c>
      <c r="T405" s="29">
        <f t="shared" si="73"/>
        <v>34670000000</v>
      </c>
      <c r="U405" s="29"/>
    </row>
    <row r="406" spans="5:21" x14ac:dyDescent="0.3">
      <c r="E406" s="14">
        <v>398</v>
      </c>
      <c r="F40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71"/>
        <v>81.0689갈</v>
      </c>
      <c r="P406" s="15">
        <f t="shared" si="74"/>
        <v>8.1068899999999997E+89</v>
      </c>
      <c r="Q406" s="15">
        <f t="shared" si="79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72"/>
        <v>1E+88</v>
      </c>
      <c r="T406" s="29">
        <f t="shared" si="73"/>
        <v>34680000000</v>
      </c>
      <c r="U406" s="29"/>
    </row>
    <row r="407" spans="5:21" x14ac:dyDescent="0.3">
      <c r="E407" s="14">
        <v>399</v>
      </c>
      <c r="F40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71"/>
        <v>121.6034갈</v>
      </c>
      <c r="P407" s="15">
        <f t="shared" si="74"/>
        <v>1.2160340000000001E+90</v>
      </c>
      <c r="Q407" s="15">
        <f t="shared" si="79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72"/>
        <v>1E+88</v>
      </c>
      <c r="T407" s="29">
        <f t="shared" si="73"/>
        <v>34690000000</v>
      </c>
      <c r="U407" s="29"/>
    </row>
    <row r="408" spans="5:21" x14ac:dyDescent="0.3">
      <c r="E408" s="14">
        <v>400</v>
      </c>
      <c r="F40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71"/>
        <v>182.4051갈</v>
      </c>
      <c r="P408" s="15">
        <f t="shared" si="74"/>
        <v>1.8240509999999999E+90</v>
      </c>
      <c r="Q408" s="15">
        <f t="shared" si="79"/>
        <v>182.4051</v>
      </c>
      <c r="R408" s="14" t="str" cm="1">
        <f t="array" ref="R408">IF(AND(Q407&gt;1000,Q408&lt;2),INDEX(V:V,MATCH(R407,V:V,0)+1,0),R407)</f>
        <v>갈</v>
      </c>
      <c r="S408" s="14" t="str">
        <f t="shared" si="72"/>
        <v>1E+88</v>
      </c>
      <c r="T408" s="29">
        <f t="shared" si="73"/>
        <v>34700000000</v>
      </c>
      <c r="U408" s="29"/>
    </row>
    <row r="409" spans="5:21" x14ac:dyDescent="0.3">
      <c r="E409" s="14">
        <v>401</v>
      </c>
      <c r="F40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71"/>
        <v>273.6077갈</v>
      </c>
      <c r="P409" s="15">
        <f t="shared" si="74"/>
        <v>2.7360769999999998E+90</v>
      </c>
      <c r="Q409" s="15">
        <f t="shared" si="79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72"/>
        <v>1E+88</v>
      </c>
      <c r="T409" s="29">
        <f t="shared" si="73"/>
        <v>46210000000</v>
      </c>
      <c r="U409" s="29"/>
    </row>
    <row r="410" spans="5:21" x14ac:dyDescent="0.3">
      <c r="E410" s="14">
        <v>402</v>
      </c>
      <c r="F41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71"/>
        <v>410.4116갈</v>
      </c>
      <c r="P410" s="15">
        <f t="shared" si="74"/>
        <v>4.1041159999999992E+90</v>
      </c>
      <c r="Q410" s="15">
        <f t="shared" si="79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72"/>
        <v>1E+88</v>
      </c>
      <c r="T410" s="29">
        <f t="shared" si="73"/>
        <v>46220000000</v>
      </c>
      <c r="U410" s="29"/>
    </row>
    <row r="411" spans="5:21" x14ac:dyDescent="0.3">
      <c r="E411" s="14">
        <v>403</v>
      </c>
      <c r="F41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71"/>
        <v>615.6174갈</v>
      </c>
      <c r="P411" s="15">
        <f t="shared" si="74"/>
        <v>6.1561739999999996E+90</v>
      </c>
      <c r="Q411" s="15">
        <f t="shared" si="79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72"/>
        <v>1E+88</v>
      </c>
      <c r="T411" s="29">
        <f t="shared" si="73"/>
        <v>46230000000</v>
      </c>
      <c r="U411" s="29"/>
    </row>
    <row r="412" spans="5:21" x14ac:dyDescent="0.3">
      <c r="E412" s="14">
        <v>404</v>
      </c>
      <c r="F41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71"/>
        <v>923.4261갈</v>
      </c>
      <c r="P412" s="15">
        <f t="shared" si="74"/>
        <v>9.2342610000000004E+90</v>
      </c>
      <c r="Q412" s="15">
        <f t="shared" si="79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72"/>
        <v>1E+88</v>
      </c>
      <c r="T412" s="29">
        <f t="shared" si="73"/>
        <v>46240000000</v>
      </c>
      <c r="U412" s="29"/>
    </row>
    <row r="413" spans="5:21" x14ac:dyDescent="0.3">
      <c r="E413" s="14">
        <v>405</v>
      </c>
      <c r="F41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71"/>
        <v>1385.1392갈</v>
      </c>
      <c r="P413" s="15">
        <f t="shared" si="74"/>
        <v>1.3851392E+91</v>
      </c>
      <c r="Q413" s="15">
        <f t="shared" si="79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72"/>
        <v>1E+88</v>
      </c>
      <c r="T413" s="29">
        <f t="shared" si="73"/>
        <v>46250000000</v>
      </c>
      <c r="U413" s="29"/>
    </row>
    <row r="414" spans="5:21" x14ac:dyDescent="0.3">
      <c r="E414" s="14">
        <v>406</v>
      </c>
      <c r="F41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71"/>
        <v>2077.7088갈</v>
      </c>
      <c r="P414" s="15">
        <f t="shared" si="74"/>
        <v>2.0777087999999996E+91</v>
      </c>
      <c r="Q414" s="15">
        <f t="shared" si="79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72"/>
        <v>1E+88</v>
      </c>
      <c r="T414" s="29">
        <f t="shared" si="73"/>
        <v>46360000000</v>
      </c>
      <c r="U414" s="29"/>
    </row>
    <row r="415" spans="5:21" x14ac:dyDescent="0.3">
      <c r="E415" s="14">
        <v>407</v>
      </c>
      <c r="F41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71"/>
        <v>3116.5632갈</v>
      </c>
      <c r="P415" s="15">
        <f t="shared" si="74"/>
        <v>3.1165632E+91</v>
      </c>
      <c r="Q415" s="15">
        <f t="shared" si="79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72"/>
        <v>1E+88</v>
      </c>
      <c r="T415" s="29">
        <f t="shared" si="73"/>
        <v>46370000000</v>
      </c>
      <c r="U415" s="29"/>
    </row>
    <row r="416" spans="5:21" x14ac:dyDescent="0.3">
      <c r="E416" s="14">
        <v>408</v>
      </c>
      <c r="F41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71"/>
        <v>4674.8448갈</v>
      </c>
      <c r="P416" s="15">
        <f t="shared" si="74"/>
        <v>4.6748447999999997E+91</v>
      </c>
      <c r="Q416" s="15">
        <f t="shared" si="79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72"/>
        <v>1E+88</v>
      </c>
      <c r="T416" s="29">
        <f t="shared" si="73"/>
        <v>46380000000</v>
      </c>
      <c r="U416" s="29"/>
    </row>
    <row r="417" spans="5:21" x14ac:dyDescent="0.3">
      <c r="E417" s="14">
        <v>409</v>
      </c>
      <c r="F41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71"/>
        <v>7012.2672갈</v>
      </c>
      <c r="P417" s="15">
        <f t="shared" si="74"/>
        <v>7.0122671999999995E+91</v>
      </c>
      <c r="Q417" s="15">
        <f t="shared" si="79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72"/>
        <v>1E+88</v>
      </c>
      <c r="T417" s="29">
        <f t="shared" si="73"/>
        <v>46390000000</v>
      </c>
      <c r="U417" s="29"/>
    </row>
    <row r="418" spans="5:21" x14ac:dyDescent="0.3">
      <c r="E418" s="14">
        <v>410</v>
      </c>
      <c r="F41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71"/>
        <v>1.0519라</v>
      </c>
      <c r="P418" s="15">
        <f t="shared" si="74"/>
        <v>1.0519000000000001E+92</v>
      </c>
      <c r="Q418" s="15">
        <f t="shared" si="79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72"/>
        <v>1E+92</v>
      </c>
      <c r="T418" s="29">
        <f t="shared" si="73"/>
        <v>46400000000</v>
      </c>
      <c r="U418" s="29"/>
    </row>
    <row r="419" spans="5:21" x14ac:dyDescent="0.3">
      <c r="E419" s="14">
        <v>411</v>
      </c>
      <c r="F41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71"/>
        <v>1.5779라</v>
      </c>
      <c r="P419" s="15">
        <f t="shared" si="74"/>
        <v>1.5779000000000001E+92</v>
      </c>
      <c r="Q419" s="15">
        <f t="shared" si="79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72"/>
        <v>1E+92</v>
      </c>
      <c r="T419" s="29">
        <f t="shared" si="73"/>
        <v>46410000000</v>
      </c>
      <c r="U419" s="29"/>
    </row>
    <row r="420" spans="5:21" x14ac:dyDescent="0.3">
      <c r="E420" s="14">
        <v>412</v>
      </c>
      <c r="F42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71"/>
        <v>2.3669라</v>
      </c>
      <c r="P420" s="15">
        <f t="shared" si="74"/>
        <v>2.3669000000000005E+92</v>
      </c>
      <c r="Q420" s="15">
        <f t="shared" si="79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72"/>
        <v>1E+92</v>
      </c>
      <c r="T420" s="29">
        <f t="shared" si="73"/>
        <v>46420000000</v>
      </c>
      <c r="U420" s="29"/>
    </row>
    <row r="421" spans="5:21" x14ac:dyDescent="0.3">
      <c r="E421" s="14">
        <v>413</v>
      </c>
      <c r="F42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71"/>
        <v>3.5504라</v>
      </c>
      <c r="P421" s="15">
        <f t="shared" si="74"/>
        <v>3.5504000000000004E+92</v>
      </c>
      <c r="Q421" s="15">
        <f t="shared" si="79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72"/>
        <v>1E+92</v>
      </c>
      <c r="T421" s="29">
        <f t="shared" si="73"/>
        <v>46430000000</v>
      </c>
      <c r="U421" s="29"/>
    </row>
    <row r="422" spans="5:21" x14ac:dyDescent="0.3">
      <c r="E422" s="14">
        <v>414</v>
      </c>
      <c r="F42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71"/>
        <v>5.3256라</v>
      </c>
      <c r="P422" s="15">
        <f t="shared" si="74"/>
        <v>5.3255999999999995E+92</v>
      </c>
      <c r="Q422" s="15">
        <f t="shared" si="79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72"/>
        <v>1E+92</v>
      </c>
      <c r="T422" s="29">
        <f t="shared" si="73"/>
        <v>46440000000</v>
      </c>
      <c r="U422" s="29"/>
    </row>
    <row r="423" spans="5:21" x14ac:dyDescent="0.3">
      <c r="E423" s="14">
        <v>415</v>
      </c>
      <c r="F42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71"/>
        <v>7.9884라</v>
      </c>
      <c r="P423" s="15">
        <f t="shared" si="74"/>
        <v>7.988400000000001E+92</v>
      </c>
      <c r="Q423" s="15">
        <f t="shared" si="79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72"/>
        <v>1E+92</v>
      </c>
      <c r="T423" s="29">
        <f t="shared" si="73"/>
        <v>46450000000</v>
      </c>
      <c r="U423" s="29"/>
    </row>
    <row r="424" spans="5:21" x14ac:dyDescent="0.3">
      <c r="E424" s="14">
        <v>416</v>
      </c>
      <c r="F42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71"/>
        <v>11.9826라</v>
      </c>
      <c r="P424" s="15">
        <f t="shared" si="74"/>
        <v>1.1982600000000001E+93</v>
      </c>
      <c r="Q424" s="15">
        <f t="shared" si="79"/>
        <v>11.9826</v>
      </c>
      <c r="R424" s="14" t="str" cm="1">
        <f t="array" ref="R424">IF(AND(Q423&gt;1000,Q424&lt;2),INDEX(V:V,MATCH(R423,V:V,0)+1,0),R423)</f>
        <v>라</v>
      </c>
      <c r="S424" s="14" t="str">
        <f t="shared" si="72"/>
        <v>1E+92</v>
      </c>
      <c r="T424" s="29">
        <f t="shared" si="73"/>
        <v>46460000000</v>
      </c>
      <c r="U424" s="29"/>
    </row>
    <row r="425" spans="5:21" x14ac:dyDescent="0.3">
      <c r="E425" s="14">
        <v>417</v>
      </c>
      <c r="F42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71"/>
        <v>17.9739라</v>
      </c>
      <c r="P425" s="15">
        <f t="shared" si="74"/>
        <v>1.79739E+93</v>
      </c>
      <c r="Q425" s="15">
        <f t="shared" si="79"/>
        <v>17.9739</v>
      </c>
      <c r="R425" s="14" t="str" cm="1">
        <f t="array" ref="R425">IF(AND(Q424&gt;1000,Q425&lt;2),INDEX(V:V,MATCH(R424,V:V,0)+1,0),R424)</f>
        <v>라</v>
      </c>
      <c r="S425" s="14" t="str">
        <f t="shared" si="72"/>
        <v>1E+92</v>
      </c>
      <c r="T425" s="29">
        <f t="shared" si="73"/>
        <v>46470000000</v>
      </c>
      <c r="U425" s="29"/>
    </row>
    <row r="426" spans="5:21" x14ac:dyDescent="0.3">
      <c r="E426" s="14">
        <v>418</v>
      </c>
      <c r="F42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71"/>
        <v>26.9609라</v>
      </c>
      <c r="P426" s="15">
        <f t="shared" si="74"/>
        <v>2.6960899999999999E+93</v>
      </c>
      <c r="Q426" s="15">
        <f t="shared" si="79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72"/>
        <v>1E+92</v>
      </c>
      <c r="T426" s="29">
        <f t="shared" si="73"/>
        <v>46480000000</v>
      </c>
      <c r="U426" s="29"/>
    </row>
    <row r="427" spans="5:21" x14ac:dyDescent="0.3">
      <c r="E427" s="14">
        <v>419</v>
      </c>
      <c r="F42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71"/>
        <v>40.4414라</v>
      </c>
      <c r="P427" s="15">
        <f t="shared" si="74"/>
        <v>4.0441400000000005E+93</v>
      </c>
      <c r="Q427" s="15">
        <f t="shared" si="79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72"/>
        <v>1E+92</v>
      </c>
      <c r="T427" s="29">
        <f t="shared" si="73"/>
        <v>46490000000</v>
      </c>
      <c r="U427" s="29"/>
    </row>
    <row r="428" spans="5:21" x14ac:dyDescent="0.3">
      <c r="E428" s="14">
        <v>420</v>
      </c>
      <c r="F42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71"/>
        <v>60.6621라</v>
      </c>
      <c r="P428" s="15">
        <f t="shared" si="74"/>
        <v>6.0662100000000001E+93</v>
      </c>
      <c r="Q428" s="15">
        <f t="shared" si="79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72"/>
        <v>1E+92</v>
      </c>
      <c r="T428" s="29">
        <f t="shared" si="73"/>
        <v>46500000000</v>
      </c>
      <c r="U428" s="29"/>
    </row>
    <row r="429" spans="5:21" x14ac:dyDescent="0.3">
      <c r="E429" s="14">
        <v>421</v>
      </c>
      <c r="F42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71"/>
        <v>90.9932라</v>
      </c>
      <c r="P429" s="15">
        <f t="shared" si="74"/>
        <v>9.0993200000000002E+93</v>
      </c>
      <c r="Q429" s="15">
        <f t="shared" si="79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72"/>
        <v>1E+92</v>
      </c>
      <c r="T429" s="29">
        <f t="shared" si="73"/>
        <v>46610000000</v>
      </c>
      <c r="U429" s="29"/>
    </row>
    <row r="430" spans="5:21" x14ac:dyDescent="0.3">
      <c r="E430" s="14">
        <v>422</v>
      </c>
      <c r="F43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71"/>
        <v>136.4898라</v>
      </c>
      <c r="P430" s="15">
        <f t="shared" si="74"/>
        <v>1.364898E+94</v>
      </c>
      <c r="Q430" s="15">
        <f t="shared" si="79"/>
        <v>136.4898</v>
      </c>
      <c r="R430" s="14" t="str" cm="1">
        <f t="array" ref="R430">IF(AND(Q429&gt;1000,Q430&lt;2),INDEX(V:V,MATCH(R429,V:V,0)+1,0),R429)</f>
        <v>라</v>
      </c>
      <c r="S430" s="14" t="str">
        <f t="shared" si="72"/>
        <v>1E+92</v>
      </c>
      <c r="T430" s="29">
        <f t="shared" si="73"/>
        <v>46620000000</v>
      </c>
      <c r="U430" s="29"/>
    </row>
    <row r="431" spans="5:21" x14ac:dyDescent="0.3">
      <c r="E431" s="14">
        <v>423</v>
      </c>
      <c r="F43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71"/>
        <v>204.7347라</v>
      </c>
      <c r="P431" s="15">
        <f t="shared" si="74"/>
        <v>2.0473470000000001E+94</v>
      </c>
      <c r="Q431" s="15">
        <f t="shared" si="79"/>
        <v>204.7347</v>
      </c>
      <c r="R431" s="14" t="str" cm="1">
        <f t="array" ref="R431">IF(AND(Q430&gt;1000,Q431&lt;2),INDEX(V:V,MATCH(R430,V:V,0)+1,0),R430)</f>
        <v>라</v>
      </c>
      <c r="S431" s="14" t="str">
        <f t="shared" si="72"/>
        <v>1E+92</v>
      </c>
      <c r="T431" s="29">
        <f t="shared" si="73"/>
        <v>46630000000</v>
      </c>
      <c r="U431" s="29"/>
    </row>
    <row r="432" spans="5:21" x14ac:dyDescent="0.3">
      <c r="E432" s="14">
        <v>424</v>
      </c>
      <c r="F43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71"/>
        <v>307.1021라</v>
      </c>
      <c r="P432" s="15">
        <f t="shared" si="74"/>
        <v>3.0710209999999998E+94</v>
      </c>
      <c r="Q432" s="15">
        <f t="shared" si="79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72"/>
        <v>1E+92</v>
      </c>
      <c r="T432" s="29">
        <f t="shared" si="73"/>
        <v>46640000000</v>
      </c>
      <c r="U432" s="29"/>
    </row>
    <row r="433" spans="5:21" x14ac:dyDescent="0.3">
      <c r="E433" s="14">
        <v>425</v>
      </c>
      <c r="F43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71"/>
        <v>460.6532라</v>
      </c>
      <c r="P433" s="15">
        <f t="shared" si="74"/>
        <v>4.6065319999999997E+94</v>
      </c>
      <c r="Q433" s="15">
        <f t="shared" si="79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72"/>
        <v>1E+92</v>
      </c>
      <c r="T433" s="29">
        <f t="shared" si="73"/>
        <v>46650000000</v>
      </c>
      <c r="U433" s="29"/>
    </row>
    <row r="434" spans="5:21" x14ac:dyDescent="0.3">
      <c r="E434" s="14">
        <v>426</v>
      </c>
      <c r="F43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71"/>
        <v>690.9798라</v>
      </c>
      <c r="P434" s="15">
        <f t="shared" si="74"/>
        <v>6.9097979999999992E+94</v>
      </c>
      <c r="Q434" s="15">
        <f t="shared" si="79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72"/>
        <v>1E+92</v>
      </c>
      <c r="T434" s="29">
        <f t="shared" si="73"/>
        <v>46660000000</v>
      </c>
      <c r="U434" s="29"/>
    </row>
    <row r="435" spans="5:21" x14ac:dyDescent="0.3">
      <c r="E435" s="14">
        <v>427</v>
      </c>
      <c r="F43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71"/>
        <v>1036.4697라</v>
      </c>
      <c r="P435" s="15">
        <f t="shared" si="74"/>
        <v>1.0364697000000002E+95</v>
      </c>
      <c r="Q435" s="15">
        <f t="shared" si="79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72"/>
        <v>1E+92</v>
      </c>
      <c r="T435" s="29">
        <f t="shared" si="73"/>
        <v>46670000000</v>
      </c>
      <c r="U435" s="29"/>
    </row>
    <row r="436" spans="5:21" x14ac:dyDescent="0.3">
      <c r="E436" s="14">
        <v>428</v>
      </c>
      <c r="F43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71"/>
        <v>1554.7046라</v>
      </c>
      <c r="P436" s="15">
        <f t="shared" si="74"/>
        <v>1.5547046000000001E+95</v>
      </c>
      <c r="Q436" s="15">
        <f t="shared" si="79"/>
        <v>1554.7046</v>
      </c>
      <c r="R436" s="14" t="str" cm="1">
        <f t="array" ref="R436">IF(AND(Q435&gt;1000,Q436&lt;2),INDEX(V:V,MATCH(R435,V:V,0)+1,0),R435)</f>
        <v>라</v>
      </c>
      <c r="S436" s="14" t="str">
        <f t="shared" si="72"/>
        <v>1E+92</v>
      </c>
      <c r="T436" s="29">
        <f t="shared" si="73"/>
        <v>46680000000</v>
      </c>
      <c r="U436" s="29"/>
    </row>
    <row r="437" spans="5:21" x14ac:dyDescent="0.3">
      <c r="E437" s="14">
        <v>429</v>
      </c>
      <c r="F43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71"/>
        <v>2332.0569라</v>
      </c>
      <c r="P437" s="15">
        <f t="shared" si="74"/>
        <v>2.3320569E+95</v>
      </c>
      <c r="Q437" s="15">
        <f t="shared" si="79"/>
        <v>2332.0569</v>
      </c>
      <c r="R437" s="14" t="str" cm="1">
        <f t="array" ref="R437">IF(AND(Q436&gt;1000,Q437&lt;2),INDEX(V:V,MATCH(R436,V:V,0)+1,0),R436)</f>
        <v>라</v>
      </c>
      <c r="S437" s="14" t="str">
        <f t="shared" si="72"/>
        <v>1E+92</v>
      </c>
      <c r="T437" s="29">
        <f t="shared" si="73"/>
        <v>46690000000</v>
      </c>
      <c r="U437" s="29"/>
    </row>
    <row r="438" spans="5:21" x14ac:dyDescent="0.3">
      <c r="E438" s="14">
        <v>430</v>
      </c>
      <c r="F43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71"/>
        <v>3498.0854라</v>
      </c>
      <c r="P438" s="15">
        <f t="shared" si="74"/>
        <v>3.4980854000000003E+95</v>
      </c>
      <c r="Q438" s="15">
        <f t="shared" si="79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72"/>
        <v>1E+92</v>
      </c>
      <c r="T438" s="29">
        <f t="shared" si="73"/>
        <v>46700000000</v>
      </c>
      <c r="U438" s="29"/>
    </row>
    <row r="439" spans="5:21" x14ac:dyDescent="0.3">
      <c r="E439" s="14">
        <v>431</v>
      </c>
      <c r="F43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71"/>
        <v>5247.1281라</v>
      </c>
      <c r="P439" s="15">
        <f t="shared" si="74"/>
        <v>5.2471281000000004E+95</v>
      </c>
      <c r="Q439" s="15">
        <f t="shared" si="79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72"/>
        <v>1E+92</v>
      </c>
      <c r="T439" s="29">
        <f t="shared" si="73"/>
        <v>46710000000</v>
      </c>
      <c r="U439" s="29"/>
    </row>
    <row r="440" spans="5:21" x14ac:dyDescent="0.3">
      <c r="E440" s="14">
        <v>432</v>
      </c>
      <c r="F44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71"/>
        <v>7870.6922라</v>
      </c>
      <c r="P440" s="15">
        <f t="shared" si="74"/>
        <v>7.8706922000000003E+95</v>
      </c>
      <c r="Q440" s="15">
        <f t="shared" si="79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72"/>
        <v>1E+92</v>
      </c>
      <c r="T440" s="29">
        <f t="shared" si="73"/>
        <v>46720000000</v>
      </c>
      <c r="U440" s="29"/>
    </row>
    <row r="441" spans="5:21" x14ac:dyDescent="0.3">
      <c r="E441" s="14">
        <v>433</v>
      </c>
      <c r="F44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71"/>
        <v>1.1807가</v>
      </c>
      <c r="P441" s="15">
        <f t="shared" si="74"/>
        <v>1.1807000000000001E+96</v>
      </c>
      <c r="Q441" s="15">
        <f t="shared" si="79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72"/>
        <v>1E+96</v>
      </c>
      <c r="T441" s="29">
        <f t="shared" si="73"/>
        <v>46730000000</v>
      </c>
      <c r="U441" s="29"/>
    </row>
    <row r="442" spans="5:21" x14ac:dyDescent="0.3">
      <c r="E442" s="14">
        <v>434</v>
      </c>
      <c r="F44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71"/>
        <v>1.7711가</v>
      </c>
      <c r="P442" s="15">
        <f t="shared" si="74"/>
        <v>1.7711E+96</v>
      </c>
      <c r="Q442" s="15">
        <f t="shared" si="79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72"/>
        <v>1E+96</v>
      </c>
      <c r="T442" s="29">
        <f t="shared" si="73"/>
        <v>46740000000</v>
      </c>
      <c r="U442" s="29"/>
    </row>
    <row r="443" spans="5:21" x14ac:dyDescent="0.3">
      <c r="E443" s="14">
        <v>435</v>
      </c>
      <c r="F44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71"/>
        <v>2.6567가</v>
      </c>
      <c r="P443" s="15">
        <f t="shared" si="74"/>
        <v>2.6567000000000004E+96</v>
      </c>
      <c r="Q443" s="15">
        <f t="shared" si="79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72"/>
        <v>1E+96</v>
      </c>
      <c r="T443" s="29">
        <f t="shared" si="73"/>
        <v>46750000000</v>
      </c>
      <c r="U443" s="29"/>
    </row>
    <row r="444" spans="5:21" x14ac:dyDescent="0.3">
      <c r="E444" s="14">
        <v>436</v>
      </c>
      <c r="F44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71"/>
        <v>3.9851가</v>
      </c>
      <c r="P444" s="15">
        <f t="shared" si="74"/>
        <v>3.9851000000000002E+96</v>
      </c>
      <c r="Q444" s="15">
        <f t="shared" si="79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72"/>
        <v>1E+96</v>
      </c>
      <c r="T444" s="29">
        <f t="shared" si="73"/>
        <v>46860000000</v>
      </c>
      <c r="U444" s="29"/>
    </row>
    <row r="445" spans="5:21" x14ac:dyDescent="0.3">
      <c r="E445" s="14">
        <v>437</v>
      </c>
      <c r="F44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71"/>
        <v>5.9777가</v>
      </c>
      <c r="P445" s="15">
        <f t="shared" si="74"/>
        <v>5.9777000000000001E+96</v>
      </c>
      <c r="Q445" s="15">
        <f t="shared" si="79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72"/>
        <v>1E+96</v>
      </c>
      <c r="T445" s="29">
        <f t="shared" si="73"/>
        <v>46870000000</v>
      </c>
      <c r="U445" s="29"/>
    </row>
    <row r="446" spans="5:21" x14ac:dyDescent="0.3">
      <c r="E446" s="14">
        <v>438</v>
      </c>
      <c r="F44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71"/>
        <v>8.9666가</v>
      </c>
      <c r="P446" s="15">
        <f t="shared" si="74"/>
        <v>8.966600000000001E+96</v>
      </c>
      <c r="Q446" s="15">
        <f t="shared" si="79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72"/>
        <v>1E+96</v>
      </c>
      <c r="T446" s="29">
        <f t="shared" si="73"/>
        <v>46880000000</v>
      </c>
      <c r="U446" s="29"/>
    </row>
    <row r="447" spans="5:21" x14ac:dyDescent="0.3">
      <c r="E447" s="14">
        <v>439</v>
      </c>
      <c r="F44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71"/>
        <v>13.4499가</v>
      </c>
      <c r="P447" s="15">
        <f t="shared" si="74"/>
        <v>1.3449900000000001E+97</v>
      </c>
      <c r="Q447" s="15">
        <f t="shared" si="79"/>
        <v>13.4499</v>
      </c>
      <c r="R447" s="14" t="str" cm="1">
        <f t="array" ref="R447">IF(AND(Q446&gt;1000,Q447&lt;2),INDEX(V:V,MATCH(R446,V:V,0)+1,0),R446)</f>
        <v>가</v>
      </c>
      <c r="S447" s="14" t="str">
        <f t="shared" si="72"/>
        <v>1E+96</v>
      </c>
      <c r="T447" s="29">
        <f t="shared" si="73"/>
        <v>46890000000</v>
      </c>
      <c r="U447" s="29"/>
    </row>
    <row r="448" spans="5:21" x14ac:dyDescent="0.3">
      <c r="E448" s="14">
        <v>440</v>
      </c>
      <c r="F44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71"/>
        <v>20.1749가</v>
      </c>
      <c r="P448" s="15">
        <f t="shared" si="74"/>
        <v>2.0174900000000004E+97</v>
      </c>
      <c r="Q448" s="15">
        <f t="shared" si="79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72"/>
        <v>1E+96</v>
      </c>
      <c r="T448" s="29">
        <f t="shared" si="73"/>
        <v>46900000000</v>
      </c>
      <c r="U448" s="29"/>
    </row>
    <row r="449" spans="5:21" x14ac:dyDescent="0.3">
      <c r="E449" s="14">
        <v>441</v>
      </c>
      <c r="F44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71"/>
        <v>30.2624가</v>
      </c>
      <c r="P449" s="15">
        <f t="shared" si="74"/>
        <v>3.0262400000000001E+97</v>
      </c>
      <c r="Q449" s="15">
        <f t="shared" si="79"/>
        <v>30.2624</v>
      </c>
      <c r="R449" s="14" t="str" cm="1">
        <f t="array" ref="R449">IF(AND(Q448&gt;1000,Q449&lt;2),INDEX(V:V,MATCH(R448,V:V,0)+1,0),R448)</f>
        <v>가</v>
      </c>
      <c r="S449" s="14" t="str">
        <f t="shared" si="72"/>
        <v>1E+96</v>
      </c>
      <c r="T449" s="29">
        <f t="shared" si="73"/>
        <v>46910000000</v>
      </c>
      <c r="U449" s="29"/>
    </row>
    <row r="450" spans="5:21" x14ac:dyDescent="0.3">
      <c r="E450" s="14">
        <v>442</v>
      </c>
      <c r="F45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71"/>
        <v>45.3936가</v>
      </c>
      <c r="P450" s="15">
        <f t="shared" si="74"/>
        <v>4.5393600000000004E+97</v>
      </c>
      <c r="Q450" s="15">
        <f t="shared" si="79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72"/>
        <v>1E+96</v>
      </c>
      <c r="T450" s="29">
        <f t="shared" si="73"/>
        <v>46920000000</v>
      </c>
      <c r="U450" s="29"/>
    </row>
    <row r="451" spans="5:21" x14ac:dyDescent="0.3">
      <c r="E451" s="14">
        <v>443</v>
      </c>
      <c r="F45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71"/>
        <v>68.0904가</v>
      </c>
      <c r="P451" s="15">
        <f t="shared" si="74"/>
        <v>6.8090400000000006E+97</v>
      </c>
      <c r="Q451" s="15">
        <f t="shared" si="79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72"/>
        <v>1E+96</v>
      </c>
      <c r="T451" s="29">
        <f t="shared" si="73"/>
        <v>46930000000</v>
      </c>
      <c r="U451" s="29"/>
    </row>
    <row r="452" spans="5:21" x14ac:dyDescent="0.3">
      <c r="E452" s="14">
        <v>444</v>
      </c>
      <c r="F45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71"/>
        <v>102.1356가</v>
      </c>
      <c r="P452" s="15">
        <f t="shared" si="74"/>
        <v>1.0213560000000001E+98</v>
      </c>
      <c r="Q452" s="15">
        <f t="shared" si="79"/>
        <v>102.1356</v>
      </c>
      <c r="R452" s="14" t="str" cm="1">
        <f t="array" ref="R452">IF(AND(Q451&gt;1000,Q452&lt;2),INDEX(V:V,MATCH(R451,V:V,0)+1,0),R451)</f>
        <v>가</v>
      </c>
      <c r="S452" s="14" t="str">
        <f t="shared" si="72"/>
        <v>1E+96</v>
      </c>
      <c r="T452" s="29">
        <f t="shared" si="73"/>
        <v>46940000000</v>
      </c>
      <c r="U452" s="29"/>
    </row>
    <row r="453" spans="5:21" x14ac:dyDescent="0.3">
      <c r="E453" s="14">
        <v>445</v>
      </c>
      <c r="F45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80">Q453&amp;R453</f>
        <v>153.2034가</v>
      </c>
      <c r="P453" s="15">
        <f t="shared" si="74"/>
        <v>1.5320340000000001E+98</v>
      </c>
      <c r="Q453" s="15">
        <f t="shared" si="79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72"/>
        <v>1E+96</v>
      </c>
      <c r="T453" s="29">
        <f t="shared" si="73"/>
        <v>46950000000</v>
      </c>
      <c r="U453" s="29"/>
    </row>
    <row r="454" spans="5:21" x14ac:dyDescent="0.3">
      <c r="E454" s="14">
        <v>446</v>
      </c>
      <c r="F45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80"/>
        <v>229.8051가</v>
      </c>
      <c r="P454" s="15">
        <f t="shared" si="74"/>
        <v>2.2980510000000001E+98</v>
      </c>
      <c r="Q454" s="15">
        <f t="shared" si="79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72"/>
        <v>1E+96</v>
      </c>
      <c r="T454" s="29">
        <f t="shared" si="73"/>
        <v>46960000000</v>
      </c>
      <c r="U454" s="29"/>
    </row>
    <row r="455" spans="5:21" x14ac:dyDescent="0.3">
      <c r="E455" s="14">
        <v>447</v>
      </c>
      <c r="F45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80"/>
        <v>344.7077가</v>
      </c>
      <c r="P455" s="15">
        <f t="shared" si="74"/>
        <v>3.4470769999999999E+98</v>
      </c>
      <c r="Q455" s="15">
        <f t="shared" si="79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72"/>
        <v>1E+96</v>
      </c>
      <c r="T455" s="29">
        <f t="shared" si="73"/>
        <v>46970000000</v>
      </c>
      <c r="U455" s="29"/>
    </row>
    <row r="456" spans="5:21" x14ac:dyDescent="0.3">
      <c r="E456" s="14">
        <v>448</v>
      </c>
      <c r="F45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80"/>
        <v>517.0616가</v>
      </c>
      <c r="P456" s="15">
        <f t="shared" si="74"/>
        <v>5.170616E+98</v>
      </c>
      <c r="Q456" s="15">
        <f t="shared" si="79"/>
        <v>517.0616</v>
      </c>
      <c r="R456" s="14" t="str" cm="1">
        <f t="array" ref="R456">IF(AND(Q455&gt;1000,Q456&lt;2),INDEX(V:V,MATCH(R455,V:V,0)+1,0),R455)</f>
        <v>가</v>
      </c>
      <c r="S456" s="14" t="str">
        <f t="shared" si="72"/>
        <v>1E+96</v>
      </c>
      <c r="T456" s="29">
        <f t="shared" si="73"/>
        <v>46980000000</v>
      </c>
      <c r="U456" s="29"/>
    </row>
    <row r="457" spans="5:21" x14ac:dyDescent="0.3">
      <c r="E457" s="14">
        <v>449</v>
      </c>
      <c r="F45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80"/>
        <v>775.5924가</v>
      </c>
      <c r="P457" s="15">
        <f t="shared" si="74"/>
        <v>7.7559240000000009E+98</v>
      </c>
      <c r="Q457" s="15">
        <f t="shared" si="79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81">VLOOKUP(R457,V:Y,4,FALSE)</f>
        <v>1E+96</v>
      </c>
      <c r="T457" s="29">
        <f t="shared" ref="T457:T486" si="82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80"/>
        <v>1163.3886가</v>
      </c>
      <c r="P458" s="15">
        <f t="shared" ref="P458:P486" si="83">Q458*S458</f>
        <v>1.1633886E+99</v>
      </c>
      <c r="Q458" s="15">
        <f t="shared" si="79"/>
        <v>1163.3886</v>
      </c>
      <c r="R458" s="14" t="str" cm="1">
        <f t="array" ref="R458">IF(AND(Q457&gt;1000,Q458&lt;2),INDEX(V:V,MATCH(R457,V:V,0)+1,0),R457)</f>
        <v>가</v>
      </c>
      <c r="S458" s="14" t="str">
        <f t="shared" si="81"/>
        <v>1E+96</v>
      </c>
      <c r="T458" s="29">
        <f t="shared" si="82"/>
        <v>47000000000</v>
      </c>
      <c r="U458" s="29"/>
    </row>
    <row r="459" spans="5:21" x14ac:dyDescent="0.3">
      <c r="E459" s="14">
        <v>451</v>
      </c>
      <c r="F459" s="6" t="str">
        <f t="shared" ref="F459:F486" si="84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5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6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7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80"/>
        <v>1745.0829가</v>
      </c>
      <c r="P459" s="15">
        <f t="shared" si="83"/>
        <v>1.7450829000000003E+99</v>
      </c>
      <c r="Q459" s="15">
        <f t="shared" ref="Q459:Q713" si="88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81"/>
        <v>1E+96</v>
      </c>
      <c r="T459" s="29">
        <f t="shared" si="82"/>
        <v>47610000000</v>
      </c>
      <c r="U459" s="29"/>
    </row>
    <row r="460" spans="5:21" x14ac:dyDescent="0.3">
      <c r="E460" s="14">
        <v>452</v>
      </c>
      <c r="F46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80"/>
        <v>2617.6244가</v>
      </c>
      <c r="P460" s="15">
        <f t="shared" si="83"/>
        <v>2.6176244000000004E+99</v>
      </c>
      <c r="Q460" s="15">
        <f t="shared" si="88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81"/>
        <v>1E+96</v>
      </c>
      <c r="T460" s="29">
        <f t="shared" si="82"/>
        <v>47620000000</v>
      </c>
      <c r="U460" s="29"/>
    </row>
    <row r="461" spans="5:21" x14ac:dyDescent="0.3">
      <c r="E461" s="14">
        <v>453</v>
      </c>
      <c r="F46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80"/>
        <v>3926.4366가</v>
      </c>
      <c r="P461" s="15">
        <f t="shared" si="83"/>
        <v>3.9264366000000003E+99</v>
      </c>
      <c r="Q461" s="15">
        <f t="shared" si="88"/>
        <v>3926.4366</v>
      </c>
      <c r="R461" s="14" t="str" cm="1">
        <f t="array" ref="R461">IF(AND(Q460&gt;1000,Q461&lt;2),INDEX(V:V,MATCH(R460,V:V,0)+1,0),R460)</f>
        <v>가</v>
      </c>
      <c r="S461" s="14" t="str">
        <f t="shared" si="81"/>
        <v>1E+96</v>
      </c>
      <c r="T461" s="29">
        <f t="shared" si="82"/>
        <v>47630000000</v>
      </c>
      <c r="U461" s="29"/>
    </row>
    <row r="462" spans="5:21" x14ac:dyDescent="0.3">
      <c r="E462" s="14">
        <v>454</v>
      </c>
      <c r="F46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80"/>
        <v>5889.6549가</v>
      </c>
      <c r="P462" s="15">
        <f t="shared" si="83"/>
        <v>5.889654900000001E+99</v>
      </c>
      <c r="Q462" s="15">
        <f t="shared" si="88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81"/>
        <v>1E+96</v>
      </c>
      <c r="T462" s="29">
        <f t="shared" si="82"/>
        <v>47640000000</v>
      </c>
      <c r="U462" s="29"/>
    </row>
    <row r="463" spans="5:21" x14ac:dyDescent="0.3">
      <c r="E463" s="14">
        <v>455</v>
      </c>
      <c r="F46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80"/>
        <v>8834.4824가</v>
      </c>
      <c r="P463" s="15">
        <f t="shared" si="83"/>
        <v>8.8344823999999987E+99</v>
      </c>
      <c r="Q463" s="15">
        <f t="shared" si="88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81"/>
        <v>1E+96</v>
      </c>
      <c r="T463" s="29">
        <f t="shared" si="82"/>
        <v>47650000000</v>
      </c>
      <c r="U463" s="29"/>
    </row>
    <row r="464" spans="5:21" x14ac:dyDescent="0.3">
      <c r="E464" s="14">
        <v>456</v>
      </c>
      <c r="F46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80"/>
        <v>1.3252언</v>
      </c>
      <c r="P464" s="15">
        <f t="shared" si="83"/>
        <v>1.3252E+100</v>
      </c>
      <c r="Q464" s="15">
        <f t="shared" si="88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81"/>
        <v>1E+100</v>
      </c>
      <c r="T464" s="29">
        <f t="shared" si="82"/>
        <v>47660000000</v>
      </c>
      <c r="U464" s="29"/>
    </row>
    <row r="465" spans="5:21" x14ac:dyDescent="0.3">
      <c r="E465" s="14">
        <v>457</v>
      </c>
      <c r="F46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80"/>
        <v>1.9878언</v>
      </c>
      <c r="P465" s="15">
        <f t="shared" si="83"/>
        <v>1.9878E+100</v>
      </c>
      <c r="Q465" s="15">
        <f t="shared" si="88"/>
        <v>1.9878</v>
      </c>
      <c r="R465" s="14" t="str" cm="1">
        <f t="array" ref="R465">IF(AND(Q464&gt;1000,Q465&lt;2),INDEX(V:V,MATCH(R464,V:V,0)+1,0),R464)</f>
        <v>언</v>
      </c>
      <c r="S465" s="14" t="str">
        <f t="shared" si="81"/>
        <v>1E+100</v>
      </c>
      <c r="T465" s="29">
        <f t="shared" si="82"/>
        <v>47670000000</v>
      </c>
      <c r="U465" s="29"/>
    </row>
    <row r="466" spans="5:21" x14ac:dyDescent="0.3">
      <c r="E466" s="14">
        <v>458</v>
      </c>
      <c r="F46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80"/>
        <v>2.9817언</v>
      </c>
      <c r="P466" s="15">
        <f t="shared" si="83"/>
        <v>2.9817E+100</v>
      </c>
      <c r="Q466" s="15">
        <f t="shared" si="88"/>
        <v>2.9817</v>
      </c>
      <c r="R466" s="14" t="str" cm="1">
        <f t="array" ref="R466">IF(AND(Q465&gt;1000,Q466&lt;2),INDEX(V:V,MATCH(R465,V:V,0)+1,0),R465)</f>
        <v>언</v>
      </c>
      <c r="S466" s="14" t="str">
        <f t="shared" si="81"/>
        <v>1E+100</v>
      </c>
      <c r="T466" s="29">
        <f t="shared" si="82"/>
        <v>47680000000</v>
      </c>
      <c r="U466" s="29"/>
    </row>
    <row r="467" spans="5:21" x14ac:dyDescent="0.3">
      <c r="E467" s="14">
        <v>459</v>
      </c>
      <c r="F46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80"/>
        <v>4.4726언</v>
      </c>
      <c r="P467" s="15">
        <f t="shared" si="83"/>
        <v>4.4726000000000004E+100</v>
      </c>
      <c r="Q467" s="15">
        <f t="shared" si="88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81"/>
        <v>1E+100</v>
      </c>
      <c r="T467" s="29">
        <f t="shared" si="82"/>
        <v>47690000000</v>
      </c>
      <c r="U467" s="29"/>
    </row>
    <row r="468" spans="5:21" x14ac:dyDescent="0.3">
      <c r="E468" s="14">
        <v>460</v>
      </c>
      <c r="F46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80"/>
        <v>6.7089언</v>
      </c>
      <c r="P468" s="15">
        <f t="shared" si="83"/>
        <v>6.7089000000000002E+100</v>
      </c>
      <c r="Q468" s="15">
        <f t="shared" si="88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81"/>
        <v>1E+100</v>
      </c>
      <c r="T468" s="29">
        <f t="shared" si="82"/>
        <v>47700000000</v>
      </c>
      <c r="U468" s="29"/>
    </row>
    <row r="469" spans="5:21" x14ac:dyDescent="0.3">
      <c r="E469" s="14">
        <v>461</v>
      </c>
      <c r="F46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80"/>
        <v>10.0634언</v>
      </c>
      <c r="P469" s="15">
        <f t="shared" si="83"/>
        <v>1.00634E+101</v>
      </c>
      <c r="Q469" s="15">
        <f t="shared" si="88"/>
        <v>10.0634</v>
      </c>
      <c r="R469" s="14" t="str" cm="1">
        <f t="array" ref="R469">IF(AND(Q468&gt;1000,Q469&lt;2),INDEX(V:V,MATCH(R468,V:V,0)+1,0),R468)</f>
        <v>언</v>
      </c>
      <c r="S469" s="14" t="str">
        <f t="shared" si="81"/>
        <v>1E+100</v>
      </c>
      <c r="T469" s="29">
        <f t="shared" si="82"/>
        <v>47710000000</v>
      </c>
      <c r="U469" s="29"/>
    </row>
    <row r="470" spans="5:21" x14ac:dyDescent="0.3">
      <c r="E470" s="14">
        <v>462</v>
      </c>
      <c r="F47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80"/>
        <v>15.0951언</v>
      </c>
      <c r="P470" s="15">
        <f t="shared" si="83"/>
        <v>1.5095100000000001E+101</v>
      </c>
      <c r="Q470" s="15">
        <f t="shared" si="88"/>
        <v>15.0951</v>
      </c>
      <c r="R470" s="14" t="str" cm="1">
        <f t="array" ref="R470">IF(AND(Q469&gt;1000,Q470&lt;2),INDEX(V:V,MATCH(R469,V:V,0)+1,0),R469)</f>
        <v>언</v>
      </c>
      <c r="S470" s="14" t="str">
        <f t="shared" si="81"/>
        <v>1E+100</v>
      </c>
      <c r="T470" s="29">
        <f t="shared" si="82"/>
        <v>47720000000</v>
      </c>
      <c r="U470" s="29"/>
    </row>
    <row r="471" spans="5:21" x14ac:dyDescent="0.3">
      <c r="E471" s="14">
        <v>463</v>
      </c>
      <c r="F47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80"/>
        <v>22.6427언</v>
      </c>
      <c r="P471" s="15">
        <f t="shared" si="83"/>
        <v>2.2642700000000001E+101</v>
      </c>
      <c r="Q471" s="15">
        <f t="shared" si="88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81"/>
        <v>1E+100</v>
      </c>
      <c r="T471" s="29">
        <f t="shared" si="82"/>
        <v>47730000000</v>
      </c>
      <c r="U471" s="29"/>
    </row>
    <row r="472" spans="5:21" x14ac:dyDescent="0.3">
      <c r="E472" s="14">
        <v>464</v>
      </c>
      <c r="F47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80"/>
        <v>33.9641언</v>
      </c>
      <c r="P472" s="15">
        <f t="shared" si="83"/>
        <v>3.3964100000000004E+101</v>
      </c>
      <c r="Q472" s="15">
        <f t="shared" si="88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81"/>
        <v>1E+100</v>
      </c>
      <c r="T472" s="29">
        <f t="shared" si="82"/>
        <v>47740000000</v>
      </c>
      <c r="U472" s="29"/>
    </row>
    <row r="473" spans="5:21" x14ac:dyDescent="0.3">
      <c r="E473" s="14">
        <v>465</v>
      </c>
      <c r="F47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80"/>
        <v>50.9462언</v>
      </c>
      <c r="P473" s="15">
        <f t="shared" si="83"/>
        <v>5.0946200000000006E+101</v>
      </c>
      <c r="Q473" s="15">
        <f t="shared" si="88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81"/>
        <v>1E+100</v>
      </c>
      <c r="T473" s="29">
        <f t="shared" si="82"/>
        <v>47750000000</v>
      </c>
      <c r="U473" s="29"/>
    </row>
    <row r="474" spans="5:21" x14ac:dyDescent="0.3">
      <c r="E474" s="14">
        <v>466</v>
      </c>
      <c r="F47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80"/>
        <v>76.4193언</v>
      </c>
      <c r="P474" s="15">
        <f t="shared" si="83"/>
        <v>7.6419300000000007E+101</v>
      </c>
      <c r="Q474" s="15">
        <f t="shared" si="88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81"/>
        <v>1E+100</v>
      </c>
      <c r="T474" s="29">
        <f t="shared" si="82"/>
        <v>47860000000</v>
      </c>
      <c r="U474" s="29"/>
    </row>
    <row r="475" spans="5:21" x14ac:dyDescent="0.3">
      <c r="E475" s="14">
        <v>467</v>
      </c>
      <c r="F47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80"/>
        <v>114.629언</v>
      </c>
      <c r="P475" s="15">
        <f t="shared" si="83"/>
        <v>1.1462900000000001E+102</v>
      </c>
      <c r="Q475" s="15">
        <f t="shared" si="88"/>
        <v>114.629</v>
      </c>
      <c r="R475" s="14" t="str" cm="1">
        <f t="array" ref="R475">IF(AND(Q474&gt;1000,Q475&lt;2),INDEX(V:V,MATCH(R474,V:V,0)+1,0),R474)</f>
        <v>언</v>
      </c>
      <c r="S475" s="14" t="str">
        <f t="shared" si="81"/>
        <v>1E+100</v>
      </c>
      <c r="T475" s="29">
        <f t="shared" si="82"/>
        <v>47870000000</v>
      </c>
      <c r="U475" s="29"/>
    </row>
    <row r="476" spans="5:21" x14ac:dyDescent="0.3">
      <c r="E476" s="14">
        <v>468</v>
      </c>
      <c r="F47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80"/>
        <v>171.9435언</v>
      </c>
      <c r="P476" s="15">
        <f t="shared" si="83"/>
        <v>1.7194350000000001E+102</v>
      </c>
      <c r="Q476" s="15">
        <f t="shared" si="88"/>
        <v>171.9435</v>
      </c>
      <c r="R476" s="14" t="str" cm="1">
        <f t="array" ref="R476">IF(AND(Q475&gt;1000,Q476&lt;2),INDEX(V:V,MATCH(R475,V:V,0)+1,0),R475)</f>
        <v>언</v>
      </c>
      <c r="S476" s="14" t="str">
        <f t="shared" si="81"/>
        <v>1E+100</v>
      </c>
      <c r="T476" s="29">
        <f t="shared" si="82"/>
        <v>47880000000</v>
      </c>
      <c r="U476" s="29"/>
    </row>
    <row r="477" spans="5:21" x14ac:dyDescent="0.3">
      <c r="E477" s="14">
        <v>469</v>
      </c>
      <c r="F47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80"/>
        <v>257.9153언</v>
      </c>
      <c r="P477" s="15">
        <f t="shared" si="83"/>
        <v>2.579153E+102</v>
      </c>
      <c r="Q477" s="15">
        <f t="shared" si="88"/>
        <v>257.9153</v>
      </c>
      <c r="R477" s="14" t="str" cm="1">
        <f t="array" ref="R477">IF(AND(Q476&gt;1000,Q477&lt;2),INDEX(V:V,MATCH(R476,V:V,0)+1,0),R476)</f>
        <v>언</v>
      </c>
      <c r="S477" s="14" t="str">
        <f t="shared" si="81"/>
        <v>1E+100</v>
      </c>
      <c r="T477" s="29">
        <f t="shared" si="82"/>
        <v>47890000000</v>
      </c>
      <c r="U477" s="29"/>
    </row>
    <row r="478" spans="5:21" x14ac:dyDescent="0.3">
      <c r="E478" s="14">
        <v>470</v>
      </c>
      <c r="F47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80"/>
        <v>386.873언</v>
      </c>
      <c r="P478" s="15">
        <f t="shared" si="83"/>
        <v>3.8687300000000002E+102</v>
      </c>
      <c r="Q478" s="15">
        <f t="shared" si="88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81"/>
        <v>1E+100</v>
      </c>
      <c r="T478" s="29">
        <f t="shared" si="82"/>
        <v>47900000000</v>
      </c>
      <c r="U478" s="29"/>
    </row>
    <row r="479" spans="5:21" x14ac:dyDescent="0.3">
      <c r="E479" s="14">
        <v>471</v>
      </c>
      <c r="F47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80"/>
        <v>580.3095언</v>
      </c>
      <c r="P479" s="15">
        <f t="shared" si="83"/>
        <v>5.8030949999999997E+102</v>
      </c>
      <c r="Q479" s="15">
        <f t="shared" si="88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81"/>
        <v>1E+100</v>
      </c>
      <c r="T479" s="29">
        <f t="shared" si="82"/>
        <v>47910000000</v>
      </c>
      <c r="U479" s="29"/>
    </row>
    <row r="480" spans="5:21" x14ac:dyDescent="0.3">
      <c r="E480" s="14">
        <v>472</v>
      </c>
      <c r="F48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80"/>
        <v>870.4643언</v>
      </c>
      <c r="P480" s="15">
        <f t="shared" si="83"/>
        <v>8.7046430000000003E+102</v>
      </c>
      <c r="Q480" s="15">
        <f t="shared" si="88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81"/>
        <v>1E+100</v>
      </c>
      <c r="T480" s="29">
        <f t="shared" si="82"/>
        <v>47920000000</v>
      </c>
      <c r="U480" s="29"/>
    </row>
    <row r="481" spans="5:21" x14ac:dyDescent="0.3">
      <c r="E481" s="14">
        <v>473</v>
      </c>
      <c r="F48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80"/>
        <v>1305.6965언</v>
      </c>
      <c r="P481" s="15">
        <f t="shared" si="83"/>
        <v>1.3056965000000001E+103</v>
      </c>
      <c r="Q481" s="15">
        <f t="shared" si="88"/>
        <v>1305.6965</v>
      </c>
      <c r="R481" s="14" t="str" cm="1">
        <f t="array" ref="R481">IF(AND(Q480&gt;1000,Q481&lt;2),INDEX(V:V,MATCH(R480,V:V,0)+1,0),R480)</f>
        <v>언</v>
      </c>
      <c r="S481" s="14" t="str">
        <f t="shared" si="81"/>
        <v>1E+100</v>
      </c>
      <c r="T481" s="29">
        <f t="shared" si="82"/>
        <v>47930000000</v>
      </c>
      <c r="U481" s="29"/>
    </row>
    <row r="482" spans="5:21" x14ac:dyDescent="0.3">
      <c r="E482" s="14">
        <v>474</v>
      </c>
      <c r="F48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80"/>
        <v>1958.5448언</v>
      </c>
      <c r="P482" s="15">
        <f t="shared" si="83"/>
        <v>1.9585447999999998E+103</v>
      </c>
      <c r="Q482" s="15">
        <f t="shared" si="88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81"/>
        <v>1E+100</v>
      </c>
      <c r="T482" s="29">
        <f t="shared" si="82"/>
        <v>47940000000</v>
      </c>
      <c r="U482" s="29"/>
    </row>
    <row r="483" spans="5:21" x14ac:dyDescent="0.3">
      <c r="E483" s="14">
        <v>475</v>
      </c>
      <c r="F48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80"/>
        <v>2937.8172언</v>
      </c>
      <c r="P483" s="15">
        <f t="shared" si="83"/>
        <v>2.9378171999999999E+103</v>
      </c>
      <c r="Q483" s="15">
        <f t="shared" si="88"/>
        <v>2937.8172</v>
      </c>
      <c r="R483" s="14" t="str" cm="1">
        <f t="array" ref="R483">IF(AND(Q482&gt;1000,Q483&lt;2),INDEX(V:V,MATCH(R482,V:V,0)+1,0),R482)</f>
        <v>언</v>
      </c>
      <c r="S483" s="14" t="str">
        <f t="shared" si="81"/>
        <v>1E+100</v>
      </c>
      <c r="T483" s="29">
        <f t="shared" si="82"/>
        <v>47950000000</v>
      </c>
      <c r="U483" s="29"/>
    </row>
    <row r="484" spans="5:21" x14ac:dyDescent="0.3">
      <c r="E484" s="14">
        <v>476</v>
      </c>
      <c r="F48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80"/>
        <v>4406.7258언</v>
      </c>
      <c r="P484" s="15">
        <f t="shared" si="83"/>
        <v>4.4067258000000004E+103</v>
      </c>
      <c r="Q484" s="15">
        <f t="shared" si="88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81"/>
        <v>1E+100</v>
      </c>
      <c r="T484" s="29">
        <f t="shared" si="82"/>
        <v>47960000000</v>
      </c>
      <c r="U484" s="29"/>
    </row>
    <row r="485" spans="5:21" x14ac:dyDescent="0.3">
      <c r="E485" s="14">
        <v>477</v>
      </c>
      <c r="F48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80"/>
        <v>6610.0887언</v>
      </c>
      <c r="P485" s="15">
        <f t="shared" si="83"/>
        <v>6.6100887000000007E+103</v>
      </c>
      <c r="Q485" s="15">
        <f t="shared" si="88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81"/>
        <v>1E+100</v>
      </c>
      <c r="T485" s="29">
        <f t="shared" si="82"/>
        <v>47970000000</v>
      </c>
      <c r="U485" s="29"/>
    </row>
    <row r="486" spans="5:21" x14ac:dyDescent="0.3">
      <c r="E486" s="14">
        <v>478</v>
      </c>
      <c r="F48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80"/>
        <v>9915.1331언</v>
      </c>
      <c r="P486" s="15">
        <f t="shared" si="83"/>
        <v>9.9151330999999995E+103</v>
      </c>
      <c r="Q486" s="15">
        <f t="shared" si="88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81"/>
        <v>1E+100</v>
      </c>
      <c r="T486" s="29">
        <f t="shared" si="82"/>
        <v>47980000000</v>
      </c>
      <c r="U486" s="29"/>
    </row>
    <row r="487" spans="5:21" x14ac:dyDescent="0.3">
      <c r="E487" s="14">
        <v>479</v>
      </c>
      <c r="F487" s="6" t="str">
        <f t="shared" ref="F487:F496" si="89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90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91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92">Q487&amp;R487</f>
        <v>1.4873승</v>
      </c>
      <c r="P487" s="15">
        <f t="shared" ref="P487:P496" si="93">Q487*S487</f>
        <v>1.4873000000000001E+104</v>
      </c>
      <c r="Q487" s="15">
        <f t="shared" si="88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81"/>
        <v>1E+104</v>
      </c>
      <c r="T487" s="29">
        <f t="shared" ref="T487:T496" si="94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92"/>
        <v>2.231승</v>
      </c>
      <c r="P488" s="15">
        <f t="shared" si="93"/>
        <v>2.2310000000000004E+104</v>
      </c>
      <c r="Q488" s="15">
        <f t="shared" si="88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81"/>
        <v>1E+104</v>
      </c>
      <c r="T488" s="29">
        <f t="shared" si="94"/>
        <v>48000000000</v>
      </c>
      <c r="U488" s="29"/>
    </row>
    <row r="489" spans="5:21" x14ac:dyDescent="0.3">
      <c r="E489" s="14">
        <v>481</v>
      </c>
      <c r="F489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92"/>
        <v>3.3465승</v>
      </c>
      <c r="P489" s="15">
        <f t="shared" si="93"/>
        <v>3.3464999999999997E+104</v>
      </c>
      <c r="Q489" s="15">
        <f t="shared" si="88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81"/>
        <v>1E+104</v>
      </c>
      <c r="T489" s="29">
        <f t="shared" si="94"/>
        <v>48110000000</v>
      </c>
      <c r="U489" s="29"/>
    </row>
    <row r="490" spans="5:21" x14ac:dyDescent="0.3">
      <c r="E490" s="14">
        <v>482</v>
      </c>
      <c r="F490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92"/>
        <v>5.0198승</v>
      </c>
      <c r="P490" s="15">
        <f t="shared" si="93"/>
        <v>5.0198000000000001E+104</v>
      </c>
      <c r="Q490" s="15">
        <f t="shared" si="88"/>
        <v>5.0198</v>
      </c>
      <c r="R490" s="14" t="str" cm="1">
        <f t="array" ref="R490">IF(AND(Q489&gt;1000,Q490&lt;2),INDEX(V:V,MATCH(R489,V:V,0)+1,0),R489)</f>
        <v>승</v>
      </c>
      <c r="S490" s="14" t="str">
        <f t="shared" si="81"/>
        <v>1E+104</v>
      </c>
      <c r="T490" s="29">
        <f t="shared" si="94"/>
        <v>48120000000</v>
      </c>
    </row>
    <row r="491" spans="5:21" x14ac:dyDescent="0.3">
      <c r="E491" s="14">
        <v>483</v>
      </c>
      <c r="F491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92"/>
        <v>7.5297승</v>
      </c>
      <c r="P491" s="15">
        <f t="shared" si="93"/>
        <v>7.5297000000000004E+104</v>
      </c>
      <c r="Q491" s="15">
        <f t="shared" si="88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81"/>
        <v>1E+104</v>
      </c>
      <c r="T491" s="29">
        <f t="shared" si="94"/>
        <v>48130000000</v>
      </c>
    </row>
    <row r="492" spans="5:21" x14ac:dyDescent="0.3">
      <c r="E492" s="14">
        <v>484</v>
      </c>
      <c r="F492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92"/>
        <v>11.2946승</v>
      </c>
      <c r="P492" s="15">
        <f t="shared" si="93"/>
        <v>1.12946E+105</v>
      </c>
      <c r="Q492" s="15">
        <f t="shared" si="88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81"/>
        <v>1E+104</v>
      </c>
      <c r="T492" s="29">
        <f t="shared" si="94"/>
        <v>48140000000</v>
      </c>
    </row>
    <row r="493" spans="5:21" x14ac:dyDescent="0.3">
      <c r="E493" s="14">
        <v>485</v>
      </c>
      <c r="F493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92"/>
        <v>16.9419승</v>
      </c>
      <c r="P493" s="15">
        <f t="shared" si="93"/>
        <v>1.6941899999999999E+105</v>
      </c>
      <c r="Q493" s="15">
        <f t="shared" si="88"/>
        <v>16.9419</v>
      </c>
      <c r="R493" s="14" t="str" cm="1">
        <f t="array" ref="R493">IF(AND(Q492&gt;1000,Q493&lt;2),INDEX(V:V,MATCH(R492,V:V,0)+1,0),R492)</f>
        <v>승</v>
      </c>
      <c r="S493" s="14" t="str">
        <f t="shared" si="81"/>
        <v>1E+104</v>
      </c>
      <c r="T493" s="29">
        <f t="shared" si="94"/>
        <v>48150000000</v>
      </c>
    </row>
    <row r="494" spans="5:21" x14ac:dyDescent="0.3">
      <c r="E494" s="14">
        <v>486</v>
      </c>
      <c r="F494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92"/>
        <v>25.4129승</v>
      </c>
      <c r="P494" s="15">
        <f t="shared" si="93"/>
        <v>2.5412900000000001E+105</v>
      </c>
      <c r="Q494" s="15">
        <f t="shared" si="88"/>
        <v>25.4129</v>
      </c>
      <c r="R494" s="14" t="str" cm="1">
        <f t="array" ref="R494">IF(AND(Q493&gt;1000,Q494&lt;2),INDEX(V:V,MATCH(R493,V:V,0)+1,0),R493)</f>
        <v>승</v>
      </c>
      <c r="S494" s="14" t="str">
        <f t="shared" si="81"/>
        <v>1E+104</v>
      </c>
      <c r="T494" s="29">
        <f t="shared" si="94"/>
        <v>48160000000</v>
      </c>
    </row>
    <row r="495" spans="5:21" x14ac:dyDescent="0.3">
      <c r="E495" s="14">
        <v>487</v>
      </c>
      <c r="F495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92"/>
        <v>38.1194승</v>
      </c>
      <c r="P495" s="15">
        <f t="shared" si="93"/>
        <v>3.8119400000000004E+105</v>
      </c>
      <c r="Q495" s="15">
        <f t="shared" si="88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81"/>
        <v>1E+104</v>
      </c>
      <c r="T495" s="29">
        <f t="shared" si="94"/>
        <v>48170000000</v>
      </c>
    </row>
    <row r="496" spans="5:21" x14ac:dyDescent="0.3">
      <c r="E496" s="14">
        <v>488</v>
      </c>
      <c r="F496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92"/>
        <v>57.1791승</v>
      </c>
      <c r="P496" s="15">
        <f t="shared" si="93"/>
        <v>5.7179100000000003E+105</v>
      </c>
      <c r="Q496" s="15">
        <f t="shared" si="88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81"/>
        <v>1E+104</v>
      </c>
      <c r="T496" s="29">
        <f t="shared" si="94"/>
        <v>48180000000</v>
      </c>
    </row>
    <row r="497" spans="5:20" x14ac:dyDescent="0.3">
      <c r="E497" s="14">
        <v>489</v>
      </c>
      <c r="F497" s="6" t="str">
        <f t="shared" ref="F497:F531" si="95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6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7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8">Q497&amp;R497</f>
        <v>85.7687승</v>
      </c>
      <c r="P497" s="15">
        <f t="shared" ref="P497:P510" si="99">Q497*S497</f>
        <v>8.5768700000000006E+105</v>
      </c>
      <c r="Q497" s="15">
        <f t="shared" si="88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81"/>
        <v>1E+104</v>
      </c>
      <c r="T497" s="29">
        <f t="shared" ref="T497:T510" si="100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8"/>
        <v>128.6531승</v>
      </c>
      <c r="P498" s="15">
        <f t="shared" si="99"/>
        <v>1.2865309999999999E+106</v>
      </c>
      <c r="Q498" s="15">
        <f t="shared" si="88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81"/>
        <v>1E+104</v>
      </c>
      <c r="T498" s="29">
        <f t="shared" si="100"/>
        <v>48200000000</v>
      </c>
    </row>
    <row r="499" spans="5:20" x14ac:dyDescent="0.3">
      <c r="E499" s="14">
        <v>491</v>
      </c>
      <c r="F49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8"/>
        <v>192.9797승</v>
      </c>
      <c r="P499" s="15">
        <f t="shared" si="99"/>
        <v>1.9297970000000002E+106</v>
      </c>
      <c r="Q499" s="15">
        <f t="shared" si="88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81"/>
        <v>1E+104</v>
      </c>
      <c r="T499" s="29">
        <f t="shared" si="100"/>
        <v>48210000000</v>
      </c>
    </row>
    <row r="500" spans="5:20" x14ac:dyDescent="0.3">
      <c r="E500" s="14">
        <v>492</v>
      </c>
      <c r="F50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8"/>
        <v>289.4696승</v>
      </c>
      <c r="P500" s="15">
        <f t="shared" si="99"/>
        <v>2.8946959999999996E+106</v>
      </c>
      <c r="Q500" s="15">
        <f t="shared" si="88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81"/>
        <v>1E+104</v>
      </c>
      <c r="T500" s="29">
        <f t="shared" si="100"/>
        <v>48220000000</v>
      </c>
    </row>
    <row r="501" spans="5:20" x14ac:dyDescent="0.3">
      <c r="E501" s="14">
        <v>493</v>
      </c>
      <c r="F50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8"/>
        <v>434.2044승</v>
      </c>
      <c r="P501" s="15">
        <f t="shared" si="99"/>
        <v>4.3420440000000004E+106</v>
      </c>
      <c r="Q501" s="15">
        <f t="shared" si="88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81"/>
        <v>1E+104</v>
      </c>
      <c r="T501" s="29">
        <f t="shared" si="100"/>
        <v>48230000000</v>
      </c>
    </row>
    <row r="502" spans="5:20" x14ac:dyDescent="0.3">
      <c r="E502" s="14">
        <v>494</v>
      </c>
      <c r="F502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8"/>
        <v>651.3066승</v>
      </c>
      <c r="P502" s="15">
        <f t="shared" si="99"/>
        <v>6.5130660000000003E+106</v>
      </c>
      <c r="Q502" s="15">
        <f t="shared" si="88"/>
        <v>651.3066</v>
      </c>
      <c r="R502" s="14" t="str" cm="1">
        <f t="array" ref="R502">IF(AND(Q501&gt;1000,Q502&lt;2),INDEX(V:V,MATCH(R501,V:V,0)+1,0),R501)</f>
        <v>승</v>
      </c>
      <c r="S502" s="14" t="str">
        <f t="shared" si="81"/>
        <v>1E+104</v>
      </c>
      <c r="T502" s="29">
        <f t="shared" si="100"/>
        <v>48240000000</v>
      </c>
    </row>
    <row r="503" spans="5:20" x14ac:dyDescent="0.3">
      <c r="E503" s="14">
        <v>495</v>
      </c>
      <c r="F503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8"/>
        <v>976.9599승</v>
      </c>
      <c r="P503" s="15">
        <f t="shared" si="99"/>
        <v>9.7695989999999992E+106</v>
      </c>
      <c r="Q503" s="15">
        <f t="shared" si="88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81"/>
        <v>1E+104</v>
      </c>
      <c r="T503" s="29">
        <f t="shared" si="100"/>
        <v>48250000000</v>
      </c>
    </row>
    <row r="504" spans="5:20" x14ac:dyDescent="0.3">
      <c r="E504" s="14">
        <v>496</v>
      </c>
      <c r="F504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8"/>
        <v>1465.4399승</v>
      </c>
      <c r="P504" s="15">
        <f t="shared" si="99"/>
        <v>1.4654399000000001E+107</v>
      </c>
      <c r="Q504" s="15">
        <f t="shared" si="88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81"/>
        <v>1E+104</v>
      </c>
      <c r="T504" s="29">
        <f t="shared" si="100"/>
        <v>48360000000</v>
      </c>
    </row>
    <row r="505" spans="5:20" x14ac:dyDescent="0.3">
      <c r="E505" s="14">
        <v>497</v>
      </c>
      <c r="F505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8"/>
        <v>2198.1599승</v>
      </c>
      <c r="P505" s="15">
        <f t="shared" si="99"/>
        <v>2.1981599E+107</v>
      </c>
      <c r="Q505" s="15">
        <f t="shared" si="88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81"/>
        <v>1E+104</v>
      </c>
      <c r="T505" s="29">
        <f t="shared" si="100"/>
        <v>48370000000</v>
      </c>
    </row>
    <row r="506" spans="5:20" x14ac:dyDescent="0.3">
      <c r="E506" s="14">
        <v>498</v>
      </c>
      <c r="F506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8"/>
        <v>3297.2399승</v>
      </c>
      <c r="P506" s="15">
        <f t="shared" si="99"/>
        <v>3.2972398999999997E+107</v>
      </c>
      <c r="Q506" s="15">
        <f t="shared" si="88"/>
        <v>3297.2399</v>
      </c>
      <c r="R506" s="14" t="str" cm="1">
        <f t="array" ref="R506">IF(AND(Q505&gt;1000,Q506&lt;2),INDEX(V:V,MATCH(R505,V:V,0)+1,0),R505)</f>
        <v>승</v>
      </c>
      <c r="S506" s="14" t="str">
        <f t="shared" si="81"/>
        <v>1E+104</v>
      </c>
      <c r="T506" s="29">
        <f t="shared" si="100"/>
        <v>48380000000</v>
      </c>
    </row>
    <row r="507" spans="5:20" x14ac:dyDescent="0.3">
      <c r="E507" s="14">
        <v>499</v>
      </c>
      <c r="F507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8"/>
        <v>4945.8599승</v>
      </c>
      <c r="P507" s="15">
        <f t="shared" si="99"/>
        <v>4.9458599000000006E+107</v>
      </c>
      <c r="Q507" s="15">
        <f t="shared" si="88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81"/>
        <v>1E+104</v>
      </c>
      <c r="T507" s="29">
        <f t="shared" si="100"/>
        <v>48390000000</v>
      </c>
    </row>
    <row r="508" spans="5:20" x14ac:dyDescent="0.3">
      <c r="E508" s="14">
        <v>500</v>
      </c>
      <c r="F50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8"/>
        <v>7418.7899승</v>
      </c>
      <c r="P508" s="15">
        <f t="shared" si="99"/>
        <v>7.4187898999999994E+107</v>
      </c>
      <c r="Q508" s="15">
        <f t="shared" si="88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81"/>
        <v>1E+104</v>
      </c>
      <c r="T508" s="29">
        <f t="shared" si="100"/>
        <v>48400000000</v>
      </c>
    </row>
    <row r="509" spans="5:20" x14ac:dyDescent="0.3">
      <c r="E509" s="14">
        <v>501</v>
      </c>
      <c r="F50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8"/>
        <v>1.1129마</v>
      </c>
      <c r="P509" s="15">
        <f t="shared" si="99"/>
        <v>1.1129E+108</v>
      </c>
      <c r="Q509" s="15">
        <f t="shared" si="88"/>
        <v>1.1129</v>
      </c>
      <c r="R509" s="14" t="str" cm="1">
        <f t="array" ref="R509">IF(AND(Q508&gt;1000,Q509&lt;2),INDEX(V:V,MATCH(R508,V:V,0)+1,0),R508)</f>
        <v>마</v>
      </c>
      <c r="S509" s="14" t="str">
        <f t="shared" si="81"/>
        <v>1E+108</v>
      </c>
      <c r="T509" s="29">
        <f t="shared" si="100"/>
        <v>49910000000</v>
      </c>
    </row>
    <row r="510" spans="5:20" x14ac:dyDescent="0.3">
      <c r="E510" s="14">
        <v>502</v>
      </c>
      <c r="F51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8"/>
        <v>1.6694마</v>
      </c>
      <c r="P510" s="15">
        <f t="shared" si="99"/>
        <v>1.6694000000000002E+108</v>
      </c>
      <c r="Q510" s="15">
        <f t="shared" si="88"/>
        <v>1.6694</v>
      </c>
      <c r="R510" s="14" t="str" cm="1">
        <f t="array" ref="R510">IF(AND(Q509&gt;1000,Q510&lt;2),INDEX(V:V,MATCH(R509,V:V,0)+1,0),R509)</f>
        <v>마</v>
      </c>
      <c r="S510" s="14" t="str">
        <f t="shared" si="81"/>
        <v>1E+108</v>
      </c>
      <c r="T510" s="29">
        <f t="shared" si="100"/>
        <v>49920000000</v>
      </c>
    </row>
    <row r="511" spans="5:20" x14ac:dyDescent="0.3">
      <c r="E511" s="14">
        <v>503</v>
      </c>
      <c r="F51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101">Q511&amp;R511</f>
        <v>2.5041마</v>
      </c>
      <c r="P511" s="15">
        <f t="shared" ref="P511:P531" si="102">Q511*S511</f>
        <v>2.5041000000000005E+108</v>
      </c>
      <c r="Q511" s="15">
        <f t="shared" si="88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81"/>
        <v>1E+108</v>
      </c>
      <c r="T511" s="29">
        <f t="shared" ref="T511:T531" si="103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101"/>
        <v>3.7562마</v>
      </c>
      <c r="P512" s="15">
        <f t="shared" si="102"/>
        <v>3.7562000000000002E+108</v>
      </c>
      <c r="Q512" s="15">
        <f t="shared" si="88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81"/>
        <v>1E+108</v>
      </c>
      <c r="T512" s="29">
        <f t="shared" si="103"/>
        <v>49940000000</v>
      </c>
    </row>
    <row r="513" spans="5:20" x14ac:dyDescent="0.3">
      <c r="E513" s="14">
        <v>505</v>
      </c>
      <c r="F513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101"/>
        <v>5.6343마</v>
      </c>
      <c r="P513" s="15">
        <f t="shared" si="102"/>
        <v>5.6342999999999996E+108</v>
      </c>
      <c r="Q513" s="15">
        <f t="shared" si="88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81"/>
        <v>1E+108</v>
      </c>
      <c r="T513" s="29">
        <f t="shared" si="103"/>
        <v>49950000000</v>
      </c>
    </row>
    <row r="514" spans="5:20" x14ac:dyDescent="0.3">
      <c r="E514" s="14">
        <v>506</v>
      </c>
      <c r="F514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101"/>
        <v>8.4515마</v>
      </c>
      <c r="P514" s="15">
        <f t="shared" si="102"/>
        <v>8.4514999999999998E+108</v>
      </c>
      <c r="Q514" s="15">
        <f t="shared" si="88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81"/>
        <v>1E+108</v>
      </c>
      <c r="T514" s="29">
        <f t="shared" si="103"/>
        <v>49960000000</v>
      </c>
    </row>
    <row r="515" spans="5:20" x14ac:dyDescent="0.3">
      <c r="E515" s="14">
        <v>507</v>
      </c>
      <c r="F515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101"/>
        <v>12.6773마</v>
      </c>
      <c r="P515" s="15">
        <f t="shared" si="102"/>
        <v>1.26773E+109</v>
      </c>
      <c r="Q515" s="15">
        <f t="shared" si="88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81"/>
        <v>1E+108</v>
      </c>
      <c r="T515" s="29">
        <f t="shared" si="103"/>
        <v>49970000000</v>
      </c>
    </row>
    <row r="516" spans="5:20" x14ac:dyDescent="0.3">
      <c r="E516" s="14">
        <v>508</v>
      </c>
      <c r="F516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101"/>
        <v>19.016마</v>
      </c>
      <c r="P516" s="15">
        <f t="shared" si="102"/>
        <v>1.9015999999999998E+109</v>
      </c>
      <c r="Q516" s="15">
        <f t="shared" si="88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81"/>
        <v>1E+108</v>
      </c>
      <c r="T516" s="29">
        <f t="shared" si="103"/>
        <v>49980000000</v>
      </c>
    </row>
    <row r="517" spans="5:20" x14ac:dyDescent="0.3">
      <c r="E517" s="14">
        <v>509</v>
      </c>
      <c r="F517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101"/>
        <v>28.524마</v>
      </c>
      <c r="P517" s="15">
        <f t="shared" si="102"/>
        <v>2.8524000000000002E+109</v>
      </c>
      <c r="Q517" s="15">
        <f t="shared" si="88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81"/>
        <v>1E+108</v>
      </c>
      <c r="T517" s="29">
        <f t="shared" si="103"/>
        <v>49990000000</v>
      </c>
    </row>
    <row r="518" spans="5:20" x14ac:dyDescent="0.3">
      <c r="E518" s="14">
        <v>510</v>
      </c>
      <c r="F51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101"/>
        <v>42.786마</v>
      </c>
      <c r="P518" s="15">
        <f t="shared" si="102"/>
        <v>4.2786000000000007E+109</v>
      </c>
      <c r="Q518" s="15">
        <f t="shared" si="88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81"/>
        <v>1E+108</v>
      </c>
      <c r="T518" s="29">
        <f t="shared" si="103"/>
        <v>50000000000</v>
      </c>
    </row>
    <row r="519" spans="5:20" x14ac:dyDescent="0.3">
      <c r="E519" s="14">
        <v>511</v>
      </c>
      <c r="F51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101"/>
        <v>64.179마</v>
      </c>
      <c r="P519" s="15">
        <f t="shared" si="102"/>
        <v>6.4179000000000006E+109</v>
      </c>
      <c r="Q519" s="15">
        <f t="shared" si="88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81"/>
        <v>1E+108</v>
      </c>
      <c r="T519" s="29">
        <f t="shared" si="103"/>
        <v>50110000000</v>
      </c>
    </row>
    <row r="520" spans="5:20" x14ac:dyDescent="0.3">
      <c r="E520" s="14">
        <v>512</v>
      </c>
      <c r="F52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101"/>
        <v>96.2685마</v>
      </c>
      <c r="P520" s="15">
        <f t="shared" si="102"/>
        <v>9.6268500000000009E+109</v>
      </c>
      <c r="Q520" s="15">
        <f t="shared" si="88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81"/>
        <v>1E+108</v>
      </c>
      <c r="T520" s="29">
        <f t="shared" si="103"/>
        <v>50120000000</v>
      </c>
    </row>
    <row r="521" spans="5:20" x14ac:dyDescent="0.3">
      <c r="E521" s="14">
        <v>513</v>
      </c>
      <c r="F52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101"/>
        <v>144.4028마</v>
      </c>
      <c r="P521" s="15">
        <f t="shared" si="102"/>
        <v>1.4440280000000001E+110</v>
      </c>
      <c r="Q521" s="15">
        <f t="shared" si="88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104">VLOOKUP(R521,V:Y,4,FALSE)</f>
        <v>1E+108</v>
      </c>
      <c r="T521" s="29">
        <f t="shared" si="103"/>
        <v>50130000000</v>
      </c>
    </row>
    <row r="522" spans="5:20" x14ac:dyDescent="0.3">
      <c r="E522" s="14">
        <v>514</v>
      </c>
      <c r="F522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101"/>
        <v>216.6042마</v>
      </c>
      <c r="P522" s="15">
        <f t="shared" si="102"/>
        <v>2.166042E+110</v>
      </c>
      <c r="Q522" s="15">
        <f t="shared" si="88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104"/>
        <v>1E+108</v>
      </c>
      <c r="T522" s="29">
        <f t="shared" si="103"/>
        <v>50140000000</v>
      </c>
    </row>
    <row r="523" spans="5:20" x14ac:dyDescent="0.3">
      <c r="E523" s="14">
        <v>515</v>
      </c>
      <c r="F523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6" si="105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101"/>
        <v>324.9063마</v>
      </c>
      <c r="P523" s="15">
        <f t="shared" si="102"/>
        <v>3.2490629999999998E+110</v>
      </c>
      <c r="Q523" s="15">
        <f t="shared" si="88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104"/>
        <v>1E+108</v>
      </c>
      <c r="T523" s="29">
        <f t="shared" si="103"/>
        <v>50150000000</v>
      </c>
    </row>
    <row r="524" spans="5:20" x14ac:dyDescent="0.3">
      <c r="E524" s="14">
        <v>516</v>
      </c>
      <c r="F524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101"/>
        <v>487.3595마</v>
      </c>
      <c r="P524" s="15">
        <f t="shared" si="102"/>
        <v>4.8735950000000001E+110</v>
      </c>
      <c r="Q524" s="15">
        <f t="shared" si="88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104"/>
        <v>1E+108</v>
      </c>
      <c r="T524" s="29">
        <f t="shared" si="103"/>
        <v>50160000000</v>
      </c>
    </row>
    <row r="525" spans="5:20" x14ac:dyDescent="0.3">
      <c r="E525" s="14">
        <v>517</v>
      </c>
      <c r="F525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101"/>
        <v>731.0393마</v>
      </c>
      <c r="P525" s="15">
        <f t="shared" si="102"/>
        <v>7.3103930000000011E+110</v>
      </c>
      <c r="Q525" s="15">
        <f t="shared" si="88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104"/>
        <v>1E+108</v>
      </c>
      <c r="T525" s="29">
        <f t="shared" si="103"/>
        <v>50170000000</v>
      </c>
    </row>
    <row r="526" spans="5:20" x14ac:dyDescent="0.3">
      <c r="E526" s="14">
        <v>518</v>
      </c>
      <c r="F526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101"/>
        <v>1096.559마</v>
      </c>
      <c r="P526" s="15">
        <f t="shared" si="102"/>
        <v>1.096559E+111</v>
      </c>
      <c r="Q526" s="15">
        <f t="shared" si="88"/>
        <v>1096.559</v>
      </c>
      <c r="R526" s="14" t="str" cm="1">
        <f t="array" ref="R526">IF(AND(Q525&gt;1000,Q526&lt;2),INDEX(V:V,MATCH(R525,V:V,0)+1,0),R525)</f>
        <v>마</v>
      </c>
      <c r="S526" s="14" t="str">
        <f t="shared" si="104"/>
        <v>1E+108</v>
      </c>
      <c r="T526" s="29">
        <f t="shared" si="103"/>
        <v>50180000000</v>
      </c>
    </row>
    <row r="527" spans="5:20" x14ac:dyDescent="0.3">
      <c r="E527" s="14">
        <v>519</v>
      </c>
      <c r="F527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101"/>
        <v>1644.8385마</v>
      </c>
      <c r="P527" s="15">
        <f t="shared" si="102"/>
        <v>1.6448385000000001E+111</v>
      </c>
      <c r="Q527" s="15">
        <f t="shared" si="88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104"/>
        <v>1E+108</v>
      </c>
      <c r="T527" s="29">
        <f t="shared" si="103"/>
        <v>50190000000</v>
      </c>
    </row>
    <row r="528" spans="5:20" x14ac:dyDescent="0.3">
      <c r="E528" s="14">
        <v>520</v>
      </c>
      <c r="F52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101"/>
        <v>2467.2578마</v>
      </c>
      <c r="P528" s="15">
        <f t="shared" si="102"/>
        <v>2.4672578000000004E+111</v>
      </c>
      <c r="Q528" s="15">
        <f t="shared" si="88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104"/>
        <v>1E+108</v>
      </c>
      <c r="T528" s="29">
        <f t="shared" si="103"/>
        <v>50200000000</v>
      </c>
    </row>
    <row r="529" spans="5:20" x14ac:dyDescent="0.3">
      <c r="E529" s="14">
        <v>521</v>
      </c>
      <c r="F52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101"/>
        <v>3700.8867마</v>
      </c>
      <c r="P529" s="15">
        <f t="shared" si="102"/>
        <v>3.7008867000000001E+111</v>
      </c>
      <c r="Q529" s="15">
        <f t="shared" si="88"/>
        <v>3700.8867</v>
      </c>
      <c r="R529" s="14" t="str" cm="1">
        <f t="array" ref="R529">IF(AND(Q528&gt;1000,Q529&lt;2),INDEX(V:V,MATCH(R528,V:V,0)+1,0),R528)</f>
        <v>마</v>
      </c>
      <c r="S529" s="14" t="str">
        <f t="shared" si="104"/>
        <v>1E+108</v>
      </c>
      <c r="T529" s="29">
        <f t="shared" si="103"/>
        <v>50210000000</v>
      </c>
    </row>
    <row r="530" spans="5:20" x14ac:dyDescent="0.3">
      <c r="E530" s="14">
        <v>522</v>
      </c>
      <c r="F53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101"/>
        <v>5551.3301마</v>
      </c>
      <c r="P530" s="15">
        <f t="shared" si="102"/>
        <v>5.5513301000000007E+111</v>
      </c>
      <c r="Q530" s="15">
        <f t="shared" si="88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104"/>
        <v>1E+108</v>
      </c>
      <c r="T530" s="29">
        <f t="shared" si="103"/>
        <v>50220000000</v>
      </c>
    </row>
    <row r="531" spans="5:20" x14ac:dyDescent="0.3">
      <c r="E531" s="14">
        <v>523</v>
      </c>
      <c r="F53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101"/>
        <v>8326.9952마</v>
      </c>
      <c r="P531" s="15">
        <f t="shared" si="102"/>
        <v>8.3269951999999994E+111</v>
      </c>
      <c r="Q531" s="15">
        <f t="shared" si="88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104"/>
        <v>1E+108</v>
      </c>
      <c r="T531" s="29">
        <f t="shared" si="103"/>
        <v>50230000000</v>
      </c>
    </row>
    <row r="532" spans="5:20" x14ac:dyDescent="0.3">
      <c r="E532" s="14">
        <v>524</v>
      </c>
      <c r="F532" s="6" t="str">
        <f t="shared" ref="F532:F543" si="106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7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8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9">Q532&amp;R532</f>
        <v>1.2491살</v>
      </c>
      <c r="P532" s="15">
        <f t="shared" ref="P532:P543" si="110">Q532*S532</f>
        <v>1.2491E+112</v>
      </c>
      <c r="Q532" s="15">
        <f t="shared" si="88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104"/>
        <v>1E+112</v>
      </c>
      <c r="T532" s="29">
        <f t="shared" ref="T532:T543" si="111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9"/>
        <v>1.8737살</v>
      </c>
      <c r="P533" s="15">
        <f t="shared" si="110"/>
        <v>1.8736999999999998E+112</v>
      </c>
      <c r="Q533" s="15">
        <f t="shared" si="88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104"/>
        <v>1E+112</v>
      </c>
      <c r="T533" s="29">
        <f t="shared" si="111"/>
        <v>50250000000</v>
      </c>
    </row>
    <row r="534" spans="5:20" x14ac:dyDescent="0.3">
      <c r="E534" s="14">
        <v>526</v>
      </c>
      <c r="F534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9"/>
        <v>2.8106살</v>
      </c>
      <c r="P534" s="15">
        <f t="shared" si="110"/>
        <v>2.8106000000000003E+112</v>
      </c>
      <c r="Q534" s="15">
        <f t="shared" si="88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104"/>
        <v>1E+112</v>
      </c>
      <c r="T534" s="29">
        <f t="shared" si="111"/>
        <v>50360000000</v>
      </c>
    </row>
    <row r="535" spans="5:20" x14ac:dyDescent="0.3">
      <c r="E535" s="14">
        <v>527</v>
      </c>
      <c r="F535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9"/>
        <v>4.2159살</v>
      </c>
      <c r="P535" s="15">
        <f t="shared" si="110"/>
        <v>4.2159000000000002E+112</v>
      </c>
      <c r="Q535" s="15">
        <f t="shared" si="88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104"/>
        <v>1E+112</v>
      </c>
      <c r="T535" s="29">
        <f t="shared" si="111"/>
        <v>50370000000</v>
      </c>
    </row>
    <row r="536" spans="5:20" x14ac:dyDescent="0.3">
      <c r="E536" s="14">
        <v>528</v>
      </c>
      <c r="F536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9"/>
        <v>6.3239살</v>
      </c>
      <c r="P536" s="15">
        <f t="shared" si="110"/>
        <v>6.3238999999999998E+112</v>
      </c>
      <c r="Q536" s="15">
        <f t="shared" si="88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104"/>
        <v>1E+112</v>
      </c>
      <c r="T536" s="29">
        <f t="shared" si="111"/>
        <v>50380000000</v>
      </c>
    </row>
    <row r="537" spans="5:20" x14ac:dyDescent="0.3">
      <c r="E537" s="14">
        <v>529</v>
      </c>
      <c r="F537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9"/>
        <v>9.4859살</v>
      </c>
      <c r="P537" s="15">
        <f t="shared" si="110"/>
        <v>9.4858999999999991E+112</v>
      </c>
      <c r="Q537" s="15">
        <f t="shared" si="88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104"/>
        <v>1E+112</v>
      </c>
      <c r="T537" s="29">
        <f t="shared" si="111"/>
        <v>50390000000</v>
      </c>
    </row>
    <row r="538" spans="5:20" x14ac:dyDescent="0.3">
      <c r="E538" s="14">
        <v>530</v>
      </c>
      <c r="F538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9"/>
        <v>14.2289살</v>
      </c>
      <c r="P538" s="15">
        <f t="shared" si="110"/>
        <v>1.4228899999999999E+113</v>
      </c>
      <c r="Q538" s="15">
        <f t="shared" si="88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104"/>
        <v>1E+112</v>
      </c>
      <c r="T538" s="29">
        <f t="shared" si="111"/>
        <v>50400000000</v>
      </c>
    </row>
    <row r="539" spans="5:20" x14ac:dyDescent="0.3">
      <c r="E539" s="14">
        <v>531</v>
      </c>
      <c r="F539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9"/>
        <v>21.3434살</v>
      </c>
      <c r="P539" s="15">
        <f t="shared" si="110"/>
        <v>2.1343399999999998E+113</v>
      </c>
      <c r="Q539" s="15">
        <f t="shared" si="88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104"/>
        <v>1E+112</v>
      </c>
      <c r="T539" s="29">
        <f t="shared" si="111"/>
        <v>50410000000</v>
      </c>
    </row>
    <row r="540" spans="5:20" x14ac:dyDescent="0.3">
      <c r="E540" s="14">
        <v>532</v>
      </c>
      <c r="F540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9"/>
        <v>32.0151살</v>
      </c>
      <c r="P540" s="15">
        <f t="shared" si="110"/>
        <v>3.2015099999999995E+113</v>
      </c>
      <c r="Q540" s="15">
        <f t="shared" si="88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104"/>
        <v>1E+112</v>
      </c>
      <c r="T540" s="29">
        <f t="shared" si="111"/>
        <v>50420000000</v>
      </c>
    </row>
    <row r="541" spans="5:20" x14ac:dyDescent="0.3">
      <c r="E541" s="14">
        <v>533</v>
      </c>
      <c r="F541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9"/>
        <v>48.0227살</v>
      </c>
      <c r="P541" s="15">
        <f t="shared" si="110"/>
        <v>4.8022699999999998E+113</v>
      </c>
      <c r="Q541" s="15">
        <f t="shared" si="88"/>
        <v>48.0227</v>
      </c>
      <c r="R541" s="14" t="str" cm="1">
        <f t="array" ref="R541">IF(AND(Q540&gt;1000,Q541&lt;2),INDEX(V:V,MATCH(R540,V:V,0)+1,0),R540)</f>
        <v>살</v>
      </c>
      <c r="S541" s="14" t="str">
        <f t="shared" si="104"/>
        <v>1E+112</v>
      </c>
      <c r="T541" s="29">
        <f t="shared" si="111"/>
        <v>50430000000</v>
      </c>
    </row>
    <row r="542" spans="5:20" x14ac:dyDescent="0.3">
      <c r="E542" s="14">
        <v>534</v>
      </c>
      <c r="F542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9"/>
        <v>72.0341살</v>
      </c>
      <c r="P542" s="15">
        <f t="shared" si="110"/>
        <v>7.2034100000000006E+113</v>
      </c>
      <c r="Q542" s="15">
        <f t="shared" si="88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104"/>
        <v>1E+112</v>
      </c>
      <c r="T542" s="29">
        <f t="shared" si="111"/>
        <v>50440000000</v>
      </c>
    </row>
    <row r="543" spans="5:20" x14ac:dyDescent="0.3">
      <c r="E543" s="14">
        <v>535</v>
      </c>
      <c r="F543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9"/>
        <v>108.0512살</v>
      </c>
      <c r="P543" s="15">
        <f t="shared" si="110"/>
        <v>1.0805120000000001E+114</v>
      </c>
      <c r="Q543" s="15">
        <f t="shared" si="88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104"/>
        <v>1E+112</v>
      </c>
      <c r="T543" s="29">
        <f t="shared" si="111"/>
        <v>50450000000</v>
      </c>
    </row>
    <row r="544" spans="5:20" x14ac:dyDescent="0.3">
      <c r="E544" s="14">
        <v>536</v>
      </c>
      <c r="F544" s="6" t="str">
        <f t="shared" ref="F544:F549" si="112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13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14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5">Q544&amp;R544</f>
        <v>162.0768살</v>
      </c>
      <c r="P544" s="15">
        <f t="shared" ref="P544:P549" si="116">Q544*S544</f>
        <v>1.6207679999999998E+114</v>
      </c>
      <c r="Q544" s="15">
        <f t="shared" si="88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104"/>
        <v>1E+112</v>
      </c>
      <c r="T544" s="29">
        <f t="shared" ref="T544:T549" si="117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5"/>
        <v>243.1152살</v>
      </c>
      <c r="P545" s="15">
        <f t="shared" si="116"/>
        <v>2.4311519999999997E+114</v>
      </c>
      <c r="Q545" s="15">
        <f t="shared" si="88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4"/>
        <v>1E+112</v>
      </c>
      <c r="T545" s="29">
        <f t="shared" si="117"/>
        <v>50470000000</v>
      </c>
    </row>
    <row r="546" spans="5:20" x14ac:dyDescent="0.3">
      <c r="E546" s="14">
        <v>538</v>
      </c>
      <c r="F546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5"/>
        <v>364.6728살</v>
      </c>
      <c r="P546" s="15">
        <f t="shared" si="116"/>
        <v>3.6467279999999995E+114</v>
      </c>
      <c r="Q546" s="15">
        <f t="shared" si="88"/>
        <v>364.6728</v>
      </c>
      <c r="R546" s="14" t="str" cm="1">
        <f t="array" ref="R546">IF(AND(Q545&gt;1000,Q546&lt;2),INDEX(V:V,MATCH(R545,V:V,0)+1,0),R545)</f>
        <v>살</v>
      </c>
      <c r="S546" s="14" t="str">
        <f t="shared" si="104"/>
        <v>1E+112</v>
      </c>
      <c r="T546" s="29">
        <f t="shared" si="117"/>
        <v>50480000000</v>
      </c>
    </row>
    <row r="547" spans="5:20" x14ac:dyDescent="0.3">
      <c r="E547" s="14">
        <v>539</v>
      </c>
      <c r="F547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5"/>
        <v>547.0092살</v>
      </c>
      <c r="P547" s="15">
        <f t="shared" si="116"/>
        <v>5.4700919999999992E+114</v>
      </c>
      <c r="Q547" s="15">
        <f t="shared" si="88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4"/>
        <v>1E+112</v>
      </c>
      <c r="T547" s="29">
        <f t="shared" si="117"/>
        <v>50490000000</v>
      </c>
    </row>
    <row r="548" spans="5:20" x14ac:dyDescent="0.3">
      <c r="E548" s="14">
        <v>540</v>
      </c>
      <c r="F548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5"/>
        <v>820.5138살</v>
      </c>
      <c r="P548" s="15">
        <f t="shared" si="116"/>
        <v>8.2051379999999994E+114</v>
      </c>
      <c r="Q548" s="15">
        <f t="shared" si="88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4"/>
        <v>1E+112</v>
      </c>
      <c r="T548" s="29">
        <f t="shared" si="117"/>
        <v>50500000000</v>
      </c>
    </row>
    <row r="549" spans="5:20" x14ac:dyDescent="0.3">
      <c r="E549" s="14">
        <v>541</v>
      </c>
      <c r="F549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5"/>
        <v>1230.7707살</v>
      </c>
      <c r="P549" s="15">
        <f t="shared" si="116"/>
        <v>1.2307707E+115</v>
      </c>
      <c r="Q549" s="15">
        <f t="shared" si="88"/>
        <v>1230.7707</v>
      </c>
      <c r="R549" s="14" t="str" cm="1">
        <f t="array" ref="R549">IF(AND(Q548&gt;1000,Q549&lt;2),INDEX(V:V,MATCH(R548,V:V,0)+1,0),R548)</f>
        <v>살</v>
      </c>
      <c r="S549" s="14" t="str">
        <f t="shared" si="104"/>
        <v>1E+112</v>
      </c>
      <c r="T549" s="29">
        <f t="shared" si="117"/>
        <v>50610000000</v>
      </c>
    </row>
    <row r="550" spans="5:20" x14ac:dyDescent="0.3">
      <c r="E550" s="14">
        <v>542</v>
      </c>
      <c r="F550" s="6" t="str">
        <f t="shared" ref="F550:F558" si="118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9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20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21">Q550&amp;R550</f>
        <v>1846.1561살</v>
      </c>
      <c r="P550" s="15">
        <f t="shared" ref="P550:P558" si="122">Q550*S550</f>
        <v>1.8461560999999998E+115</v>
      </c>
      <c r="Q550" s="15">
        <f t="shared" si="88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104"/>
        <v>1E+112</v>
      </c>
      <c r="T550" s="29">
        <f t="shared" ref="T550:T558" si="123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21"/>
        <v>2769.2342살</v>
      </c>
      <c r="P551" s="15">
        <f t="shared" si="122"/>
        <v>2.7692342000000002E+115</v>
      </c>
      <c r="Q551" s="15">
        <f t="shared" si="88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104"/>
        <v>1E+112</v>
      </c>
      <c r="T551" s="29">
        <f t="shared" si="123"/>
        <v>50630000000</v>
      </c>
    </row>
    <row r="552" spans="5:20" x14ac:dyDescent="0.3">
      <c r="E552" s="14">
        <v>544</v>
      </c>
      <c r="F552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21"/>
        <v>4153.8513살</v>
      </c>
      <c r="P552" s="15">
        <f t="shared" si="122"/>
        <v>4.1538513000000003E+115</v>
      </c>
      <c r="Q552" s="15">
        <f t="shared" si="88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104"/>
        <v>1E+112</v>
      </c>
      <c r="T552" s="29">
        <f t="shared" si="123"/>
        <v>50640000000</v>
      </c>
    </row>
    <row r="553" spans="5:20" x14ac:dyDescent="0.3">
      <c r="E553" s="14">
        <v>545</v>
      </c>
      <c r="F553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21"/>
        <v>6230.777살</v>
      </c>
      <c r="P553" s="15">
        <f t="shared" si="122"/>
        <v>6.2307769999999996E+115</v>
      </c>
      <c r="Q553" s="15">
        <f t="shared" si="88"/>
        <v>6230.777</v>
      </c>
      <c r="R553" s="14" t="str" cm="1">
        <f t="array" ref="R553">IF(AND(Q552&gt;1000,Q553&lt;2),INDEX(V:V,MATCH(R552,V:V,0)+1,0),R552)</f>
        <v>살</v>
      </c>
      <c r="S553" s="14" t="str">
        <f t="shared" si="104"/>
        <v>1E+112</v>
      </c>
      <c r="T553" s="29">
        <f t="shared" si="123"/>
        <v>50650000000</v>
      </c>
    </row>
    <row r="554" spans="5:20" x14ac:dyDescent="0.3">
      <c r="E554" s="14">
        <v>546</v>
      </c>
      <c r="F554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21"/>
        <v>9346.1655살</v>
      </c>
      <c r="P554" s="15">
        <f t="shared" si="122"/>
        <v>9.3461654999999989E+115</v>
      </c>
      <c r="Q554" s="15">
        <f t="shared" si="88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104"/>
        <v>1E+112</v>
      </c>
      <c r="T554" s="29">
        <f t="shared" si="123"/>
        <v>50660000000</v>
      </c>
    </row>
    <row r="555" spans="5:20" x14ac:dyDescent="0.3">
      <c r="E555" s="14">
        <v>547</v>
      </c>
      <c r="F555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21"/>
        <v>1.402섬</v>
      </c>
      <c r="P555" s="15">
        <f t="shared" si="122"/>
        <v>1.4019999999999999E+116</v>
      </c>
      <c r="Q555" s="15">
        <f t="shared" si="88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104"/>
        <v>1E+116</v>
      </c>
      <c r="T555" s="29">
        <f t="shared" si="123"/>
        <v>50670000000</v>
      </c>
    </row>
    <row r="556" spans="5:20" x14ac:dyDescent="0.3">
      <c r="E556" s="14">
        <v>548</v>
      </c>
      <c r="F556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21"/>
        <v>2.103섬</v>
      </c>
      <c r="P556" s="15">
        <f t="shared" si="122"/>
        <v>2.1030000000000001E+116</v>
      </c>
      <c r="Q556" s="15">
        <f t="shared" si="88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104"/>
        <v>1E+116</v>
      </c>
      <c r="T556" s="29">
        <f t="shared" si="123"/>
        <v>50680000000</v>
      </c>
    </row>
    <row r="557" spans="5:20" x14ac:dyDescent="0.3">
      <c r="E557" s="14">
        <v>549</v>
      </c>
      <c r="F557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21"/>
        <v>3.1545섬</v>
      </c>
      <c r="P557" s="15">
        <f t="shared" si="122"/>
        <v>3.1545000000000003E+116</v>
      </c>
      <c r="Q557" s="15">
        <f t="shared" si="88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104"/>
        <v>1E+116</v>
      </c>
      <c r="T557" s="29">
        <f t="shared" si="123"/>
        <v>50690000000</v>
      </c>
    </row>
    <row r="558" spans="5:20" x14ac:dyDescent="0.3">
      <c r="E558" s="14">
        <v>550</v>
      </c>
      <c r="F558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21"/>
        <v>4.7318섬</v>
      </c>
      <c r="P558" s="15">
        <f t="shared" si="122"/>
        <v>4.7318E+116</v>
      </c>
      <c r="Q558" s="15">
        <f t="shared" si="88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104"/>
        <v>1E+116</v>
      </c>
      <c r="T558" s="29">
        <f t="shared" si="123"/>
        <v>50700000000</v>
      </c>
    </row>
    <row r="559" spans="5:20" x14ac:dyDescent="0.3">
      <c r="E559" s="14">
        <v>551</v>
      </c>
      <c r="F559" s="6" t="str">
        <f t="shared" ref="F559:F572" si="124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5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6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7">Q559&amp;R559</f>
        <v>7.0977섬</v>
      </c>
      <c r="P559" s="15">
        <f t="shared" ref="P559:P572" si="128">Q559*S559</f>
        <v>7.0977000000000001E+116</v>
      </c>
      <c r="Q559" s="15">
        <f t="shared" si="88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104"/>
        <v>1E+116</v>
      </c>
      <c r="T559" s="29">
        <f t="shared" ref="T559:T572" si="129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7"/>
        <v>10.6466섬</v>
      </c>
      <c r="P560" s="15">
        <f t="shared" si="128"/>
        <v>1.06466E+117</v>
      </c>
      <c r="Q560" s="15">
        <f t="shared" si="88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104"/>
        <v>1E+116</v>
      </c>
      <c r="T560" s="29">
        <f t="shared" si="129"/>
        <v>51220000000</v>
      </c>
    </row>
    <row r="561" spans="5:20" x14ac:dyDescent="0.3">
      <c r="E561" s="14">
        <v>553</v>
      </c>
      <c r="F561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7"/>
        <v>15.9699섬</v>
      </c>
      <c r="P561" s="15">
        <f t="shared" si="128"/>
        <v>1.59699E+117</v>
      </c>
      <c r="Q561" s="15">
        <f t="shared" si="88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104"/>
        <v>1E+116</v>
      </c>
      <c r="T561" s="29">
        <f t="shared" si="129"/>
        <v>51230000000</v>
      </c>
    </row>
    <row r="562" spans="5:20" x14ac:dyDescent="0.3">
      <c r="E562" s="14">
        <v>554</v>
      </c>
      <c r="F562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7"/>
        <v>23.9549섬</v>
      </c>
      <c r="P562" s="15">
        <f t="shared" si="128"/>
        <v>2.3954899999999998E+117</v>
      </c>
      <c r="Q562" s="15">
        <f t="shared" si="88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104"/>
        <v>1E+116</v>
      </c>
      <c r="T562" s="29">
        <f t="shared" si="129"/>
        <v>51240000000</v>
      </c>
    </row>
    <row r="563" spans="5:20" x14ac:dyDescent="0.3">
      <c r="E563" s="14">
        <v>555</v>
      </c>
      <c r="F563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7"/>
        <v>35.9324섬</v>
      </c>
      <c r="P563" s="15">
        <f t="shared" si="128"/>
        <v>3.5932400000000001E+117</v>
      </c>
      <c r="Q563" s="15">
        <f t="shared" si="88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104"/>
        <v>1E+116</v>
      </c>
      <c r="T563" s="29">
        <f t="shared" si="129"/>
        <v>51250000000</v>
      </c>
    </row>
    <row r="564" spans="5:20" x14ac:dyDescent="0.3">
      <c r="E564" s="14">
        <v>556</v>
      </c>
      <c r="F564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7"/>
        <v>53.8986섬</v>
      </c>
      <c r="P564" s="15">
        <f t="shared" si="128"/>
        <v>5.3898600000000008E+117</v>
      </c>
      <c r="Q564" s="15">
        <f t="shared" si="88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104"/>
        <v>1E+116</v>
      </c>
      <c r="T564" s="29">
        <f t="shared" si="129"/>
        <v>51360000000</v>
      </c>
    </row>
    <row r="565" spans="5:20" x14ac:dyDescent="0.3">
      <c r="E565" s="14">
        <v>557</v>
      </c>
      <c r="F565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7"/>
        <v>80.8479섬</v>
      </c>
      <c r="P565" s="15">
        <f t="shared" si="128"/>
        <v>8.08479E+117</v>
      </c>
      <c r="Q565" s="15">
        <f t="shared" si="88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104"/>
        <v>1E+116</v>
      </c>
      <c r="T565" s="29">
        <f t="shared" si="129"/>
        <v>51370000000</v>
      </c>
    </row>
    <row r="566" spans="5:20" x14ac:dyDescent="0.3">
      <c r="E566" s="14">
        <v>558</v>
      </c>
      <c r="F566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7"/>
        <v>121.2719섬</v>
      </c>
      <c r="P566" s="15">
        <f t="shared" si="128"/>
        <v>1.212719E+118</v>
      </c>
      <c r="Q566" s="15">
        <f t="shared" si="88"/>
        <v>121.2719</v>
      </c>
      <c r="R566" s="14" t="str" cm="1">
        <f t="array" ref="R566">IF(AND(Q565&gt;1000,Q566&lt;2),INDEX(V:V,MATCH(R565,V:V,0)+1,0),R565)</f>
        <v>섬</v>
      </c>
      <c r="S566" s="14" t="str">
        <f t="shared" si="104"/>
        <v>1E+116</v>
      </c>
      <c r="T566" s="29">
        <f t="shared" si="129"/>
        <v>51380000000</v>
      </c>
    </row>
    <row r="567" spans="5:20" x14ac:dyDescent="0.3">
      <c r="E567" s="14">
        <v>559</v>
      </c>
      <c r="F567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7"/>
        <v>181.9079섬</v>
      </c>
      <c r="P567" s="15">
        <f t="shared" si="128"/>
        <v>1.819079E+118</v>
      </c>
      <c r="Q567" s="15">
        <f t="shared" si="88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104"/>
        <v>1E+116</v>
      </c>
      <c r="T567" s="29">
        <f t="shared" si="129"/>
        <v>51390000000</v>
      </c>
    </row>
    <row r="568" spans="5:20" x14ac:dyDescent="0.3">
      <c r="E568" s="14">
        <v>560</v>
      </c>
      <c r="F568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7"/>
        <v>272.8619섬</v>
      </c>
      <c r="P568" s="15">
        <f t="shared" si="128"/>
        <v>2.7286190000000001E+118</v>
      </c>
      <c r="Q568" s="15">
        <f t="shared" si="88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104"/>
        <v>1E+116</v>
      </c>
      <c r="T568" s="29">
        <f t="shared" si="129"/>
        <v>51400000000</v>
      </c>
    </row>
    <row r="569" spans="5:20" x14ac:dyDescent="0.3">
      <c r="E569" s="14">
        <v>561</v>
      </c>
      <c r="F569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7"/>
        <v>409.2929섬</v>
      </c>
      <c r="P569" s="15">
        <f t="shared" si="128"/>
        <v>4.0929289999999996E+118</v>
      </c>
      <c r="Q569" s="15">
        <f t="shared" si="88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104"/>
        <v>1E+116</v>
      </c>
      <c r="T569" s="29">
        <f t="shared" si="129"/>
        <v>51410000000</v>
      </c>
    </row>
    <row r="570" spans="5:20" x14ac:dyDescent="0.3">
      <c r="E570" s="14">
        <v>562</v>
      </c>
      <c r="F570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7"/>
        <v>613.9394섬</v>
      </c>
      <c r="P570" s="15">
        <f t="shared" si="128"/>
        <v>6.1393939999999998E+118</v>
      </c>
      <c r="Q570" s="15">
        <f t="shared" si="88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104"/>
        <v>1E+116</v>
      </c>
      <c r="T570" s="29">
        <f t="shared" si="129"/>
        <v>51420000000</v>
      </c>
    </row>
    <row r="571" spans="5:20" x14ac:dyDescent="0.3">
      <c r="E571" s="14">
        <v>563</v>
      </c>
      <c r="F571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7"/>
        <v>920.9091섬</v>
      </c>
      <c r="P571" s="15">
        <f t="shared" si="128"/>
        <v>9.2090909999999997E+118</v>
      </c>
      <c r="Q571" s="15">
        <f t="shared" si="88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104"/>
        <v>1E+116</v>
      </c>
      <c r="T571" s="29">
        <f t="shared" si="129"/>
        <v>51430000000</v>
      </c>
    </row>
    <row r="572" spans="5:20" x14ac:dyDescent="0.3">
      <c r="E572" s="14">
        <v>564</v>
      </c>
      <c r="F572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7"/>
        <v>1381.3637섬</v>
      </c>
      <c r="P572" s="15">
        <f t="shared" si="128"/>
        <v>1.3813636999999999E+119</v>
      </c>
      <c r="Q572" s="15">
        <f t="shared" si="88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104"/>
        <v>1E+116</v>
      </c>
      <c r="T572" s="29">
        <f t="shared" si="129"/>
        <v>51440000000</v>
      </c>
    </row>
    <row r="573" spans="5:20" x14ac:dyDescent="0.3">
      <c r="E573" s="14">
        <v>565</v>
      </c>
      <c r="F573" s="6" t="str">
        <f t="shared" ref="F573:F577" si="130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31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32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33">Q573&amp;R573</f>
        <v>2072.0456섬</v>
      </c>
      <c r="P573" s="15">
        <f t="shared" ref="P573:P575" si="134">Q573*S573</f>
        <v>2.0720456000000004E+119</v>
      </c>
      <c r="Q573" s="15">
        <f t="shared" si="88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104"/>
        <v>1E+116</v>
      </c>
      <c r="T573" s="29">
        <f t="shared" ref="T573:T576" si="135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33"/>
        <v>3108.0684섬</v>
      </c>
      <c r="P574" s="15">
        <f t="shared" si="134"/>
        <v>3.1080684000000003E+119</v>
      </c>
      <c r="Q574" s="15">
        <f t="shared" si="88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104"/>
        <v>1E+116</v>
      </c>
      <c r="T574" s="29">
        <f t="shared" si="135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33"/>
        <v>4662.1026섬</v>
      </c>
      <c r="P575" s="15">
        <f t="shared" si="134"/>
        <v>4.6621025999999999E+119</v>
      </c>
      <c r="Q575" s="15">
        <f t="shared" si="88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104"/>
        <v>1E+116</v>
      </c>
      <c r="T575" s="29">
        <f t="shared" si="135"/>
        <v>51470000000</v>
      </c>
    </row>
    <row r="576" spans="5:20" x14ac:dyDescent="0.3">
      <c r="E576" s="14">
        <v>568</v>
      </c>
      <c r="F576" s="6" t="str">
        <f t="shared" si="1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104"/>
        <v>1E+116</v>
      </c>
      <c r="T576" s="29">
        <f t="shared" si="135"/>
        <v>51480000000</v>
      </c>
    </row>
    <row r="577" spans="5:20" x14ac:dyDescent="0.3">
      <c r="E577" s="14">
        <v>569</v>
      </c>
      <c r="F577" s="6" t="str">
        <f t="shared" si="1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6">Q577&amp;R577</f>
        <v>1.049찰</v>
      </c>
      <c r="P577" s="15">
        <f t="shared" ref="P577:P579" si="137">Q577*S577</f>
        <v>1.0489999999999999E+120</v>
      </c>
      <c r="Q577" s="15">
        <f t="shared" si="88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104"/>
        <v>1E+120</v>
      </c>
      <c r="T577" s="29">
        <f t="shared" ref="T577:T579" si="138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9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40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6"/>
        <v>1.5735찰</v>
      </c>
      <c r="P578" s="15">
        <f t="shared" si="137"/>
        <v>1.5734999999999999E+120</v>
      </c>
      <c r="Q578" s="15">
        <f t="shared" si="88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104"/>
        <v>1E+120</v>
      </c>
      <c r="T578" s="29">
        <f t="shared" si="138"/>
        <v>51500000000</v>
      </c>
    </row>
    <row r="579" spans="5:20" x14ac:dyDescent="0.3">
      <c r="E579" s="14">
        <v>571</v>
      </c>
      <c r="F579" s="6" t="str">
        <f t="shared" ref="F579:F584" si="141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6"/>
        <v>2.3603찰</v>
      </c>
      <c r="P579" s="15">
        <f t="shared" si="137"/>
        <v>2.3602999999999999E+120</v>
      </c>
      <c r="Q579" s="15">
        <f t="shared" si="88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104"/>
        <v>1E+120</v>
      </c>
      <c r="T579" s="29">
        <f t="shared" si="138"/>
        <v>51610000000</v>
      </c>
    </row>
    <row r="580" spans="5:20" x14ac:dyDescent="0.3">
      <c r="E580" s="14">
        <v>572</v>
      </c>
      <c r="F580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42">Q580&amp;R580</f>
        <v>3.5405찰</v>
      </c>
      <c r="P580" s="15">
        <f t="shared" ref="P580:P585" si="143">Q580*S580</f>
        <v>3.5405E+120</v>
      </c>
      <c r="Q580" s="15">
        <f t="shared" si="88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104"/>
        <v>1E+120</v>
      </c>
      <c r="T580" s="29">
        <f t="shared" ref="T580:T585" si="144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42"/>
        <v>5.3108찰</v>
      </c>
      <c r="P581" s="15">
        <f t="shared" si="143"/>
        <v>5.3107999999999991E+120</v>
      </c>
      <c r="Q581" s="15">
        <f t="shared" si="88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104"/>
        <v>1E+120</v>
      </c>
      <c r="T581" s="29">
        <f t="shared" si="144"/>
        <v>51630000000</v>
      </c>
    </row>
    <row r="582" spans="5:20" x14ac:dyDescent="0.3">
      <c r="E582" s="14">
        <v>574</v>
      </c>
      <c r="F582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42"/>
        <v>7.9662찰</v>
      </c>
      <c r="P582" s="15">
        <f t="shared" si="143"/>
        <v>7.9661999999999999E+120</v>
      </c>
      <c r="Q582" s="15">
        <f t="shared" si="88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104"/>
        <v>1E+120</v>
      </c>
      <c r="T582" s="29">
        <f t="shared" si="144"/>
        <v>51640000000</v>
      </c>
    </row>
    <row r="583" spans="5:20" x14ac:dyDescent="0.3">
      <c r="E583" s="14">
        <v>575</v>
      </c>
      <c r="F583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42"/>
        <v>11.9493찰</v>
      </c>
      <c r="P583" s="15">
        <f t="shared" si="143"/>
        <v>1.19493E+121</v>
      </c>
      <c r="Q583" s="15">
        <f t="shared" si="88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104"/>
        <v>1E+120</v>
      </c>
      <c r="T583" s="29">
        <f t="shared" si="144"/>
        <v>51650000000</v>
      </c>
    </row>
    <row r="584" spans="5:20" x14ac:dyDescent="0.3">
      <c r="E584" s="14">
        <v>576</v>
      </c>
      <c r="F584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5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6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42"/>
        <v>17.924찰</v>
      </c>
      <c r="P584" s="15">
        <f t="shared" si="143"/>
        <v>1.7924E+121</v>
      </c>
      <c r="Q584" s="15">
        <f t="shared" si="88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104"/>
        <v>1E+120</v>
      </c>
      <c r="T584" s="29">
        <f t="shared" si="144"/>
        <v>51660000000</v>
      </c>
    </row>
    <row r="585" spans="5:20" x14ac:dyDescent="0.3">
      <c r="E585" s="14">
        <v>577</v>
      </c>
      <c r="F585" s="6" t="str">
        <f t="shared" ref="F585:F587" si="147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42"/>
        <v>26.886찰</v>
      </c>
      <c r="P585" s="15">
        <f t="shared" si="143"/>
        <v>2.6886E+121</v>
      </c>
      <c r="Q585" s="15">
        <f t="shared" si="88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8" si="148">VLOOKUP(R585,V:Y,4,FALSE)</f>
        <v>1E+120</v>
      </c>
      <c r="T585" s="29">
        <f t="shared" si="144"/>
        <v>51670000000</v>
      </c>
    </row>
    <row r="586" spans="5:20" x14ac:dyDescent="0.3">
      <c r="E586" s="14">
        <v>578</v>
      </c>
      <c r="F586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9">Q586&amp;R586</f>
        <v>40.329찰</v>
      </c>
      <c r="P586" s="15">
        <f t="shared" ref="P586:P600" si="150">Q586*S586</f>
        <v>4.0329E+121</v>
      </c>
      <c r="Q586" s="15">
        <f t="shared" si="88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8"/>
        <v>1E+120</v>
      </c>
      <c r="T586" s="29">
        <f t="shared" ref="T586:T600" si="151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9"/>
        <v>60.4935찰</v>
      </c>
      <c r="P587" s="15">
        <f t="shared" si="150"/>
        <v>6.0493499999999996E+121</v>
      </c>
      <c r="Q587" s="15">
        <f t="shared" si="88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8"/>
        <v>1E+120</v>
      </c>
      <c r="T587" s="29">
        <f t="shared" si="151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9"/>
        <v>90.7403찰</v>
      </c>
      <c r="P588" s="15">
        <f t="shared" si="150"/>
        <v>9.074030000000001E+121</v>
      </c>
      <c r="Q588" s="15">
        <f t="shared" si="88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8"/>
        <v>1E+120</v>
      </c>
      <c r="T588" s="29">
        <f t="shared" si="151"/>
        <v>51700000000</v>
      </c>
    </row>
    <row r="589" spans="5:20" x14ac:dyDescent="0.3">
      <c r="E589" s="14">
        <v>581</v>
      </c>
      <c r="F589" s="6" t="str">
        <f t="shared" ref="F589:F590" si="152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9"/>
        <v>136.1105찰</v>
      </c>
      <c r="P589" s="15">
        <f t="shared" si="150"/>
        <v>1.3611049999999999E+122</v>
      </c>
      <c r="Q589" s="15">
        <f t="shared" si="88"/>
        <v>136.1105</v>
      </c>
      <c r="R589" s="14" t="str" cm="1">
        <f t="array" ref="R589">IF(AND(Q588&gt;1000,Q589&lt;2),INDEX(V:V,MATCH(R588,V:V,0)+1,0),R588)</f>
        <v>찰</v>
      </c>
      <c r="S589" s="14" t="str">
        <f t="shared" si="148"/>
        <v>1E+120</v>
      </c>
      <c r="T589" s="29">
        <f t="shared" si="151"/>
        <v>51710000000</v>
      </c>
    </row>
    <row r="590" spans="5:20" x14ac:dyDescent="0.3">
      <c r="E590" s="14">
        <v>582</v>
      </c>
      <c r="F590" s="6" t="str">
        <f t="shared" si="1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9"/>
        <v>204.1658찰</v>
      </c>
      <c r="P590" s="15">
        <f t="shared" si="150"/>
        <v>2.041658E+122</v>
      </c>
      <c r="Q590" s="15">
        <f t="shared" si="88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8"/>
        <v>1E+120</v>
      </c>
      <c r="T590" s="29">
        <f t="shared" si="151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9"/>
        <v>306.2487찰</v>
      </c>
      <c r="P591" s="15">
        <f t="shared" si="150"/>
        <v>3.0624869999999998E+122</v>
      </c>
      <c r="Q591" s="15">
        <f t="shared" si="88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8"/>
        <v>1E+120</v>
      </c>
      <c r="T591" s="29">
        <f t="shared" si="151"/>
        <v>51730000000</v>
      </c>
    </row>
    <row r="592" spans="5:20" x14ac:dyDescent="0.3">
      <c r="E592" s="14">
        <v>584</v>
      </c>
      <c r="F592" s="6" t="str">
        <f t="shared" ref="F592:F594" si="153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9"/>
        <v>459.3731찰</v>
      </c>
      <c r="P592" s="15">
        <f t="shared" si="150"/>
        <v>4.5937309999999998E+122</v>
      </c>
      <c r="Q592" s="15">
        <f t="shared" si="88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8"/>
        <v>1E+120</v>
      </c>
      <c r="T592" s="29">
        <f t="shared" si="151"/>
        <v>51740000000</v>
      </c>
    </row>
    <row r="593" spans="5:20" x14ac:dyDescent="0.3">
      <c r="E593" s="14">
        <v>585</v>
      </c>
      <c r="F593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9"/>
        <v>689.0597찰</v>
      </c>
      <c r="P593" s="15">
        <f t="shared" si="150"/>
        <v>6.8905970000000001E+122</v>
      </c>
      <c r="Q593" s="15">
        <f t="shared" si="88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8"/>
        <v>1E+120</v>
      </c>
      <c r="T593" s="29">
        <f t="shared" si="151"/>
        <v>51750000000</v>
      </c>
    </row>
    <row r="594" spans="5:20" x14ac:dyDescent="0.3">
      <c r="E594" s="14">
        <v>586</v>
      </c>
      <c r="F594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9"/>
        <v>1033.5896찰</v>
      </c>
      <c r="P594" s="15">
        <f t="shared" si="150"/>
        <v>1.0335896000000001E+123</v>
      </c>
      <c r="Q594" s="15">
        <f t="shared" si="88"/>
        <v>1033.5896</v>
      </c>
      <c r="R594" s="14" t="str" cm="1">
        <f t="array" ref="R594">IF(AND(Q593&gt;1000,Q594&lt;2),INDEX(V:V,MATCH(R593,V:V,0)+1,0),R593)</f>
        <v>찰</v>
      </c>
      <c r="S594" s="14" t="str">
        <f t="shared" si="148"/>
        <v>1E+120</v>
      </c>
      <c r="T594" s="29">
        <f t="shared" si="151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9"/>
        <v>1550.3844찰</v>
      </c>
      <c r="P595" s="15">
        <f t="shared" si="150"/>
        <v>1.5503843999999999E+123</v>
      </c>
      <c r="Q595" s="15">
        <f t="shared" si="88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8"/>
        <v>1E+120</v>
      </c>
      <c r="T595" s="29">
        <f t="shared" si="151"/>
        <v>51870000000</v>
      </c>
    </row>
    <row r="596" spans="5:20" x14ac:dyDescent="0.3">
      <c r="E596" s="14">
        <v>588</v>
      </c>
      <c r="F596" s="6" t="str">
        <f t="shared" ref="F596" si="154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9"/>
        <v>2325.5766찰</v>
      </c>
      <c r="P596" s="15">
        <f t="shared" si="150"/>
        <v>2.3255765999999999E+123</v>
      </c>
      <c r="Q596" s="15">
        <f t="shared" si="88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8"/>
        <v>1E+120</v>
      </c>
      <c r="T596" s="29">
        <f t="shared" si="151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9"/>
        <v>3488.3649찰</v>
      </c>
      <c r="P597" s="15">
        <f t="shared" si="150"/>
        <v>3.4883648999999997E+123</v>
      </c>
      <c r="Q597" s="15">
        <f t="shared" si="88"/>
        <v>3488.3649</v>
      </c>
      <c r="R597" s="14" t="str" cm="1">
        <f t="array" ref="R597">IF(AND(Q596&gt;1000,Q597&lt;2),INDEX(V:V,MATCH(R596,V:V,0)+1,0),R596)</f>
        <v>찰</v>
      </c>
      <c r="S597" s="14" t="str">
        <f t="shared" si="148"/>
        <v>1E+120</v>
      </c>
      <c r="T597" s="29">
        <f t="shared" si="151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9"/>
        <v>5232.5474찰</v>
      </c>
      <c r="P598" s="15">
        <f t="shared" si="150"/>
        <v>5.2325474E+123</v>
      </c>
      <c r="Q598" s="15">
        <f t="shared" si="88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8"/>
        <v>1E+120</v>
      </c>
      <c r="T598" s="29">
        <f t="shared" si="151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9"/>
        <v>7848.8211찰</v>
      </c>
      <c r="P599" s="15">
        <f t="shared" si="150"/>
        <v>7.8488210999999994E+123</v>
      </c>
      <c r="Q599" s="15">
        <f t="shared" si="88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8"/>
        <v>1E+120</v>
      </c>
      <c r="T599" s="29">
        <f t="shared" si="151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9"/>
        <v>1.1774교</v>
      </c>
      <c r="P600" s="15">
        <f t="shared" si="150"/>
        <v>1.1773999999999998E+124</v>
      </c>
      <c r="Q600" s="15">
        <f t="shared" si="88"/>
        <v>1.1774</v>
      </c>
      <c r="R600" s="14" t="str" cm="1">
        <f t="array" ref="R600">IF(AND(Q599&gt;1000,Q600&lt;2),INDEX(V:V,MATCH(R599,V:V,0)+1,0),R599)</f>
        <v>교</v>
      </c>
      <c r="S600" s="14" t="str">
        <f t="shared" si="148"/>
        <v>1E+124</v>
      </c>
      <c r="T600" s="29">
        <f t="shared" si="151"/>
        <v>51920000000</v>
      </c>
    </row>
    <row r="601" spans="5:20" x14ac:dyDescent="0.3">
      <c r="E601" s="14">
        <v>593</v>
      </c>
      <c r="F601" s="6" t="str">
        <f t="shared" ref="F601:F613" si="155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6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7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8">Q601&amp;R601</f>
        <v>1.7661교</v>
      </c>
      <c r="P601" s="15">
        <f t="shared" ref="P601:P615" si="159">Q601*S601</f>
        <v>1.7661E+124</v>
      </c>
      <c r="Q601" s="15">
        <f t="shared" si="88"/>
        <v>1.7661</v>
      </c>
      <c r="R601" s="14" t="str" cm="1">
        <f t="array" ref="R601">IF(AND(Q600&gt;1000,Q601&lt;2),INDEX(V:V,MATCH(R600,V:V,0)+1,0),R600)</f>
        <v>교</v>
      </c>
      <c r="S601" s="14" t="str">
        <f t="shared" si="148"/>
        <v>1E+124</v>
      </c>
      <c r="T601" s="29">
        <f t="shared" ref="T601:T615" si="160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8"/>
        <v>2.6492교</v>
      </c>
      <c r="P602" s="15">
        <f t="shared" si="159"/>
        <v>2.6491999999999998E+124</v>
      </c>
      <c r="Q602" s="15">
        <f t="shared" si="88"/>
        <v>2.6492</v>
      </c>
      <c r="R602" s="14" t="str" cm="1">
        <f t="array" ref="R602">IF(AND(Q601&gt;1000,Q602&lt;2),INDEX(V:V,MATCH(R601,V:V,0)+1,0),R601)</f>
        <v>교</v>
      </c>
      <c r="S602" s="14" t="str">
        <f t="shared" si="148"/>
        <v>1E+124</v>
      </c>
      <c r="T602" s="29">
        <f t="shared" si="160"/>
        <v>51940000000</v>
      </c>
    </row>
    <row r="603" spans="5:20" x14ac:dyDescent="0.3">
      <c r="E603" s="14">
        <v>595</v>
      </c>
      <c r="F603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8"/>
        <v>3.9738교</v>
      </c>
      <c r="P603" s="15">
        <f t="shared" si="159"/>
        <v>3.9738000000000002E+124</v>
      </c>
      <c r="Q603" s="15">
        <f t="shared" si="88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8"/>
        <v>1E+124</v>
      </c>
      <c r="T603" s="29">
        <f t="shared" si="160"/>
        <v>51950000000</v>
      </c>
    </row>
    <row r="604" spans="5:20" x14ac:dyDescent="0.3">
      <c r="E604" s="14">
        <v>596</v>
      </c>
      <c r="F604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8"/>
        <v>5.9607교</v>
      </c>
      <c r="P604" s="15">
        <f t="shared" si="159"/>
        <v>5.9607E+124</v>
      </c>
      <c r="Q604" s="15">
        <f t="shared" si="88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8"/>
        <v>1E+124</v>
      </c>
      <c r="T604" s="29">
        <f t="shared" si="160"/>
        <v>51960000000</v>
      </c>
    </row>
    <row r="605" spans="5:20" x14ac:dyDescent="0.3">
      <c r="E605" s="14">
        <v>597</v>
      </c>
      <c r="F605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8"/>
        <v>8.9411교</v>
      </c>
      <c r="P605" s="15">
        <f t="shared" si="159"/>
        <v>8.9411000000000008E+124</v>
      </c>
      <c r="Q605" s="15">
        <f t="shared" si="88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8"/>
        <v>1E+124</v>
      </c>
      <c r="T605" s="29">
        <f t="shared" si="160"/>
        <v>51970000000</v>
      </c>
    </row>
    <row r="606" spans="5:20" x14ac:dyDescent="0.3">
      <c r="E606" s="14">
        <v>598</v>
      </c>
      <c r="F606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8"/>
        <v>13.4117교</v>
      </c>
      <c r="P606" s="15">
        <f t="shared" si="159"/>
        <v>1.3411699999999999E+125</v>
      </c>
      <c r="Q606" s="15">
        <f t="shared" si="88"/>
        <v>13.4117</v>
      </c>
      <c r="R606" s="14" t="str" cm="1">
        <f t="array" ref="R606">IF(AND(Q605&gt;1000,Q606&lt;2),INDEX(V:V,MATCH(R605,V:V,0)+1,0),R605)</f>
        <v>교</v>
      </c>
      <c r="S606" s="14" t="str">
        <f t="shared" si="148"/>
        <v>1E+124</v>
      </c>
      <c r="T606" s="29">
        <f t="shared" si="160"/>
        <v>51980000000</v>
      </c>
    </row>
    <row r="607" spans="5:20" x14ac:dyDescent="0.3">
      <c r="E607" s="14">
        <v>599</v>
      </c>
      <c r="F607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8"/>
        <v>20.1176교</v>
      </c>
      <c r="P607" s="15">
        <f t="shared" si="159"/>
        <v>2.0117599999999999E+125</v>
      </c>
      <c r="Q607" s="15">
        <f t="shared" si="88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8"/>
        <v>1E+124</v>
      </c>
      <c r="T607" s="29">
        <f t="shared" si="160"/>
        <v>51990000000</v>
      </c>
    </row>
    <row r="608" spans="5:20" x14ac:dyDescent="0.3">
      <c r="E608" s="14">
        <v>600</v>
      </c>
      <c r="F608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8"/>
        <v>30.1764교</v>
      </c>
      <c r="P608" s="15">
        <f t="shared" si="159"/>
        <v>3.0176399999999998E+125</v>
      </c>
      <c r="Q608" s="15">
        <f t="shared" si="88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8"/>
        <v>1E+124</v>
      </c>
      <c r="T608" s="29">
        <f t="shared" si="160"/>
        <v>52000000000</v>
      </c>
    </row>
    <row r="609" spans="5:20" x14ac:dyDescent="0.3">
      <c r="E609" s="14">
        <v>601</v>
      </c>
      <c r="F609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8"/>
        <v>45.2646교</v>
      </c>
      <c r="P609" s="15">
        <f t="shared" si="159"/>
        <v>4.5264599999999997E+125</v>
      </c>
      <c r="Q609" s="15">
        <f t="shared" si="88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8"/>
        <v>1E+124</v>
      </c>
      <c r="T609" s="29">
        <f t="shared" si="160"/>
        <v>63610000000</v>
      </c>
    </row>
    <row r="610" spans="5:20" x14ac:dyDescent="0.3">
      <c r="E610" s="14">
        <v>602</v>
      </c>
      <c r="F610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8"/>
        <v>67.8969교</v>
      </c>
      <c r="P610" s="15">
        <f t="shared" si="159"/>
        <v>6.78969E+125</v>
      </c>
      <c r="Q610" s="15">
        <f t="shared" si="88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8"/>
        <v>1E+124</v>
      </c>
      <c r="T610" s="29">
        <f t="shared" si="160"/>
        <v>63620000000</v>
      </c>
    </row>
    <row r="611" spans="5:20" x14ac:dyDescent="0.3">
      <c r="E611" s="14">
        <v>603</v>
      </c>
      <c r="F611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8"/>
        <v>101.8454교</v>
      </c>
      <c r="P611" s="15">
        <f t="shared" si="159"/>
        <v>1.0184539999999999E+126</v>
      </c>
      <c r="Q611" s="15">
        <f t="shared" si="88"/>
        <v>101.8454</v>
      </c>
      <c r="R611" s="14" t="str" cm="1">
        <f t="array" ref="R611">IF(AND(Q610&gt;1000,Q611&lt;2),INDEX(V:V,MATCH(R610,V:V,0)+1,0),R610)</f>
        <v>교</v>
      </c>
      <c r="S611" s="14" t="str">
        <f t="shared" si="148"/>
        <v>1E+124</v>
      </c>
      <c r="T611" s="29">
        <f t="shared" si="160"/>
        <v>63630000000</v>
      </c>
    </row>
    <row r="612" spans="5:20" x14ac:dyDescent="0.3">
      <c r="E612" s="14">
        <v>604</v>
      </c>
      <c r="F612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8"/>
        <v>152.7681교</v>
      </c>
      <c r="P612" s="15">
        <f t="shared" si="159"/>
        <v>1.527681E+126</v>
      </c>
      <c r="Q612" s="15">
        <f t="shared" si="88"/>
        <v>152.7681</v>
      </c>
      <c r="R612" s="14" t="str" cm="1">
        <f t="array" ref="R612">IF(AND(Q611&gt;1000,Q612&lt;2),INDEX(V:V,MATCH(R611,V:V,0)+1,0),R611)</f>
        <v>교</v>
      </c>
      <c r="S612" s="14" t="str">
        <f t="shared" si="148"/>
        <v>1E+124</v>
      </c>
      <c r="T612" s="29">
        <f t="shared" si="160"/>
        <v>63640000000</v>
      </c>
    </row>
    <row r="613" spans="5:20" x14ac:dyDescent="0.3">
      <c r="E613" s="14">
        <v>605</v>
      </c>
      <c r="F613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8"/>
        <v>229.1522교</v>
      </c>
      <c r="P613" s="15">
        <f t="shared" si="159"/>
        <v>2.2915219999999997E+126</v>
      </c>
      <c r="Q613" s="15">
        <f t="shared" si="88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8"/>
        <v>1E+124</v>
      </c>
      <c r="T613" s="29">
        <f t="shared" si="160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8"/>
        <v>343.7283교</v>
      </c>
      <c r="P614" s="15">
        <f t="shared" si="159"/>
        <v>3.4372829999999998E+126</v>
      </c>
      <c r="Q614" s="15">
        <f t="shared" si="88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8"/>
        <v>1E+124</v>
      </c>
      <c r="T614" s="29">
        <f t="shared" si="160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8"/>
        <v>515.5925교</v>
      </c>
      <c r="P615" s="15">
        <f t="shared" si="159"/>
        <v>5.1559249999999992E+126</v>
      </c>
      <c r="Q615" s="15">
        <f t="shared" si="88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8"/>
        <v>1E+124</v>
      </c>
      <c r="T615" s="29">
        <f t="shared" si="160"/>
        <v>63670000000</v>
      </c>
    </row>
    <row r="616" spans="5:20" x14ac:dyDescent="0.3">
      <c r="E616" s="14">
        <v>608</v>
      </c>
      <c r="F616" s="6" t="str">
        <f t="shared" ref="F616:F628" si="161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62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63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64">Q616&amp;R616</f>
        <v>773.3888교</v>
      </c>
      <c r="P616" s="15">
        <f t="shared" ref="P616:P645" si="165">Q616*S616</f>
        <v>7.733887999999999E+126</v>
      </c>
      <c r="Q616" s="15">
        <f t="shared" si="88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8"/>
        <v>1E+124</v>
      </c>
      <c r="T616" s="29">
        <f t="shared" ref="T616:T645" si="166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64"/>
        <v>1160.0832교</v>
      </c>
      <c r="P617" s="15">
        <f t="shared" si="165"/>
        <v>1.1600832E+127</v>
      </c>
      <c r="Q617" s="15">
        <f t="shared" si="88"/>
        <v>1160.0832</v>
      </c>
      <c r="R617" s="14" t="str" cm="1">
        <f t="array" ref="R617">IF(AND(Q616&gt;1000,Q617&lt;2),INDEX(V:V,MATCH(R616,V:V,0)+1,0),R616)</f>
        <v>교</v>
      </c>
      <c r="S617" s="14" t="str">
        <f t="shared" si="148"/>
        <v>1E+124</v>
      </c>
      <c r="T617" s="29">
        <f t="shared" si="166"/>
        <v>63690000000</v>
      </c>
    </row>
    <row r="618" spans="5:20" x14ac:dyDescent="0.3">
      <c r="E618" s="14">
        <v>610</v>
      </c>
      <c r="F618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64"/>
        <v>1740.1248교</v>
      </c>
      <c r="P618" s="15">
        <f t="shared" si="165"/>
        <v>1.7401248E+127</v>
      </c>
      <c r="Q618" s="15">
        <f t="shared" si="88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8"/>
        <v>1E+124</v>
      </c>
      <c r="T618" s="29">
        <f t="shared" si="166"/>
        <v>63700000000</v>
      </c>
    </row>
    <row r="619" spans="5:20" x14ac:dyDescent="0.3">
      <c r="E619" s="14">
        <v>611</v>
      </c>
      <c r="F619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64"/>
        <v>2610.1872교</v>
      </c>
      <c r="P619" s="15">
        <f t="shared" si="165"/>
        <v>2.6101871999999999E+127</v>
      </c>
      <c r="Q619" s="15">
        <f t="shared" si="88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8"/>
        <v>1E+124</v>
      </c>
      <c r="T619" s="29">
        <f t="shared" si="166"/>
        <v>63710000000</v>
      </c>
    </row>
    <row r="620" spans="5:20" x14ac:dyDescent="0.3">
      <c r="E620" s="14">
        <v>612</v>
      </c>
      <c r="F620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64"/>
        <v>3915.2808교</v>
      </c>
      <c r="P620" s="15">
        <f t="shared" si="165"/>
        <v>3.9152807999999997E+127</v>
      </c>
      <c r="Q620" s="15">
        <f t="shared" si="88"/>
        <v>3915.2808</v>
      </c>
      <c r="R620" s="14" t="str" cm="1">
        <f t="array" ref="R620">IF(AND(Q619&gt;1000,Q620&lt;2),INDEX(V:V,MATCH(R619,V:V,0)+1,0),R619)</f>
        <v>교</v>
      </c>
      <c r="S620" s="14" t="str">
        <f t="shared" si="148"/>
        <v>1E+124</v>
      </c>
      <c r="T620" s="29">
        <f t="shared" si="166"/>
        <v>63720000000</v>
      </c>
    </row>
    <row r="621" spans="5:20" x14ac:dyDescent="0.3">
      <c r="E621" s="14">
        <v>613</v>
      </c>
      <c r="F621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64"/>
        <v>5872.9212교</v>
      </c>
      <c r="P621" s="15">
        <f t="shared" si="165"/>
        <v>5.872921199999999E+127</v>
      </c>
      <c r="Q621" s="15">
        <f t="shared" si="88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8"/>
        <v>1E+124</v>
      </c>
      <c r="T621" s="29">
        <f t="shared" si="166"/>
        <v>63730000000</v>
      </c>
    </row>
    <row r="622" spans="5:20" x14ac:dyDescent="0.3">
      <c r="E622" s="14">
        <v>614</v>
      </c>
      <c r="F622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64"/>
        <v>8809.3818교</v>
      </c>
      <c r="P622" s="15">
        <f t="shared" si="165"/>
        <v>8.809381799999998E+127</v>
      </c>
      <c r="Q622" s="15">
        <f t="shared" si="88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8"/>
        <v>1E+124</v>
      </c>
      <c r="T622" s="29">
        <f t="shared" si="166"/>
        <v>63740000000</v>
      </c>
    </row>
    <row r="623" spans="5:20" x14ac:dyDescent="0.3">
      <c r="E623" s="14">
        <v>615</v>
      </c>
      <c r="F623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64"/>
        <v>1.3215위</v>
      </c>
      <c r="P623" s="15">
        <f t="shared" si="165"/>
        <v>1.3215E+128</v>
      </c>
      <c r="Q623" s="15">
        <f t="shared" si="88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8"/>
        <v>1E+128</v>
      </c>
      <c r="T623" s="29">
        <f t="shared" si="166"/>
        <v>63750000000</v>
      </c>
    </row>
    <row r="624" spans="5:20" x14ac:dyDescent="0.3">
      <c r="E624" s="14">
        <v>616</v>
      </c>
      <c r="F624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64"/>
        <v>1.9823위</v>
      </c>
      <c r="P624" s="15">
        <f t="shared" si="165"/>
        <v>1.9823E+128</v>
      </c>
      <c r="Q624" s="15">
        <f t="shared" si="88"/>
        <v>1.9823</v>
      </c>
      <c r="R624" s="14" t="str" cm="1">
        <f t="array" ref="R624">IF(AND(Q623&gt;1000,Q624&lt;2),INDEX(V:V,MATCH(R623,V:V,0)+1,0),R623)</f>
        <v>위</v>
      </c>
      <c r="S624" s="14" t="str">
        <f t="shared" si="148"/>
        <v>1E+128</v>
      </c>
      <c r="T624" s="29">
        <f t="shared" si="166"/>
        <v>63860000000</v>
      </c>
    </row>
    <row r="625" spans="5:20" x14ac:dyDescent="0.3">
      <c r="E625" s="14">
        <v>617</v>
      </c>
      <c r="F625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64"/>
        <v>2.9735위</v>
      </c>
      <c r="P625" s="15">
        <f t="shared" si="165"/>
        <v>2.9735000000000004E+128</v>
      </c>
      <c r="Q625" s="15">
        <f t="shared" si="88"/>
        <v>2.9735</v>
      </c>
      <c r="R625" s="14" t="str" cm="1">
        <f t="array" ref="R625">IF(AND(Q624&gt;1000,Q625&lt;2),INDEX(V:V,MATCH(R624,V:V,0)+1,0),R624)</f>
        <v>위</v>
      </c>
      <c r="S625" s="14" t="str">
        <f t="shared" si="148"/>
        <v>1E+128</v>
      </c>
      <c r="T625" s="29">
        <f t="shared" si="166"/>
        <v>63870000000</v>
      </c>
    </row>
    <row r="626" spans="5:20" x14ac:dyDescent="0.3">
      <c r="E626" s="14">
        <v>618</v>
      </c>
      <c r="F626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64"/>
        <v>4.4603위</v>
      </c>
      <c r="P626" s="15">
        <f t="shared" si="165"/>
        <v>4.4603000000000008E+128</v>
      </c>
      <c r="Q626" s="15">
        <f t="shared" si="88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8"/>
        <v>1E+128</v>
      </c>
      <c r="T626" s="29">
        <f t="shared" si="166"/>
        <v>63880000000</v>
      </c>
    </row>
    <row r="627" spans="5:20" x14ac:dyDescent="0.3">
      <c r="E627" s="14">
        <v>619</v>
      </c>
      <c r="F627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64"/>
        <v>6.6905위</v>
      </c>
      <c r="P627" s="15">
        <f t="shared" si="165"/>
        <v>6.6905000000000009E+128</v>
      </c>
      <c r="Q627" s="15">
        <f t="shared" si="88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8"/>
        <v>1E+128</v>
      </c>
      <c r="T627" s="29">
        <f t="shared" si="166"/>
        <v>63890000000</v>
      </c>
    </row>
    <row r="628" spans="5:20" x14ac:dyDescent="0.3">
      <c r="E628" s="14">
        <v>620</v>
      </c>
      <c r="F628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64"/>
        <v>10.0358위</v>
      </c>
      <c r="P628" s="15">
        <f t="shared" si="165"/>
        <v>1.0035800000000001E+129</v>
      </c>
      <c r="Q628" s="15">
        <f t="shared" si="88"/>
        <v>10.0358</v>
      </c>
      <c r="R628" s="14" t="str" cm="1">
        <f t="array" ref="R628">IF(AND(Q627&gt;1000,Q628&lt;2),INDEX(V:V,MATCH(R627,V:V,0)+1,0),R627)</f>
        <v>위</v>
      </c>
      <c r="S628" s="14" t="str">
        <f t="shared" si="148"/>
        <v>1E+128</v>
      </c>
      <c r="T628" s="29">
        <f t="shared" si="166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64"/>
        <v>15.0537위</v>
      </c>
      <c r="P629" s="15">
        <f t="shared" si="165"/>
        <v>1.5053699999999999E+129</v>
      </c>
      <c r="Q629" s="15">
        <f t="shared" si="88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8"/>
        <v>1E+128</v>
      </c>
      <c r="T629" s="29">
        <f t="shared" si="166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64"/>
        <v>22.5806위</v>
      </c>
      <c r="P630" s="15">
        <f t="shared" si="165"/>
        <v>2.2580600000000004E+129</v>
      </c>
      <c r="Q630" s="15">
        <f t="shared" si="88"/>
        <v>22.5806</v>
      </c>
      <c r="R630" s="14" t="str" cm="1">
        <f t="array" ref="R630">IF(AND(Q629&gt;1000,Q630&lt;2),INDEX(V:V,MATCH(R629,V:V,0)+1,0),R629)</f>
        <v>위</v>
      </c>
      <c r="S630" s="14" t="str">
        <f t="shared" si="148"/>
        <v>1E+128</v>
      </c>
      <c r="T630" s="29">
        <f t="shared" si="166"/>
        <v>63920000000</v>
      </c>
    </row>
    <row r="631" spans="5:20" x14ac:dyDescent="0.3">
      <c r="E631" s="14">
        <v>623</v>
      </c>
      <c r="F631" s="6" t="str">
        <f t="shared" ref="F631:F640" si="167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8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64"/>
        <v>33.8709위</v>
      </c>
      <c r="P631" s="15">
        <f t="shared" si="165"/>
        <v>3.3870900000000001E+129</v>
      </c>
      <c r="Q631" s="15">
        <f t="shared" si="88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8"/>
        <v>1E+128</v>
      </c>
      <c r="T631" s="29">
        <f t="shared" si="166"/>
        <v>63930000000</v>
      </c>
    </row>
    <row r="632" spans="5:20" x14ac:dyDescent="0.3">
      <c r="E632" s="14">
        <v>624</v>
      </c>
      <c r="F632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64"/>
        <v>50.8064위</v>
      </c>
      <c r="P632" s="15">
        <f t="shared" si="165"/>
        <v>5.0806400000000005E+129</v>
      </c>
      <c r="Q632" s="15">
        <f t="shared" si="88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8"/>
        <v>1E+128</v>
      </c>
      <c r="T632" s="29">
        <f t="shared" si="166"/>
        <v>63940000000</v>
      </c>
    </row>
    <row r="633" spans="5:20" x14ac:dyDescent="0.3">
      <c r="E633" s="14">
        <v>625</v>
      </c>
      <c r="F633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64"/>
        <v>76.2096위</v>
      </c>
      <c r="P633" s="15">
        <f t="shared" si="165"/>
        <v>7.6209599999999995E+129</v>
      </c>
      <c r="Q633" s="15">
        <f t="shared" si="88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8"/>
        <v>1E+128</v>
      </c>
      <c r="T633" s="29">
        <f t="shared" si="166"/>
        <v>63950000000</v>
      </c>
    </row>
    <row r="634" spans="5:20" x14ac:dyDescent="0.3">
      <c r="E634" s="14">
        <v>626</v>
      </c>
      <c r="F634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64"/>
        <v>114.3144위</v>
      </c>
      <c r="P634" s="15">
        <f t="shared" si="165"/>
        <v>1.143144E+130</v>
      </c>
      <c r="Q634" s="15">
        <f t="shared" si="88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8"/>
        <v>1E+128</v>
      </c>
      <c r="T634" s="29">
        <f t="shared" si="166"/>
        <v>63960000000</v>
      </c>
    </row>
    <row r="635" spans="5:20" x14ac:dyDescent="0.3">
      <c r="E635" s="14">
        <v>627</v>
      </c>
      <c r="F635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64"/>
        <v>171.4716위</v>
      </c>
      <c r="P635" s="15">
        <f t="shared" si="165"/>
        <v>1.7147160000000002E+130</v>
      </c>
      <c r="Q635" s="15">
        <f t="shared" si="88"/>
        <v>171.4716</v>
      </c>
      <c r="R635" s="14" t="str" cm="1">
        <f t="array" ref="R635">IF(AND(Q634&gt;1000,Q635&lt;2),INDEX(V:V,MATCH(R634,V:V,0)+1,0),R634)</f>
        <v>위</v>
      </c>
      <c r="S635" s="14" t="str">
        <f t="shared" si="148"/>
        <v>1E+128</v>
      </c>
      <c r="T635" s="29">
        <f t="shared" si="166"/>
        <v>63970000000</v>
      </c>
    </row>
    <row r="636" spans="5:20" x14ac:dyDescent="0.3">
      <c r="E636" s="14">
        <v>628</v>
      </c>
      <c r="F636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64"/>
        <v>257.2074위</v>
      </c>
      <c r="P636" s="15">
        <f t="shared" si="165"/>
        <v>2.572074E+130</v>
      </c>
      <c r="Q636" s="15">
        <f t="shared" si="88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8"/>
        <v>1E+128</v>
      </c>
      <c r="T636" s="29">
        <f t="shared" si="166"/>
        <v>63980000000</v>
      </c>
    </row>
    <row r="637" spans="5:20" x14ac:dyDescent="0.3">
      <c r="E637" s="14">
        <v>629</v>
      </c>
      <c r="F637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64"/>
        <v>385.8111위</v>
      </c>
      <c r="P637" s="15">
        <f t="shared" si="165"/>
        <v>3.8581110000000003E+130</v>
      </c>
      <c r="Q637" s="15">
        <f t="shared" si="88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8"/>
        <v>1E+128</v>
      </c>
      <c r="T637" s="29">
        <f t="shared" si="166"/>
        <v>63990000000</v>
      </c>
    </row>
    <row r="638" spans="5:20" x14ac:dyDescent="0.3">
      <c r="E638" s="14">
        <v>630</v>
      </c>
      <c r="F638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64"/>
        <v>578.7167위</v>
      </c>
      <c r="P638" s="15">
        <f t="shared" si="165"/>
        <v>5.7871669999999995E+130</v>
      </c>
      <c r="Q638" s="15">
        <f t="shared" si="88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8"/>
        <v>1E+128</v>
      </c>
      <c r="T638" s="29">
        <f t="shared" si="166"/>
        <v>64000000000</v>
      </c>
    </row>
    <row r="639" spans="5:20" x14ac:dyDescent="0.3">
      <c r="E639" s="14">
        <v>631</v>
      </c>
      <c r="F639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64"/>
        <v>868.0751위</v>
      </c>
      <c r="P639" s="15">
        <f t="shared" si="165"/>
        <v>8.6807510000000013E+130</v>
      </c>
      <c r="Q639" s="15">
        <f t="shared" si="88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8"/>
        <v>1E+128</v>
      </c>
      <c r="T639" s="29">
        <f t="shared" si="166"/>
        <v>64110000000</v>
      </c>
    </row>
    <row r="640" spans="5:20" x14ac:dyDescent="0.3">
      <c r="E640" s="14">
        <v>632</v>
      </c>
      <c r="F640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64"/>
        <v>1302.1127위</v>
      </c>
      <c r="P640" s="15">
        <f t="shared" si="165"/>
        <v>1.3021127000000001E+131</v>
      </c>
      <c r="Q640" s="15">
        <f t="shared" si="88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8"/>
        <v>1E+128</v>
      </c>
      <c r="T640" s="29">
        <f t="shared" si="166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64"/>
        <v>1953.1691위</v>
      </c>
      <c r="P641" s="15">
        <f t="shared" si="165"/>
        <v>1.9531691000000004E+131</v>
      </c>
      <c r="Q641" s="15">
        <f t="shared" si="88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8"/>
        <v>1E+128</v>
      </c>
      <c r="T641" s="29">
        <f t="shared" si="166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64"/>
        <v>2929.7537위</v>
      </c>
      <c r="P642" s="15">
        <f t="shared" si="165"/>
        <v>2.9297537000000002E+131</v>
      </c>
      <c r="Q642" s="15">
        <f t="shared" si="88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8"/>
        <v>1E+128</v>
      </c>
      <c r="T642" s="29">
        <f t="shared" si="166"/>
        <v>64140000000</v>
      </c>
    </row>
    <row r="643" spans="5:20" x14ac:dyDescent="0.3">
      <c r="E643" s="14">
        <v>635</v>
      </c>
      <c r="F643" s="6" t="str">
        <f t="shared" ref="F643:F646" si="169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4" si="170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64"/>
        <v>4394.6306위</v>
      </c>
      <c r="P643" s="15">
        <f t="shared" si="165"/>
        <v>4.3946306000000008E+131</v>
      </c>
      <c r="Q643" s="15">
        <f t="shared" si="88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8"/>
        <v>1E+128</v>
      </c>
      <c r="T643" s="29">
        <f t="shared" si="166"/>
        <v>64150000000</v>
      </c>
    </row>
    <row r="644" spans="5:20" x14ac:dyDescent="0.3">
      <c r="E644" s="14">
        <v>636</v>
      </c>
      <c r="F644" s="6" t="str">
        <f t="shared" si="1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64"/>
        <v>6591.9459위</v>
      </c>
      <c r="P644" s="15">
        <f t="shared" si="165"/>
        <v>6.5919459000000004E+131</v>
      </c>
      <c r="Q644" s="15">
        <f t="shared" si="88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8"/>
        <v>1E+128</v>
      </c>
      <c r="T644" s="29">
        <f t="shared" si="166"/>
        <v>64160000000</v>
      </c>
    </row>
    <row r="645" spans="5:20" x14ac:dyDescent="0.3">
      <c r="E645" s="14">
        <v>637</v>
      </c>
      <c r="F645" s="6" t="str">
        <f t="shared" si="1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>I644&amp;","&amp;O645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64"/>
        <v>9887.9189위</v>
      </c>
      <c r="P645" s="15">
        <f t="shared" si="165"/>
        <v>9.8879188999999995E+131</v>
      </c>
      <c r="Q645" s="15">
        <f t="shared" si="88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8"/>
        <v>1E+128</v>
      </c>
      <c r="T645" s="29">
        <f t="shared" si="166"/>
        <v>64170000000</v>
      </c>
    </row>
    <row r="646" spans="5:20" x14ac:dyDescent="0.3">
      <c r="E646" s="14">
        <v>638</v>
      </c>
      <c r="F646" s="6" t="str">
        <f t="shared" si="1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</v>
      </c>
      <c r="G64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6" s="6" t="str">
        <f t="shared" ref="H646:H667" si="171">H645&amp;","&amp;T646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</v>
      </c>
      <c r="I646" s="6" t="str">
        <f t="shared" ref="I646:I667" si="172">I645&amp;","&amp;O646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</v>
      </c>
      <c r="N646" s="14">
        <v>638</v>
      </c>
      <c r="O646" s="15" t="str">
        <f t="shared" ref="O646:O667" si="173">Q646&amp;R646</f>
        <v>1.4832설</v>
      </c>
      <c r="P646" s="15">
        <f t="shared" ref="P646:P667" si="174">Q646*S646</f>
        <v>1.4832000000000001E+132</v>
      </c>
      <c r="Q646" s="15">
        <f t="shared" si="88"/>
        <v>1.4832000000000001</v>
      </c>
      <c r="R646" s="14" t="str" cm="1">
        <f t="array" ref="R646">IF(AND(Q645&gt;1000,Q646&lt;2),INDEX(V:V,MATCH(R645,V:V,0)+1,0),R645)</f>
        <v>설</v>
      </c>
      <c r="S646" s="14" t="str">
        <f t="shared" si="148"/>
        <v>1E+132</v>
      </c>
      <c r="T646" s="29">
        <f t="shared" ref="T646:T667" si="175">$B$11*N646+IF(N646&gt;=15,ROUNDUP((N646/15),0)*$B$12,0)+IF(N646&gt;=50,ROUNDUP((N646/50),0)*$B$13,0)+IF(N646&gt;=100,ROUNDUP((N646/100),0)*$B$14,0)+IF(N646&gt;=200,ROUNDUP((N646/200),0)*$B$15,0)</f>
        <v>64180000000</v>
      </c>
    </row>
    <row r="647" spans="5:20" x14ac:dyDescent="0.3">
      <c r="E647" s="14">
        <v>639</v>
      </c>
      <c r="F647" s="6" t="str">
        <f t="shared" ref="F647:F667" si="176">F646&amp;","&amp;P647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</v>
      </c>
      <c r="G647" s="6" t="str">
        <f t="shared" ref="G647:G710" si="177">G646&amp;","&amp;2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7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</v>
      </c>
      <c r="I64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</v>
      </c>
      <c r="N647" s="14">
        <v>639</v>
      </c>
      <c r="O647" s="15" t="str">
        <f t="shared" si="173"/>
        <v>2.2248설</v>
      </c>
      <c r="P647" s="15">
        <f t="shared" si="174"/>
        <v>2.2248000000000002E+132</v>
      </c>
      <c r="Q647" s="15">
        <f t="shared" si="88"/>
        <v>2.2248000000000001</v>
      </c>
      <c r="R647" s="14" t="str" cm="1">
        <f t="array" ref="R647">IF(AND(Q646&gt;1000,Q647&lt;2),INDEX(V:V,MATCH(R646,V:V,0)+1,0),R646)</f>
        <v>설</v>
      </c>
      <c r="S647" s="14" t="str">
        <f t="shared" si="148"/>
        <v>1E+132</v>
      </c>
      <c r="T647" s="29">
        <f t="shared" si="175"/>
        <v>64190000000</v>
      </c>
    </row>
    <row r="648" spans="5:20" x14ac:dyDescent="0.3">
      <c r="E648" s="14">
        <v>640</v>
      </c>
      <c r="F648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</v>
      </c>
      <c r="G64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8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</v>
      </c>
      <c r="I648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</v>
      </c>
      <c r="N648" s="14">
        <v>640</v>
      </c>
      <c r="O648" s="15" t="str">
        <f t="shared" si="173"/>
        <v>3.3372설</v>
      </c>
      <c r="P648" s="15">
        <f t="shared" si="174"/>
        <v>3.3372000000000004E+132</v>
      </c>
      <c r="Q648" s="15">
        <f t="shared" si="88"/>
        <v>3.3372000000000002</v>
      </c>
      <c r="R648" s="14" t="str" cm="1">
        <f t="array" ref="R648">IF(AND(Q647&gt;1000,Q648&lt;2),INDEX(V:V,MATCH(R647,V:V,0)+1,0),R647)</f>
        <v>설</v>
      </c>
      <c r="S648" s="14" t="str">
        <f t="shared" si="148"/>
        <v>1E+132</v>
      </c>
      <c r="T648" s="29">
        <f t="shared" si="175"/>
        <v>64200000000</v>
      </c>
    </row>
    <row r="649" spans="5:20" x14ac:dyDescent="0.3">
      <c r="E649" s="14">
        <v>641</v>
      </c>
      <c r="F649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</v>
      </c>
      <c r="G64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9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</v>
      </c>
      <c r="I649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</v>
      </c>
      <c r="N649" s="14">
        <v>641</v>
      </c>
      <c r="O649" s="15" t="str">
        <f t="shared" si="173"/>
        <v>5.0058설</v>
      </c>
      <c r="P649" s="15">
        <f t="shared" si="174"/>
        <v>5.0058E+132</v>
      </c>
      <c r="Q649" s="15">
        <f t="shared" si="88"/>
        <v>5.0057999999999998</v>
      </c>
      <c r="R649" s="14" t="str" cm="1">
        <f t="array" ref="R649">IF(AND(Q648&gt;1000,Q649&lt;2),INDEX(V:V,MATCH(R648,V:V,0)+1,0),R648)</f>
        <v>설</v>
      </c>
      <c r="S649" s="14" t="str">
        <f t="shared" ref="S649:S712" si="178">VLOOKUP(R649,V:Y,4,FALSE)</f>
        <v>1E+132</v>
      </c>
      <c r="T649" s="29">
        <f t="shared" si="175"/>
        <v>64210000000</v>
      </c>
    </row>
    <row r="650" spans="5:20" x14ac:dyDescent="0.3">
      <c r="E650" s="14">
        <v>642</v>
      </c>
      <c r="F650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</v>
      </c>
      <c r="G65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0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</v>
      </c>
      <c r="I650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</v>
      </c>
      <c r="N650" s="14">
        <v>642</v>
      </c>
      <c r="O650" s="15" t="str">
        <f t="shared" si="173"/>
        <v>7.5087설</v>
      </c>
      <c r="P650" s="15">
        <f t="shared" si="174"/>
        <v>7.5087000000000003E+132</v>
      </c>
      <c r="Q650" s="15">
        <f t="shared" si="88"/>
        <v>7.5087000000000002</v>
      </c>
      <c r="R650" s="14" t="str" cm="1">
        <f t="array" ref="R650">IF(AND(Q649&gt;1000,Q650&lt;2),INDEX(V:V,MATCH(R649,V:V,0)+1,0),R649)</f>
        <v>설</v>
      </c>
      <c r="S650" s="14" t="str">
        <f t="shared" si="178"/>
        <v>1E+132</v>
      </c>
      <c r="T650" s="29">
        <f t="shared" si="175"/>
        <v>64220000000</v>
      </c>
    </row>
    <row r="651" spans="5:20" x14ac:dyDescent="0.3">
      <c r="E651" s="14">
        <v>643</v>
      </c>
      <c r="F651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</v>
      </c>
      <c r="G65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1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</v>
      </c>
      <c r="I651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</v>
      </c>
      <c r="N651" s="14">
        <v>643</v>
      </c>
      <c r="O651" s="15" t="str">
        <f t="shared" si="173"/>
        <v>11.2631설</v>
      </c>
      <c r="P651" s="15">
        <f t="shared" si="174"/>
        <v>1.12631E+133</v>
      </c>
      <c r="Q651" s="15">
        <f t="shared" si="88"/>
        <v>11.2631</v>
      </c>
      <c r="R651" s="14" t="str" cm="1">
        <f t="array" ref="R651">IF(AND(Q650&gt;1000,Q651&lt;2),INDEX(V:V,MATCH(R650,V:V,0)+1,0),R650)</f>
        <v>설</v>
      </c>
      <c r="S651" s="14" t="str">
        <f t="shared" si="178"/>
        <v>1E+132</v>
      </c>
      <c r="T651" s="29">
        <f t="shared" si="175"/>
        <v>64230000000</v>
      </c>
    </row>
    <row r="652" spans="5:20" x14ac:dyDescent="0.3">
      <c r="E652" s="14">
        <v>644</v>
      </c>
      <c r="F652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</v>
      </c>
      <c r="G65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2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</v>
      </c>
      <c r="I652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</v>
      </c>
      <c r="N652" s="14">
        <v>644</v>
      </c>
      <c r="O652" s="15" t="str">
        <f t="shared" si="173"/>
        <v>16.8947설</v>
      </c>
      <c r="P652" s="15">
        <f t="shared" si="174"/>
        <v>1.6894699999999999E+133</v>
      </c>
      <c r="Q652" s="15">
        <f t="shared" si="88"/>
        <v>16.8947</v>
      </c>
      <c r="R652" s="14" t="str" cm="1">
        <f t="array" ref="R652">IF(AND(Q651&gt;1000,Q652&lt;2),INDEX(V:V,MATCH(R651,V:V,0)+1,0),R651)</f>
        <v>설</v>
      </c>
      <c r="S652" s="14" t="str">
        <f t="shared" si="178"/>
        <v>1E+132</v>
      </c>
      <c r="T652" s="29">
        <f t="shared" si="175"/>
        <v>64240000000</v>
      </c>
    </row>
    <row r="653" spans="5:20" x14ac:dyDescent="0.3">
      <c r="E653" s="14">
        <v>645</v>
      </c>
      <c r="F653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</v>
      </c>
      <c r="G65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3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</v>
      </c>
      <c r="I653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</v>
      </c>
      <c r="N653" s="14">
        <v>645</v>
      </c>
      <c r="O653" s="15" t="str">
        <f t="shared" si="173"/>
        <v>25.3421설</v>
      </c>
      <c r="P653" s="15">
        <f t="shared" si="174"/>
        <v>2.53421E+133</v>
      </c>
      <c r="Q653" s="15">
        <f t="shared" si="88"/>
        <v>25.342099999999999</v>
      </c>
      <c r="R653" s="14" t="str" cm="1">
        <f t="array" ref="R653">IF(AND(Q652&gt;1000,Q653&lt;2),INDEX(V:V,MATCH(R652,V:V,0)+1,0),R652)</f>
        <v>설</v>
      </c>
      <c r="S653" s="14" t="str">
        <f t="shared" si="178"/>
        <v>1E+132</v>
      </c>
      <c r="T653" s="29">
        <f t="shared" si="175"/>
        <v>64250000000</v>
      </c>
    </row>
    <row r="654" spans="5:20" x14ac:dyDescent="0.3">
      <c r="E654" s="14">
        <v>646</v>
      </c>
      <c r="F654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</v>
      </c>
      <c r="G65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4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</v>
      </c>
      <c r="I654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</v>
      </c>
      <c r="N654" s="14">
        <v>646</v>
      </c>
      <c r="O654" s="15" t="str">
        <f t="shared" si="173"/>
        <v>38.0132설</v>
      </c>
      <c r="P654" s="15">
        <f t="shared" si="174"/>
        <v>3.8013200000000003E+133</v>
      </c>
      <c r="Q654" s="15">
        <f t="shared" si="88"/>
        <v>38.013200000000005</v>
      </c>
      <c r="R654" s="14" t="str" cm="1">
        <f t="array" ref="R654">IF(AND(Q653&gt;1000,Q654&lt;2),INDEX(V:V,MATCH(R653,V:V,0)+1,0),R653)</f>
        <v>설</v>
      </c>
      <c r="S654" s="14" t="str">
        <f t="shared" si="178"/>
        <v>1E+132</v>
      </c>
      <c r="T654" s="29">
        <f t="shared" si="175"/>
        <v>64360000000</v>
      </c>
    </row>
    <row r="655" spans="5:20" x14ac:dyDescent="0.3">
      <c r="E655" s="14">
        <v>647</v>
      </c>
      <c r="F655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</v>
      </c>
      <c r="G65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5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</v>
      </c>
      <c r="I655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</v>
      </c>
      <c r="N655" s="14">
        <v>647</v>
      </c>
      <c r="O655" s="15" t="str">
        <f t="shared" si="173"/>
        <v>57.0198설</v>
      </c>
      <c r="P655" s="15">
        <f t="shared" si="174"/>
        <v>5.70198E+133</v>
      </c>
      <c r="Q655" s="15">
        <f t="shared" si="88"/>
        <v>57.019799999999996</v>
      </c>
      <c r="R655" s="14" t="str" cm="1">
        <f t="array" ref="R655">IF(AND(Q654&gt;1000,Q655&lt;2),INDEX(V:V,MATCH(R654,V:V,0)+1,0),R654)</f>
        <v>설</v>
      </c>
      <c r="S655" s="14" t="str">
        <f t="shared" si="178"/>
        <v>1E+132</v>
      </c>
      <c r="T655" s="29">
        <f t="shared" si="175"/>
        <v>64370000000</v>
      </c>
    </row>
    <row r="656" spans="5:20" x14ac:dyDescent="0.3">
      <c r="E656" s="14">
        <v>648</v>
      </c>
      <c r="F656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</v>
      </c>
      <c r="G65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6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</v>
      </c>
      <c r="I656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</v>
      </c>
      <c r="N656" s="14">
        <v>648</v>
      </c>
      <c r="O656" s="15" t="str">
        <f t="shared" si="173"/>
        <v>85.5297설</v>
      </c>
      <c r="P656" s="15">
        <f t="shared" si="174"/>
        <v>8.5529700000000009E+133</v>
      </c>
      <c r="Q656" s="15">
        <f t="shared" si="88"/>
        <v>85.529700000000005</v>
      </c>
      <c r="R656" s="14" t="str" cm="1">
        <f t="array" ref="R656">IF(AND(Q655&gt;1000,Q656&lt;2),INDEX(V:V,MATCH(R655,V:V,0)+1,0),R655)</f>
        <v>설</v>
      </c>
      <c r="S656" s="14" t="str">
        <f t="shared" si="178"/>
        <v>1E+132</v>
      </c>
      <c r="T656" s="29">
        <f t="shared" si="175"/>
        <v>64380000000</v>
      </c>
    </row>
    <row r="657" spans="5:20" x14ac:dyDescent="0.3">
      <c r="E657" s="14">
        <v>649</v>
      </c>
      <c r="F657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</v>
      </c>
      <c r="G65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7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</v>
      </c>
      <c r="I65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</v>
      </c>
      <c r="N657" s="14">
        <v>649</v>
      </c>
      <c r="O657" s="15" t="str">
        <f t="shared" si="173"/>
        <v>128.2946설</v>
      </c>
      <c r="P657" s="15">
        <f t="shared" si="174"/>
        <v>1.282946E+134</v>
      </c>
      <c r="Q657" s="15">
        <f t="shared" si="88"/>
        <v>128.2946</v>
      </c>
      <c r="R657" s="14" t="str" cm="1">
        <f t="array" ref="R657">IF(AND(Q656&gt;1000,Q657&lt;2),INDEX(V:V,MATCH(R656,V:V,0)+1,0),R656)</f>
        <v>설</v>
      </c>
      <c r="S657" s="14" t="str">
        <f t="shared" si="178"/>
        <v>1E+132</v>
      </c>
      <c r="T657" s="29">
        <f t="shared" si="175"/>
        <v>64390000000</v>
      </c>
    </row>
    <row r="658" spans="5:20" x14ac:dyDescent="0.3">
      <c r="E658" s="14">
        <v>650</v>
      </c>
      <c r="F658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</v>
      </c>
      <c r="G65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8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</v>
      </c>
      <c r="I658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</v>
      </c>
      <c r="N658" s="14">
        <v>650</v>
      </c>
      <c r="O658" s="15" t="str">
        <f t="shared" si="173"/>
        <v>192.4419설</v>
      </c>
      <c r="P658" s="15">
        <f t="shared" si="174"/>
        <v>1.9244190000000002E+134</v>
      </c>
      <c r="Q658" s="15">
        <f t="shared" si="88"/>
        <v>192.4419</v>
      </c>
      <c r="R658" s="14" t="str" cm="1">
        <f t="array" ref="R658">IF(AND(Q657&gt;1000,Q658&lt;2),INDEX(V:V,MATCH(R657,V:V,0)+1,0),R657)</f>
        <v>설</v>
      </c>
      <c r="S658" s="14" t="str">
        <f t="shared" si="178"/>
        <v>1E+132</v>
      </c>
      <c r="T658" s="29">
        <f t="shared" si="175"/>
        <v>64400000000</v>
      </c>
    </row>
    <row r="659" spans="5:20" x14ac:dyDescent="0.3">
      <c r="E659" s="14">
        <v>651</v>
      </c>
      <c r="F659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</v>
      </c>
      <c r="G65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9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</v>
      </c>
      <c r="I659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</v>
      </c>
      <c r="N659" s="14">
        <v>651</v>
      </c>
      <c r="O659" s="15" t="str">
        <f t="shared" si="173"/>
        <v>288.6629설</v>
      </c>
      <c r="P659" s="15">
        <f t="shared" si="174"/>
        <v>2.8866289999999998E+134</v>
      </c>
      <c r="Q659" s="15">
        <f t="shared" si="88"/>
        <v>288.66289999999998</v>
      </c>
      <c r="R659" s="14" t="str" cm="1">
        <f t="array" ref="R659">IF(AND(Q658&gt;1000,Q659&lt;2),INDEX(V:V,MATCH(R658,V:V,0)+1,0),R658)</f>
        <v>설</v>
      </c>
      <c r="S659" s="14" t="str">
        <f t="shared" si="178"/>
        <v>1E+132</v>
      </c>
      <c r="T659" s="29">
        <f t="shared" si="175"/>
        <v>64910000000</v>
      </c>
    </row>
    <row r="660" spans="5:20" x14ac:dyDescent="0.3">
      <c r="E660" s="14">
        <v>652</v>
      </c>
      <c r="F660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</v>
      </c>
      <c r="G66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0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</v>
      </c>
      <c r="I660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</v>
      </c>
      <c r="N660" s="14">
        <v>652</v>
      </c>
      <c r="O660" s="15" t="str">
        <f t="shared" si="173"/>
        <v>432.9944설</v>
      </c>
      <c r="P660" s="15">
        <f t="shared" si="174"/>
        <v>4.3299439999999998E+134</v>
      </c>
      <c r="Q660" s="15">
        <f t="shared" si="88"/>
        <v>432.99439999999998</v>
      </c>
      <c r="R660" s="14" t="str" cm="1">
        <f t="array" ref="R660">IF(AND(Q659&gt;1000,Q660&lt;2),INDEX(V:V,MATCH(R659,V:V,0)+1,0),R659)</f>
        <v>설</v>
      </c>
      <c r="S660" s="14" t="str">
        <f t="shared" si="178"/>
        <v>1E+132</v>
      </c>
      <c r="T660" s="29">
        <f t="shared" si="175"/>
        <v>64920000000</v>
      </c>
    </row>
    <row r="661" spans="5:20" x14ac:dyDescent="0.3">
      <c r="E661" s="14">
        <v>653</v>
      </c>
      <c r="F661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</v>
      </c>
      <c r="G66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1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</v>
      </c>
      <c r="I661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</v>
      </c>
      <c r="N661" s="14">
        <v>653</v>
      </c>
      <c r="O661" s="15" t="str">
        <f t="shared" si="173"/>
        <v>649.4916설</v>
      </c>
      <c r="P661" s="15">
        <f t="shared" si="174"/>
        <v>6.4949159999999992E+134</v>
      </c>
      <c r="Q661" s="15">
        <f t="shared" si="88"/>
        <v>649.49159999999995</v>
      </c>
      <c r="R661" s="14" t="str" cm="1">
        <f t="array" ref="R661">IF(AND(Q660&gt;1000,Q661&lt;2),INDEX(V:V,MATCH(R660,V:V,0)+1,0),R660)</f>
        <v>설</v>
      </c>
      <c r="S661" s="14" t="str">
        <f t="shared" si="178"/>
        <v>1E+132</v>
      </c>
      <c r="T661" s="29">
        <f t="shared" si="175"/>
        <v>64930000000</v>
      </c>
    </row>
    <row r="662" spans="5:20" x14ac:dyDescent="0.3">
      <c r="E662" s="14">
        <v>654</v>
      </c>
      <c r="F662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</v>
      </c>
      <c r="G66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2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</v>
      </c>
      <c r="I662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</v>
      </c>
      <c r="N662" s="14">
        <v>654</v>
      </c>
      <c r="O662" s="15" t="str">
        <f t="shared" si="173"/>
        <v>974.2374설</v>
      </c>
      <c r="P662" s="15">
        <f t="shared" si="174"/>
        <v>9.7423740000000001E+134</v>
      </c>
      <c r="Q662" s="15">
        <f t="shared" si="88"/>
        <v>974.23739999999998</v>
      </c>
      <c r="R662" s="14" t="str" cm="1">
        <f t="array" ref="R662">IF(AND(Q661&gt;1000,Q662&lt;2),INDEX(V:V,MATCH(R661,V:V,0)+1,0),R661)</f>
        <v>설</v>
      </c>
      <c r="S662" s="14" t="str">
        <f t="shared" si="178"/>
        <v>1E+132</v>
      </c>
      <c r="T662" s="29">
        <f t="shared" si="175"/>
        <v>64940000000</v>
      </c>
    </row>
    <row r="663" spans="5:20" x14ac:dyDescent="0.3">
      <c r="E663" s="14">
        <v>655</v>
      </c>
      <c r="F663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</v>
      </c>
      <c r="G66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3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</v>
      </c>
      <c r="I663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</v>
      </c>
      <c r="N663" s="14">
        <v>655</v>
      </c>
      <c r="O663" s="15" t="str">
        <f t="shared" si="173"/>
        <v>1461.3561설</v>
      </c>
      <c r="P663" s="15">
        <f t="shared" si="174"/>
        <v>1.4613560999999998E+135</v>
      </c>
      <c r="Q663" s="15">
        <f t="shared" si="88"/>
        <v>1461.3561</v>
      </c>
      <c r="R663" s="14" t="str" cm="1">
        <f t="array" ref="R663">IF(AND(Q662&gt;1000,Q663&lt;2),INDEX(V:V,MATCH(R662,V:V,0)+1,0),R662)</f>
        <v>설</v>
      </c>
      <c r="S663" s="14" t="str">
        <f t="shared" si="178"/>
        <v>1E+132</v>
      </c>
      <c r="T663" s="29">
        <f t="shared" si="175"/>
        <v>64950000000</v>
      </c>
    </row>
    <row r="664" spans="5:20" x14ac:dyDescent="0.3">
      <c r="E664" s="14">
        <v>656</v>
      </c>
      <c r="F664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</v>
      </c>
      <c r="G66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4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</v>
      </c>
      <c r="I664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</v>
      </c>
      <c r="N664" s="14">
        <v>656</v>
      </c>
      <c r="O664" s="15" t="str">
        <f t="shared" si="173"/>
        <v>2192.0342설</v>
      </c>
      <c r="P664" s="15">
        <f t="shared" si="174"/>
        <v>2.1920342000000001E+135</v>
      </c>
      <c r="Q664" s="15">
        <f t="shared" si="88"/>
        <v>2192.0342000000001</v>
      </c>
      <c r="R664" s="14" t="str" cm="1">
        <f t="array" ref="R664">IF(AND(Q663&gt;1000,Q664&lt;2),INDEX(V:V,MATCH(R663,V:V,0)+1,0),R663)</f>
        <v>설</v>
      </c>
      <c r="S664" s="14" t="str">
        <f t="shared" si="178"/>
        <v>1E+132</v>
      </c>
      <c r="T664" s="29">
        <f t="shared" si="175"/>
        <v>64960000000</v>
      </c>
    </row>
    <row r="665" spans="5:20" x14ac:dyDescent="0.3">
      <c r="E665" s="14">
        <v>657</v>
      </c>
      <c r="F665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</v>
      </c>
      <c r="G66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5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</v>
      </c>
      <c r="I665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</v>
      </c>
      <c r="N665" s="14">
        <v>657</v>
      </c>
      <c r="O665" s="15" t="str">
        <f t="shared" si="173"/>
        <v>3288.0513설</v>
      </c>
      <c r="P665" s="15">
        <f t="shared" si="174"/>
        <v>3.2880512999999999E+135</v>
      </c>
      <c r="Q665" s="15">
        <f t="shared" si="88"/>
        <v>3288.0513000000001</v>
      </c>
      <c r="R665" s="14" t="str" cm="1">
        <f t="array" ref="R665">IF(AND(Q664&gt;1000,Q665&lt;2),INDEX(V:V,MATCH(R664,V:V,0)+1,0),R664)</f>
        <v>설</v>
      </c>
      <c r="S665" s="14" t="str">
        <f t="shared" si="178"/>
        <v>1E+132</v>
      </c>
      <c r="T665" s="29">
        <f t="shared" si="175"/>
        <v>64970000000</v>
      </c>
    </row>
    <row r="666" spans="5:20" x14ac:dyDescent="0.3">
      <c r="E666" s="14">
        <v>658</v>
      </c>
      <c r="F666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</v>
      </c>
      <c r="G66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6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</v>
      </c>
      <c r="I666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</v>
      </c>
      <c r="N666" s="14">
        <v>658</v>
      </c>
      <c r="O666" s="15" t="str">
        <f t="shared" si="173"/>
        <v>4932.077설</v>
      </c>
      <c r="P666" s="15">
        <f t="shared" si="174"/>
        <v>4.9320770000000004E+135</v>
      </c>
      <c r="Q666" s="15">
        <f t="shared" si="88"/>
        <v>4932.0770000000002</v>
      </c>
      <c r="R666" s="14" t="str" cm="1">
        <f t="array" ref="R666">IF(AND(Q665&gt;1000,Q666&lt;2),INDEX(V:V,MATCH(R665,V:V,0)+1,0),R665)</f>
        <v>설</v>
      </c>
      <c r="S666" s="14" t="str">
        <f t="shared" si="178"/>
        <v>1E+132</v>
      </c>
      <c r="T666" s="29">
        <f t="shared" si="175"/>
        <v>64980000000</v>
      </c>
    </row>
    <row r="667" spans="5:20" x14ac:dyDescent="0.3">
      <c r="E667" s="14">
        <v>659</v>
      </c>
      <c r="F667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v>
      </c>
      <c r="G66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7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v>
      </c>
      <c r="I66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v>
      </c>
      <c r="N667" s="14">
        <v>659</v>
      </c>
      <c r="O667" s="15" t="str">
        <f t="shared" si="173"/>
        <v>7398.1155설</v>
      </c>
      <c r="P667" s="15">
        <f t="shared" si="174"/>
        <v>7.3981154999999996E+135</v>
      </c>
      <c r="Q667" s="15">
        <f t="shared" si="88"/>
        <v>7398.1154999999999</v>
      </c>
      <c r="R667" s="14" t="str" cm="1">
        <f t="array" ref="R667">IF(AND(Q666&gt;1000,Q667&lt;2),INDEX(V:V,MATCH(R666,V:V,0)+1,0),R666)</f>
        <v>설</v>
      </c>
      <c r="S667" s="14" t="str">
        <f t="shared" si="178"/>
        <v>1E+132</v>
      </c>
      <c r="T667" s="29">
        <f t="shared" si="175"/>
        <v>64990000000</v>
      </c>
    </row>
    <row r="668" spans="5:20" x14ac:dyDescent="0.3">
      <c r="E668" s="14">
        <v>660</v>
      </c>
      <c r="F668" s="6" t="str">
        <f t="shared" ref="F668:F690" si="179">F667&amp;","&amp;P668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</v>
      </c>
      <c r="G66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8" s="6" t="str">
        <f t="shared" ref="H668:H690" si="180">H667&amp;","&amp;T668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</v>
      </c>
      <c r="I668" s="6" t="str">
        <f t="shared" ref="I668:I689" si="181">I667&amp;","&amp;O668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</v>
      </c>
      <c r="N668" s="14">
        <v>660</v>
      </c>
      <c r="O668" s="15" t="str">
        <f t="shared" ref="O668:O683" si="182">Q668&amp;R668</f>
        <v>1.1098적</v>
      </c>
      <c r="P668" s="15">
        <f t="shared" ref="P668:P683" si="183">Q668*S668</f>
        <v>1.1098E+136</v>
      </c>
      <c r="Q668" s="15">
        <f t="shared" si="88"/>
        <v>1.1097999999999999</v>
      </c>
      <c r="R668" s="14" t="str" cm="1">
        <f t="array" ref="R668">IF(AND(Q667&gt;1000,Q668&lt;2),INDEX(V:V,MATCH(R667,V:V,0)+1,0),R667)</f>
        <v>적</v>
      </c>
      <c r="S668" s="14" t="str">
        <f t="shared" si="178"/>
        <v>1E+136</v>
      </c>
      <c r="T668" s="29">
        <f t="shared" ref="T668:T683" si="184">$B$11*N668+IF(N668&gt;=15,ROUNDUP((N668/15),0)*$B$12,0)+IF(N668&gt;=50,ROUNDUP((N668/50),0)*$B$13,0)+IF(N668&gt;=100,ROUNDUP((N668/100),0)*$B$14,0)+IF(N668&gt;=200,ROUNDUP((N668/200),0)*$B$15,0)</f>
        <v>65000000000</v>
      </c>
    </row>
    <row r="669" spans="5:20" x14ac:dyDescent="0.3">
      <c r="E669" s="14">
        <v>661</v>
      </c>
      <c r="F669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</v>
      </c>
      <c r="G66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9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</v>
      </c>
      <c r="I669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</v>
      </c>
      <c r="N669" s="14">
        <v>661</v>
      </c>
      <c r="O669" s="15" t="str">
        <f t="shared" si="182"/>
        <v>1.6647적</v>
      </c>
      <c r="P669" s="15">
        <f t="shared" si="183"/>
        <v>1.6647000000000002E+136</v>
      </c>
      <c r="Q669" s="15">
        <f t="shared" si="88"/>
        <v>1.6647000000000001</v>
      </c>
      <c r="R669" s="14" t="str" cm="1">
        <f t="array" ref="R669">IF(AND(Q668&gt;1000,Q669&lt;2),INDEX(V:V,MATCH(R668,V:V,0)+1,0),R668)</f>
        <v>적</v>
      </c>
      <c r="S669" s="14" t="str">
        <f t="shared" si="178"/>
        <v>1E+136</v>
      </c>
      <c r="T669" s="29">
        <f t="shared" si="184"/>
        <v>65110000000</v>
      </c>
    </row>
    <row r="670" spans="5:20" x14ac:dyDescent="0.3">
      <c r="E670" s="14">
        <v>662</v>
      </c>
      <c r="F670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</v>
      </c>
      <c r="G67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0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</v>
      </c>
      <c r="I670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</v>
      </c>
      <c r="N670" s="14">
        <v>662</v>
      </c>
      <c r="O670" s="15" t="str">
        <f t="shared" si="182"/>
        <v>2.4971적</v>
      </c>
      <c r="P670" s="15">
        <f t="shared" si="183"/>
        <v>2.4971000000000003E+136</v>
      </c>
      <c r="Q670" s="15">
        <f t="shared" si="88"/>
        <v>2.4971000000000001</v>
      </c>
      <c r="R670" s="14" t="str" cm="1">
        <f t="array" ref="R670">IF(AND(Q669&gt;1000,Q670&lt;2),INDEX(V:V,MATCH(R669,V:V,0)+1,0),R669)</f>
        <v>적</v>
      </c>
      <c r="S670" s="14" t="str">
        <f t="shared" si="178"/>
        <v>1E+136</v>
      </c>
      <c r="T670" s="29">
        <f t="shared" si="184"/>
        <v>65120000000</v>
      </c>
    </row>
    <row r="671" spans="5:20" x14ac:dyDescent="0.3">
      <c r="E671" s="14">
        <v>663</v>
      </c>
      <c r="F671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</v>
      </c>
      <c r="G67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1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</v>
      </c>
      <c r="I671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</v>
      </c>
      <c r="N671" s="14">
        <v>663</v>
      </c>
      <c r="O671" s="15" t="str">
        <f t="shared" si="182"/>
        <v>3.7457적</v>
      </c>
      <c r="P671" s="15">
        <f t="shared" si="183"/>
        <v>3.7457000000000007E+136</v>
      </c>
      <c r="Q671" s="15">
        <f t="shared" si="88"/>
        <v>3.7457000000000003</v>
      </c>
      <c r="R671" s="14" t="str" cm="1">
        <f t="array" ref="R671">IF(AND(Q670&gt;1000,Q671&lt;2),INDEX(V:V,MATCH(R670,V:V,0)+1,0),R670)</f>
        <v>적</v>
      </c>
      <c r="S671" s="14" t="str">
        <f t="shared" si="178"/>
        <v>1E+136</v>
      </c>
      <c r="T671" s="29">
        <f t="shared" si="184"/>
        <v>65130000000</v>
      </c>
    </row>
    <row r="672" spans="5:20" x14ac:dyDescent="0.3">
      <c r="E672" s="14">
        <v>664</v>
      </c>
      <c r="F672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</v>
      </c>
      <c r="G67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2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</v>
      </c>
      <c r="I672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</v>
      </c>
      <c r="N672" s="14">
        <v>664</v>
      </c>
      <c r="O672" s="15" t="str">
        <f t="shared" si="182"/>
        <v>5.6186적</v>
      </c>
      <c r="P672" s="15">
        <f t="shared" si="183"/>
        <v>5.6186000000000001E+136</v>
      </c>
      <c r="Q672" s="15">
        <f t="shared" si="88"/>
        <v>5.6185999999999998</v>
      </c>
      <c r="R672" s="14" t="str" cm="1">
        <f t="array" ref="R672">IF(AND(Q671&gt;1000,Q672&lt;2),INDEX(V:V,MATCH(R671,V:V,0)+1,0),R671)</f>
        <v>적</v>
      </c>
      <c r="S672" s="14" t="str">
        <f t="shared" si="178"/>
        <v>1E+136</v>
      </c>
      <c r="T672" s="29">
        <f t="shared" si="184"/>
        <v>65140000000</v>
      </c>
    </row>
    <row r="673" spans="5:20" x14ac:dyDescent="0.3">
      <c r="E673" s="14">
        <v>665</v>
      </c>
      <c r="F673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</v>
      </c>
      <c r="G67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3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</v>
      </c>
      <c r="I673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</v>
      </c>
      <c r="N673" s="14">
        <v>665</v>
      </c>
      <c r="O673" s="15" t="str">
        <f t="shared" si="182"/>
        <v>8.4279적</v>
      </c>
      <c r="P673" s="15">
        <f t="shared" si="183"/>
        <v>8.4278999999999996E+136</v>
      </c>
      <c r="Q673" s="15">
        <f t="shared" si="88"/>
        <v>8.4278999999999993</v>
      </c>
      <c r="R673" s="14" t="str" cm="1">
        <f t="array" ref="R673">IF(AND(Q672&gt;1000,Q673&lt;2),INDEX(V:V,MATCH(R672,V:V,0)+1,0),R672)</f>
        <v>적</v>
      </c>
      <c r="S673" s="14" t="str">
        <f t="shared" si="178"/>
        <v>1E+136</v>
      </c>
      <c r="T673" s="29">
        <f t="shared" si="184"/>
        <v>65150000000</v>
      </c>
    </row>
    <row r="674" spans="5:20" x14ac:dyDescent="0.3">
      <c r="E674" s="14">
        <v>666</v>
      </c>
      <c r="F674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</v>
      </c>
      <c r="G67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4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</v>
      </c>
      <c r="I674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</v>
      </c>
      <c r="N674" s="14">
        <v>666</v>
      </c>
      <c r="O674" s="15" t="str">
        <f t="shared" si="182"/>
        <v>12.6419적</v>
      </c>
      <c r="P674" s="15">
        <f t="shared" si="183"/>
        <v>1.2641900000000001E+137</v>
      </c>
      <c r="Q674" s="15">
        <f t="shared" si="88"/>
        <v>12.6419</v>
      </c>
      <c r="R674" s="14" t="str" cm="1">
        <f t="array" ref="R674">IF(AND(Q673&gt;1000,Q674&lt;2),INDEX(V:V,MATCH(R673,V:V,0)+1,0),R673)</f>
        <v>적</v>
      </c>
      <c r="S674" s="14" t="str">
        <f t="shared" si="178"/>
        <v>1E+136</v>
      </c>
      <c r="T674" s="29">
        <f t="shared" si="184"/>
        <v>65160000000</v>
      </c>
    </row>
    <row r="675" spans="5:20" x14ac:dyDescent="0.3">
      <c r="E675" s="14">
        <v>667</v>
      </c>
      <c r="F675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</v>
      </c>
      <c r="G67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5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</v>
      </c>
      <c r="I675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</v>
      </c>
      <c r="N675" s="14">
        <v>667</v>
      </c>
      <c r="O675" s="15" t="str">
        <f t="shared" si="182"/>
        <v>18.9629적</v>
      </c>
      <c r="P675" s="15">
        <f t="shared" si="183"/>
        <v>1.8962900000000002E+137</v>
      </c>
      <c r="Q675" s="15">
        <f t="shared" si="88"/>
        <v>18.962900000000001</v>
      </c>
      <c r="R675" s="14" t="str" cm="1">
        <f t="array" ref="R675">IF(AND(Q674&gt;1000,Q675&lt;2),INDEX(V:V,MATCH(R674,V:V,0)+1,0),R674)</f>
        <v>적</v>
      </c>
      <c r="S675" s="14" t="str">
        <f t="shared" si="178"/>
        <v>1E+136</v>
      </c>
      <c r="T675" s="29">
        <f t="shared" si="184"/>
        <v>65170000000</v>
      </c>
    </row>
    <row r="676" spans="5:20" x14ac:dyDescent="0.3">
      <c r="E676" s="14">
        <v>668</v>
      </c>
      <c r="F676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</v>
      </c>
      <c r="G67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6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</v>
      </c>
      <c r="I676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</v>
      </c>
      <c r="N676" s="14">
        <v>668</v>
      </c>
      <c r="O676" s="15" t="str">
        <f t="shared" si="182"/>
        <v>28.4444적</v>
      </c>
      <c r="P676" s="15">
        <f t="shared" si="183"/>
        <v>2.8444400000000001E+137</v>
      </c>
      <c r="Q676" s="15">
        <f t="shared" si="88"/>
        <v>28.444399999999998</v>
      </c>
      <c r="R676" s="14" t="str" cm="1">
        <f t="array" ref="R676">IF(AND(Q675&gt;1000,Q676&lt;2),INDEX(V:V,MATCH(R675,V:V,0)+1,0),R675)</f>
        <v>적</v>
      </c>
      <c r="S676" s="14" t="str">
        <f t="shared" si="178"/>
        <v>1E+136</v>
      </c>
      <c r="T676" s="29">
        <f t="shared" si="184"/>
        <v>65180000000</v>
      </c>
    </row>
    <row r="677" spans="5:20" x14ac:dyDescent="0.3">
      <c r="E677" s="14">
        <v>669</v>
      </c>
      <c r="F677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</v>
      </c>
      <c r="G67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7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</v>
      </c>
      <c r="I677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</v>
      </c>
      <c r="N677" s="14">
        <v>669</v>
      </c>
      <c r="O677" s="15" t="str">
        <f t="shared" si="182"/>
        <v>42.6666적</v>
      </c>
      <c r="P677" s="15">
        <f t="shared" si="183"/>
        <v>4.2666600000000007E+137</v>
      </c>
      <c r="Q677" s="15">
        <f t="shared" si="88"/>
        <v>42.666600000000003</v>
      </c>
      <c r="R677" s="14" t="str" cm="1">
        <f t="array" ref="R677">IF(AND(Q676&gt;1000,Q677&lt;2),INDEX(V:V,MATCH(R676,V:V,0)+1,0),R676)</f>
        <v>적</v>
      </c>
      <c r="S677" s="14" t="str">
        <f t="shared" si="178"/>
        <v>1E+136</v>
      </c>
      <c r="T677" s="29">
        <f t="shared" si="184"/>
        <v>65190000000</v>
      </c>
    </row>
    <row r="678" spans="5:20" x14ac:dyDescent="0.3">
      <c r="E678" s="14">
        <v>670</v>
      </c>
      <c r="F678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</v>
      </c>
      <c r="G67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8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</v>
      </c>
      <c r="I678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</v>
      </c>
      <c r="N678" s="14">
        <v>670</v>
      </c>
      <c r="O678" s="15" t="str">
        <f t="shared" si="182"/>
        <v>63.9999적</v>
      </c>
      <c r="P678" s="15">
        <f t="shared" si="183"/>
        <v>6.3999900000000003E+137</v>
      </c>
      <c r="Q678" s="15">
        <f t="shared" si="88"/>
        <v>63.999899999999997</v>
      </c>
      <c r="R678" s="14" t="str" cm="1">
        <f t="array" ref="R678">IF(AND(Q677&gt;1000,Q678&lt;2),INDEX(V:V,MATCH(R677,V:V,0)+1,0),R677)</f>
        <v>적</v>
      </c>
      <c r="S678" s="14" t="str">
        <f t="shared" si="178"/>
        <v>1E+136</v>
      </c>
      <c r="T678" s="29">
        <f t="shared" si="184"/>
        <v>65200000000</v>
      </c>
    </row>
    <row r="679" spans="5:20" x14ac:dyDescent="0.3">
      <c r="E679" s="14">
        <v>671</v>
      </c>
      <c r="F679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</v>
      </c>
      <c r="G67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9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</v>
      </c>
      <c r="I679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</v>
      </c>
      <c r="N679" s="14">
        <v>671</v>
      </c>
      <c r="O679" s="15" t="str">
        <f t="shared" si="182"/>
        <v>95.9999적</v>
      </c>
      <c r="P679" s="15">
        <f t="shared" si="183"/>
        <v>9.5999900000000009E+137</v>
      </c>
      <c r="Q679" s="15">
        <f t="shared" si="88"/>
        <v>95.999899999999997</v>
      </c>
      <c r="R679" s="14" t="str" cm="1">
        <f t="array" ref="R679">IF(AND(Q678&gt;1000,Q679&lt;2),INDEX(V:V,MATCH(R678,V:V,0)+1,0),R678)</f>
        <v>적</v>
      </c>
      <c r="S679" s="14" t="str">
        <f t="shared" si="178"/>
        <v>1E+136</v>
      </c>
      <c r="T679" s="29">
        <f t="shared" si="184"/>
        <v>65210000000</v>
      </c>
    </row>
    <row r="680" spans="5:20" x14ac:dyDescent="0.3">
      <c r="E680" s="14">
        <v>672</v>
      </c>
      <c r="F680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</v>
      </c>
      <c r="G68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0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</v>
      </c>
      <c r="I680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</v>
      </c>
      <c r="N680" s="14">
        <v>672</v>
      </c>
      <c r="O680" s="15" t="str">
        <f t="shared" si="182"/>
        <v>143.9999적</v>
      </c>
      <c r="P680" s="15">
        <f t="shared" si="183"/>
        <v>1.439999E+138</v>
      </c>
      <c r="Q680" s="15">
        <f t="shared" si="88"/>
        <v>143.9999</v>
      </c>
      <c r="R680" s="14" t="str" cm="1">
        <f t="array" ref="R680">IF(AND(Q679&gt;1000,Q680&lt;2),INDEX(V:V,MATCH(R679,V:V,0)+1,0),R679)</f>
        <v>적</v>
      </c>
      <c r="S680" s="14" t="str">
        <f t="shared" si="178"/>
        <v>1E+136</v>
      </c>
      <c r="T680" s="29">
        <f t="shared" si="184"/>
        <v>65220000000</v>
      </c>
    </row>
    <row r="681" spans="5:20" x14ac:dyDescent="0.3">
      <c r="E681" s="14">
        <v>673</v>
      </c>
      <c r="F681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</v>
      </c>
      <c r="G68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1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</v>
      </c>
      <c r="I681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</v>
      </c>
      <c r="N681" s="14">
        <v>673</v>
      </c>
      <c r="O681" s="15" t="str">
        <f t="shared" si="182"/>
        <v>215.9999적</v>
      </c>
      <c r="P681" s="15">
        <f t="shared" si="183"/>
        <v>2.159999E+138</v>
      </c>
      <c r="Q681" s="15">
        <f t="shared" si="88"/>
        <v>215.9999</v>
      </c>
      <c r="R681" s="14" t="str" cm="1">
        <f t="array" ref="R681">IF(AND(Q680&gt;1000,Q681&lt;2),INDEX(V:V,MATCH(R680,V:V,0)+1,0),R680)</f>
        <v>적</v>
      </c>
      <c r="S681" s="14" t="str">
        <f t="shared" si="178"/>
        <v>1E+136</v>
      </c>
      <c r="T681" s="29">
        <f t="shared" si="184"/>
        <v>65230000000</v>
      </c>
    </row>
    <row r="682" spans="5:20" x14ac:dyDescent="0.3">
      <c r="E682" s="14">
        <v>674</v>
      </c>
      <c r="F682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</v>
      </c>
      <c r="G68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2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</v>
      </c>
      <c r="I682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</v>
      </c>
      <c r="N682" s="14">
        <v>674</v>
      </c>
      <c r="O682" s="15" t="str">
        <f t="shared" si="182"/>
        <v>323.9999적</v>
      </c>
      <c r="P682" s="15">
        <f t="shared" si="183"/>
        <v>3.2399990000000002E+138</v>
      </c>
      <c r="Q682" s="15">
        <f t="shared" si="88"/>
        <v>323.99989999999997</v>
      </c>
      <c r="R682" s="14" t="str" cm="1">
        <f t="array" ref="R682">IF(AND(Q681&gt;1000,Q682&lt;2),INDEX(V:V,MATCH(R681,V:V,0)+1,0),R681)</f>
        <v>적</v>
      </c>
      <c r="S682" s="14" t="str">
        <f t="shared" si="178"/>
        <v>1E+136</v>
      </c>
      <c r="T682" s="29">
        <f t="shared" si="184"/>
        <v>65240000000</v>
      </c>
    </row>
    <row r="683" spans="5:20" x14ac:dyDescent="0.3">
      <c r="E683" s="14">
        <v>675</v>
      </c>
      <c r="F683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</v>
      </c>
      <c r="G68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3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</v>
      </c>
      <c r="I683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</v>
      </c>
      <c r="N683" s="14">
        <v>675</v>
      </c>
      <c r="O683" s="15" t="str">
        <f t="shared" si="182"/>
        <v>485.9999적</v>
      </c>
      <c r="P683" s="15">
        <f t="shared" si="183"/>
        <v>4.8599990000000001E+138</v>
      </c>
      <c r="Q683" s="15">
        <f t="shared" si="88"/>
        <v>485.99989999999997</v>
      </c>
      <c r="R683" s="14" t="str" cm="1">
        <f t="array" ref="R683">IF(AND(Q682&gt;1000,Q683&lt;2),INDEX(V:V,MATCH(R682,V:V,0)+1,0),R682)</f>
        <v>적</v>
      </c>
      <c r="S683" s="14" t="str">
        <f t="shared" si="178"/>
        <v>1E+136</v>
      </c>
      <c r="T683" s="29">
        <f t="shared" si="184"/>
        <v>65250000000</v>
      </c>
    </row>
    <row r="684" spans="5:20" x14ac:dyDescent="0.3">
      <c r="E684" s="14">
        <v>676</v>
      </c>
      <c r="F684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</v>
      </c>
      <c r="G68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4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</v>
      </c>
      <c r="I684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</v>
      </c>
      <c r="N684" s="14">
        <v>676</v>
      </c>
      <c r="O684" s="15" t="str">
        <f t="shared" ref="O684:O690" si="185">Q684&amp;R684</f>
        <v>728.9999적</v>
      </c>
      <c r="P684" s="15">
        <f t="shared" ref="P684:P690" si="186">Q684*S684</f>
        <v>7.2899990000000012E+138</v>
      </c>
      <c r="Q684" s="15">
        <f t="shared" si="88"/>
        <v>728.99990000000003</v>
      </c>
      <c r="R684" s="14" t="str" cm="1">
        <f t="array" ref="R684">IF(AND(Q683&gt;1000,Q684&lt;2),INDEX(V:V,MATCH(R683,V:V,0)+1,0),R683)</f>
        <v>적</v>
      </c>
      <c r="S684" s="14" t="str">
        <f t="shared" si="178"/>
        <v>1E+136</v>
      </c>
      <c r="T684" s="29">
        <f t="shared" ref="T684:T690" si="187">$B$11*N684+IF(N684&gt;=15,ROUNDUP((N684/15),0)*$B$12,0)+IF(N684&gt;=50,ROUNDUP((N684/50),0)*$B$13,0)+IF(N684&gt;=100,ROUNDUP((N684/100),0)*$B$14,0)+IF(N684&gt;=200,ROUNDUP((N684/200),0)*$B$15,0)</f>
        <v>65360000000</v>
      </c>
    </row>
    <row r="685" spans="5:20" x14ac:dyDescent="0.3">
      <c r="E685" s="14">
        <v>677</v>
      </c>
      <c r="F685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</v>
      </c>
      <c r="G68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5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</v>
      </c>
      <c r="I685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</v>
      </c>
      <c r="N685" s="14">
        <v>677</v>
      </c>
      <c r="O685" s="15" t="str">
        <f t="shared" si="185"/>
        <v>1093.4999적</v>
      </c>
      <c r="P685" s="15">
        <f t="shared" si="186"/>
        <v>1.0934999000000001E+139</v>
      </c>
      <c r="Q685" s="15">
        <f t="shared" si="88"/>
        <v>1093.4999</v>
      </c>
      <c r="R685" s="14" t="str" cm="1">
        <f t="array" ref="R685">IF(AND(Q684&gt;1000,Q685&lt;2),INDEX(V:V,MATCH(R684,V:V,0)+1,0),R684)</f>
        <v>적</v>
      </c>
      <c r="S685" s="14" t="str">
        <f t="shared" si="178"/>
        <v>1E+136</v>
      </c>
      <c r="T685" s="29">
        <f t="shared" si="187"/>
        <v>65370000000</v>
      </c>
    </row>
    <row r="686" spans="5:20" x14ac:dyDescent="0.3">
      <c r="E686" s="14">
        <v>678</v>
      </c>
      <c r="F686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</v>
      </c>
      <c r="G68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6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</v>
      </c>
      <c r="I686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</v>
      </c>
      <c r="N686" s="14">
        <v>678</v>
      </c>
      <c r="O686" s="15" t="str">
        <f t="shared" si="185"/>
        <v>1640.2499적</v>
      </c>
      <c r="P686" s="15">
        <f t="shared" si="186"/>
        <v>1.6402499000000002E+139</v>
      </c>
      <c r="Q686" s="15">
        <f t="shared" si="88"/>
        <v>1640.2499</v>
      </c>
      <c r="R686" s="14" t="str" cm="1">
        <f t="array" ref="R686">IF(AND(Q685&gt;1000,Q686&lt;2),INDEX(V:V,MATCH(R685,V:V,0)+1,0),R685)</f>
        <v>적</v>
      </c>
      <c r="S686" s="14" t="str">
        <f t="shared" si="178"/>
        <v>1E+136</v>
      </c>
      <c r="T686" s="29">
        <f t="shared" si="187"/>
        <v>65380000000</v>
      </c>
    </row>
    <row r="687" spans="5:20" x14ac:dyDescent="0.3">
      <c r="E687" s="14">
        <v>679</v>
      </c>
      <c r="F687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</v>
      </c>
      <c r="G68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7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</v>
      </c>
      <c r="I687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</v>
      </c>
      <c r="N687" s="14">
        <v>679</v>
      </c>
      <c r="O687" s="15" t="str">
        <f t="shared" si="185"/>
        <v>2460.3749적</v>
      </c>
      <c r="P687" s="15">
        <f t="shared" si="186"/>
        <v>2.4603749000000006E+139</v>
      </c>
      <c r="Q687" s="15">
        <f t="shared" si="88"/>
        <v>2460.3749000000003</v>
      </c>
      <c r="R687" s="14" t="str" cm="1">
        <f t="array" ref="R687">IF(AND(Q686&gt;1000,Q687&lt;2),INDEX(V:V,MATCH(R686,V:V,0)+1,0),R686)</f>
        <v>적</v>
      </c>
      <c r="S687" s="14" t="str">
        <f t="shared" si="178"/>
        <v>1E+136</v>
      </c>
      <c r="T687" s="29">
        <f t="shared" si="187"/>
        <v>65390000000</v>
      </c>
    </row>
    <row r="688" spans="5:20" x14ac:dyDescent="0.3">
      <c r="E688" s="14">
        <v>680</v>
      </c>
      <c r="F688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</v>
      </c>
      <c r="G68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8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</v>
      </c>
      <c r="I688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</v>
      </c>
      <c r="N688" s="14">
        <v>680</v>
      </c>
      <c r="O688" s="15" t="str">
        <f t="shared" si="185"/>
        <v>3690.5624적</v>
      </c>
      <c r="P688" s="15">
        <f t="shared" si="186"/>
        <v>3.6905624000000006E+139</v>
      </c>
      <c r="Q688" s="15">
        <f t="shared" si="88"/>
        <v>3690.5624000000003</v>
      </c>
      <c r="R688" s="14" t="str" cm="1">
        <f t="array" ref="R688">IF(AND(Q687&gt;1000,Q688&lt;2),INDEX(V:V,MATCH(R687,V:V,0)+1,0),R687)</f>
        <v>적</v>
      </c>
      <c r="S688" s="14" t="str">
        <f t="shared" si="178"/>
        <v>1E+136</v>
      </c>
      <c r="T688" s="29">
        <f t="shared" si="187"/>
        <v>65400000000</v>
      </c>
    </row>
    <row r="689" spans="5:20" x14ac:dyDescent="0.3">
      <c r="E689" s="14">
        <v>681</v>
      </c>
      <c r="F689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</v>
      </c>
      <c r="G68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9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</v>
      </c>
      <c r="I689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</v>
      </c>
      <c r="N689" s="14">
        <v>681</v>
      </c>
      <c r="O689" s="15" t="str">
        <f t="shared" si="185"/>
        <v>5535.8436적</v>
      </c>
      <c r="P689" s="15">
        <f t="shared" si="186"/>
        <v>5.5358436000000004E+139</v>
      </c>
      <c r="Q689" s="15">
        <f t="shared" si="88"/>
        <v>5535.8436000000002</v>
      </c>
      <c r="R689" s="14" t="str" cm="1">
        <f t="array" ref="R689">IF(AND(Q688&gt;1000,Q689&lt;2),INDEX(V:V,MATCH(R688,V:V,0)+1,0),R688)</f>
        <v>적</v>
      </c>
      <c r="S689" s="14" t="str">
        <f t="shared" si="178"/>
        <v>1E+136</v>
      </c>
      <c r="T689" s="29">
        <f t="shared" si="187"/>
        <v>65410000000</v>
      </c>
    </row>
    <row r="690" spans="5:20" x14ac:dyDescent="0.3">
      <c r="E690" s="14">
        <v>682</v>
      </c>
      <c r="F690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</v>
      </c>
      <c r="G69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0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</v>
      </c>
      <c r="I690" s="6" t="str">
        <f>I689&amp;","&amp;O690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</v>
      </c>
      <c r="N690" s="14">
        <v>682</v>
      </c>
      <c r="O690" s="15" t="str">
        <f t="shared" si="185"/>
        <v>8303.7654적</v>
      </c>
      <c r="P690" s="15">
        <f t="shared" si="186"/>
        <v>8.3037654000000007E+139</v>
      </c>
      <c r="Q690" s="15">
        <f t="shared" si="88"/>
        <v>8303.7654000000002</v>
      </c>
      <c r="R690" s="14" t="str" cm="1">
        <f t="array" ref="R690">IF(AND(Q689&gt;1000,Q690&lt;2),INDEX(V:V,MATCH(R689,V:V,0)+1,0),R689)</f>
        <v>적</v>
      </c>
      <c r="S690" s="14" t="str">
        <f t="shared" si="178"/>
        <v>1E+136</v>
      </c>
      <c r="T690" s="29">
        <f t="shared" si="187"/>
        <v>65420000000</v>
      </c>
    </row>
    <row r="691" spans="5:20" x14ac:dyDescent="0.3">
      <c r="E691" s="14">
        <v>683</v>
      </c>
      <c r="F691" s="6" t="str">
        <f t="shared" ref="F691:F713" si="188">F690&amp;","&amp;P691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</v>
      </c>
      <c r="G69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1" s="6" t="str">
        <f t="shared" ref="H691:H712" si="189">H690&amp;","&amp;T691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</v>
      </c>
      <c r="I691" s="6" t="str">
        <f t="shared" ref="I691:I712" si="190">I690&amp;","&amp;O691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</v>
      </c>
      <c r="N691" s="14">
        <v>683</v>
      </c>
      <c r="O691" s="15" t="str">
        <f t="shared" ref="O691:O702" si="191">Q691&amp;R691</f>
        <v>1.2456고</v>
      </c>
      <c r="P691" s="15">
        <f t="shared" ref="P691:P702" si="192">Q691*S691</f>
        <v>1.2456000000000002E+140</v>
      </c>
      <c r="Q691" s="15">
        <f t="shared" si="88"/>
        <v>1.2456</v>
      </c>
      <c r="R691" s="14" t="str" cm="1">
        <f t="array" ref="R691">IF(AND(Q690&gt;1000,Q691&lt;2),INDEX(V:V,MATCH(R690,V:V,0)+1,0),R690)</f>
        <v>고</v>
      </c>
      <c r="S691" s="14" t="str">
        <f t="shared" si="178"/>
        <v>1E+140</v>
      </c>
      <c r="T691" s="29">
        <f t="shared" ref="T691:T702" si="193">$B$11*N691+IF(N691&gt;=15,ROUNDUP((N691/15),0)*$B$12,0)+IF(N691&gt;=50,ROUNDUP((N691/50),0)*$B$13,0)+IF(N691&gt;=100,ROUNDUP((N691/100),0)*$B$14,0)+IF(N691&gt;=200,ROUNDUP((N691/200),0)*$B$15,0)</f>
        <v>65430000000</v>
      </c>
    </row>
    <row r="692" spans="5:20" x14ac:dyDescent="0.3">
      <c r="E692" s="14">
        <v>684</v>
      </c>
      <c r="F692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</v>
      </c>
      <c r="G69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2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</v>
      </c>
      <c r="I692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</v>
      </c>
      <c r="N692" s="14">
        <v>684</v>
      </c>
      <c r="O692" s="15" t="str">
        <f t="shared" si="191"/>
        <v>1.8684고</v>
      </c>
      <c r="P692" s="15">
        <f t="shared" si="192"/>
        <v>1.8684000000000003E+140</v>
      </c>
      <c r="Q692" s="15">
        <f t="shared" si="88"/>
        <v>1.8684000000000001</v>
      </c>
      <c r="R692" s="14" t="str" cm="1">
        <f t="array" ref="R692">IF(AND(Q691&gt;1000,Q692&lt;2),INDEX(V:V,MATCH(R691,V:V,0)+1,0),R691)</f>
        <v>고</v>
      </c>
      <c r="S692" s="14" t="str">
        <f t="shared" si="178"/>
        <v>1E+140</v>
      </c>
      <c r="T692" s="29">
        <f t="shared" si="193"/>
        <v>65440000000</v>
      </c>
    </row>
    <row r="693" spans="5:20" x14ac:dyDescent="0.3">
      <c r="E693" s="14">
        <v>685</v>
      </c>
      <c r="F693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</v>
      </c>
      <c r="G69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3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</v>
      </c>
      <c r="I693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</v>
      </c>
      <c r="N693" s="14">
        <v>685</v>
      </c>
      <c r="O693" s="15" t="str">
        <f t="shared" si="191"/>
        <v>2.8026고</v>
      </c>
      <c r="P693" s="15">
        <f t="shared" si="192"/>
        <v>2.8026000000000002E+140</v>
      </c>
      <c r="Q693" s="15">
        <f t="shared" si="88"/>
        <v>2.8026</v>
      </c>
      <c r="R693" s="14" t="str" cm="1">
        <f t="array" ref="R693">IF(AND(Q692&gt;1000,Q693&lt;2),INDEX(V:V,MATCH(R692,V:V,0)+1,0),R692)</f>
        <v>고</v>
      </c>
      <c r="S693" s="14" t="str">
        <f t="shared" si="178"/>
        <v>1E+140</v>
      </c>
      <c r="T693" s="29">
        <f t="shared" si="193"/>
        <v>65450000000</v>
      </c>
    </row>
    <row r="694" spans="5:20" x14ac:dyDescent="0.3">
      <c r="E694" s="14">
        <v>686</v>
      </c>
      <c r="F694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</v>
      </c>
      <c r="G69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4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</v>
      </c>
      <c r="I694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</v>
      </c>
      <c r="N694" s="14">
        <v>686</v>
      </c>
      <c r="O694" s="15" t="str">
        <f t="shared" si="191"/>
        <v>4.2039고</v>
      </c>
      <c r="P694" s="15">
        <f t="shared" si="192"/>
        <v>4.2038999999999998E+140</v>
      </c>
      <c r="Q694" s="15">
        <f t="shared" si="88"/>
        <v>4.2039</v>
      </c>
      <c r="R694" s="14" t="str" cm="1">
        <f t="array" ref="R694">IF(AND(Q693&gt;1000,Q694&lt;2),INDEX(V:V,MATCH(R693,V:V,0)+1,0),R693)</f>
        <v>고</v>
      </c>
      <c r="S694" s="14" t="str">
        <f t="shared" si="178"/>
        <v>1E+140</v>
      </c>
      <c r="T694" s="29">
        <f t="shared" si="193"/>
        <v>65460000000</v>
      </c>
    </row>
    <row r="695" spans="5:20" x14ac:dyDescent="0.3">
      <c r="E695" s="14">
        <v>687</v>
      </c>
      <c r="F695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</v>
      </c>
      <c r="G69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5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</v>
      </c>
      <c r="I695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</v>
      </c>
      <c r="N695" s="14">
        <v>687</v>
      </c>
      <c r="O695" s="15" t="str">
        <f t="shared" si="191"/>
        <v>6.3059고</v>
      </c>
      <c r="P695" s="15">
        <f t="shared" si="192"/>
        <v>6.3058999999999999E+140</v>
      </c>
      <c r="Q695" s="15">
        <f t="shared" si="88"/>
        <v>6.3058999999999994</v>
      </c>
      <c r="R695" s="14" t="str" cm="1">
        <f t="array" ref="R695">IF(AND(Q694&gt;1000,Q695&lt;2),INDEX(V:V,MATCH(R694,V:V,0)+1,0),R694)</f>
        <v>고</v>
      </c>
      <c r="S695" s="14" t="str">
        <f t="shared" si="178"/>
        <v>1E+140</v>
      </c>
      <c r="T695" s="29">
        <f t="shared" si="193"/>
        <v>65470000000</v>
      </c>
    </row>
    <row r="696" spans="5:20" x14ac:dyDescent="0.3">
      <c r="E696" s="14">
        <v>688</v>
      </c>
      <c r="F696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</v>
      </c>
      <c r="G69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6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</v>
      </c>
      <c r="I696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</v>
      </c>
      <c r="N696" s="14">
        <v>688</v>
      </c>
      <c r="O696" s="15" t="str">
        <f t="shared" si="191"/>
        <v>9.4589고</v>
      </c>
      <c r="P696" s="15">
        <f t="shared" si="192"/>
        <v>9.4589000000000004E+140</v>
      </c>
      <c r="Q696" s="15">
        <f t="shared" si="88"/>
        <v>9.4588999999999999</v>
      </c>
      <c r="R696" s="14" t="str" cm="1">
        <f t="array" ref="R696">IF(AND(Q695&gt;1000,Q696&lt;2),INDEX(V:V,MATCH(R695,V:V,0)+1,0),R695)</f>
        <v>고</v>
      </c>
      <c r="S696" s="14" t="str">
        <f t="shared" si="178"/>
        <v>1E+140</v>
      </c>
      <c r="T696" s="29">
        <f t="shared" si="193"/>
        <v>65480000000</v>
      </c>
    </row>
    <row r="697" spans="5:20" x14ac:dyDescent="0.3">
      <c r="E697" s="14">
        <v>689</v>
      </c>
      <c r="F697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</v>
      </c>
      <c r="G69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7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</v>
      </c>
      <c r="I697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</v>
      </c>
      <c r="N697" s="14">
        <v>689</v>
      </c>
      <c r="O697" s="15" t="str">
        <f t="shared" si="191"/>
        <v>14.1884고</v>
      </c>
      <c r="P697" s="15">
        <f t="shared" si="192"/>
        <v>1.4188400000000001E+141</v>
      </c>
      <c r="Q697" s="15">
        <f t="shared" si="88"/>
        <v>14.1884</v>
      </c>
      <c r="R697" s="14" t="str" cm="1">
        <f t="array" ref="R697">IF(AND(Q696&gt;1000,Q697&lt;2),INDEX(V:V,MATCH(R696,V:V,0)+1,0),R696)</f>
        <v>고</v>
      </c>
      <c r="S697" s="14" t="str">
        <f t="shared" si="178"/>
        <v>1E+140</v>
      </c>
      <c r="T697" s="29">
        <f t="shared" si="193"/>
        <v>65490000000</v>
      </c>
    </row>
    <row r="698" spans="5:20" x14ac:dyDescent="0.3">
      <c r="E698" s="14">
        <v>690</v>
      </c>
      <c r="F698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</v>
      </c>
      <c r="G69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8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</v>
      </c>
      <c r="I698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</v>
      </c>
      <c r="N698" s="14">
        <v>690</v>
      </c>
      <c r="O698" s="15" t="str">
        <f t="shared" si="191"/>
        <v>21.2826고</v>
      </c>
      <c r="P698" s="15">
        <f t="shared" si="192"/>
        <v>2.1282599999999999E+141</v>
      </c>
      <c r="Q698" s="15">
        <f t="shared" si="88"/>
        <v>21.282599999999999</v>
      </c>
      <c r="R698" s="14" t="str" cm="1">
        <f t="array" ref="R698">IF(AND(Q697&gt;1000,Q698&lt;2),INDEX(V:V,MATCH(R697,V:V,0)+1,0),R697)</f>
        <v>고</v>
      </c>
      <c r="S698" s="14" t="str">
        <f t="shared" si="178"/>
        <v>1E+140</v>
      </c>
      <c r="T698" s="29">
        <f t="shared" si="193"/>
        <v>65500000000</v>
      </c>
    </row>
    <row r="699" spans="5:20" x14ac:dyDescent="0.3">
      <c r="E699" s="14">
        <v>691</v>
      </c>
      <c r="F699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</v>
      </c>
      <c r="G69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9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</v>
      </c>
      <c r="I699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</v>
      </c>
      <c r="N699" s="14">
        <v>691</v>
      </c>
      <c r="O699" s="15" t="str">
        <f t="shared" si="191"/>
        <v>31.9239고</v>
      </c>
      <c r="P699" s="15">
        <f t="shared" si="192"/>
        <v>3.1923900000000001E+141</v>
      </c>
      <c r="Q699" s="15">
        <f t="shared" si="88"/>
        <v>31.9239</v>
      </c>
      <c r="R699" s="14" t="str" cm="1">
        <f t="array" ref="R699">IF(AND(Q698&gt;1000,Q699&lt;2),INDEX(V:V,MATCH(R698,V:V,0)+1,0),R698)</f>
        <v>고</v>
      </c>
      <c r="S699" s="14" t="str">
        <f t="shared" si="178"/>
        <v>1E+140</v>
      </c>
      <c r="T699" s="29">
        <f t="shared" si="193"/>
        <v>65610000000</v>
      </c>
    </row>
    <row r="700" spans="5:20" x14ac:dyDescent="0.3">
      <c r="E700" s="14">
        <v>692</v>
      </c>
      <c r="F700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</v>
      </c>
      <c r="G70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0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</v>
      </c>
      <c r="I700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</v>
      </c>
      <c r="N700" s="14">
        <v>692</v>
      </c>
      <c r="O700" s="15" t="str">
        <f t="shared" si="191"/>
        <v>47.8859고</v>
      </c>
      <c r="P700" s="15">
        <f t="shared" si="192"/>
        <v>4.7885900000000011E+141</v>
      </c>
      <c r="Q700" s="15">
        <f t="shared" ref="Q700:Q710" si="194">IF(ROUNDUP(Q699*((100+$B$10)/100),0)&gt;10000,ROUNDUP(Q699*((100+$B$10)/100)/10000,4),ROUNDUP(Q699*((100+$B$10)/100),4))</f>
        <v>47.885900000000007</v>
      </c>
      <c r="R700" s="14" t="str" cm="1">
        <f t="array" ref="R700">IF(AND(Q699&gt;1000,Q700&lt;2),INDEX(V:V,MATCH(R699,V:V,0)+1,0),R699)</f>
        <v>고</v>
      </c>
      <c r="S700" s="14" t="str">
        <f t="shared" si="178"/>
        <v>1E+140</v>
      </c>
      <c r="T700" s="29">
        <f t="shared" si="193"/>
        <v>65620000000</v>
      </c>
    </row>
    <row r="701" spans="5:20" x14ac:dyDescent="0.3">
      <c r="E701" s="14">
        <v>693</v>
      </c>
      <c r="F701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</v>
      </c>
      <c r="G70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1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</v>
      </c>
      <c r="I701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</v>
      </c>
      <c r="N701" s="14">
        <v>693</v>
      </c>
      <c r="O701" s="15" t="str">
        <f t="shared" si="191"/>
        <v>71.8289고</v>
      </c>
      <c r="P701" s="15">
        <f t="shared" si="192"/>
        <v>7.1828900000000004E+141</v>
      </c>
      <c r="Q701" s="15">
        <f t="shared" si="194"/>
        <v>71.828900000000004</v>
      </c>
      <c r="R701" s="14" t="str" cm="1">
        <f t="array" ref="R701">IF(AND(Q700&gt;1000,Q701&lt;2),INDEX(V:V,MATCH(R700,V:V,0)+1,0),R700)</f>
        <v>고</v>
      </c>
      <c r="S701" s="14" t="str">
        <f t="shared" si="178"/>
        <v>1E+140</v>
      </c>
      <c r="T701" s="29">
        <f t="shared" si="193"/>
        <v>65630000000</v>
      </c>
    </row>
    <row r="702" spans="5:20" x14ac:dyDescent="0.3">
      <c r="E702" s="14">
        <v>694</v>
      </c>
      <c r="F702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</v>
      </c>
      <c r="G70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2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</v>
      </c>
      <c r="I702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</v>
      </c>
      <c r="N702" s="14">
        <v>694</v>
      </c>
      <c r="O702" s="15" t="str">
        <f t="shared" si="191"/>
        <v>107.7434고</v>
      </c>
      <c r="P702" s="15">
        <f t="shared" si="192"/>
        <v>1.0774340000000001E+142</v>
      </c>
      <c r="Q702" s="15">
        <f t="shared" si="194"/>
        <v>107.74340000000001</v>
      </c>
      <c r="R702" s="14" t="str" cm="1">
        <f t="array" ref="R702">IF(AND(Q701&gt;1000,Q702&lt;2),INDEX(V:V,MATCH(R701,V:V,0)+1,0),R701)</f>
        <v>고</v>
      </c>
      <c r="S702" s="14" t="str">
        <f t="shared" si="178"/>
        <v>1E+140</v>
      </c>
      <c r="T702" s="29">
        <f t="shared" si="193"/>
        <v>65640000000</v>
      </c>
    </row>
    <row r="703" spans="5:20" x14ac:dyDescent="0.3">
      <c r="E703" s="14">
        <v>695</v>
      </c>
      <c r="F703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</v>
      </c>
      <c r="G70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3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</v>
      </c>
      <c r="I703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</v>
      </c>
      <c r="N703" s="14">
        <v>695</v>
      </c>
      <c r="O703" s="15" t="str">
        <f t="shared" ref="O703:O713" si="195">Q703&amp;R703</f>
        <v>161.6151고</v>
      </c>
      <c r="P703" s="15">
        <f t="shared" ref="P703:P713" si="196">Q703*S703</f>
        <v>1.6161510000000003E+142</v>
      </c>
      <c r="Q703" s="15">
        <f t="shared" si="194"/>
        <v>161.61510000000001</v>
      </c>
      <c r="R703" s="14" t="str" cm="1">
        <f t="array" ref="R703">IF(AND(Q702&gt;1000,Q703&lt;2),INDEX(V:V,MATCH(R702,V:V,0)+1,0),R702)</f>
        <v>고</v>
      </c>
      <c r="S703" s="14" t="str">
        <f t="shared" si="178"/>
        <v>1E+140</v>
      </c>
      <c r="T703" s="29">
        <f t="shared" ref="T703:T713" si="197">$B$11*N703+IF(N703&gt;=15,ROUNDUP((N703/15),0)*$B$12,0)+IF(N703&gt;=50,ROUNDUP((N703/50),0)*$B$13,0)+IF(N703&gt;=100,ROUNDUP((N703/100),0)*$B$14,0)+IF(N703&gt;=200,ROUNDUP((N703/200),0)*$B$15,0)</f>
        <v>65650000000</v>
      </c>
    </row>
    <row r="704" spans="5:20" x14ac:dyDescent="0.3">
      <c r="E704" s="14">
        <v>696</v>
      </c>
      <c r="F704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</v>
      </c>
      <c r="G70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4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</v>
      </c>
      <c r="I704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</v>
      </c>
      <c r="N704" s="14">
        <v>696</v>
      </c>
      <c r="O704" s="15" t="str">
        <f t="shared" si="195"/>
        <v>242.4227고</v>
      </c>
      <c r="P704" s="15">
        <f t="shared" si="196"/>
        <v>2.4242270000000002E+142</v>
      </c>
      <c r="Q704" s="15">
        <f t="shared" si="194"/>
        <v>242.42269999999999</v>
      </c>
      <c r="R704" s="14" t="str" cm="1">
        <f t="array" ref="R704">IF(AND(Q703&gt;1000,Q704&lt;2),INDEX(V:V,MATCH(R703,V:V,0)+1,0),R703)</f>
        <v>고</v>
      </c>
      <c r="S704" s="14" t="str">
        <f t="shared" si="178"/>
        <v>1E+140</v>
      </c>
      <c r="T704" s="29">
        <f t="shared" si="197"/>
        <v>65660000000</v>
      </c>
    </row>
    <row r="705" spans="5:20" x14ac:dyDescent="0.3">
      <c r="E705" s="14">
        <v>697</v>
      </c>
      <c r="F705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</v>
      </c>
      <c r="G70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5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</v>
      </c>
      <c r="I705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</v>
      </c>
      <c r="N705" s="14">
        <v>697</v>
      </c>
      <c r="O705" s="15" t="str">
        <f t="shared" si="195"/>
        <v>363.6341고</v>
      </c>
      <c r="P705" s="15">
        <f t="shared" si="196"/>
        <v>3.636341E+142</v>
      </c>
      <c r="Q705" s="15">
        <f t="shared" si="194"/>
        <v>363.63409999999999</v>
      </c>
      <c r="R705" s="14" t="str" cm="1">
        <f t="array" ref="R705">IF(AND(Q704&gt;1000,Q705&lt;2),INDEX(V:V,MATCH(R704,V:V,0)+1,0),R704)</f>
        <v>고</v>
      </c>
      <c r="S705" s="14" t="str">
        <f t="shared" si="178"/>
        <v>1E+140</v>
      </c>
      <c r="T705" s="29">
        <f t="shared" si="197"/>
        <v>65670000000</v>
      </c>
    </row>
    <row r="706" spans="5:20" x14ac:dyDescent="0.3">
      <c r="E706" s="14">
        <v>698</v>
      </c>
      <c r="F706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</v>
      </c>
      <c r="G70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6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</v>
      </c>
      <c r="I706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</v>
      </c>
      <c r="N706" s="14">
        <v>698</v>
      </c>
      <c r="O706" s="15" t="str">
        <f t="shared" si="195"/>
        <v>545.4512고</v>
      </c>
      <c r="P706" s="15">
        <f t="shared" si="196"/>
        <v>5.4545120000000001E+142</v>
      </c>
      <c r="Q706" s="15">
        <f t="shared" si="194"/>
        <v>545.45119999999997</v>
      </c>
      <c r="R706" s="14" t="str" cm="1">
        <f t="array" ref="R706">IF(AND(Q705&gt;1000,Q706&lt;2),INDEX(V:V,MATCH(R705,V:V,0)+1,0),R705)</f>
        <v>고</v>
      </c>
      <c r="S706" s="14" t="str">
        <f t="shared" si="178"/>
        <v>1E+140</v>
      </c>
      <c r="T706" s="29">
        <f t="shared" si="197"/>
        <v>65680000000</v>
      </c>
    </row>
    <row r="707" spans="5:20" x14ac:dyDescent="0.3">
      <c r="E707" s="14">
        <v>699</v>
      </c>
      <c r="F707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</v>
      </c>
      <c r="G70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7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</v>
      </c>
      <c r="I707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</v>
      </c>
      <c r="N707" s="14">
        <v>699</v>
      </c>
      <c r="O707" s="15" t="str">
        <f t="shared" si="195"/>
        <v>818.1768고</v>
      </c>
      <c r="P707" s="15">
        <f t="shared" si="196"/>
        <v>8.1817679999999996E+142</v>
      </c>
      <c r="Q707" s="15">
        <f t="shared" si="194"/>
        <v>818.17679999999996</v>
      </c>
      <c r="R707" s="14" t="str" cm="1">
        <f t="array" ref="R707">IF(AND(Q706&gt;1000,Q707&lt;2),INDEX(V:V,MATCH(R706,V:V,0)+1,0),R706)</f>
        <v>고</v>
      </c>
      <c r="S707" s="14" t="str">
        <f t="shared" si="178"/>
        <v>1E+140</v>
      </c>
      <c r="T707" s="29">
        <f t="shared" si="197"/>
        <v>65690000000</v>
      </c>
    </row>
    <row r="708" spans="5:20" x14ac:dyDescent="0.3">
      <c r="E708" s="14">
        <v>700</v>
      </c>
      <c r="F708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</v>
      </c>
      <c r="G70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8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</v>
      </c>
      <c r="I708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</v>
      </c>
      <c r="N708" s="14">
        <v>700</v>
      </c>
      <c r="O708" s="15" t="str">
        <f t="shared" si="195"/>
        <v>1227.2652고</v>
      </c>
      <c r="P708" s="15">
        <f t="shared" si="196"/>
        <v>1.2272652000000002E+143</v>
      </c>
      <c r="Q708" s="15">
        <f t="shared" si="194"/>
        <v>1227.2652</v>
      </c>
      <c r="R708" s="14" t="str" cm="1">
        <f t="array" ref="R708">IF(AND(Q707&gt;1000,Q708&lt;2),INDEX(V:V,MATCH(R707,V:V,0)+1,0),R707)</f>
        <v>고</v>
      </c>
      <c r="S708" s="14" t="str">
        <f t="shared" si="178"/>
        <v>1E+140</v>
      </c>
      <c r="T708" s="29">
        <f t="shared" si="197"/>
        <v>65700000000</v>
      </c>
    </row>
    <row r="709" spans="5:20" x14ac:dyDescent="0.3">
      <c r="E709" s="14">
        <v>701</v>
      </c>
      <c r="F709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</v>
      </c>
      <c r="G70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9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</v>
      </c>
      <c r="I709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</v>
      </c>
      <c r="N709" s="14">
        <v>701</v>
      </c>
      <c r="O709" s="15" t="str">
        <f t="shared" si="195"/>
        <v>1840.8978고</v>
      </c>
      <c r="P709" s="15">
        <f t="shared" si="196"/>
        <v>1.8408978E+143</v>
      </c>
      <c r="Q709" s="15">
        <f t="shared" si="194"/>
        <v>1840.8978</v>
      </c>
      <c r="R709" s="14" t="str" cm="1">
        <f t="array" ref="R709">IF(AND(Q708&gt;1000,Q709&lt;2),INDEX(V:V,MATCH(R708,V:V,0)+1,0),R708)</f>
        <v>고</v>
      </c>
      <c r="S709" s="14" t="str">
        <f t="shared" si="178"/>
        <v>1E+140</v>
      </c>
      <c r="T709" s="29">
        <f t="shared" si="197"/>
        <v>67210000000</v>
      </c>
    </row>
    <row r="710" spans="5:20" x14ac:dyDescent="0.3">
      <c r="E710" s="14">
        <v>702</v>
      </c>
      <c r="F710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</v>
      </c>
      <c r="G71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0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</v>
      </c>
      <c r="I710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</v>
      </c>
      <c r="N710" s="14">
        <v>702</v>
      </c>
      <c r="O710" s="15" t="str">
        <f t="shared" si="195"/>
        <v>2761.3467고</v>
      </c>
      <c r="P710" s="15">
        <f t="shared" si="196"/>
        <v>2.7613467000000001E+143</v>
      </c>
      <c r="Q710" s="15">
        <f t="shared" si="194"/>
        <v>2761.3467000000001</v>
      </c>
      <c r="R710" s="14" t="str" cm="1">
        <f t="array" ref="R710">IF(AND(Q709&gt;1000,Q710&lt;2),INDEX(V:V,MATCH(R709,V:V,0)+1,0),R709)</f>
        <v>고</v>
      </c>
      <c r="S710" s="14" t="str">
        <f t="shared" si="178"/>
        <v>1E+140</v>
      </c>
      <c r="T710" s="29">
        <f t="shared" si="197"/>
        <v>67220000000</v>
      </c>
    </row>
    <row r="711" spans="5:20" x14ac:dyDescent="0.3">
      <c r="E711" s="14">
        <v>703</v>
      </c>
      <c r="F711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</v>
      </c>
      <c r="G711" s="6" t="str">
        <f t="shared" ref="G711:G712" si="198">G710&amp;","&amp;2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1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</v>
      </c>
      <c r="I711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</v>
      </c>
      <c r="N711" s="14">
        <v>703</v>
      </c>
      <c r="O711" s="15" t="str">
        <f t="shared" si="195"/>
        <v>4142.0201고</v>
      </c>
      <c r="P711" s="15">
        <f t="shared" si="196"/>
        <v>4.142020100000001E+143</v>
      </c>
      <c r="Q711" s="15">
        <f t="shared" si="88"/>
        <v>4142.0201000000006</v>
      </c>
      <c r="R711" s="14" t="str" cm="1">
        <f t="array" ref="R711">IF(AND(Q710&gt;1000,Q711&lt;2),INDEX(V:V,MATCH(R710,V:V,0)+1,0),R710)</f>
        <v>고</v>
      </c>
      <c r="S711" s="14" t="str">
        <f t="shared" si="178"/>
        <v>1E+140</v>
      </c>
      <c r="T711" s="29">
        <f t="shared" si="197"/>
        <v>67230000000</v>
      </c>
    </row>
    <row r="712" spans="5:20" x14ac:dyDescent="0.3">
      <c r="E712" s="14">
        <v>704</v>
      </c>
      <c r="F712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</v>
      </c>
      <c r="G712" s="6" t="str">
        <f t="shared" si="19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2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</v>
      </c>
      <c r="I712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</v>
      </c>
      <c r="N712" s="14">
        <v>704</v>
      </c>
      <c r="O712" s="15" t="str">
        <f t="shared" si="195"/>
        <v>6213.0302고</v>
      </c>
      <c r="P712" s="15">
        <f t="shared" si="196"/>
        <v>6.2130302000000007E+143</v>
      </c>
      <c r="Q712" s="15">
        <f t="shared" si="88"/>
        <v>6213.0302000000001</v>
      </c>
      <c r="R712" s="14" t="str" cm="1">
        <f t="array" ref="R712">IF(AND(Q711&gt;1000,Q712&lt;2),INDEX(V:V,MATCH(R711,V:V,0)+1,0),R711)</f>
        <v>고</v>
      </c>
      <c r="S712" s="14" t="str">
        <f t="shared" si="178"/>
        <v>1E+140</v>
      </c>
      <c r="T712" s="29">
        <f t="shared" si="197"/>
        <v>67240000000</v>
      </c>
    </row>
    <row r="713" spans="5:20" x14ac:dyDescent="0.3">
      <c r="E713" s="14">
        <v>705</v>
      </c>
      <c r="F713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v>
      </c>
      <c r="G713" s="6" t="str">
        <f>G712&amp;","&amp;2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3" s="6" t="str">
        <f>H712&amp;","&amp;T713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v>
      </c>
      <c r="I713" s="6" t="str">
        <f>I712&amp;","&amp;O713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v>
      </c>
      <c r="N713" s="14">
        <v>705</v>
      </c>
      <c r="O713" s="15" t="str">
        <f t="shared" si="195"/>
        <v>9319.5453고</v>
      </c>
      <c r="P713" s="15">
        <f t="shared" si="196"/>
        <v>9.3195453000000002E+143</v>
      </c>
      <c r="Q713" s="15">
        <f t="shared" si="88"/>
        <v>9319.5452999999998</v>
      </c>
      <c r="R713" s="14" t="str" cm="1">
        <f t="array" ref="R713">IF(AND(Q712&gt;1000,Q713&lt;2),INDEX(V:V,MATCH(R712,V:V,0)+1,0),R712)</f>
        <v>고</v>
      </c>
      <c r="S713" s="14" t="str">
        <f t="shared" ref="S713" si="199">VLOOKUP(R713,V:Y,4,FALSE)</f>
        <v>1E+140</v>
      </c>
      <c r="T713" s="29">
        <f t="shared" si="197"/>
        <v>67250000000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4CE3-2B60-4A16-9F71-384D4136C902}">
  <dimension ref="B3:J277"/>
  <sheetViews>
    <sheetView topLeftCell="A258" workbookViewId="0">
      <selection activeCell="I277" sqref="I277:J277"/>
    </sheetView>
  </sheetViews>
  <sheetFormatPr defaultRowHeight="16.5" x14ac:dyDescent="0.3"/>
  <sheetData>
    <row r="3" spans="2:10" x14ac:dyDescent="0.3">
      <c r="F3">
        <f>SUM(F4:F277)</f>
        <v>52200</v>
      </c>
    </row>
    <row r="4" spans="2:10" x14ac:dyDescent="0.3">
      <c r="B4">
        <v>0</v>
      </c>
      <c r="C4">
        <v>9.9999999999999995E+59</v>
      </c>
      <c r="D4" t="s">
        <v>1136</v>
      </c>
      <c r="E4">
        <v>9045</v>
      </c>
      <c r="F4">
        <v>100</v>
      </c>
      <c r="H4">
        <f>C4</f>
        <v>9.9999999999999995E+59</v>
      </c>
      <c r="I4">
        <f>E4</f>
        <v>9045</v>
      </c>
      <c r="J4">
        <f>F4</f>
        <v>100</v>
      </c>
    </row>
    <row r="5" spans="2:10" x14ac:dyDescent="0.3">
      <c r="B5">
        <v>1</v>
      </c>
      <c r="C5">
        <v>1E+62</v>
      </c>
      <c r="D5" t="s">
        <v>1137</v>
      </c>
      <c r="E5">
        <v>9045</v>
      </c>
      <c r="F5">
        <v>100</v>
      </c>
      <c r="H5" t="str">
        <f>H4&amp;","&amp;C5</f>
        <v>1E+60,1E+62</v>
      </c>
      <c r="I5" t="str">
        <f>I4&amp;","&amp;E5</f>
        <v>9045,9045</v>
      </c>
      <c r="J5" t="str">
        <f>J4&amp;","&amp;F5</f>
        <v>100,100</v>
      </c>
    </row>
    <row r="6" spans="2:10" x14ac:dyDescent="0.3">
      <c r="B6">
        <v>2</v>
      </c>
      <c r="C6">
        <v>1.0000000000000001E+63</v>
      </c>
      <c r="D6" t="s">
        <v>1138</v>
      </c>
      <c r="E6">
        <v>9045</v>
      </c>
      <c r="F6">
        <v>100</v>
      </c>
      <c r="H6" t="str">
        <f t="shared" ref="H6:H69" si="0">H5&amp;","&amp;C6</f>
        <v>1E+60,1E+62,1E+63</v>
      </c>
      <c r="I6" t="str">
        <f t="shared" ref="I6:I69" si="1">I5&amp;","&amp;E6</f>
        <v>9045,9045,9045</v>
      </c>
      <c r="J6" t="str">
        <f t="shared" ref="J6:J69" si="2">J5&amp;","&amp;F6</f>
        <v>100,100,100</v>
      </c>
    </row>
    <row r="7" spans="2:10" x14ac:dyDescent="0.3">
      <c r="B7">
        <v>3</v>
      </c>
      <c r="C7">
        <v>5.0000000000000001E+63</v>
      </c>
      <c r="D7" t="s">
        <v>1139</v>
      </c>
      <c r="E7">
        <v>9045</v>
      </c>
      <c r="F7">
        <v>100</v>
      </c>
      <c r="H7" t="str">
        <f t="shared" si="0"/>
        <v>1E+60,1E+62,1E+63,5E+63</v>
      </c>
      <c r="I7" t="str">
        <f t="shared" si="1"/>
        <v>9045,9045,9045,9045</v>
      </c>
      <c r="J7" t="str">
        <f t="shared" si="2"/>
        <v>100,100,100,100</v>
      </c>
    </row>
    <row r="8" spans="2:10" x14ac:dyDescent="0.3">
      <c r="B8">
        <v>4</v>
      </c>
      <c r="C8">
        <v>1E+64</v>
      </c>
      <c r="D8" t="s">
        <v>1140</v>
      </c>
      <c r="E8">
        <v>9045</v>
      </c>
      <c r="F8">
        <v>100</v>
      </c>
      <c r="H8" t="str">
        <f t="shared" si="0"/>
        <v>1E+60,1E+62,1E+63,5E+63,1E+64</v>
      </c>
      <c r="I8" t="str">
        <f t="shared" si="1"/>
        <v>9045,9045,9045,9045,9045</v>
      </c>
      <c r="J8" t="str">
        <f t="shared" si="2"/>
        <v>100,100,100,100,100</v>
      </c>
    </row>
    <row r="9" spans="2:10" x14ac:dyDescent="0.3">
      <c r="B9">
        <v>5</v>
      </c>
      <c r="C9">
        <v>9.9999999999999995E+65</v>
      </c>
      <c r="D9" t="s">
        <v>1141</v>
      </c>
      <c r="E9">
        <v>9045</v>
      </c>
      <c r="F9">
        <v>100</v>
      </c>
      <c r="H9" t="str">
        <f t="shared" si="0"/>
        <v>1E+60,1E+62,1E+63,5E+63,1E+64,1E+66</v>
      </c>
      <c r="I9" t="str">
        <f t="shared" si="1"/>
        <v>9045,9045,9045,9045,9045,9045</v>
      </c>
      <c r="J9" t="str">
        <f t="shared" si="2"/>
        <v>100,100,100,100,100,100</v>
      </c>
    </row>
    <row r="10" spans="2:10" x14ac:dyDescent="0.3">
      <c r="B10">
        <v>6</v>
      </c>
      <c r="C10">
        <v>4.9999999999999999E+66</v>
      </c>
      <c r="D10" t="s">
        <v>1142</v>
      </c>
      <c r="E10">
        <v>9045</v>
      </c>
      <c r="F10">
        <v>100</v>
      </c>
      <c r="H10" t="str">
        <f t="shared" si="0"/>
        <v>1E+60,1E+62,1E+63,5E+63,1E+64,1E+66,5E+66</v>
      </c>
      <c r="I10" t="str">
        <f t="shared" si="1"/>
        <v>9045,9045,9045,9045,9045,9045,9045</v>
      </c>
      <c r="J10" t="str">
        <f t="shared" si="2"/>
        <v>100,100,100,100,100,100,100</v>
      </c>
    </row>
    <row r="11" spans="2:10" x14ac:dyDescent="0.3">
      <c r="B11">
        <v>7</v>
      </c>
      <c r="C11">
        <v>9.9999999999999998E+66</v>
      </c>
      <c r="D11" t="s">
        <v>1143</v>
      </c>
      <c r="E11">
        <v>9045</v>
      </c>
      <c r="F11">
        <v>100</v>
      </c>
      <c r="H11" t="str">
        <f t="shared" si="0"/>
        <v>1E+60,1E+62,1E+63,5E+63,1E+64,1E+66,5E+66,1E+67</v>
      </c>
      <c r="I11" t="str">
        <f t="shared" si="1"/>
        <v>9045,9045,9045,9045,9045,9045,9045,9045</v>
      </c>
      <c r="J11" t="str">
        <f t="shared" si="2"/>
        <v>100,100,100,100,100,100,100,100</v>
      </c>
    </row>
    <row r="12" spans="2:10" x14ac:dyDescent="0.3">
      <c r="B12">
        <v>8</v>
      </c>
      <c r="C12">
        <v>4.9999999999999998E+67</v>
      </c>
      <c r="D12" t="s">
        <v>1144</v>
      </c>
      <c r="E12">
        <v>9045</v>
      </c>
      <c r="F12">
        <v>100</v>
      </c>
      <c r="H12" t="str">
        <f t="shared" si="0"/>
        <v>1E+60,1E+62,1E+63,5E+63,1E+64,1E+66,5E+66,1E+67,5E+67</v>
      </c>
      <c r="I12" t="str">
        <f t="shared" si="1"/>
        <v>9045,9045,9045,9045,9045,9045,9045,9045,9045</v>
      </c>
      <c r="J12" t="str">
        <f t="shared" si="2"/>
        <v>100,100,100,100,100,100,100,100,100</v>
      </c>
    </row>
    <row r="13" spans="2:10" x14ac:dyDescent="0.3">
      <c r="B13">
        <v>9</v>
      </c>
      <c r="C13">
        <v>7.9999999999999999E+67</v>
      </c>
      <c r="D13" t="s">
        <v>1145</v>
      </c>
      <c r="E13">
        <v>9045</v>
      </c>
      <c r="F13">
        <v>100</v>
      </c>
      <c r="H13" t="str">
        <f t="shared" si="0"/>
        <v>1E+60,1E+62,1E+63,5E+63,1E+64,1E+66,5E+66,1E+67,5E+67,8E+67</v>
      </c>
      <c r="I13" t="str">
        <f t="shared" si="1"/>
        <v>9045,9045,9045,9045,9045,9045,9045,9045,9045,9045</v>
      </c>
      <c r="J13" t="str">
        <f t="shared" si="2"/>
        <v>100,100,100,100,100,100,100,100,100,100</v>
      </c>
    </row>
    <row r="14" spans="2:10" x14ac:dyDescent="0.3">
      <c r="B14">
        <v>10</v>
      </c>
      <c r="C14">
        <v>9.9999999999999995E+67</v>
      </c>
      <c r="D14" t="s">
        <v>1146</v>
      </c>
      <c r="E14">
        <v>9045</v>
      </c>
      <c r="F14">
        <v>100</v>
      </c>
      <c r="H14" t="str">
        <f t="shared" si="0"/>
        <v>1E+60,1E+62,1E+63,5E+63,1E+64,1E+66,5E+66,1E+67,5E+67,8E+67,1E+68</v>
      </c>
      <c r="I14" t="str">
        <f t="shared" si="1"/>
        <v>9045,9045,9045,9045,9045,9045,9045,9045,9045,9045,9045</v>
      </c>
      <c r="J14" t="str">
        <f t="shared" si="2"/>
        <v>100,100,100,100,100,100,100,100,100,100,100</v>
      </c>
    </row>
    <row r="15" spans="2:10" x14ac:dyDescent="0.3">
      <c r="B15">
        <v>11</v>
      </c>
      <c r="C15">
        <v>1.5000000000000001E+68</v>
      </c>
      <c r="D15" t="s">
        <v>1147</v>
      </c>
      <c r="E15">
        <v>9045</v>
      </c>
      <c r="F15">
        <v>100</v>
      </c>
      <c r="H15" t="str">
        <f t="shared" si="0"/>
        <v>1E+60,1E+62,1E+63,5E+63,1E+64,1E+66,5E+66,1E+67,5E+67,8E+67,1E+68,1.5E+68</v>
      </c>
      <c r="I15" t="str">
        <f t="shared" si="1"/>
        <v>9045,9045,9045,9045,9045,9045,9045,9045,9045,9045,9045,9045</v>
      </c>
      <c r="J15" t="str">
        <f t="shared" si="2"/>
        <v>100,100,100,100,100,100,100,100,100,100,100,100</v>
      </c>
    </row>
    <row r="16" spans="2:10" x14ac:dyDescent="0.3">
      <c r="B16">
        <v>12</v>
      </c>
      <c r="C16">
        <v>1.9999999999999999E+68</v>
      </c>
      <c r="D16" t="s">
        <v>1148</v>
      </c>
      <c r="E16">
        <v>9045</v>
      </c>
      <c r="F16">
        <v>100</v>
      </c>
      <c r="H16" t="str">
        <f t="shared" si="0"/>
        <v>1E+60,1E+62,1E+63,5E+63,1E+64,1E+66,5E+66,1E+67,5E+67,8E+67,1E+68,1.5E+68,2E+68</v>
      </c>
      <c r="I16" t="str">
        <f t="shared" si="1"/>
        <v>9045,9045,9045,9045,9045,9045,9045,9045,9045,9045,9045,9045,9045</v>
      </c>
      <c r="J16" t="str">
        <f t="shared" si="2"/>
        <v>100,100,100,100,100,100,100,100,100,100,100,100,100</v>
      </c>
    </row>
    <row r="17" spans="2:10" x14ac:dyDescent="0.3">
      <c r="B17">
        <v>13</v>
      </c>
      <c r="C17">
        <v>2.5000000000000002E+68</v>
      </c>
      <c r="D17" t="s">
        <v>1149</v>
      </c>
      <c r="E17">
        <v>9045</v>
      </c>
      <c r="F17">
        <v>100</v>
      </c>
      <c r="H17" t="str">
        <f t="shared" si="0"/>
        <v>1E+60,1E+62,1E+63,5E+63,1E+64,1E+66,5E+66,1E+67,5E+67,8E+67,1E+68,1.5E+68,2E+68,2.5E+68</v>
      </c>
      <c r="I17" t="str">
        <f t="shared" si="1"/>
        <v>9045,9045,9045,9045,9045,9045,9045,9045,9045,9045,9045,9045,9045,9045</v>
      </c>
      <c r="J17" t="str">
        <f t="shared" si="2"/>
        <v>100,100,100,100,100,100,100,100,100,100,100,100,100,100</v>
      </c>
    </row>
    <row r="18" spans="2:10" x14ac:dyDescent="0.3">
      <c r="B18">
        <v>14</v>
      </c>
      <c r="C18">
        <v>3.0000000000000002E+68</v>
      </c>
      <c r="D18" t="s">
        <v>1150</v>
      </c>
      <c r="E18">
        <v>9045</v>
      </c>
      <c r="F18">
        <v>100</v>
      </c>
      <c r="H18" t="str">
        <f t="shared" si="0"/>
        <v>1E+60,1E+62,1E+63,5E+63,1E+64,1E+66,5E+66,1E+67,5E+67,8E+67,1E+68,1.5E+68,2E+68,2.5E+68,3E+68</v>
      </c>
      <c r="I18" t="str">
        <f t="shared" si="1"/>
        <v>9045,9045,9045,9045,9045,9045,9045,9045,9045,9045,9045,9045,9045,9045,9045</v>
      </c>
      <c r="J18" t="str">
        <f t="shared" si="2"/>
        <v>100,100,100,100,100,100,100,100,100,100,100,100,100,100,100</v>
      </c>
    </row>
    <row r="19" spans="2:10" x14ac:dyDescent="0.3">
      <c r="B19">
        <v>15</v>
      </c>
      <c r="C19">
        <v>3.9999999999999998E+68</v>
      </c>
      <c r="D19" t="s">
        <v>1151</v>
      </c>
      <c r="E19">
        <v>9045</v>
      </c>
      <c r="F19">
        <v>100</v>
      </c>
      <c r="H19" t="str">
        <f t="shared" si="0"/>
        <v>1E+60,1E+62,1E+63,5E+63,1E+64,1E+66,5E+66,1E+67,5E+67,8E+67,1E+68,1.5E+68,2E+68,2.5E+68,3E+68,4E+68</v>
      </c>
      <c r="I19" t="str">
        <f t="shared" si="1"/>
        <v>9045,9045,9045,9045,9045,9045,9045,9045,9045,9045,9045,9045,9045,9045,9045,9045</v>
      </c>
      <c r="J19" t="str">
        <f t="shared" si="2"/>
        <v>100,100,100,100,100,100,100,100,100,100,100,100,100,100,100,100</v>
      </c>
    </row>
    <row r="20" spans="2:10" x14ac:dyDescent="0.3">
      <c r="B20">
        <v>16</v>
      </c>
      <c r="C20">
        <v>5.0000000000000004E+68</v>
      </c>
      <c r="D20" t="s">
        <v>1152</v>
      </c>
      <c r="E20">
        <v>9045</v>
      </c>
      <c r="F20">
        <v>100</v>
      </c>
      <c r="H20" t="str">
        <f t="shared" si="0"/>
        <v>1E+60,1E+62,1E+63,5E+63,1E+64,1E+66,5E+66,1E+67,5E+67,8E+67,1E+68,1.5E+68,2E+68,2.5E+68,3E+68,4E+68,5E+68</v>
      </c>
      <c r="I20" t="str">
        <f t="shared" si="1"/>
        <v>9045,9045,9045,9045,9045,9045,9045,9045,9045,9045,9045,9045,9045,9045,9045,9045,9045</v>
      </c>
      <c r="J20" t="str">
        <f t="shared" si="2"/>
        <v>100,100,100,100,100,100,100,100,100,100,100,100,100,100,100,100,100</v>
      </c>
    </row>
    <row r="21" spans="2:10" x14ac:dyDescent="0.3">
      <c r="B21">
        <v>17</v>
      </c>
      <c r="C21">
        <v>6.9999999999999995E+68</v>
      </c>
      <c r="D21" t="s">
        <v>1153</v>
      </c>
      <c r="E21">
        <v>9045</v>
      </c>
      <c r="F21">
        <v>100</v>
      </c>
      <c r="H21" t="str">
        <f t="shared" si="0"/>
        <v>1E+60,1E+62,1E+63,5E+63,1E+64,1E+66,5E+66,1E+67,5E+67,8E+67,1E+68,1.5E+68,2E+68,2.5E+68,3E+68,4E+68,5E+68,7E+68</v>
      </c>
      <c r="I21" t="str">
        <f t="shared" si="1"/>
        <v>9045,9045,9045,9045,9045,9045,9045,9045,9045,9045,9045,9045,9045,9045,9045,9045,9045,9045</v>
      </c>
      <c r="J21" t="str">
        <f t="shared" si="2"/>
        <v>100,100,100,100,100,100,100,100,100,100,100,100,100,100,100,100,100,100</v>
      </c>
    </row>
    <row r="22" spans="2:10" x14ac:dyDescent="0.3">
      <c r="B22">
        <v>18</v>
      </c>
      <c r="C22">
        <v>9.0000000000000007E+68</v>
      </c>
      <c r="D22" t="s">
        <v>1154</v>
      </c>
      <c r="E22">
        <v>9045</v>
      </c>
      <c r="F22">
        <v>100</v>
      </c>
      <c r="H22" t="str">
        <f t="shared" si="0"/>
        <v>1E+60,1E+62,1E+63,5E+63,1E+64,1E+66,5E+66,1E+67,5E+67,8E+67,1E+68,1.5E+68,2E+68,2.5E+68,3E+68,4E+68,5E+68,7E+68,9E+68</v>
      </c>
      <c r="I22" t="str">
        <f t="shared" si="1"/>
        <v>9045,9045,9045,9045,9045,9045,9045,9045,9045,9045,9045,9045,9045,9045,9045,9045,9045,9045,9045</v>
      </c>
      <c r="J22" t="str">
        <f t="shared" si="2"/>
        <v>100,100,100,100,100,100,100,100,100,100,100,100,100,100,100,100,100,100,100</v>
      </c>
    </row>
    <row r="23" spans="2:10" x14ac:dyDescent="0.3">
      <c r="B23">
        <v>19</v>
      </c>
      <c r="C23">
        <v>1.4999999999999999E+69</v>
      </c>
      <c r="D23" t="s">
        <v>1155</v>
      </c>
      <c r="E23">
        <v>9045</v>
      </c>
      <c r="F23">
        <v>100</v>
      </c>
      <c r="H23" t="str">
        <f t="shared" si="0"/>
        <v>1E+60,1E+62,1E+63,5E+63,1E+64,1E+66,5E+66,1E+67,5E+67,8E+67,1E+68,1.5E+68,2E+68,2.5E+68,3E+68,4E+68,5E+68,7E+68,9E+68,1.5E+69</v>
      </c>
      <c r="I23" t="str">
        <f t="shared" si="1"/>
        <v>9045,9045,9045,9045,9045,9045,9045,9045,9045,9045,9045,9045,9045,9045,9045,9045,9045,9045,9045,9045</v>
      </c>
      <c r="J23" t="str">
        <f t="shared" si="2"/>
        <v>100,100,100,100,100,100,100,100,100,100,100,100,100,100,100,100,100,100,100,100</v>
      </c>
    </row>
    <row r="24" spans="2:10" x14ac:dyDescent="0.3">
      <c r="B24">
        <v>20</v>
      </c>
      <c r="C24">
        <v>2.0000000000000001E+69</v>
      </c>
      <c r="D24" t="s">
        <v>1156</v>
      </c>
      <c r="E24">
        <v>9045</v>
      </c>
      <c r="F24">
        <v>100</v>
      </c>
      <c r="H24" t="str">
        <f t="shared" si="0"/>
        <v>1E+60,1E+62,1E+63,5E+63,1E+64,1E+66,5E+66,1E+67,5E+67,8E+67,1E+68,1.5E+68,2E+68,2.5E+68,3E+68,4E+68,5E+68,7E+68,9E+68,1.5E+69,2E+69</v>
      </c>
      <c r="I24" t="str">
        <f t="shared" si="1"/>
        <v>9045,9045,9045,9045,9045,9045,9045,9045,9045,9045,9045,9045,9045,9045,9045,9045,9045,9045,9045,9045,9045</v>
      </c>
      <c r="J24" t="str">
        <f t="shared" si="2"/>
        <v>100,100,100,100,100,100,100,100,100,100,100,100,100,100,100,100,100,100,100,100,100</v>
      </c>
    </row>
    <row r="25" spans="2:10" x14ac:dyDescent="0.3">
      <c r="B25">
        <v>21</v>
      </c>
      <c r="C25">
        <v>2.9999999999999998E+69</v>
      </c>
      <c r="D25" t="s">
        <v>1157</v>
      </c>
      <c r="E25">
        <v>9045</v>
      </c>
      <c r="F25">
        <v>100</v>
      </c>
      <c r="H25" t="str">
        <f t="shared" si="0"/>
        <v>1E+60,1E+62,1E+63,5E+63,1E+64,1E+66,5E+66,1E+67,5E+67,8E+67,1E+68,1.5E+68,2E+68,2.5E+68,3E+68,4E+68,5E+68,7E+68,9E+68,1.5E+69,2E+69,3E+69</v>
      </c>
      <c r="I25" t="str">
        <f t="shared" si="1"/>
        <v>9045,9045,9045,9045,9045,9045,9045,9045,9045,9045,9045,9045,9045,9045,9045,9045,9045,9045,9045,9045,9045,9045</v>
      </c>
      <c r="J25" t="str">
        <f t="shared" si="2"/>
        <v>100,100,100,100,100,100,100,100,100,100,100,100,100,100,100,100,100,100,100,100,100,100</v>
      </c>
    </row>
    <row r="26" spans="2:10" x14ac:dyDescent="0.3">
      <c r="B26">
        <v>22</v>
      </c>
      <c r="C26">
        <v>5.0000000000000004E+69</v>
      </c>
      <c r="D26" t="s">
        <v>1158</v>
      </c>
      <c r="E26">
        <v>9045</v>
      </c>
      <c r="F26">
        <v>100</v>
      </c>
      <c r="H26" t="str">
        <f t="shared" si="0"/>
        <v>1E+60,1E+62,1E+63,5E+63,1E+64,1E+66,5E+66,1E+67,5E+67,8E+67,1E+68,1.5E+68,2E+68,2.5E+68,3E+68,4E+68,5E+68,7E+68,9E+68,1.5E+69,2E+69,3E+69,5E+69</v>
      </c>
      <c r="I26" t="str">
        <f t="shared" si="1"/>
        <v>9045,9045,9045,9045,9045,9045,9045,9045,9045,9045,9045,9045,9045,9045,9045,9045,9045,9045,9045,9045,9045,9045,9045</v>
      </c>
      <c r="J26" t="str">
        <f t="shared" si="2"/>
        <v>100,100,100,100,100,100,100,100,100,100,100,100,100,100,100,100,100,100,100,100,100,100,100</v>
      </c>
    </row>
    <row r="27" spans="2:10" x14ac:dyDescent="0.3">
      <c r="B27">
        <v>23</v>
      </c>
      <c r="C27">
        <v>1.0000000000000001E+70</v>
      </c>
      <c r="D27" t="s">
        <v>1159</v>
      </c>
      <c r="E27">
        <v>9045</v>
      </c>
      <c r="F27">
        <v>100</v>
      </c>
      <c r="H27" t="str">
        <f t="shared" si="0"/>
        <v>1E+60,1E+62,1E+63,5E+63,1E+64,1E+66,5E+66,1E+67,5E+67,8E+67,1E+68,1.5E+68,2E+68,2.5E+68,3E+68,4E+68,5E+68,7E+68,9E+68,1.5E+69,2E+69,3E+69,5E+69,1E+70</v>
      </c>
      <c r="I27" t="str">
        <f t="shared" si="1"/>
        <v>9045,9045,9045,9045,9045,9045,9045,9045,9045,9045,9045,9045,9045,9045,9045,9045,9045,9045,9045,9045,9045,9045,9045,9045</v>
      </c>
      <c r="J27" t="str">
        <f t="shared" si="2"/>
        <v>100,100,100,100,100,100,100,100,100,100,100,100,100,100,100,100,100,100,100,100,100,100,100,100</v>
      </c>
    </row>
    <row r="28" spans="2:10" x14ac:dyDescent="0.3">
      <c r="B28">
        <v>24</v>
      </c>
      <c r="C28">
        <v>1.4999999999999999E+70</v>
      </c>
      <c r="D28" t="s">
        <v>1160</v>
      </c>
      <c r="E28">
        <v>9045</v>
      </c>
      <c r="F28">
        <v>100</v>
      </c>
      <c r="H28" t="str">
        <f t="shared" si="0"/>
        <v>1E+60,1E+62,1E+63,5E+63,1E+64,1E+66,5E+66,1E+67,5E+67,8E+67,1E+68,1.5E+68,2E+68,2.5E+68,3E+68,4E+68,5E+68,7E+68,9E+68,1.5E+69,2E+69,3E+69,5E+69,1E+70,1.5E+70</v>
      </c>
      <c r="I28" t="str">
        <f t="shared" si="1"/>
        <v>9045,9045,9045,9045,9045,9045,9045,9045,9045,9045,9045,9045,9045,9045,9045,9045,9045,9045,9045,9045,9045,9045,9045,9045,9045</v>
      </c>
      <c r="J28" t="str">
        <f t="shared" si="2"/>
        <v>100,100,100,100,100,100,100,100,100,100,100,100,100,100,100,100,100,100,100,100,100,100,100,100,100</v>
      </c>
    </row>
    <row r="29" spans="2:10" x14ac:dyDescent="0.3">
      <c r="B29">
        <v>25</v>
      </c>
      <c r="C29">
        <v>2.0000000000000001E+70</v>
      </c>
      <c r="D29" t="s">
        <v>1161</v>
      </c>
      <c r="E29">
        <v>9045</v>
      </c>
      <c r="F29">
        <v>100</v>
      </c>
      <c r="H29" t="str">
        <f t="shared" si="0"/>
        <v>1E+60,1E+62,1E+63,5E+63,1E+64,1E+66,5E+66,1E+67,5E+67,8E+67,1E+68,1.5E+68,2E+68,2.5E+68,3E+68,4E+68,5E+68,7E+68,9E+68,1.5E+69,2E+69,3E+69,5E+69,1E+70,1.5E+70,2E+70</v>
      </c>
      <c r="I29" t="str">
        <f t="shared" si="1"/>
        <v>9045,9045,9045,9045,9045,9045,9045,9045,9045,9045,9045,9045,9045,9045,9045,9045,9045,9045,9045,9045,9045,9045,9045,9045,9045,9045</v>
      </c>
      <c r="J29" t="str">
        <f t="shared" si="2"/>
        <v>100,100,100,100,100,100,100,100,100,100,100,100,100,100,100,100,100,100,100,100,100,100,100,100,100,100</v>
      </c>
    </row>
    <row r="30" spans="2:10" x14ac:dyDescent="0.3">
      <c r="B30">
        <v>26</v>
      </c>
      <c r="C30">
        <v>2.9999999999999998E+70</v>
      </c>
      <c r="D30" t="s">
        <v>1162</v>
      </c>
      <c r="E30">
        <v>9045</v>
      </c>
      <c r="F30">
        <v>100</v>
      </c>
      <c r="H30" t="str">
        <f t="shared" si="0"/>
        <v>1E+60,1E+62,1E+63,5E+63,1E+64,1E+66,5E+66,1E+67,5E+67,8E+67,1E+68,1.5E+68,2E+68,2.5E+68,3E+68,4E+68,5E+68,7E+68,9E+68,1.5E+69,2E+69,3E+69,5E+69,1E+70,1.5E+70,2E+70,3E+70</v>
      </c>
      <c r="I30" t="str">
        <f t="shared" si="1"/>
        <v>9045,9045,9045,9045,9045,9045,9045,9045,9045,9045,9045,9045,9045,9045,9045,9045,9045,9045,9045,9045,9045,9045,9045,9045,9045,9045,9045</v>
      </c>
      <c r="J30" t="str">
        <f t="shared" si="2"/>
        <v>100,100,100,100,100,100,100,100,100,100,100,100,100,100,100,100,100,100,100,100,100,100,100,100,100,100,100</v>
      </c>
    </row>
    <row r="31" spans="2:10" x14ac:dyDescent="0.3">
      <c r="B31">
        <v>27</v>
      </c>
      <c r="C31">
        <v>4.0000000000000003E+70</v>
      </c>
      <c r="D31" t="s">
        <v>1163</v>
      </c>
      <c r="E31">
        <v>9045</v>
      </c>
      <c r="F31">
        <v>100</v>
      </c>
      <c r="H31" t="str">
        <f t="shared" si="0"/>
        <v>1E+60,1E+62,1E+63,5E+63,1E+64,1E+66,5E+66,1E+67,5E+67,8E+67,1E+68,1.5E+68,2E+68,2.5E+68,3E+68,4E+68,5E+68,7E+68,9E+68,1.5E+69,2E+69,3E+69,5E+69,1E+70,1.5E+70,2E+70,3E+70,4E+70</v>
      </c>
      <c r="I31" t="str">
        <f t="shared" si="1"/>
        <v>9045,9045,9045,9045,9045,9045,9045,9045,9045,9045,9045,9045,9045,9045,9045,9045,9045,9045,9045,9045,9045,9045,9045,9045,9045,9045,9045,9045</v>
      </c>
      <c r="J31" t="str">
        <f t="shared" si="2"/>
        <v>100,100,100,100,100,100,100,100,100,100,100,100,100,100,100,100,100,100,100,100,100,100,100,100,100,100,100,100</v>
      </c>
    </row>
    <row r="32" spans="2:10" x14ac:dyDescent="0.3">
      <c r="B32">
        <v>28</v>
      </c>
      <c r="C32">
        <v>1E+71</v>
      </c>
      <c r="D32" t="s">
        <v>1164</v>
      </c>
      <c r="E32">
        <v>9045</v>
      </c>
      <c r="F32">
        <v>100</v>
      </c>
      <c r="H32" t="str">
        <f t="shared" si="0"/>
        <v>1E+60,1E+62,1E+63,5E+63,1E+64,1E+66,5E+66,1E+67,5E+67,8E+67,1E+68,1.5E+68,2E+68,2.5E+68,3E+68,4E+68,5E+68,7E+68,9E+68,1.5E+69,2E+69,3E+69,5E+69,1E+70,1.5E+70,2E+70,3E+70,4E+70,1E+71</v>
      </c>
      <c r="I32" t="str">
        <f t="shared" si="1"/>
        <v>9045,9045,9045,9045,9045,9045,9045,9045,9045,9045,9045,9045,9045,9045,9045,9045,9045,9045,9045,9045,9045,9045,9045,9045,9045,9045,9045,9045,9045</v>
      </c>
      <c r="J32" t="str">
        <f t="shared" si="2"/>
        <v>100,100,100,100,100,100,100,100,100,100,100,100,100,100,100,100,100,100,100,100,100,100,100,100,100,100,100,100,100</v>
      </c>
    </row>
    <row r="33" spans="2:10" x14ac:dyDescent="0.3">
      <c r="B33">
        <v>29</v>
      </c>
      <c r="C33">
        <v>1.5000000000000001E+71</v>
      </c>
      <c r="D33" t="s">
        <v>1165</v>
      </c>
      <c r="E33">
        <v>9045</v>
      </c>
      <c r="F33">
        <v>100</v>
      </c>
      <c r="H33" t="str">
        <f t="shared" si="0"/>
        <v>1E+60,1E+62,1E+63,5E+63,1E+64,1E+66,5E+66,1E+67,5E+67,8E+67,1E+68,1.5E+68,2E+68,2.5E+68,3E+68,4E+68,5E+68,7E+68,9E+68,1.5E+69,2E+69,3E+69,5E+69,1E+70,1.5E+70,2E+70,3E+70,4E+70,1E+71,1.5E+71</v>
      </c>
      <c r="I33" t="str">
        <f t="shared" si="1"/>
        <v>9045,9045,9045,9045,9045,9045,9045,9045,9045,9045,9045,9045,9045,9045,9045,9045,9045,9045,9045,9045,9045,9045,9045,9045,9045,9045,9045,9045,9045,9045</v>
      </c>
      <c r="J33" t="str">
        <f t="shared" si="2"/>
        <v>100,100,100,100,100,100,100,100,100,100,100,100,100,100,100,100,100,100,100,100,100,100,100,100,100,100,100,100,100,100</v>
      </c>
    </row>
    <row r="34" spans="2:10" x14ac:dyDescent="0.3">
      <c r="B34">
        <v>30</v>
      </c>
      <c r="C34">
        <v>2.0000000000000001E+71</v>
      </c>
      <c r="D34" t="s">
        <v>1166</v>
      </c>
      <c r="E34">
        <v>9045</v>
      </c>
      <c r="F34">
        <v>100</v>
      </c>
      <c r="H34" t="str">
        <f t="shared" si="0"/>
        <v>1E+60,1E+62,1E+63,5E+63,1E+64,1E+66,5E+66,1E+67,5E+67,8E+67,1E+68,1.5E+68,2E+68,2.5E+68,3E+68,4E+68,5E+68,7E+68,9E+68,1.5E+69,2E+69,3E+69,5E+69,1E+70,1.5E+70,2E+70,3E+70,4E+70,1E+71,1.5E+71,2E+71</v>
      </c>
      <c r="I34" t="str">
        <f t="shared" si="1"/>
        <v>9045,9045,9045,9045,9045,9045,9045,9045,9045,9045,9045,9045,9045,9045,9045,9045,9045,9045,9045,9045,9045,9045,9045,9045,9045,9045,9045,9045,9045,9045,9045</v>
      </c>
      <c r="J34" t="str">
        <f t="shared" si="2"/>
        <v>100,100,100,100,100,100,100,100,100,100,100,100,100,100,100,100,100,100,100,100,100,100,100,100,100,100,100,100,100,100,100</v>
      </c>
    </row>
    <row r="35" spans="2:10" x14ac:dyDescent="0.3">
      <c r="B35">
        <v>31</v>
      </c>
      <c r="C35">
        <v>3.0000000000000001E+71</v>
      </c>
      <c r="D35" t="s">
        <v>1167</v>
      </c>
      <c r="E35">
        <v>9045</v>
      </c>
      <c r="F35">
        <v>100</v>
      </c>
      <c r="H35" t="str">
        <f t="shared" si="0"/>
        <v>1E+60,1E+62,1E+63,5E+63,1E+64,1E+66,5E+66,1E+67,5E+67,8E+67,1E+68,1.5E+68,2E+68,2.5E+68,3E+68,4E+68,5E+68,7E+68,9E+68,1.5E+69,2E+69,3E+69,5E+69,1E+70,1.5E+70,2E+70,3E+70,4E+70,1E+71,1.5E+71,2E+71,3E+71</v>
      </c>
      <c r="I35" t="str">
        <f t="shared" si="1"/>
        <v>9045,9045,9045,9045,9045,9045,9045,9045,9045,9045,9045,9045,9045,9045,9045,9045,9045,9045,9045,9045,9045,9045,9045,9045,9045,9045,9045,9045,9045,9045,9045,9045</v>
      </c>
      <c r="J35" t="str">
        <f t="shared" si="2"/>
        <v>100,100,100,100,100,100,100,100,100,100,100,100,100,100,100,100,100,100,100,100,100,100,100,100,100,100,100,100,100,100,100,100</v>
      </c>
    </row>
    <row r="36" spans="2:10" x14ac:dyDescent="0.3">
      <c r="B36">
        <v>32</v>
      </c>
      <c r="C36">
        <v>4.9999999999999997E+71</v>
      </c>
      <c r="D36" t="s">
        <v>1168</v>
      </c>
      <c r="E36">
        <v>9045</v>
      </c>
      <c r="F36">
        <v>100</v>
      </c>
      <c r="H36" t="str">
        <f t="shared" si="0"/>
        <v>1E+60,1E+62,1E+63,5E+63,1E+64,1E+66,5E+66,1E+67,5E+67,8E+67,1E+68,1.5E+68,2E+68,2.5E+68,3E+68,4E+68,5E+68,7E+68,9E+68,1.5E+69,2E+69,3E+69,5E+69,1E+70,1.5E+70,2E+70,3E+70,4E+70,1E+71,1.5E+71,2E+71,3E+71,5E+71</v>
      </c>
      <c r="I36" t="str">
        <f t="shared" si="1"/>
        <v>9045,9045,9045,9045,9045,9045,9045,9045,9045,9045,9045,9045,9045,9045,9045,9045,9045,9045,9045,9045,9045,9045,9045,9045,9045,9045,9045,9045,9045,9045,9045,9045,9045</v>
      </c>
      <c r="J36" t="str">
        <f t="shared" si="2"/>
        <v>100,100,100,100,100,100,100,100,100,100,100,100,100,100,100,100,100,100,100,100,100,100,100,100,100,100,100,100,100,100,100,100,100</v>
      </c>
    </row>
    <row r="37" spans="2:10" x14ac:dyDescent="0.3">
      <c r="B37">
        <v>33</v>
      </c>
      <c r="C37">
        <v>6.9999999999999998E+71</v>
      </c>
      <c r="D37" t="s">
        <v>1169</v>
      </c>
      <c r="E37">
        <v>9045</v>
      </c>
      <c r="F37">
        <v>100</v>
      </c>
      <c r="H37" t="str">
        <f t="shared" si="0"/>
        <v>1E+60,1E+62,1E+63,5E+63,1E+64,1E+66,5E+66,1E+67,5E+67,8E+67,1E+68,1.5E+68,2E+68,2.5E+68,3E+68,4E+68,5E+68,7E+68,9E+68,1.5E+69,2E+69,3E+69,5E+69,1E+70,1.5E+70,2E+70,3E+70,4E+70,1E+71,1.5E+71,2E+71,3E+71,5E+71,7E+71</v>
      </c>
      <c r="I37" t="str">
        <f t="shared" si="1"/>
        <v>9045,9045,9045,9045,9045,9045,9045,9045,9045,9045,9045,9045,9045,9045,9045,9045,9045,9045,9045,9045,9045,9045,9045,9045,9045,9045,9045,9045,9045,9045,9045,9045,9045,9045</v>
      </c>
      <c r="J37" t="str">
        <f t="shared" si="2"/>
        <v>100,100,100,100,100,100,100,100,100,100,100,100,100,100,100,100,100,100,100,100,100,100,100,100,100,100,100,100,100,100,100,100,100,100</v>
      </c>
    </row>
    <row r="38" spans="2:10" x14ac:dyDescent="0.3">
      <c r="B38">
        <v>34</v>
      </c>
      <c r="C38">
        <v>9.9999999999999994E+71</v>
      </c>
      <c r="D38" t="s">
        <v>1170</v>
      </c>
      <c r="E38">
        <v>9045</v>
      </c>
      <c r="F38">
        <v>100</v>
      </c>
      <c r="H38" t="str">
        <f t="shared" si="0"/>
        <v>1E+60,1E+62,1E+63,5E+63,1E+64,1E+66,5E+66,1E+67,5E+67,8E+67,1E+68,1.5E+68,2E+68,2.5E+68,3E+68,4E+68,5E+68,7E+68,9E+68,1.5E+69,2E+69,3E+69,5E+69,1E+70,1.5E+70,2E+70,3E+70,4E+70,1E+71,1.5E+71,2E+71,3E+71,5E+71,7E+71,1E+72</v>
      </c>
      <c r="I38" t="str">
        <f t="shared" si="1"/>
        <v>9045,9045,9045,9045,9045,9045,9045,9045,9045,9045,9045,9045,9045,9045,9045,9045,9045,9045,9045,9045,9045,9045,9045,9045,9045,9045,9045,9045,9045,9045,9045,9045,9045,9045,9045</v>
      </c>
      <c r="J38" t="str">
        <f t="shared" si="2"/>
        <v>100,100,100,100,100,100,100,100,100,100,100,100,100,100,100,100,100,100,100,100,100,100,100,100,100,100,100,100,100,100,100,100,100,100,100</v>
      </c>
    </row>
    <row r="39" spans="2:10" x14ac:dyDescent="0.3">
      <c r="B39">
        <v>35</v>
      </c>
      <c r="C39">
        <v>3.9999999999999998E+72</v>
      </c>
      <c r="D39" t="s">
        <v>1171</v>
      </c>
      <c r="E39">
        <v>9045</v>
      </c>
      <c r="F39">
        <v>100</v>
      </c>
      <c r="H39" t="str">
        <f t="shared" si="0"/>
        <v>1E+60,1E+62,1E+63,5E+63,1E+64,1E+66,5E+66,1E+67,5E+67,8E+67,1E+68,1.5E+68,2E+68,2.5E+68,3E+68,4E+68,5E+68,7E+68,9E+68,1.5E+69,2E+69,3E+69,5E+69,1E+70,1.5E+70,2E+70,3E+70,4E+70,1E+71,1.5E+71,2E+71,3E+71,5E+71,7E+71,1E+72,4E+72</v>
      </c>
      <c r="I39" t="str">
        <f t="shared" si="1"/>
        <v>9045,9045,9045,9045,9045,9045,9045,9045,9045,9045,9045,9045,9045,9045,9045,9045,9045,9045,9045,9045,9045,9045,9045,9045,9045,9045,9045,9045,9045,9045,9045,9045,9045,9045,9045,9045</v>
      </c>
      <c r="J39" t="str">
        <f t="shared" si="2"/>
        <v>100,100,100,100,100,100,100,100,100,100,100,100,100,100,100,100,100,100,100,100,100,100,100,100,100,100,100,100,100,100,100,100,100,100,100,100</v>
      </c>
    </row>
    <row r="40" spans="2:10" x14ac:dyDescent="0.3">
      <c r="B40">
        <v>36</v>
      </c>
      <c r="C40">
        <v>7.9999999999999996E+72</v>
      </c>
      <c r="D40" t="s">
        <v>1172</v>
      </c>
      <c r="E40">
        <v>9045</v>
      </c>
      <c r="F40">
        <v>100</v>
      </c>
      <c r="H4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</v>
      </c>
      <c r="I40" t="str">
        <f t="shared" si="1"/>
        <v>9045,9045,9045,9045,9045,9045,9045,9045,9045,9045,9045,9045,9045,9045,9045,9045,9045,9045,9045,9045,9045,9045,9045,9045,9045,9045,9045,9045,9045,9045,9045,9045,9045,9045,9045,9045,9045</v>
      </c>
      <c r="J40" t="str">
        <f t="shared" si="2"/>
        <v>100,100,100,100,100,100,100,100,100,100,100,100,100,100,100,100,100,100,100,100,100,100,100,100,100,100,100,100,100,100,100,100,100,100,100,100,100</v>
      </c>
    </row>
    <row r="41" spans="2:10" x14ac:dyDescent="0.3">
      <c r="B41">
        <v>37</v>
      </c>
      <c r="C41">
        <v>1.2E+73</v>
      </c>
      <c r="D41" t="s">
        <v>1173</v>
      </c>
      <c r="E41">
        <v>9045</v>
      </c>
      <c r="F41">
        <v>100</v>
      </c>
      <c r="H4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</v>
      </c>
      <c r="I41" t="str">
        <f t="shared" si="1"/>
        <v>9045,9045,9045,9045,9045,9045,9045,9045,9045,9045,9045,9045,9045,9045,9045,9045,9045,9045,9045,9045,9045,9045,9045,9045,9045,9045,9045,9045,9045,9045,9045,9045,9045,9045,9045,9045,9045,9045</v>
      </c>
      <c r="J41" t="str">
        <f t="shared" si="2"/>
        <v>100,100,100,100,100,100,100,100,100,100,100,100,100,100,100,100,100,100,100,100,100,100,100,100,100,100,100,100,100,100,100,100,100,100,100,100,100,100</v>
      </c>
    </row>
    <row r="42" spans="2:10" x14ac:dyDescent="0.3">
      <c r="B42">
        <v>38</v>
      </c>
      <c r="C42">
        <v>1.5999999999999999E+73</v>
      </c>
      <c r="D42" t="s">
        <v>1174</v>
      </c>
      <c r="E42">
        <v>9045</v>
      </c>
      <c r="F42">
        <v>100</v>
      </c>
      <c r="H4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</v>
      </c>
      <c r="I42" t="str">
        <f t="shared" si="1"/>
        <v>9045,9045,9045,9045,9045,9045,9045,9045,9045,9045,9045,9045,9045,9045,9045,9045,9045,9045,9045,9045,9045,9045,9045,9045,9045,9045,9045,9045,9045,9045,9045,9045,9045,9045,9045,9045,9045,9045,9045</v>
      </c>
      <c r="J42" t="str">
        <f t="shared" si="2"/>
        <v>100,100,100,100,100,100,100,100,100,100,100,100,100,100,100,100,100,100,100,100,100,100,100,100,100,100,100,100,100,100,100,100,100,100,100,100,100,100,100</v>
      </c>
    </row>
    <row r="43" spans="2:10" x14ac:dyDescent="0.3">
      <c r="B43">
        <v>39</v>
      </c>
      <c r="C43">
        <v>2E+73</v>
      </c>
      <c r="D43" t="s">
        <v>1175</v>
      </c>
      <c r="E43">
        <v>9045</v>
      </c>
      <c r="F43">
        <v>100</v>
      </c>
      <c r="H4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</v>
      </c>
      <c r="I43" t="str">
        <f t="shared" si="1"/>
        <v>9045,9045,9045,9045,9045,9045,9045,9045,9045,9045,9045,9045,9045,9045,9045,9045,9045,9045,9045,9045,9045,9045,9045,9045,9045,9045,9045,9045,9045,9045,9045,9045,9045,9045,9045,9045,9045,9045,9045,9045</v>
      </c>
      <c r="J43" t="str">
        <f t="shared" si="2"/>
        <v>100,100,100,100,100,100,100,100,100,100,100,100,100,100,100,100,100,100,100,100,100,100,100,100,100,100,100,100,100,100,100,100,100,100,100,100,100,100,100,100</v>
      </c>
    </row>
    <row r="44" spans="2:10" x14ac:dyDescent="0.3">
      <c r="B44">
        <v>40</v>
      </c>
      <c r="C44">
        <v>3.9999999999999999E+73</v>
      </c>
      <c r="D44" t="s">
        <v>1176</v>
      </c>
      <c r="E44">
        <v>9045</v>
      </c>
      <c r="F44">
        <v>100</v>
      </c>
      <c r="H4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</v>
      </c>
      <c r="I44" t="str">
        <f t="shared" si="1"/>
        <v>9045,9045,9045,9045,9045,9045,9045,9045,9045,9045,9045,9045,9045,9045,9045,9045,9045,9045,9045,9045,9045,9045,9045,9045,9045,9045,9045,9045,9045,9045,9045,9045,9045,9045,9045,9045,9045,9045,9045,9045,9045</v>
      </c>
      <c r="J44" t="str">
        <f t="shared" si="2"/>
        <v>100,100,100,100,100,100,100,100,100,100,100,100,100,100,100,100,100,100,100,100,100,100,100,100,100,100,100,100,100,100,100,100,100,100,100,100,100,100,100,100,100</v>
      </c>
    </row>
    <row r="45" spans="2:10" x14ac:dyDescent="0.3">
      <c r="B45">
        <v>41</v>
      </c>
      <c r="C45">
        <v>7E+73</v>
      </c>
      <c r="D45" t="s">
        <v>1177</v>
      </c>
      <c r="E45">
        <v>9045</v>
      </c>
      <c r="F45">
        <v>100</v>
      </c>
      <c r="H4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</v>
      </c>
      <c r="I45" t="str">
        <f t="shared" si="1"/>
        <v>9045,9045,9045,9045,9045,9045,9045,9045,9045,9045,9045,9045,9045,9045,9045,9045,9045,9045,9045,9045,9045,9045,9045,9045,9045,9045,9045,9045,9045,9045,9045,9045,9045,9045,9045,9045,9045,9045,9045,9045,9045,9045</v>
      </c>
      <c r="J45" t="str">
        <f t="shared" si="2"/>
        <v>100,100,100,100,100,100,100,100,100,100,100,100,100,100,100,100,100,100,100,100,100,100,100,100,100,100,100,100,100,100,100,100,100,100,100,100,100,100,100,100,100,100</v>
      </c>
    </row>
    <row r="46" spans="2:10" x14ac:dyDescent="0.3">
      <c r="B46">
        <v>42</v>
      </c>
      <c r="C46">
        <v>9.9999999999999995E+73</v>
      </c>
      <c r="D46" t="s">
        <v>1178</v>
      </c>
      <c r="E46">
        <v>9045</v>
      </c>
      <c r="F46">
        <v>100</v>
      </c>
      <c r="H4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</v>
      </c>
      <c r="I46" t="str">
        <f t="shared" si="1"/>
        <v>9045,9045,9045,9045,9045,9045,9045,9045,9045,9045,9045,9045,9045,9045,9045,9045,9045,9045,9045,9045,9045,9045,9045,9045,9045,9045,9045,9045,9045,9045,9045,9045,9045,9045,9045,9045,9045,9045,9045,9045,9045,9045,9045</v>
      </c>
      <c r="J46" t="str">
        <f t="shared" si="2"/>
        <v>100,100,100,100,100,100,100,100,100,100,100,100,100,100,100,100,100,100,100,100,100,100,100,100,100,100,100,100,100,100,100,100,100,100,100,100,100,100,100,100,100,100,100</v>
      </c>
    </row>
    <row r="47" spans="2:10" x14ac:dyDescent="0.3">
      <c r="B47">
        <v>43</v>
      </c>
      <c r="C47">
        <v>1.5E+74</v>
      </c>
      <c r="D47" t="s">
        <v>1179</v>
      </c>
      <c r="E47">
        <v>9045</v>
      </c>
      <c r="F47">
        <v>100</v>
      </c>
      <c r="H4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</v>
      </c>
      <c r="I47" t="str">
        <f t="shared" si="1"/>
        <v>9045,9045,9045,9045,9045,9045,9045,9045,9045,9045,9045,9045,9045,9045,9045,9045,9045,9045,9045,9045,9045,9045,9045,9045,9045,9045,9045,9045,9045,9045,9045,9045,9045,9045,9045,9045,9045,9045,9045,9045,9045,9045,9045,9045</v>
      </c>
      <c r="J47" t="str">
        <f t="shared" si="2"/>
        <v>100,100,100,100,100,100,100,100,100,100,100,100,100,100,100,100,100,100,100,100,100,100,100,100,100,100,100,100,100,100,100,100,100,100,100,100,100,100,100,100,100,100,100,100</v>
      </c>
    </row>
    <row r="48" spans="2:10" x14ac:dyDescent="0.3">
      <c r="B48">
        <v>44</v>
      </c>
      <c r="C48">
        <v>1.9999999999999999E+74</v>
      </c>
      <c r="D48" t="s">
        <v>1180</v>
      </c>
      <c r="E48">
        <v>9045</v>
      </c>
      <c r="F48">
        <v>100</v>
      </c>
      <c r="H4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</v>
      </c>
      <c r="I48" t="str">
        <f t="shared" si="1"/>
        <v>9045,9045,9045,9045,9045,9045,9045,9045,9045,9045,9045,9045,9045,9045,9045,9045,9045,9045,9045,9045,9045,9045,9045,9045,9045,9045,9045,9045,9045,9045,9045,9045,9045,9045,9045,9045,9045,9045,9045,9045,9045,9045,9045,9045,9045</v>
      </c>
      <c r="J48" t="str">
        <f t="shared" si="2"/>
        <v>100,100,100,100,100,100,100,100,100,100,100,100,100,100,100,100,100,100,100,100,100,100,100,100,100,100,100,100,100,100,100,100,100,100,100,100,100,100,100,100,100,100,100,100,100</v>
      </c>
    </row>
    <row r="49" spans="2:10" x14ac:dyDescent="0.3">
      <c r="B49">
        <v>45</v>
      </c>
      <c r="C49">
        <v>3.9999999999999998E+74</v>
      </c>
      <c r="D49" t="s">
        <v>1181</v>
      </c>
      <c r="E49">
        <v>9045</v>
      </c>
      <c r="F49">
        <v>100</v>
      </c>
      <c r="H4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</v>
      </c>
      <c r="I4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</v>
      </c>
      <c r="J49" t="str">
        <f t="shared" si="2"/>
        <v>100,100,100,100,100,100,100,100,100,100,100,100,100,100,100,100,100,100,100,100,100,100,100,100,100,100,100,100,100,100,100,100,100,100,100,100,100,100,100,100,100,100,100,100,100,100</v>
      </c>
    </row>
    <row r="50" spans="2:10" x14ac:dyDescent="0.3">
      <c r="B50">
        <v>46</v>
      </c>
      <c r="C50">
        <v>6E+74</v>
      </c>
      <c r="D50" t="s">
        <v>1182</v>
      </c>
      <c r="E50">
        <v>9045</v>
      </c>
      <c r="F50">
        <v>100</v>
      </c>
      <c r="H5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</v>
      </c>
      <c r="I50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</v>
      </c>
      <c r="J50" t="str">
        <f t="shared" si="2"/>
        <v>100,100,100,100,100,100,100,100,100,100,100,100,100,100,100,100,100,100,100,100,100,100,100,100,100,100,100,100,100,100,100,100,100,100,100,100,100,100,100,100,100,100,100,100,100,100,100</v>
      </c>
    </row>
    <row r="51" spans="2:10" x14ac:dyDescent="0.3">
      <c r="B51">
        <v>47</v>
      </c>
      <c r="C51">
        <v>9.9999999999999993E+74</v>
      </c>
      <c r="D51" t="s">
        <v>1183</v>
      </c>
      <c r="E51">
        <v>9045</v>
      </c>
      <c r="F51">
        <v>100</v>
      </c>
      <c r="H5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</v>
      </c>
      <c r="I51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</v>
      </c>
      <c r="J51" t="str">
        <f t="shared" si="2"/>
        <v>100,100,100,100,100,100,100,100,100,100,100,100,100,100,100,100,100,100,100,100,100,100,100,100,100,100,100,100,100,100,100,100,100,100,100,100,100,100,100,100,100,100,100,100,100,100,100,100</v>
      </c>
    </row>
    <row r="52" spans="2:10" x14ac:dyDescent="0.3">
      <c r="B52">
        <v>48</v>
      </c>
      <c r="C52">
        <v>5.0000000000000002E+75</v>
      </c>
      <c r="D52" t="s">
        <v>1184</v>
      </c>
      <c r="E52">
        <v>9045</v>
      </c>
      <c r="F52">
        <v>100</v>
      </c>
      <c r="H5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</v>
      </c>
      <c r="I52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</v>
      </c>
      <c r="J52" t="str">
        <f t="shared" si="2"/>
        <v>100,100,100,100,100,100,100,100,100,100,100,100,100,100,100,100,100,100,100,100,100,100,100,100,100,100,100,100,100,100,100,100,100,100,100,100,100,100,100,100,100,100,100,100,100,100,100,100,100</v>
      </c>
    </row>
    <row r="53" spans="2:10" x14ac:dyDescent="0.3">
      <c r="B53">
        <v>49</v>
      </c>
      <c r="C53">
        <v>1E+76</v>
      </c>
      <c r="D53" t="s">
        <v>1185</v>
      </c>
      <c r="E53">
        <v>9045</v>
      </c>
      <c r="F53">
        <v>100</v>
      </c>
      <c r="H5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</v>
      </c>
      <c r="I53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</v>
      </c>
      <c r="J53" t="str">
        <f t="shared" si="2"/>
        <v>100,100,100,100,100,100,100,100,100,100,100,100,100,100,100,100,100,100,100,100,100,100,100,100,100,100,100,100,100,100,100,100,100,100,100,100,100,100,100,100,100,100,100,100,100,100,100,100,100,100</v>
      </c>
    </row>
    <row r="54" spans="2:10" x14ac:dyDescent="0.3">
      <c r="B54">
        <v>50</v>
      </c>
      <c r="C54">
        <v>2.9999999999999998E+76</v>
      </c>
      <c r="D54" t="s">
        <v>1186</v>
      </c>
      <c r="E54">
        <v>9045</v>
      </c>
      <c r="F54">
        <v>100</v>
      </c>
      <c r="H5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</v>
      </c>
      <c r="I54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4" t="str">
        <f t="shared" si="2"/>
        <v>100,100,100,100,100,100,100,100,100,100,100,100,100,100,100,100,100,100,100,100,100,100,100,100,100,100,100,100,100,100,100,100,100,100,100,100,100,100,100,100,100,100,100,100,100,100,100,100,100,100,100</v>
      </c>
    </row>
    <row r="55" spans="2:10" x14ac:dyDescent="0.3">
      <c r="B55">
        <v>51</v>
      </c>
      <c r="C55">
        <v>4.9999999999999999E+76</v>
      </c>
      <c r="D55" t="s">
        <v>1187</v>
      </c>
      <c r="E55">
        <v>9045</v>
      </c>
      <c r="F55">
        <v>100</v>
      </c>
      <c r="H5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</v>
      </c>
      <c r="I55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5" t="str">
        <f t="shared" si="2"/>
        <v>100,100,100,100,100,100,100,100,100,100,100,100,100,100,100,100,100,100,100,100,100,100,100,100,100,100,100,100,100,100,100,100,100,100,100,100,100,100,100,100,100,100,100,100,100,100,100,100,100,100,100,100</v>
      </c>
    </row>
    <row r="56" spans="2:10" x14ac:dyDescent="0.3">
      <c r="B56">
        <v>52</v>
      </c>
      <c r="C56">
        <v>9.9999999999999998E+76</v>
      </c>
      <c r="D56" t="s">
        <v>1188</v>
      </c>
      <c r="E56">
        <v>9045</v>
      </c>
      <c r="F56">
        <v>100</v>
      </c>
      <c r="H5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</v>
      </c>
      <c r="I56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6" t="str">
        <f t="shared" si="2"/>
        <v>100,100,100,100,100,100,100,100,100,100,100,100,100,100,100,100,100,100,100,100,100,100,100,100,100,100,100,100,100,100,100,100,100,100,100,100,100,100,100,100,100,100,100,100,100,100,100,100,100,100,100,100,100</v>
      </c>
    </row>
    <row r="57" spans="2:10" x14ac:dyDescent="0.3">
      <c r="B57">
        <v>53</v>
      </c>
      <c r="C57">
        <v>2E+77</v>
      </c>
      <c r="D57" t="s">
        <v>1189</v>
      </c>
      <c r="E57">
        <v>9045</v>
      </c>
      <c r="F57">
        <v>100</v>
      </c>
      <c r="H5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</v>
      </c>
      <c r="I57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7" t="str">
        <f t="shared" si="2"/>
        <v>100,100,100,100,100,100,100,100,100,100,100,100,100,100,100,100,100,100,100,100,100,100,100,100,100,100,100,100,100,100,100,100,100,100,100,100,100,100,100,100,100,100,100,100,100,100,100,100,100,100,100,100,100,100</v>
      </c>
    </row>
    <row r="58" spans="2:10" x14ac:dyDescent="0.3">
      <c r="B58">
        <v>54</v>
      </c>
      <c r="C58">
        <v>2.9999999999999998E+77</v>
      </c>
      <c r="D58" t="s">
        <v>1190</v>
      </c>
      <c r="E58">
        <v>9045</v>
      </c>
      <c r="F58">
        <v>100</v>
      </c>
      <c r="H5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</v>
      </c>
      <c r="I58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8" t="str">
        <f t="shared" si="2"/>
        <v>100,100,100,100,100,100,100,100,100,100,100,100,100,100,100,100,100,100,100,100,100,100,100,100,100,100,100,100,100,100,100,100,100,100,100,100,100,100,100,100,100,100,100,100,100,100,100,100,100,100,100,100,100,100,100</v>
      </c>
    </row>
    <row r="59" spans="2:10" x14ac:dyDescent="0.3">
      <c r="B59">
        <v>55</v>
      </c>
      <c r="C59">
        <v>5E+77</v>
      </c>
      <c r="D59" t="s">
        <v>1191</v>
      </c>
      <c r="E59">
        <v>9045</v>
      </c>
      <c r="F59">
        <v>100</v>
      </c>
      <c r="H5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</v>
      </c>
      <c r="I5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9" t="str">
        <f t="shared" si="2"/>
        <v>100,100,100,100,100,100,100,100,100,100,100,100,100,100,100,100,100,100,100,100,100,100,100,100,100,100,100,100,100,100,100,100,100,100,100,100,100,100,100,100,100,100,100,100,100,100,100,100,100,100,100,100,100,100,100,100</v>
      </c>
    </row>
    <row r="60" spans="2:10" x14ac:dyDescent="0.3">
      <c r="B60">
        <v>56</v>
      </c>
      <c r="C60">
        <v>1E+78</v>
      </c>
      <c r="D60" t="s">
        <v>1192</v>
      </c>
      <c r="E60">
        <v>9045</v>
      </c>
      <c r="F60">
        <v>100</v>
      </c>
      <c r="H6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</v>
      </c>
      <c r="I60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0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</v>
      </c>
    </row>
    <row r="61" spans="2:10" x14ac:dyDescent="0.3">
      <c r="B61">
        <v>57</v>
      </c>
      <c r="C61">
        <v>2E+78</v>
      </c>
      <c r="D61" t="s">
        <v>1193</v>
      </c>
      <c r="E61">
        <v>9045</v>
      </c>
      <c r="F61">
        <v>100</v>
      </c>
      <c r="H6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</v>
      </c>
      <c r="I61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1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</v>
      </c>
    </row>
    <row r="62" spans="2:10" x14ac:dyDescent="0.3">
      <c r="B62">
        <v>58</v>
      </c>
      <c r="C62">
        <v>4E+78</v>
      </c>
      <c r="D62" t="s">
        <v>1194</v>
      </c>
      <c r="E62">
        <v>9045</v>
      </c>
      <c r="F62">
        <v>100</v>
      </c>
      <c r="H6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</v>
      </c>
      <c r="I62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2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</v>
      </c>
    </row>
    <row r="63" spans="2:10" x14ac:dyDescent="0.3">
      <c r="B63">
        <v>59</v>
      </c>
      <c r="C63">
        <v>5.9999999999999996E+78</v>
      </c>
      <c r="D63" t="s">
        <v>1195</v>
      </c>
      <c r="E63">
        <v>9045</v>
      </c>
      <c r="F63">
        <v>100</v>
      </c>
      <c r="H6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</v>
      </c>
      <c r="I63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3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</v>
      </c>
    </row>
    <row r="64" spans="2:10" x14ac:dyDescent="0.3">
      <c r="B64">
        <v>60</v>
      </c>
      <c r="C64">
        <v>9.9999999999999997E+78</v>
      </c>
      <c r="D64" t="s">
        <v>1196</v>
      </c>
      <c r="E64">
        <v>9045</v>
      </c>
      <c r="F64">
        <v>100</v>
      </c>
      <c r="H6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</v>
      </c>
      <c r="I64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4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5" spans="2:10" x14ac:dyDescent="0.3">
      <c r="B65">
        <v>61</v>
      </c>
      <c r="C65">
        <v>1.4999999999999999E+79</v>
      </c>
      <c r="D65" t="s">
        <v>1197</v>
      </c>
      <c r="E65">
        <v>9045</v>
      </c>
      <c r="F65">
        <v>100</v>
      </c>
      <c r="H6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</v>
      </c>
      <c r="I65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5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6" spans="2:10" x14ac:dyDescent="0.3">
      <c r="B66">
        <v>62</v>
      </c>
      <c r="C66">
        <v>1.9999999999999999E+79</v>
      </c>
      <c r="D66" t="s">
        <v>1198</v>
      </c>
      <c r="E66">
        <v>9045</v>
      </c>
      <c r="F66">
        <v>100</v>
      </c>
      <c r="H6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</v>
      </c>
      <c r="I66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6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7" spans="2:10" x14ac:dyDescent="0.3">
      <c r="B67">
        <v>63</v>
      </c>
      <c r="C67">
        <v>2.9999999999999997E+79</v>
      </c>
      <c r="D67" t="s">
        <v>1199</v>
      </c>
      <c r="E67">
        <v>9045</v>
      </c>
      <c r="F67">
        <v>100</v>
      </c>
      <c r="H6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</v>
      </c>
      <c r="I67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7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8" spans="2:10" x14ac:dyDescent="0.3">
      <c r="B68">
        <v>64</v>
      </c>
      <c r="C68">
        <v>1E+80</v>
      </c>
      <c r="D68" t="s">
        <v>1200</v>
      </c>
      <c r="E68">
        <v>9045</v>
      </c>
      <c r="F68">
        <v>100</v>
      </c>
      <c r="H6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</v>
      </c>
      <c r="I68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8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9" spans="2:10" x14ac:dyDescent="0.3">
      <c r="B69">
        <v>65</v>
      </c>
      <c r="C69">
        <v>2.9999999999999999E+80</v>
      </c>
      <c r="D69" t="s">
        <v>1201</v>
      </c>
      <c r="E69">
        <v>9045</v>
      </c>
      <c r="F69">
        <v>100</v>
      </c>
      <c r="H6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</v>
      </c>
      <c r="I6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9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0" spans="2:10" x14ac:dyDescent="0.3">
      <c r="B70">
        <v>66</v>
      </c>
      <c r="C70">
        <v>4.9999999999999996E+80</v>
      </c>
      <c r="D70" t="s">
        <v>1202</v>
      </c>
      <c r="E70">
        <v>9045</v>
      </c>
      <c r="F70">
        <v>100</v>
      </c>
      <c r="H70" t="str">
        <f t="shared" ref="H70:H133" si="3">H69&amp;","&amp;C70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</v>
      </c>
      <c r="I70" t="str">
        <f t="shared" ref="I70:I133" si="4">I69&amp;","&amp;E70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0" t="str">
        <f t="shared" ref="J70:J133" si="5">J69&amp;","&amp;F70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1" spans="2:10" x14ac:dyDescent="0.3">
      <c r="B71">
        <v>67</v>
      </c>
      <c r="C71">
        <v>9.9999999999999992E+80</v>
      </c>
      <c r="D71" t="s">
        <v>1203</v>
      </c>
      <c r="E71">
        <v>9045</v>
      </c>
      <c r="F71">
        <v>100</v>
      </c>
      <c r="H7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</v>
      </c>
      <c r="I7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2" spans="2:10" x14ac:dyDescent="0.3">
      <c r="B72">
        <v>68</v>
      </c>
      <c r="C72">
        <v>1.9999999999999998E+81</v>
      </c>
      <c r="D72" t="s">
        <v>1204</v>
      </c>
      <c r="E72">
        <v>9045</v>
      </c>
      <c r="F72">
        <v>100</v>
      </c>
      <c r="H7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</v>
      </c>
      <c r="I7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3" spans="2:10" x14ac:dyDescent="0.3">
      <c r="B73">
        <v>69</v>
      </c>
      <c r="C73">
        <v>4.9999999999999998E+81</v>
      </c>
      <c r="D73" t="s">
        <v>1205</v>
      </c>
      <c r="E73">
        <v>9045</v>
      </c>
      <c r="F73">
        <v>100</v>
      </c>
      <c r="H7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</v>
      </c>
      <c r="I7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4" spans="2:10" x14ac:dyDescent="0.3">
      <c r="B74">
        <v>70</v>
      </c>
      <c r="C74">
        <v>9.9999999999999996E+81</v>
      </c>
      <c r="D74" t="s">
        <v>1206</v>
      </c>
      <c r="E74">
        <v>9045</v>
      </c>
      <c r="F74">
        <v>100</v>
      </c>
      <c r="H7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</v>
      </c>
      <c r="I7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5" spans="2:10" x14ac:dyDescent="0.3">
      <c r="B75">
        <v>71</v>
      </c>
      <c r="C75">
        <v>1.9999999999999999E+82</v>
      </c>
      <c r="D75" t="s">
        <v>1207</v>
      </c>
      <c r="E75">
        <v>9045</v>
      </c>
      <c r="F75">
        <v>100</v>
      </c>
      <c r="H7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</v>
      </c>
      <c r="I7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6" spans="2:10" x14ac:dyDescent="0.3">
      <c r="B76">
        <v>72</v>
      </c>
      <c r="C76">
        <v>5.0000000000000002E+82</v>
      </c>
      <c r="D76" t="s">
        <v>1208</v>
      </c>
      <c r="E76">
        <v>9045</v>
      </c>
      <c r="F76">
        <v>100</v>
      </c>
      <c r="H7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</v>
      </c>
      <c r="I7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7" spans="2:10" x14ac:dyDescent="0.3">
      <c r="B77">
        <v>73</v>
      </c>
      <c r="C77">
        <v>1E+83</v>
      </c>
      <c r="D77" t="s">
        <v>1209</v>
      </c>
      <c r="E77">
        <v>9045</v>
      </c>
      <c r="F77">
        <v>100</v>
      </c>
      <c r="H7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</v>
      </c>
      <c r="I7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8" spans="2:10" x14ac:dyDescent="0.3">
      <c r="B78">
        <v>74</v>
      </c>
      <c r="C78">
        <v>2.0000000000000001E+83</v>
      </c>
      <c r="D78" t="s">
        <v>1210</v>
      </c>
      <c r="E78">
        <v>9045</v>
      </c>
      <c r="F78">
        <v>100</v>
      </c>
      <c r="H7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</v>
      </c>
      <c r="I7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9" spans="2:10" x14ac:dyDescent="0.3">
      <c r="B79">
        <v>75</v>
      </c>
      <c r="C79">
        <v>3E+83</v>
      </c>
      <c r="D79" t="s">
        <v>1211</v>
      </c>
      <c r="E79">
        <v>9045</v>
      </c>
      <c r="F79">
        <v>100</v>
      </c>
      <c r="H7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</v>
      </c>
      <c r="I7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0" spans="2:10" x14ac:dyDescent="0.3">
      <c r="B80">
        <v>76</v>
      </c>
      <c r="C80">
        <v>5.9999999999999999E+83</v>
      </c>
      <c r="D80" t="s">
        <v>1212</v>
      </c>
      <c r="E80">
        <v>9045</v>
      </c>
      <c r="F80">
        <v>100</v>
      </c>
      <c r="H8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</v>
      </c>
      <c r="I8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1" spans="2:10" x14ac:dyDescent="0.3">
      <c r="B81">
        <v>77</v>
      </c>
      <c r="C81">
        <v>1.0000000000000001E+84</v>
      </c>
      <c r="D81" t="s">
        <v>1213</v>
      </c>
      <c r="E81">
        <v>9045</v>
      </c>
      <c r="F81">
        <v>100</v>
      </c>
      <c r="H8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</v>
      </c>
      <c r="I8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2" spans="2:10" x14ac:dyDescent="0.3">
      <c r="B82">
        <v>78</v>
      </c>
      <c r="C82">
        <v>2.0000000000000001E+84</v>
      </c>
      <c r="D82" t="s">
        <v>1214</v>
      </c>
      <c r="E82">
        <v>9045</v>
      </c>
      <c r="F82">
        <v>100</v>
      </c>
      <c r="H8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</v>
      </c>
      <c r="I8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3" spans="2:10" x14ac:dyDescent="0.3">
      <c r="B83">
        <v>79</v>
      </c>
      <c r="C83">
        <v>5.0000000000000001E+84</v>
      </c>
      <c r="D83" t="s">
        <v>1215</v>
      </c>
      <c r="E83">
        <v>9045</v>
      </c>
      <c r="F83">
        <v>100</v>
      </c>
      <c r="H8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</v>
      </c>
      <c r="I8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4" spans="2:10" x14ac:dyDescent="0.3">
      <c r="B84">
        <v>80</v>
      </c>
      <c r="C84">
        <v>1E+85</v>
      </c>
      <c r="D84" t="s">
        <v>1216</v>
      </c>
      <c r="E84">
        <v>9045</v>
      </c>
      <c r="F84">
        <v>100</v>
      </c>
      <c r="H8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</v>
      </c>
      <c r="I8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5" spans="2:10" x14ac:dyDescent="0.3">
      <c r="B85">
        <v>81</v>
      </c>
      <c r="C85">
        <v>2.5E+85</v>
      </c>
      <c r="D85" t="s">
        <v>1217</v>
      </c>
      <c r="E85">
        <v>9045</v>
      </c>
      <c r="F85">
        <v>100</v>
      </c>
      <c r="H8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</v>
      </c>
      <c r="I8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6" spans="2:10" x14ac:dyDescent="0.3">
      <c r="B86">
        <v>82</v>
      </c>
      <c r="C86">
        <v>5.0000000000000001E+85</v>
      </c>
      <c r="D86" t="s">
        <v>1218</v>
      </c>
      <c r="E86">
        <v>9045</v>
      </c>
      <c r="F86">
        <v>100</v>
      </c>
      <c r="H8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</v>
      </c>
      <c r="I8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7" spans="2:10" x14ac:dyDescent="0.3">
      <c r="B87">
        <v>83</v>
      </c>
      <c r="C87">
        <v>1E+86</v>
      </c>
      <c r="D87" t="s">
        <v>1219</v>
      </c>
      <c r="E87">
        <v>9045</v>
      </c>
      <c r="F87">
        <v>100</v>
      </c>
      <c r="H8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</v>
      </c>
      <c r="I8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8" spans="2:10" x14ac:dyDescent="0.3">
      <c r="B88">
        <v>84</v>
      </c>
      <c r="C88">
        <v>2E+86</v>
      </c>
      <c r="D88" t="s">
        <v>1220</v>
      </c>
      <c r="E88">
        <v>9045</v>
      </c>
      <c r="F88">
        <v>100</v>
      </c>
      <c r="H8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</v>
      </c>
      <c r="I8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9" spans="2:10" x14ac:dyDescent="0.3">
      <c r="B89">
        <v>85</v>
      </c>
      <c r="C89">
        <v>9.9999999999999996E+86</v>
      </c>
      <c r="D89" t="s">
        <v>1221</v>
      </c>
      <c r="E89">
        <v>9045</v>
      </c>
      <c r="F89">
        <v>100</v>
      </c>
      <c r="H8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</v>
      </c>
      <c r="I8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0" spans="2:10" x14ac:dyDescent="0.3">
      <c r="B90">
        <v>86</v>
      </c>
      <c r="C90">
        <v>5.9999999999999998E+87</v>
      </c>
      <c r="D90" t="s">
        <v>1222</v>
      </c>
      <c r="E90">
        <v>9045</v>
      </c>
      <c r="F90">
        <v>100</v>
      </c>
      <c r="H9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</v>
      </c>
      <c r="I9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1" spans="2:10" x14ac:dyDescent="0.3">
      <c r="B91">
        <v>87</v>
      </c>
      <c r="C91">
        <v>9.9999999999999996E+87</v>
      </c>
      <c r="D91" t="s">
        <v>1223</v>
      </c>
      <c r="E91">
        <v>9045</v>
      </c>
      <c r="F91">
        <v>100</v>
      </c>
      <c r="H9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</v>
      </c>
      <c r="I9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2" spans="2:10" x14ac:dyDescent="0.3">
      <c r="B92">
        <v>88</v>
      </c>
      <c r="C92">
        <v>1.9999999999999999E+88</v>
      </c>
      <c r="D92" t="s">
        <v>1224</v>
      </c>
      <c r="E92">
        <v>9045</v>
      </c>
      <c r="F92">
        <v>100</v>
      </c>
      <c r="H9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</v>
      </c>
      <c r="I9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3" spans="2:10" x14ac:dyDescent="0.3">
      <c r="B93">
        <v>89</v>
      </c>
      <c r="C93">
        <v>3.9999999999999998E+88</v>
      </c>
      <c r="D93" t="s">
        <v>1225</v>
      </c>
      <c r="E93">
        <v>9045</v>
      </c>
      <c r="F93">
        <v>100</v>
      </c>
      <c r="H9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</v>
      </c>
      <c r="I9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4" spans="2:10" x14ac:dyDescent="0.3">
      <c r="B94">
        <v>90</v>
      </c>
      <c r="C94">
        <v>9.9999999999999999E+88</v>
      </c>
      <c r="D94" t="s">
        <v>1226</v>
      </c>
      <c r="E94">
        <v>9045</v>
      </c>
      <c r="F94">
        <v>100</v>
      </c>
      <c r="H9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</v>
      </c>
      <c r="I9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5" spans="2:10" x14ac:dyDescent="0.3">
      <c r="B95">
        <v>91</v>
      </c>
      <c r="C95">
        <v>2E+89</v>
      </c>
      <c r="D95" t="s">
        <v>1227</v>
      </c>
      <c r="E95">
        <v>9045</v>
      </c>
      <c r="F95">
        <v>100</v>
      </c>
      <c r="H9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</v>
      </c>
      <c r="I9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6" spans="2:10" x14ac:dyDescent="0.3">
      <c r="B96">
        <v>92</v>
      </c>
      <c r="C96">
        <v>4E+89</v>
      </c>
      <c r="D96" t="s">
        <v>1228</v>
      </c>
      <c r="E96">
        <v>9045</v>
      </c>
      <c r="F96">
        <v>100</v>
      </c>
      <c r="H9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</v>
      </c>
      <c r="I9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7" spans="2:10" x14ac:dyDescent="0.3">
      <c r="B97">
        <v>93</v>
      </c>
      <c r="C97">
        <v>6.0000000000000003E+89</v>
      </c>
      <c r="D97" t="s">
        <v>1229</v>
      </c>
      <c r="E97">
        <v>9045</v>
      </c>
      <c r="F97">
        <v>100</v>
      </c>
      <c r="H9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</v>
      </c>
      <c r="I9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8" spans="2:10" x14ac:dyDescent="0.3">
      <c r="B98">
        <v>94</v>
      </c>
      <c r="C98">
        <v>9.9999999999999997E+89</v>
      </c>
      <c r="D98" t="s">
        <v>1230</v>
      </c>
      <c r="E98">
        <v>9045</v>
      </c>
      <c r="F98">
        <v>100</v>
      </c>
      <c r="H9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</v>
      </c>
      <c r="I9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9" spans="2:10" x14ac:dyDescent="0.3">
      <c r="B99">
        <v>95</v>
      </c>
      <c r="C99">
        <v>1.2000000000000001E+90</v>
      </c>
      <c r="D99" t="s">
        <v>1231</v>
      </c>
      <c r="E99">
        <v>9045</v>
      </c>
      <c r="F99">
        <v>100</v>
      </c>
      <c r="H9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</v>
      </c>
      <c r="I9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0" spans="2:10" x14ac:dyDescent="0.3">
      <c r="B100">
        <v>96</v>
      </c>
      <c r="C100">
        <v>1.4E+90</v>
      </c>
      <c r="D100" t="s">
        <v>1232</v>
      </c>
      <c r="E100">
        <v>9045</v>
      </c>
      <c r="F100">
        <v>100</v>
      </c>
      <c r="H10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</v>
      </c>
      <c r="I10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1" spans="2:10" x14ac:dyDescent="0.3">
      <c r="B101">
        <v>97</v>
      </c>
      <c r="C101">
        <v>1.6E+90</v>
      </c>
      <c r="D101" t="s">
        <v>1233</v>
      </c>
      <c r="E101">
        <v>9045</v>
      </c>
      <c r="F101">
        <v>100</v>
      </c>
      <c r="H10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</v>
      </c>
      <c r="I10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2" spans="2:10" x14ac:dyDescent="0.3">
      <c r="B102">
        <v>98</v>
      </c>
      <c r="C102">
        <v>1.9999999999999999E+90</v>
      </c>
      <c r="D102" t="s">
        <v>1234</v>
      </c>
      <c r="E102">
        <v>9045</v>
      </c>
      <c r="F102">
        <v>100</v>
      </c>
      <c r="H10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</v>
      </c>
      <c r="I10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3" spans="2:10" x14ac:dyDescent="0.3">
      <c r="B103">
        <v>99</v>
      </c>
      <c r="C103">
        <v>2.9999999999999998E+90</v>
      </c>
      <c r="D103" t="s">
        <v>1235</v>
      </c>
      <c r="E103">
        <v>9045</v>
      </c>
      <c r="F103">
        <v>100</v>
      </c>
      <c r="H10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</v>
      </c>
      <c r="I10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4" spans="2:10" x14ac:dyDescent="0.3">
      <c r="B104">
        <v>100</v>
      </c>
      <c r="C104">
        <v>3.9999999999999999E+90</v>
      </c>
      <c r="D104" t="s">
        <v>1236</v>
      </c>
      <c r="E104">
        <v>9045</v>
      </c>
      <c r="F104">
        <v>200</v>
      </c>
      <c r="H10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</v>
      </c>
      <c r="I10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</v>
      </c>
    </row>
    <row r="105" spans="2:10" x14ac:dyDescent="0.3">
      <c r="B105">
        <v>101</v>
      </c>
      <c r="C105">
        <v>5.0000000000000004E+90</v>
      </c>
      <c r="D105" t="s">
        <v>1237</v>
      </c>
      <c r="E105">
        <v>9045</v>
      </c>
      <c r="F105">
        <v>200</v>
      </c>
      <c r="H10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</v>
      </c>
      <c r="I10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</v>
      </c>
    </row>
    <row r="106" spans="2:10" x14ac:dyDescent="0.3">
      <c r="B106">
        <v>102</v>
      </c>
      <c r="C106">
        <v>5.9999999999999996E+90</v>
      </c>
      <c r="D106" t="s">
        <v>1238</v>
      </c>
      <c r="E106">
        <v>9045</v>
      </c>
      <c r="F106">
        <v>200</v>
      </c>
      <c r="H10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</v>
      </c>
      <c r="I10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</v>
      </c>
    </row>
    <row r="107" spans="2:10" x14ac:dyDescent="0.3">
      <c r="B107">
        <v>103</v>
      </c>
      <c r="C107">
        <v>7.9999999999999997E+90</v>
      </c>
      <c r="D107" t="s">
        <v>1239</v>
      </c>
      <c r="E107">
        <v>9045</v>
      </c>
      <c r="F107">
        <v>200</v>
      </c>
      <c r="H10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</v>
      </c>
      <c r="I10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</v>
      </c>
    </row>
    <row r="108" spans="2:10" x14ac:dyDescent="0.3">
      <c r="B108">
        <v>104</v>
      </c>
      <c r="C108">
        <v>1.5E+91</v>
      </c>
      <c r="D108" t="s">
        <v>1240</v>
      </c>
      <c r="E108">
        <v>9045</v>
      </c>
      <c r="F108">
        <v>200</v>
      </c>
      <c r="H10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</v>
      </c>
      <c r="I10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</v>
      </c>
    </row>
    <row r="109" spans="2:10" x14ac:dyDescent="0.3">
      <c r="B109">
        <v>105</v>
      </c>
      <c r="C109">
        <v>2.0000000000000002E+91</v>
      </c>
      <c r="D109" t="s">
        <v>1241</v>
      </c>
      <c r="E109">
        <v>9045</v>
      </c>
      <c r="F109">
        <v>200</v>
      </c>
      <c r="H10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</v>
      </c>
      <c r="I10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</v>
      </c>
    </row>
    <row r="110" spans="2:10" x14ac:dyDescent="0.3">
      <c r="B110">
        <v>106</v>
      </c>
      <c r="C110">
        <v>4.0000000000000003E+91</v>
      </c>
      <c r="D110" t="s">
        <v>1242</v>
      </c>
      <c r="E110">
        <v>9045</v>
      </c>
      <c r="F110">
        <v>200</v>
      </c>
      <c r="H11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</v>
      </c>
      <c r="I11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</v>
      </c>
    </row>
    <row r="111" spans="2:10" x14ac:dyDescent="0.3">
      <c r="B111">
        <v>107</v>
      </c>
      <c r="C111">
        <v>1E+92</v>
      </c>
      <c r="D111" t="s">
        <v>1243</v>
      </c>
      <c r="E111">
        <v>9045</v>
      </c>
      <c r="F111">
        <v>200</v>
      </c>
      <c r="H11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</v>
      </c>
      <c r="I11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</v>
      </c>
    </row>
    <row r="112" spans="2:10" x14ac:dyDescent="0.3">
      <c r="B112">
        <v>108</v>
      </c>
      <c r="C112">
        <v>2.0000000000000001E+92</v>
      </c>
      <c r="D112" t="s">
        <v>1244</v>
      </c>
      <c r="E112">
        <v>9045</v>
      </c>
      <c r="F112">
        <v>200</v>
      </c>
      <c r="H11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</v>
      </c>
      <c r="I11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</v>
      </c>
    </row>
    <row r="113" spans="2:10" x14ac:dyDescent="0.3">
      <c r="B113">
        <v>109</v>
      </c>
      <c r="C113">
        <v>4.0000000000000002E+92</v>
      </c>
      <c r="D113" t="s">
        <v>1245</v>
      </c>
      <c r="E113">
        <v>9045</v>
      </c>
      <c r="F113">
        <v>200</v>
      </c>
      <c r="H11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</v>
      </c>
      <c r="I11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</v>
      </c>
    </row>
    <row r="114" spans="2:10" x14ac:dyDescent="0.3">
      <c r="B114">
        <v>110</v>
      </c>
      <c r="C114">
        <v>1E+93</v>
      </c>
      <c r="D114" t="s">
        <v>1246</v>
      </c>
      <c r="E114">
        <v>9045</v>
      </c>
      <c r="F114">
        <v>200</v>
      </c>
      <c r="H11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</v>
      </c>
      <c r="I11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</v>
      </c>
    </row>
    <row r="115" spans="2:10" x14ac:dyDescent="0.3">
      <c r="B115">
        <v>111</v>
      </c>
      <c r="C115">
        <v>2.0000000000000001E+93</v>
      </c>
      <c r="D115" t="s">
        <v>1247</v>
      </c>
      <c r="E115">
        <v>9045</v>
      </c>
      <c r="F115">
        <v>200</v>
      </c>
      <c r="H11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</v>
      </c>
      <c r="I11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</v>
      </c>
    </row>
    <row r="116" spans="2:10" x14ac:dyDescent="0.3">
      <c r="B116">
        <v>112</v>
      </c>
      <c r="C116">
        <v>4.0000000000000002E+93</v>
      </c>
      <c r="D116" t="s">
        <v>1248</v>
      </c>
      <c r="E116">
        <v>9045</v>
      </c>
      <c r="F116">
        <v>200</v>
      </c>
      <c r="H11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</v>
      </c>
      <c r="I11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</v>
      </c>
    </row>
    <row r="117" spans="2:10" x14ac:dyDescent="0.3">
      <c r="B117">
        <v>113</v>
      </c>
      <c r="C117">
        <v>1E+94</v>
      </c>
      <c r="D117" t="s">
        <v>1249</v>
      </c>
      <c r="E117">
        <v>9045</v>
      </c>
      <c r="F117">
        <v>200</v>
      </c>
      <c r="H11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</v>
      </c>
      <c r="I11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</v>
      </c>
    </row>
    <row r="118" spans="2:10" x14ac:dyDescent="0.3">
      <c r="B118">
        <v>114</v>
      </c>
      <c r="C118">
        <v>2E+94</v>
      </c>
      <c r="D118" t="s">
        <v>1250</v>
      </c>
      <c r="E118">
        <v>9045</v>
      </c>
      <c r="F118">
        <v>200</v>
      </c>
      <c r="H11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</v>
      </c>
      <c r="I11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</v>
      </c>
    </row>
    <row r="119" spans="2:10" x14ac:dyDescent="0.3">
      <c r="B119">
        <v>115</v>
      </c>
      <c r="C119">
        <v>4.0000000000000001E+94</v>
      </c>
      <c r="D119" t="s">
        <v>1251</v>
      </c>
      <c r="E119">
        <v>9045</v>
      </c>
      <c r="F119">
        <v>200</v>
      </c>
      <c r="H11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</v>
      </c>
      <c r="I11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</v>
      </c>
    </row>
    <row r="120" spans="2:10" x14ac:dyDescent="0.3">
      <c r="B120">
        <v>116</v>
      </c>
      <c r="C120">
        <v>1E+95</v>
      </c>
      <c r="D120" t="s">
        <v>1252</v>
      </c>
      <c r="E120">
        <v>9045</v>
      </c>
      <c r="F120">
        <v>200</v>
      </c>
      <c r="H12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</v>
      </c>
      <c r="I12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</v>
      </c>
    </row>
    <row r="121" spans="2:10" x14ac:dyDescent="0.3">
      <c r="B121">
        <v>117</v>
      </c>
      <c r="C121">
        <v>2E+95</v>
      </c>
      <c r="D121" t="s">
        <v>1253</v>
      </c>
      <c r="E121">
        <v>9045</v>
      </c>
      <c r="F121">
        <v>200</v>
      </c>
      <c r="H12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</v>
      </c>
      <c r="I12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</v>
      </c>
    </row>
    <row r="122" spans="2:10" x14ac:dyDescent="0.3">
      <c r="B122">
        <v>118</v>
      </c>
      <c r="C122">
        <v>4.0000000000000001E+95</v>
      </c>
      <c r="D122" t="s">
        <v>1254</v>
      </c>
      <c r="E122">
        <v>9045</v>
      </c>
      <c r="F122">
        <v>200</v>
      </c>
      <c r="H12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</v>
      </c>
      <c r="I12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</v>
      </c>
    </row>
    <row r="123" spans="2:10" x14ac:dyDescent="0.3">
      <c r="B123">
        <v>119</v>
      </c>
      <c r="C123">
        <v>1E+96</v>
      </c>
      <c r="D123" t="s">
        <v>1255</v>
      </c>
      <c r="E123">
        <v>9045</v>
      </c>
      <c r="F123">
        <v>200</v>
      </c>
      <c r="H12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</v>
      </c>
      <c r="I12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</v>
      </c>
    </row>
    <row r="124" spans="2:10" x14ac:dyDescent="0.3">
      <c r="B124">
        <v>120</v>
      </c>
      <c r="C124">
        <v>2.0000000000000001E+96</v>
      </c>
      <c r="D124" t="s">
        <v>1256</v>
      </c>
      <c r="E124">
        <v>9045</v>
      </c>
      <c r="F124">
        <v>200</v>
      </c>
      <c r="H12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</v>
      </c>
      <c r="I12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</v>
      </c>
    </row>
    <row r="125" spans="2:10" x14ac:dyDescent="0.3">
      <c r="B125">
        <v>121</v>
      </c>
      <c r="C125">
        <v>4.0000000000000002E+96</v>
      </c>
      <c r="D125" t="s">
        <v>1257</v>
      </c>
      <c r="E125">
        <v>9045</v>
      </c>
      <c r="F125">
        <v>200</v>
      </c>
      <c r="H12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</v>
      </c>
      <c r="I12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</v>
      </c>
    </row>
    <row r="126" spans="2:10" x14ac:dyDescent="0.3">
      <c r="B126">
        <v>122</v>
      </c>
      <c r="C126">
        <v>1.0000000000000001E+97</v>
      </c>
      <c r="D126" t="s">
        <v>1258</v>
      </c>
      <c r="E126">
        <v>9045</v>
      </c>
      <c r="F126">
        <v>200</v>
      </c>
      <c r="H12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</v>
      </c>
      <c r="I12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</v>
      </c>
    </row>
    <row r="127" spans="2:10" x14ac:dyDescent="0.3">
      <c r="B127">
        <v>123</v>
      </c>
      <c r="C127">
        <v>2.0000000000000001E+97</v>
      </c>
      <c r="D127" t="s">
        <v>1259</v>
      </c>
      <c r="E127">
        <v>9045</v>
      </c>
      <c r="F127">
        <v>200</v>
      </c>
      <c r="H12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</v>
      </c>
      <c r="I12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</v>
      </c>
    </row>
    <row r="128" spans="2:10" x14ac:dyDescent="0.3">
      <c r="B128">
        <v>124</v>
      </c>
      <c r="C128">
        <v>4.0000000000000003E+97</v>
      </c>
      <c r="D128" t="s">
        <v>1260</v>
      </c>
      <c r="E128">
        <v>9045</v>
      </c>
      <c r="F128">
        <v>200</v>
      </c>
      <c r="H12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</v>
      </c>
      <c r="I12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</v>
      </c>
    </row>
    <row r="129" spans="2:10" x14ac:dyDescent="0.3">
      <c r="B129">
        <v>125</v>
      </c>
      <c r="C129">
        <v>1E+98</v>
      </c>
      <c r="D129" t="s">
        <v>1261</v>
      </c>
      <c r="E129">
        <v>9045</v>
      </c>
      <c r="F129">
        <v>200</v>
      </c>
      <c r="H12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</v>
      </c>
      <c r="I12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</v>
      </c>
    </row>
    <row r="130" spans="2:10" x14ac:dyDescent="0.3">
      <c r="B130">
        <v>126</v>
      </c>
      <c r="C130">
        <v>2E+98</v>
      </c>
      <c r="D130" t="s">
        <v>1262</v>
      </c>
      <c r="E130">
        <v>9045</v>
      </c>
      <c r="F130">
        <v>200</v>
      </c>
      <c r="H13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</v>
      </c>
      <c r="I13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</v>
      </c>
    </row>
    <row r="131" spans="2:10" x14ac:dyDescent="0.3">
      <c r="B131">
        <v>127</v>
      </c>
      <c r="C131">
        <v>3.0000000000000001E+98</v>
      </c>
      <c r="D131" t="s">
        <v>1263</v>
      </c>
      <c r="E131">
        <v>9045</v>
      </c>
      <c r="F131">
        <v>200</v>
      </c>
      <c r="H13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</v>
      </c>
      <c r="I13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</v>
      </c>
    </row>
    <row r="132" spans="2:10" x14ac:dyDescent="0.3">
      <c r="B132">
        <v>128</v>
      </c>
      <c r="C132">
        <v>4E+98</v>
      </c>
      <c r="D132" t="s">
        <v>1264</v>
      </c>
      <c r="E132">
        <v>9045</v>
      </c>
      <c r="F132">
        <v>200</v>
      </c>
      <c r="H13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</v>
      </c>
      <c r="I13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</v>
      </c>
    </row>
    <row r="133" spans="2:10" x14ac:dyDescent="0.3">
      <c r="B133">
        <v>129</v>
      </c>
      <c r="C133">
        <v>6.0000000000000003E+98</v>
      </c>
      <c r="D133" t="s">
        <v>1265</v>
      </c>
      <c r="E133">
        <v>9045</v>
      </c>
      <c r="F133">
        <v>200</v>
      </c>
      <c r="H13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</v>
      </c>
      <c r="I13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</v>
      </c>
    </row>
    <row r="134" spans="2:10" x14ac:dyDescent="0.3">
      <c r="B134">
        <v>130</v>
      </c>
      <c r="C134">
        <v>9.9999999999999997E+98</v>
      </c>
      <c r="D134" t="s">
        <v>1266</v>
      </c>
      <c r="E134">
        <v>9045</v>
      </c>
      <c r="F134">
        <v>200</v>
      </c>
      <c r="H134" t="str">
        <f t="shared" ref="H134:H197" si="6">H133&amp;","&amp;C134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</v>
      </c>
      <c r="I134" t="str">
        <f t="shared" ref="I134:I197" si="7">I133&amp;","&amp;E134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4" t="str">
        <f t="shared" ref="J134:J197" si="8">J133&amp;","&amp;F134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</v>
      </c>
    </row>
    <row r="135" spans="2:10" x14ac:dyDescent="0.3">
      <c r="B135">
        <v>131</v>
      </c>
      <c r="C135">
        <v>1.6E+99</v>
      </c>
      <c r="D135" t="s">
        <v>1267</v>
      </c>
      <c r="E135">
        <v>9045</v>
      </c>
      <c r="F135">
        <v>200</v>
      </c>
      <c r="H13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</v>
      </c>
      <c r="I13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</v>
      </c>
    </row>
    <row r="136" spans="2:10" x14ac:dyDescent="0.3">
      <c r="B136">
        <v>132</v>
      </c>
      <c r="C136">
        <v>1.9999999999999999E+99</v>
      </c>
      <c r="D136" t="s">
        <v>1268</v>
      </c>
      <c r="E136">
        <v>9045</v>
      </c>
      <c r="F136">
        <v>200</v>
      </c>
      <c r="H13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</v>
      </c>
      <c r="I13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</v>
      </c>
    </row>
    <row r="137" spans="2:10" x14ac:dyDescent="0.3">
      <c r="B137">
        <v>133</v>
      </c>
      <c r="C137">
        <v>3.9999999999999999E+99</v>
      </c>
      <c r="D137" t="s">
        <v>1269</v>
      </c>
      <c r="E137">
        <v>9045</v>
      </c>
      <c r="F137">
        <v>200</v>
      </c>
      <c r="H13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</v>
      </c>
      <c r="I13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</v>
      </c>
    </row>
    <row r="138" spans="2:10" x14ac:dyDescent="0.3">
      <c r="B138">
        <v>134</v>
      </c>
      <c r="C138">
        <v>1E+100</v>
      </c>
      <c r="D138" t="s">
        <v>1270</v>
      </c>
      <c r="E138">
        <v>9045</v>
      </c>
      <c r="F138">
        <v>200</v>
      </c>
      <c r="H13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</v>
      </c>
      <c r="I13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</v>
      </c>
    </row>
    <row r="139" spans="2:10" x14ac:dyDescent="0.3">
      <c r="B139">
        <v>135</v>
      </c>
      <c r="C139">
        <v>2E+100</v>
      </c>
      <c r="D139" t="s">
        <v>1271</v>
      </c>
      <c r="E139">
        <v>9045</v>
      </c>
      <c r="F139">
        <v>200</v>
      </c>
      <c r="H13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</v>
      </c>
      <c r="I13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</v>
      </c>
    </row>
    <row r="140" spans="2:10" x14ac:dyDescent="0.3">
      <c r="B140">
        <v>136</v>
      </c>
      <c r="C140">
        <v>4.0000000000000001E+100</v>
      </c>
      <c r="D140" t="s">
        <v>1272</v>
      </c>
      <c r="E140">
        <v>9045</v>
      </c>
      <c r="F140">
        <v>200</v>
      </c>
      <c r="H14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</v>
      </c>
      <c r="I14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</v>
      </c>
    </row>
    <row r="141" spans="2:10" x14ac:dyDescent="0.3">
      <c r="B141">
        <v>137</v>
      </c>
      <c r="C141">
        <v>9.9999999999999998E+100</v>
      </c>
      <c r="D141" t="s">
        <v>1273</v>
      </c>
      <c r="E141">
        <v>9045</v>
      </c>
      <c r="F141">
        <v>200</v>
      </c>
      <c r="H14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</v>
      </c>
      <c r="I14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</v>
      </c>
    </row>
    <row r="142" spans="2:10" x14ac:dyDescent="0.3">
      <c r="B142">
        <v>138</v>
      </c>
      <c r="C142">
        <v>2E+101</v>
      </c>
      <c r="D142" t="s">
        <v>1274</v>
      </c>
      <c r="E142">
        <v>9045</v>
      </c>
      <c r="F142">
        <v>200</v>
      </c>
      <c r="H14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</v>
      </c>
      <c r="I14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</v>
      </c>
    </row>
    <row r="143" spans="2:10" x14ac:dyDescent="0.3">
      <c r="B143">
        <v>139</v>
      </c>
      <c r="C143">
        <v>3.9999999999999999E+101</v>
      </c>
      <c r="D143" t="s">
        <v>1275</v>
      </c>
      <c r="E143">
        <v>9045</v>
      </c>
      <c r="F143">
        <v>200</v>
      </c>
      <c r="H14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</v>
      </c>
      <c r="I14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</v>
      </c>
    </row>
    <row r="144" spans="2:10" x14ac:dyDescent="0.3">
      <c r="B144">
        <v>140</v>
      </c>
      <c r="C144">
        <v>9.9999999999999998E+101</v>
      </c>
      <c r="D144" t="s">
        <v>1276</v>
      </c>
      <c r="E144">
        <v>9045</v>
      </c>
      <c r="F144">
        <v>200</v>
      </c>
      <c r="H14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</v>
      </c>
      <c r="I14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</v>
      </c>
    </row>
    <row r="145" spans="2:10" x14ac:dyDescent="0.3">
      <c r="B145">
        <v>141</v>
      </c>
      <c r="C145">
        <v>2E+102</v>
      </c>
      <c r="D145" t="s">
        <v>1277</v>
      </c>
      <c r="E145">
        <v>9045</v>
      </c>
      <c r="F145">
        <v>200</v>
      </c>
      <c r="H14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</v>
      </c>
      <c r="I14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</v>
      </c>
    </row>
    <row r="146" spans="2:10" x14ac:dyDescent="0.3">
      <c r="B146">
        <v>142</v>
      </c>
      <c r="C146">
        <v>2.9999999999999998E+102</v>
      </c>
      <c r="D146" t="s">
        <v>1278</v>
      </c>
      <c r="E146">
        <v>9045</v>
      </c>
      <c r="F146">
        <v>200</v>
      </c>
      <c r="H14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</v>
      </c>
      <c r="I14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</v>
      </c>
    </row>
    <row r="147" spans="2:10" x14ac:dyDescent="0.3">
      <c r="B147">
        <v>143</v>
      </c>
      <c r="C147">
        <v>3.9999999999999999E+102</v>
      </c>
      <c r="D147" t="s">
        <v>1279</v>
      </c>
      <c r="E147">
        <v>9045</v>
      </c>
      <c r="F147">
        <v>200</v>
      </c>
      <c r="H14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</v>
      </c>
      <c r="I14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</v>
      </c>
    </row>
    <row r="148" spans="2:10" x14ac:dyDescent="0.3">
      <c r="B148">
        <v>144</v>
      </c>
      <c r="C148">
        <v>5.9999999999999996E+102</v>
      </c>
      <c r="D148" t="s">
        <v>1280</v>
      </c>
      <c r="E148">
        <v>9045</v>
      </c>
      <c r="F148">
        <v>200</v>
      </c>
      <c r="H14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</v>
      </c>
      <c r="I14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</v>
      </c>
    </row>
    <row r="149" spans="2:10" x14ac:dyDescent="0.3">
      <c r="B149">
        <v>145</v>
      </c>
      <c r="C149">
        <v>1E+103</v>
      </c>
      <c r="D149" t="s">
        <v>1281</v>
      </c>
      <c r="E149">
        <v>9045</v>
      </c>
      <c r="F149">
        <v>200</v>
      </c>
      <c r="H14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</v>
      </c>
      <c r="I14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</v>
      </c>
    </row>
    <row r="150" spans="2:10" x14ac:dyDescent="0.3">
      <c r="B150">
        <v>146</v>
      </c>
      <c r="C150">
        <v>1.6E+103</v>
      </c>
      <c r="D150" t="s">
        <v>1282</v>
      </c>
      <c r="E150">
        <v>9045</v>
      </c>
      <c r="F150">
        <v>200</v>
      </c>
      <c r="H15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</v>
      </c>
      <c r="I15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</v>
      </c>
    </row>
    <row r="151" spans="2:10" x14ac:dyDescent="0.3">
      <c r="B151">
        <v>147</v>
      </c>
      <c r="C151">
        <v>2E+103</v>
      </c>
      <c r="D151" t="s">
        <v>1283</v>
      </c>
      <c r="E151">
        <v>9045</v>
      </c>
      <c r="F151">
        <v>200</v>
      </c>
      <c r="H15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</v>
      </c>
      <c r="I15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</v>
      </c>
    </row>
    <row r="152" spans="2:10" x14ac:dyDescent="0.3">
      <c r="B152">
        <v>148</v>
      </c>
      <c r="C152">
        <v>4E+103</v>
      </c>
      <c r="D152" t="s">
        <v>1284</v>
      </c>
      <c r="E152">
        <v>9045</v>
      </c>
      <c r="F152">
        <v>200</v>
      </c>
      <c r="H15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</v>
      </c>
      <c r="I15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</v>
      </c>
    </row>
    <row r="153" spans="2:10" x14ac:dyDescent="0.3">
      <c r="B153">
        <v>149</v>
      </c>
      <c r="C153">
        <v>1E+104</v>
      </c>
      <c r="D153" t="s">
        <v>1285</v>
      </c>
      <c r="E153">
        <v>9045</v>
      </c>
      <c r="F153">
        <v>200</v>
      </c>
      <c r="H15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</v>
      </c>
      <c r="I15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</v>
      </c>
    </row>
    <row r="154" spans="2:10" x14ac:dyDescent="0.3">
      <c r="B154">
        <v>150</v>
      </c>
      <c r="C154">
        <v>2E+104</v>
      </c>
      <c r="D154" t="s">
        <v>1286</v>
      </c>
      <c r="E154">
        <v>9045</v>
      </c>
      <c r="F154">
        <v>200</v>
      </c>
      <c r="H15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</v>
      </c>
      <c r="I15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</v>
      </c>
    </row>
    <row r="155" spans="2:10" x14ac:dyDescent="0.3">
      <c r="B155">
        <v>151</v>
      </c>
      <c r="C155">
        <v>4E+104</v>
      </c>
      <c r="D155" t="s">
        <v>1287</v>
      </c>
      <c r="E155">
        <v>9045</v>
      </c>
      <c r="F155">
        <v>200</v>
      </c>
      <c r="H15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</v>
      </c>
      <c r="I15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</v>
      </c>
    </row>
    <row r="156" spans="2:10" x14ac:dyDescent="0.3">
      <c r="B156">
        <v>152</v>
      </c>
      <c r="C156">
        <v>9.9999999999999994E+104</v>
      </c>
      <c r="D156" t="s">
        <v>1288</v>
      </c>
      <c r="E156">
        <v>9045</v>
      </c>
      <c r="F156">
        <v>200</v>
      </c>
      <c r="H15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</v>
      </c>
      <c r="I15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</v>
      </c>
    </row>
    <row r="157" spans="2:10" x14ac:dyDescent="0.3">
      <c r="B157">
        <v>153</v>
      </c>
      <c r="C157">
        <v>1.9999999999999999E+105</v>
      </c>
      <c r="D157" t="s">
        <v>1289</v>
      </c>
      <c r="E157">
        <v>9045</v>
      </c>
      <c r="F157">
        <v>200</v>
      </c>
      <c r="H15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</v>
      </c>
      <c r="I15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</v>
      </c>
    </row>
    <row r="158" spans="2:10" x14ac:dyDescent="0.3">
      <c r="B158">
        <v>154</v>
      </c>
      <c r="C158">
        <v>3.9999999999999998E+105</v>
      </c>
      <c r="D158" t="s">
        <v>1290</v>
      </c>
      <c r="E158">
        <v>9045</v>
      </c>
      <c r="F158">
        <v>200</v>
      </c>
      <c r="H15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</v>
      </c>
      <c r="I15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</v>
      </c>
    </row>
    <row r="159" spans="2:10" x14ac:dyDescent="0.3">
      <c r="B159">
        <v>155</v>
      </c>
      <c r="C159">
        <v>1.0000000000000001E+106</v>
      </c>
      <c r="D159" t="s">
        <v>1291</v>
      </c>
      <c r="E159">
        <v>9045</v>
      </c>
      <c r="F159">
        <v>200</v>
      </c>
      <c r="H15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</v>
      </c>
      <c r="I15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</v>
      </c>
    </row>
    <row r="160" spans="2:10" x14ac:dyDescent="0.3">
      <c r="B160">
        <v>156</v>
      </c>
      <c r="C160">
        <v>2.0000000000000002E+106</v>
      </c>
      <c r="D160" t="s">
        <v>1292</v>
      </c>
      <c r="E160">
        <v>9045</v>
      </c>
      <c r="F160">
        <v>200</v>
      </c>
      <c r="H16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</v>
      </c>
      <c r="I16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</v>
      </c>
    </row>
    <row r="161" spans="2:10" x14ac:dyDescent="0.3">
      <c r="B161">
        <v>157</v>
      </c>
      <c r="C161">
        <v>3.0000000000000001E+106</v>
      </c>
      <c r="D161" t="s">
        <v>1293</v>
      </c>
      <c r="E161">
        <v>9045</v>
      </c>
      <c r="F161">
        <v>200</v>
      </c>
      <c r="H16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</v>
      </c>
      <c r="I16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</v>
      </c>
    </row>
    <row r="162" spans="2:10" x14ac:dyDescent="0.3">
      <c r="B162">
        <v>158</v>
      </c>
      <c r="C162">
        <v>4.0000000000000004E+106</v>
      </c>
      <c r="D162" t="s">
        <v>1294</v>
      </c>
      <c r="E162">
        <v>9045</v>
      </c>
      <c r="F162">
        <v>200</v>
      </c>
      <c r="H16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</v>
      </c>
      <c r="I16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</v>
      </c>
    </row>
    <row r="163" spans="2:10" x14ac:dyDescent="0.3">
      <c r="B163">
        <v>159</v>
      </c>
      <c r="C163">
        <v>6.0000000000000001E+106</v>
      </c>
      <c r="D163" t="s">
        <v>1295</v>
      </c>
      <c r="E163">
        <v>9045</v>
      </c>
      <c r="F163">
        <v>200</v>
      </c>
      <c r="H16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</v>
      </c>
      <c r="I16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4" spans="2:10" x14ac:dyDescent="0.3">
      <c r="B164">
        <v>160</v>
      </c>
      <c r="C164">
        <v>9.9999999999999997E+106</v>
      </c>
      <c r="D164" t="s">
        <v>1296</v>
      </c>
      <c r="E164">
        <v>9045</v>
      </c>
      <c r="F164">
        <v>200</v>
      </c>
      <c r="H16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</v>
      </c>
      <c r="I16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5" spans="2:10" x14ac:dyDescent="0.3">
      <c r="B165">
        <v>161</v>
      </c>
      <c r="C165">
        <v>1.6000000000000001E+107</v>
      </c>
      <c r="D165" t="s">
        <v>1297</v>
      </c>
      <c r="E165">
        <v>9045</v>
      </c>
      <c r="F165">
        <v>200</v>
      </c>
      <c r="H16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</v>
      </c>
      <c r="I16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6" spans="2:10" x14ac:dyDescent="0.3">
      <c r="B166">
        <v>162</v>
      </c>
      <c r="C166">
        <v>1.9999999999999999E+107</v>
      </c>
      <c r="D166" t="s">
        <v>1298</v>
      </c>
      <c r="E166">
        <v>9045</v>
      </c>
      <c r="F166">
        <v>200</v>
      </c>
      <c r="H16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</v>
      </c>
      <c r="I16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7" spans="2:10" x14ac:dyDescent="0.3">
      <c r="B167">
        <v>163</v>
      </c>
      <c r="C167">
        <v>3.9999999999999999E+107</v>
      </c>
      <c r="D167" t="s">
        <v>1299</v>
      </c>
      <c r="E167">
        <v>9045</v>
      </c>
      <c r="F167">
        <v>200</v>
      </c>
      <c r="H16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</v>
      </c>
      <c r="I16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8" spans="2:10" x14ac:dyDescent="0.3">
      <c r="B168">
        <v>164</v>
      </c>
      <c r="C168">
        <v>1E+108</v>
      </c>
      <c r="D168" t="s">
        <v>1300</v>
      </c>
      <c r="E168">
        <v>9045</v>
      </c>
      <c r="F168">
        <v>200</v>
      </c>
      <c r="H16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</v>
      </c>
      <c r="I16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9" spans="2:10" x14ac:dyDescent="0.3">
      <c r="B169">
        <v>165</v>
      </c>
      <c r="C169">
        <v>2.0000000000000001E+108</v>
      </c>
      <c r="D169" t="s">
        <v>1301</v>
      </c>
      <c r="E169">
        <v>9045</v>
      </c>
      <c r="F169">
        <v>200</v>
      </c>
      <c r="H16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</v>
      </c>
      <c r="I16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0" spans="2:10" x14ac:dyDescent="0.3">
      <c r="B170">
        <v>166</v>
      </c>
      <c r="C170">
        <v>4.0000000000000001E+108</v>
      </c>
      <c r="D170" t="s">
        <v>1302</v>
      </c>
      <c r="E170">
        <v>9045</v>
      </c>
      <c r="F170">
        <v>200</v>
      </c>
      <c r="H17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</v>
      </c>
      <c r="I17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1" spans="2:10" x14ac:dyDescent="0.3">
      <c r="B171">
        <v>167</v>
      </c>
      <c r="C171">
        <v>9.9999999999999998E+108</v>
      </c>
      <c r="D171" t="s">
        <v>1303</v>
      </c>
      <c r="E171">
        <v>9045</v>
      </c>
      <c r="F171">
        <v>200</v>
      </c>
      <c r="H17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</v>
      </c>
      <c r="I17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2" spans="2:10" x14ac:dyDescent="0.3">
      <c r="B172">
        <v>168</v>
      </c>
      <c r="C172">
        <v>2E+109</v>
      </c>
      <c r="D172" t="s">
        <v>1304</v>
      </c>
      <c r="E172">
        <v>9045</v>
      </c>
      <c r="F172">
        <v>200</v>
      </c>
      <c r="H17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</v>
      </c>
      <c r="I17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3" spans="2:10" x14ac:dyDescent="0.3">
      <c r="B173">
        <v>169</v>
      </c>
      <c r="C173">
        <v>3.9999999999999999E+109</v>
      </c>
      <c r="D173" t="s">
        <v>1305</v>
      </c>
      <c r="E173">
        <v>9045</v>
      </c>
      <c r="F173">
        <v>200</v>
      </c>
      <c r="H17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</v>
      </c>
      <c r="I17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4" spans="2:10" x14ac:dyDescent="0.3">
      <c r="B174">
        <v>170</v>
      </c>
      <c r="C174">
        <v>1E+110</v>
      </c>
      <c r="D174" t="s">
        <v>1306</v>
      </c>
      <c r="E174">
        <v>9045</v>
      </c>
      <c r="F174">
        <v>200</v>
      </c>
      <c r="H17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</v>
      </c>
      <c r="I17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5" spans="2:10" x14ac:dyDescent="0.3">
      <c r="B175">
        <v>171</v>
      </c>
      <c r="C175">
        <v>2E+110</v>
      </c>
      <c r="D175" t="s">
        <v>1307</v>
      </c>
      <c r="E175">
        <v>9045</v>
      </c>
      <c r="F175">
        <v>200</v>
      </c>
      <c r="H17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</v>
      </c>
      <c r="I17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6" spans="2:10" x14ac:dyDescent="0.3">
      <c r="B176">
        <v>172</v>
      </c>
      <c r="C176">
        <v>3.0000000000000001E+110</v>
      </c>
      <c r="D176" t="s">
        <v>1308</v>
      </c>
      <c r="E176">
        <v>9045</v>
      </c>
      <c r="F176">
        <v>200</v>
      </c>
      <c r="H17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</v>
      </c>
      <c r="I17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7" spans="2:10" x14ac:dyDescent="0.3">
      <c r="B177">
        <v>173</v>
      </c>
      <c r="C177">
        <v>4.0000000000000001E+110</v>
      </c>
      <c r="D177" t="s">
        <v>1309</v>
      </c>
      <c r="E177">
        <v>9045</v>
      </c>
      <c r="F177">
        <v>200</v>
      </c>
      <c r="H17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</v>
      </c>
      <c r="I17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8" spans="2:10" x14ac:dyDescent="0.3">
      <c r="B178">
        <v>174</v>
      </c>
      <c r="C178">
        <v>6.0000000000000001E+110</v>
      </c>
      <c r="D178" t="s">
        <v>1310</v>
      </c>
      <c r="E178">
        <v>9045</v>
      </c>
      <c r="F178">
        <v>200</v>
      </c>
      <c r="H17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</v>
      </c>
      <c r="I17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9" spans="2:10" x14ac:dyDescent="0.3">
      <c r="B179">
        <v>175</v>
      </c>
      <c r="C179">
        <v>9.9999999999999996E+110</v>
      </c>
      <c r="D179" t="s">
        <v>1311</v>
      </c>
      <c r="E179">
        <v>9045</v>
      </c>
      <c r="F179">
        <v>200</v>
      </c>
      <c r="H17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</v>
      </c>
      <c r="I17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0" spans="2:10" x14ac:dyDescent="0.3">
      <c r="B180">
        <v>176</v>
      </c>
      <c r="C180">
        <v>1.6E+111</v>
      </c>
      <c r="D180" t="s">
        <v>1312</v>
      </c>
      <c r="E180">
        <v>9045</v>
      </c>
      <c r="F180">
        <v>200</v>
      </c>
      <c r="H18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</v>
      </c>
      <c r="I18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1" spans="2:10" x14ac:dyDescent="0.3">
      <c r="B181">
        <v>177</v>
      </c>
      <c r="C181">
        <v>1.9999999999999999E+111</v>
      </c>
      <c r="D181" t="s">
        <v>1313</v>
      </c>
      <c r="E181">
        <v>9045</v>
      </c>
      <c r="F181">
        <v>200</v>
      </c>
      <c r="H18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v>
      </c>
      <c r="I18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2" spans="2:10" x14ac:dyDescent="0.3">
      <c r="B182">
        <v>178</v>
      </c>
      <c r="C182">
        <v>3.9999999999999998E+111</v>
      </c>
      <c r="D182" t="s">
        <v>1314</v>
      </c>
      <c r="E182">
        <v>9045</v>
      </c>
      <c r="F182">
        <v>200</v>
      </c>
      <c r="H18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</v>
      </c>
      <c r="I18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3" spans="2:10" x14ac:dyDescent="0.3">
      <c r="B183">
        <v>179</v>
      </c>
      <c r="C183">
        <v>9.9999999999999993E+111</v>
      </c>
      <c r="D183" t="s">
        <v>1315</v>
      </c>
      <c r="E183">
        <v>9045</v>
      </c>
      <c r="F183">
        <v>200</v>
      </c>
      <c r="H18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</v>
      </c>
      <c r="I18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4" spans="2:10" x14ac:dyDescent="0.3">
      <c r="B184">
        <v>180</v>
      </c>
      <c r="C184">
        <v>1.9999999999999999E+112</v>
      </c>
      <c r="D184" t="s">
        <v>1316</v>
      </c>
      <c r="E184">
        <v>9045</v>
      </c>
      <c r="F184">
        <v>200</v>
      </c>
      <c r="H18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</v>
      </c>
      <c r="I18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5" spans="2:10" x14ac:dyDescent="0.3">
      <c r="B185">
        <v>181</v>
      </c>
      <c r="C185">
        <v>3.9999999999999997E+112</v>
      </c>
      <c r="D185" t="s">
        <v>1317</v>
      </c>
      <c r="E185">
        <v>9045</v>
      </c>
      <c r="F185">
        <v>200</v>
      </c>
      <c r="H18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</v>
      </c>
      <c r="I18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6" spans="2:10" x14ac:dyDescent="0.3">
      <c r="B186">
        <v>182</v>
      </c>
      <c r="C186">
        <v>1E+113</v>
      </c>
      <c r="D186" t="s">
        <v>1318</v>
      </c>
      <c r="E186">
        <v>9045</v>
      </c>
      <c r="F186">
        <v>200</v>
      </c>
      <c r="H18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</v>
      </c>
      <c r="I18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7" spans="2:10" x14ac:dyDescent="0.3">
      <c r="B187">
        <v>183</v>
      </c>
      <c r="C187">
        <v>2E+113</v>
      </c>
      <c r="D187" t="s">
        <v>1319</v>
      </c>
      <c r="E187">
        <v>9045</v>
      </c>
      <c r="F187">
        <v>200</v>
      </c>
      <c r="H18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</v>
      </c>
      <c r="I18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8" spans="2:10" x14ac:dyDescent="0.3">
      <c r="B188">
        <v>184</v>
      </c>
      <c r="C188">
        <v>4.0000000000000001E+113</v>
      </c>
      <c r="D188" t="s">
        <v>1320</v>
      </c>
      <c r="E188">
        <v>9045</v>
      </c>
      <c r="F188">
        <v>200</v>
      </c>
      <c r="H18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</v>
      </c>
      <c r="I18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9" spans="2:10" x14ac:dyDescent="0.3">
      <c r="B189">
        <v>185</v>
      </c>
      <c r="C189">
        <v>1E+114</v>
      </c>
      <c r="D189" t="s">
        <v>1321</v>
      </c>
      <c r="E189">
        <v>9045</v>
      </c>
      <c r="F189">
        <v>200</v>
      </c>
      <c r="H18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</v>
      </c>
      <c r="I18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0" spans="2:10" x14ac:dyDescent="0.3">
      <c r="B190">
        <v>186</v>
      </c>
      <c r="C190">
        <v>2E+114</v>
      </c>
      <c r="D190" t="s">
        <v>1322</v>
      </c>
      <c r="E190">
        <v>9045</v>
      </c>
      <c r="F190">
        <v>200</v>
      </c>
      <c r="H19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</v>
      </c>
      <c r="I19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1" spans="2:10" x14ac:dyDescent="0.3">
      <c r="B191">
        <v>187</v>
      </c>
      <c r="C191">
        <v>3E+114</v>
      </c>
      <c r="D191" t="s">
        <v>1323</v>
      </c>
      <c r="E191">
        <v>9045</v>
      </c>
      <c r="F191">
        <v>200</v>
      </c>
      <c r="H19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</v>
      </c>
      <c r="I19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2" spans="2:10" x14ac:dyDescent="0.3">
      <c r="B192">
        <v>188</v>
      </c>
      <c r="C192">
        <v>5.0000000000000001E+114</v>
      </c>
      <c r="D192" t="s">
        <v>1324</v>
      </c>
      <c r="E192">
        <v>9045</v>
      </c>
      <c r="F192">
        <v>200</v>
      </c>
      <c r="H19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</v>
      </c>
      <c r="I19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3" spans="2:10" x14ac:dyDescent="0.3">
      <c r="B193">
        <v>189</v>
      </c>
      <c r="C193">
        <v>8.0000000000000001E+114</v>
      </c>
      <c r="D193" t="s">
        <v>1325</v>
      </c>
      <c r="E193">
        <v>9045</v>
      </c>
      <c r="F193">
        <v>200</v>
      </c>
      <c r="H19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</v>
      </c>
      <c r="I19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4" spans="2:10" x14ac:dyDescent="0.3">
      <c r="B194">
        <v>190</v>
      </c>
      <c r="C194">
        <v>1E+115</v>
      </c>
      <c r="D194" t="s">
        <v>1326</v>
      </c>
      <c r="E194">
        <v>9045</v>
      </c>
      <c r="F194">
        <v>200</v>
      </c>
      <c r="H19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I19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5" spans="2:10" x14ac:dyDescent="0.3">
      <c r="B195">
        <v>191</v>
      </c>
      <c r="C195">
        <v>1.6E+115</v>
      </c>
      <c r="D195" t="s">
        <v>1327</v>
      </c>
      <c r="E195">
        <v>9045</v>
      </c>
      <c r="F195">
        <v>200</v>
      </c>
      <c r="H19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</v>
      </c>
      <c r="I19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6" spans="2:10" x14ac:dyDescent="0.3">
      <c r="B196">
        <v>192</v>
      </c>
      <c r="C196">
        <v>2E+115</v>
      </c>
      <c r="D196" t="s">
        <v>1328</v>
      </c>
      <c r="E196">
        <v>9045</v>
      </c>
      <c r="F196">
        <v>200</v>
      </c>
      <c r="H19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</v>
      </c>
      <c r="I19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7" spans="2:10" x14ac:dyDescent="0.3">
      <c r="B197">
        <v>193</v>
      </c>
      <c r="C197">
        <v>4.0000000000000001E+115</v>
      </c>
      <c r="D197" t="s">
        <v>1329</v>
      </c>
      <c r="E197">
        <v>9045</v>
      </c>
      <c r="F197">
        <v>200</v>
      </c>
      <c r="H19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</v>
      </c>
      <c r="I19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8" spans="2:10" x14ac:dyDescent="0.3">
      <c r="B198">
        <v>194</v>
      </c>
      <c r="C198">
        <v>1E+116</v>
      </c>
      <c r="D198" t="s">
        <v>1330</v>
      </c>
      <c r="E198">
        <v>9045</v>
      </c>
      <c r="F198">
        <v>200</v>
      </c>
      <c r="H198" t="str">
        <f t="shared" ref="H198:H261" si="9">H197&amp;","&amp;C198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</v>
      </c>
      <c r="I198" t="str">
        <f t="shared" ref="I198:I261" si="10">I197&amp;","&amp;E198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8" t="str">
        <f t="shared" ref="J198:J261" si="11">J197&amp;","&amp;F198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9" spans="2:10" x14ac:dyDescent="0.3">
      <c r="B199">
        <v>195</v>
      </c>
      <c r="C199">
        <v>2E+116</v>
      </c>
      <c r="D199" t="s">
        <v>1331</v>
      </c>
      <c r="E199">
        <v>9045</v>
      </c>
      <c r="F199">
        <v>200</v>
      </c>
      <c r="H19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</v>
      </c>
      <c r="I19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0" spans="2:10" x14ac:dyDescent="0.3">
      <c r="B200">
        <v>196</v>
      </c>
      <c r="C200">
        <v>4.0000000000000001E+116</v>
      </c>
      <c r="D200" t="s">
        <v>1332</v>
      </c>
      <c r="E200">
        <v>9045</v>
      </c>
      <c r="F200">
        <v>200</v>
      </c>
      <c r="H20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</v>
      </c>
      <c r="I20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1" spans="2:10" x14ac:dyDescent="0.3">
      <c r="B201">
        <v>197</v>
      </c>
      <c r="C201">
        <v>1.0000000000000001E+117</v>
      </c>
      <c r="D201" t="s">
        <v>1333</v>
      </c>
      <c r="E201">
        <v>9045</v>
      </c>
      <c r="F201">
        <v>200</v>
      </c>
      <c r="H20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</v>
      </c>
      <c r="I20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2" spans="2:10" x14ac:dyDescent="0.3">
      <c r="B202">
        <v>198</v>
      </c>
      <c r="C202">
        <v>2.0000000000000001E+117</v>
      </c>
      <c r="D202" t="s">
        <v>1334</v>
      </c>
      <c r="E202">
        <v>9045</v>
      </c>
      <c r="F202">
        <v>200</v>
      </c>
      <c r="H20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</v>
      </c>
      <c r="I20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3" spans="2:10" x14ac:dyDescent="0.3">
      <c r="B203">
        <v>199</v>
      </c>
      <c r="C203">
        <v>4.0000000000000002E+117</v>
      </c>
      <c r="D203" t="s">
        <v>1335</v>
      </c>
      <c r="E203">
        <v>9045</v>
      </c>
      <c r="F203">
        <v>200</v>
      </c>
      <c r="H20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</v>
      </c>
      <c r="I20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4" spans="2:10" x14ac:dyDescent="0.3">
      <c r="B204">
        <v>200</v>
      </c>
      <c r="C204">
        <v>9.9999999999999997E+117</v>
      </c>
      <c r="D204" t="s">
        <v>1336</v>
      </c>
      <c r="E204">
        <v>9045</v>
      </c>
      <c r="F204">
        <v>300</v>
      </c>
      <c r="H20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</v>
      </c>
      <c r="I20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</v>
      </c>
    </row>
    <row r="205" spans="2:10" x14ac:dyDescent="0.3">
      <c r="B205">
        <v>201</v>
      </c>
      <c r="C205">
        <v>1.9999999999999999E+118</v>
      </c>
      <c r="D205" t="s">
        <v>1337</v>
      </c>
      <c r="E205">
        <v>9045</v>
      </c>
      <c r="F205">
        <v>300</v>
      </c>
      <c r="H20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</v>
      </c>
      <c r="I20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</v>
      </c>
    </row>
    <row r="206" spans="2:10" x14ac:dyDescent="0.3">
      <c r="B206">
        <v>202</v>
      </c>
      <c r="C206">
        <v>3E+118</v>
      </c>
      <c r="D206" t="s">
        <v>1338</v>
      </c>
      <c r="E206">
        <v>9045</v>
      </c>
      <c r="F206">
        <v>300</v>
      </c>
      <c r="H20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</v>
      </c>
      <c r="I20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</v>
      </c>
    </row>
    <row r="207" spans="2:10" x14ac:dyDescent="0.3">
      <c r="B207">
        <v>203</v>
      </c>
      <c r="C207">
        <v>3.9999999999999999E+118</v>
      </c>
      <c r="D207" t="s">
        <v>1339</v>
      </c>
      <c r="E207">
        <v>9045</v>
      </c>
      <c r="F207">
        <v>300</v>
      </c>
      <c r="H20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</v>
      </c>
      <c r="I20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</v>
      </c>
    </row>
    <row r="208" spans="2:10" x14ac:dyDescent="0.3">
      <c r="B208">
        <v>204</v>
      </c>
      <c r="C208">
        <v>6E+118</v>
      </c>
      <c r="D208" t="s">
        <v>1340</v>
      </c>
      <c r="E208">
        <v>9045</v>
      </c>
      <c r="F208">
        <v>300</v>
      </c>
      <c r="H20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</v>
      </c>
      <c r="I20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</v>
      </c>
    </row>
    <row r="209" spans="2:10" x14ac:dyDescent="0.3">
      <c r="B209">
        <v>205</v>
      </c>
      <c r="C209">
        <v>9.9999999999999994E+118</v>
      </c>
      <c r="D209" t="s">
        <v>1341</v>
      </c>
      <c r="E209">
        <v>9045</v>
      </c>
      <c r="F209">
        <v>300</v>
      </c>
      <c r="H20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</v>
      </c>
      <c r="I20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</v>
      </c>
    </row>
    <row r="210" spans="2:10" x14ac:dyDescent="0.3">
      <c r="B210">
        <v>206</v>
      </c>
      <c r="C210">
        <v>1.5999999999999999E+119</v>
      </c>
      <c r="D210" t="s">
        <v>1342</v>
      </c>
      <c r="E210">
        <v>9045</v>
      </c>
      <c r="F210">
        <v>300</v>
      </c>
      <c r="H21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</v>
      </c>
      <c r="I21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</v>
      </c>
    </row>
    <row r="211" spans="2:10" x14ac:dyDescent="0.3">
      <c r="B211">
        <v>207</v>
      </c>
      <c r="C211">
        <v>1.9999999999999999E+119</v>
      </c>
      <c r="D211" t="s">
        <v>1343</v>
      </c>
      <c r="E211">
        <v>9045</v>
      </c>
      <c r="F211">
        <v>300</v>
      </c>
      <c r="H21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</v>
      </c>
      <c r="I21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</v>
      </c>
    </row>
    <row r="212" spans="2:10" x14ac:dyDescent="0.3">
      <c r="B212">
        <v>208</v>
      </c>
      <c r="C212">
        <v>3.9999999999999998E+119</v>
      </c>
      <c r="D212" t="s">
        <v>1344</v>
      </c>
      <c r="E212">
        <v>9045</v>
      </c>
      <c r="F212">
        <v>300</v>
      </c>
      <c r="H21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</v>
      </c>
      <c r="I21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</v>
      </c>
    </row>
    <row r="213" spans="2:10" x14ac:dyDescent="0.3">
      <c r="B213">
        <v>209</v>
      </c>
      <c r="C213">
        <v>9.9999999999999998E+119</v>
      </c>
      <c r="D213" t="s">
        <v>1345</v>
      </c>
      <c r="E213">
        <v>9045</v>
      </c>
      <c r="F213">
        <v>300</v>
      </c>
      <c r="H21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</v>
      </c>
      <c r="I21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</v>
      </c>
    </row>
    <row r="214" spans="2:10" x14ac:dyDescent="0.3">
      <c r="B214">
        <v>210</v>
      </c>
      <c r="C214">
        <v>2E+120</v>
      </c>
      <c r="D214" t="s">
        <v>1346</v>
      </c>
      <c r="E214">
        <v>9045</v>
      </c>
      <c r="F214">
        <v>300</v>
      </c>
      <c r="H21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v>
      </c>
      <c r="I21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</v>
      </c>
    </row>
    <row r="215" spans="2:10" x14ac:dyDescent="0.3">
      <c r="B215">
        <v>211</v>
      </c>
      <c r="C215">
        <v>3.9999999999999999E+120</v>
      </c>
      <c r="D215" t="s">
        <v>1347</v>
      </c>
      <c r="E215">
        <v>9045</v>
      </c>
      <c r="F215">
        <v>300</v>
      </c>
      <c r="H21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</v>
      </c>
      <c r="I21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</v>
      </c>
    </row>
    <row r="216" spans="2:10" x14ac:dyDescent="0.3">
      <c r="B216">
        <v>212</v>
      </c>
      <c r="C216">
        <v>1E+121</v>
      </c>
      <c r="D216" t="s">
        <v>1348</v>
      </c>
      <c r="E216">
        <v>9045</v>
      </c>
      <c r="F216">
        <v>300</v>
      </c>
      <c r="H21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</v>
      </c>
      <c r="I21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</v>
      </c>
    </row>
    <row r="217" spans="2:10" x14ac:dyDescent="0.3">
      <c r="B217">
        <v>213</v>
      </c>
      <c r="C217">
        <v>2.0000000000000001E+121</v>
      </c>
      <c r="D217" t="s">
        <v>1349</v>
      </c>
      <c r="E217">
        <v>9045</v>
      </c>
      <c r="F217">
        <v>300</v>
      </c>
      <c r="H21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</v>
      </c>
      <c r="I21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</v>
      </c>
    </row>
    <row r="218" spans="2:10" x14ac:dyDescent="0.3">
      <c r="B218">
        <v>214</v>
      </c>
      <c r="C218">
        <v>1E+122</v>
      </c>
      <c r="D218" t="s">
        <v>1350</v>
      </c>
      <c r="E218">
        <v>9045</v>
      </c>
      <c r="F218">
        <v>300</v>
      </c>
      <c r="H21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</v>
      </c>
      <c r="I21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</v>
      </c>
    </row>
    <row r="219" spans="2:10" x14ac:dyDescent="0.3">
      <c r="B219">
        <v>215</v>
      </c>
      <c r="C219">
        <v>2E+122</v>
      </c>
      <c r="D219" t="s">
        <v>1351</v>
      </c>
      <c r="E219">
        <v>9045</v>
      </c>
      <c r="F219">
        <v>300</v>
      </c>
      <c r="H21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</v>
      </c>
      <c r="I21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</v>
      </c>
    </row>
    <row r="220" spans="2:10" x14ac:dyDescent="0.3">
      <c r="B220">
        <v>216</v>
      </c>
      <c r="C220">
        <v>2.9999999999999999E+122</v>
      </c>
      <c r="D220" t="s">
        <v>1352</v>
      </c>
      <c r="E220">
        <v>9045</v>
      </c>
      <c r="F220">
        <v>300</v>
      </c>
      <c r="H22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</v>
      </c>
      <c r="I22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</v>
      </c>
    </row>
    <row r="221" spans="2:10" x14ac:dyDescent="0.3">
      <c r="B221">
        <v>217</v>
      </c>
      <c r="C221">
        <v>4.9999999999999999E+122</v>
      </c>
      <c r="D221" t="s">
        <v>1353</v>
      </c>
      <c r="E221">
        <v>9045</v>
      </c>
      <c r="F221">
        <v>300</v>
      </c>
      <c r="H22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</v>
      </c>
      <c r="I22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</v>
      </c>
    </row>
    <row r="222" spans="2:10" x14ac:dyDescent="0.3">
      <c r="B222">
        <v>218</v>
      </c>
      <c r="C222">
        <v>8.0000000000000001E+122</v>
      </c>
      <c r="D222" t="s">
        <v>1354</v>
      </c>
      <c r="E222">
        <v>9045</v>
      </c>
      <c r="F222">
        <v>300</v>
      </c>
      <c r="H22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</v>
      </c>
      <c r="I22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</v>
      </c>
    </row>
    <row r="223" spans="2:10" x14ac:dyDescent="0.3">
      <c r="B223">
        <v>219</v>
      </c>
      <c r="C223">
        <v>9.9999999999999998E+122</v>
      </c>
      <c r="D223" t="s">
        <v>1355</v>
      </c>
      <c r="E223">
        <v>9045</v>
      </c>
      <c r="F223">
        <v>300</v>
      </c>
      <c r="H22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</v>
      </c>
      <c r="I22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</v>
      </c>
    </row>
    <row r="224" spans="2:10" x14ac:dyDescent="0.3">
      <c r="B224">
        <v>220</v>
      </c>
      <c r="C224">
        <v>2E+123</v>
      </c>
      <c r="D224" t="s">
        <v>1356</v>
      </c>
      <c r="E224">
        <v>9045</v>
      </c>
      <c r="F224">
        <v>300</v>
      </c>
      <c r="H22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</v>
      </c>
      <c r="I22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</v>
      </c>
    </row>
    <row r="225" spans="2:10" x14ac:dyDescent="0.3">
      <c r="B225">
        <v>221</v>
      </c>
      <c r="C225">
        <v>3.9999999999999999E+123</v>
      </c>
      <c r="D225" t="s">
        <v>1357</v>
      </c>
      <c r="E225">
        <v>9045</v>
      </c>
      <c r="F225">
        <v>300</v>
      </c>
      <c r="H22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</v>
      </c>
      <c r="I22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</v>
      </c>
    </row>
    <row r="226" spans="2:10" x14ac:dyDescent="0.3">
      <c r="B226">
        <v>222</v>
      </c>
      <c r="C226">
        <v>9.9999999999999995E+123</v>
      </c>
      <c r="D226" t="s">
        <v>1358</v>
      </c>
      <c r="E226">
        <v>9045</v>
      </c>
      <c r="F226">
        <v>300</v>
      </c>
      <c r="H22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</v>
      </c>
      <c r="I22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</v>
      </c>
    </row>
    <row r="227" spans="2:10" x14ac:dyDescent="0.3">
      <c r="B227">
        <v>223</v>
      </c>
      <c r="C227">
        <v>1.9999999999999999E+124</v>
      </c>
      <c r="D227" t="s">
        <v>1359</v>
      </c>
      <c r="E227">
        <v>9045</v>
      </c>
      <c r="F227">
        <v>300</v>
      </c>
      <c r="H22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</v>
      </c>
      <c r="I22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</v>
      </c>
    </row>
    <row r="228" spans="2:10" x14ac:dyDescent="0.3">
      <c r="B228">
        <v>224</v>
      </c>
      <c r="C228">
        <v>3.9999999999999998E+124</v>
      </c>
      <c r="D228" t="s">
        <v>1360</v>
      </c>
      <c r="E228">
        <v>9045</v>
      </c>
      <c r="F228">
        <v>300</v>
      </c>
      <c r="H22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</v>
      </c>
      <c r="I22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</v>
      </c>
    </row>
    <row r="229" spans="2:10" x14ac:dyDescent="0.3">
      <c r="B229">
        <v>225</v>
      </c>
      <c r="C229">
        <v>9.9999999999999992E+124</v>
      </c>
      <c r="D229" t="s">
        <v>1361</v>
      </c>
      <c r="E229">
        <v>9045</v>
      </c>
      <c r="F229">
        <v>300</v>
      </c>
      <c r="H22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</v>
      </c>
      <c r="I22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</v>
      </c>
    </row>
    <row r="230" spans="2:10" x14ac:dyDescent="0.3">
      <c r="B230">
        <v>226</v>
      </c>
      <c r="C230">
        <v>1.9999999999999998E+125</v>
      </c>
      <c r="D230" t="s">
        <v>1362</v>
      </c>
      <c r="E230">
        <v>9045</v>
      </c>
      <c r="F230">
        <v>300</v>
      </c>
      <c r="H23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</v>
      </c>
      <c r="I23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</v>
      </c>
    </row>
    <row r="231" spans="2:10" x14ac:dyDescent="0.3">
      <c r="B231">
        <v>227</v>
      </c>
      <c r="C231">
        <v>1.0000000000000001E+126</v>
      </c>
      <c r="D231" t="s">
        <v>1363</v>
      </c>
      <c r="E231">
        <v>9045</v>
      </c>
      <c r="F231">
        <v>300</v>
      </c>
      <c r="H23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</v>
      </c>
      <c r="I23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</v>
      </c>
    </row>
    <row r="232" spans="2:10" x14ac:dyDescent="0.3">
      <c r="B232">
        <v>228</v>
      </c>
      <c r="C232">
        <v>2.0000000000000002E+126</v>
      </c>
      <c r="D232" t="s">
        <v>1364</v>
      </c>
      <c r="E232">
        <v>9045</v>
      </c>
      <c r="F232">
        <v>300</v>
      </c>
      <c r="H23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</v>
      </c>
      <c r="I23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</v>
      </c>
    </row>
    <row r="233" spans="2:10" x14ac:dyDescent="0.3">
      <c r="B233">
        <v>229</v>
      </c>
      <c r="C233">
        <v>3.0000000000000002E+126</v>
      </c>
      <c r="D233" t="s">
        <v>1365</v>
      </c>
      <c r="E233">
        <v>9045</v>
      </c>
      <c r="F233">
        <v>300</v>
      </c>
      <c r="H23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</v>
      </c>
      <c r="I23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</v>
      </c>
    </row>
    <row r="234" spans="2:10" x14ac:dyDescent="0.3">
      <c r="B234">
        <v>230</v>
      </c>
      <c r="C234">
        <v>4.9999999999999998E+126</v>
      </c>
      <c r="D234" t="s">
        <v>1366</v>
      </c>
      <c r="E234">
        <v>9045</v>
      </c>
      <c r="F234">
        <v>300</v>
      </c>
      <c r="H23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</v>
      </c>
      <c r="I23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</v>
      </c>
    </row>
    <row r="235" spans="2:10" x14ac:dyDescent="0.3">
      <c r="B235">
        <v>231</v>
      </c>
      <c r="C235">
        <v>8.0000000000000006E+126</v>
      </c>
      <c r="D235" t="s">
        <v>1367</v>
      </c>
      <c r="E235">
        <v>9045</v>
      </c>
      <c r="F235">
        <v>300</v>
      </c>
      <c r="H23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</v>
      </c>
      <c r="I23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</v>
      </c>
    </row>
    <row r="236" spans="2:10" x14ac:dyDescent="0.3">
      <c r="B236">
        <v>232</v>
      </c>
      <c r="C236">
        <v>9.9999999999999995E+126</v>
      </c>
      <c r="D236" t="s">
        <v>1368</v>
      </c>
      <c r="E236">
        <v>9045</v>
      </c>
      <c r="F236">
        <v>300</v>
      </c>
      <c r="H23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</v>
      </c>
      <c r="I23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</v>
      </c>
    </row>
    <row r="237" spans="2:10" x14ac:dyDescent="0.3">
      <c r="B237">
        <v>233</v>
      </c>
      <c r="C237">
        <v>1.9999999999999999E+127</v>
      </c>
      <c r="D237" t="s">
        <v>1369</v>
      </c>
      <c r="E237">
        <v>9045</v>
      </c>
      <c r="F237">
        <v>300</v>
      </c>
      <c r="H23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</v>
      </c>
      <c r="I23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</v>
      </c>
    </row>
    <row r="238" spans="2:10" x14ac:dyDescent="0.3">
      <c r="B238">
        <v>234</v>
      </c>
      <c r="C238">
        <v>3.9999999999999998E+127</v>
      </c>
      <c r="D238" t="s">
        <v>1370</v>
      </c>
      <c r="E238">
        <v>9045</v>
      </c>
      <c r="F238">
        <v>300</v>
      </c>
      <c r="H23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</v>
      </c>
      <c r="I23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</v>
      </c>
    </row>
    <row r="239" spans="2:10" x14ac:dyDescent="0.3">
      <c r="B239">
        <v>235</v>
      </c>
      <c r="C239">
        <v>1.0000000000000001E+128</v>
      </c>
      <c r="D239" t="s">
        <v>1371</v>
      </c>
      <c r="E239">
        <v>9045</v>
      </c>
      <c r="F239">
        <v>300</v>
      </c>
      <c r="H23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</v>
      </c>
      <c r="I23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</v>
      </c>
    </row>
    <row r="240" spans="2:10" x14ac:dyDescent="0.3">
      <c r="B240">
        <v>236</v>
      </c>
      <c r="C240">
        <v>2.0000000000000002E+128</v>
      </c>
      <c r="D240" t="s">
        <v>1372</v>
      </c>
      <c r="E240">
        <v>9045</v>
      </c>
      <c r="F240">
        <v>300</v>
      </c>
      <c r="H24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I24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</v>
      </c>
    </row>
    <row r="241" spans="2:10" x14ac:dyDescent="0.3">
      <c r="B241">
        <v>237</v>
      </c>
      <c r="C241">
        <v>4.0000000000000003E+128</v>
      </c>
      <c r="D241" t="s">
        <v>1373</v>
      </c>
      <c r="E241">
        <v>9045</v>
      </c>
      <c r="F241">
        <v>300</v>
      </c>
      <c r="H24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</v>
      </c>
      <c r="I24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</v>
      </c>
    </row>
    <row r="242" spans="2:10" x14ac:dyDescent="0.3">
      <c r="B242">
        <v>238</v>
      </c>
      <c r="C242">
        <v>1E+129</v>
      </c>
      <c r="D242" t="s">
        <v>1374</v>
      </c>
      <c r="E242">
        <v>9045</v>
      </c>
      <c r="F242">
        <v>300</v>
      </c>
      <c r="H24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</v>
      </c>
      <c r="I24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</v>
      </c>
    </row>
    <row r="243" spans="2:10" x14ac:dyDescent="0.3">
      <c r="B243">
        <v>239</v>
      </c>
      <c r="C243">
        <v>2E+129</v>
      </c>
      <c r="D243" t="s">
        <v>1375</v>
      </c>
      <c r="E243">
        <v>9045</v>
      </c>
      <c r="F243">
        <v>300</v>
      </c>
      <c r="H24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</v>
      </c>
      <c r="I24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</v>
      </c>
    </row>
    <row r="244" spans="2:10" x14ac:dyDescent="0.3">
      <c r="B244">
        <v>240</v>
      </c>
      <c r="C244">
        <v>1.0000000000000001E+130</v>
      </c>
      <c r="D244" t="s">
        <v>1376</v>
      </c>
      <c r="E244">
        <v>9045</v>
      </c>
      <c r="F244">
        <v>300</v>
      </c>
      <c r="H24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</v>
      </c>
      <c r="I24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</v>
      </c>
    </row>
    <row r="245" spans="2:10" x14ac:dyDescent="0.3">
      <c r="B245">
        <v>241</v>
      </c>
      <c r="C245">
        <v>2.0000000000000001E+130</v>
      </c>
      <c r="D245" t="s">
        <v>1377</v>
      </c>
      <c r="E245">
        <v>9045</v>
      </c>
      <c r="F245">
        <v>300</v>
      </c>
      <c r="H24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</v>
      </c>
      <c r="I24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</v>
      </c>
    </row>
    <row r="246" spans="2:10" x14ac:dyDescent="0.3">
      <c r="B246">
        <v>242</v>
      </c>
      <c r="C246">
        <v>2.9999999999999999E+130</v>
      </c>
      <c r="D246" t="s">
        <v>1378</v>
      </c>
      <c r="E246">
        <v>9045</v>
      </c>
      <c r="F246">
        <v>300</v>
      </c>
      <c r="H24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</v>
      </c>
      <c r="I24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</v>
      </c>
    </row>
    <row r="247" spans="2:10" x14ac:dyDescent="0.3">
      <c r="B247">
        <v>243</v>
      </c>
      <c r="C247">
        <v>4.9999999999999996E+130</v>
      </c>
      <c r="D247" t="s">
        <v>1379</v>
      </c>
      <c r="E247">
        <v>9045</v>
      </c>
      <c r="F247">
        <v>300</v>
      </c>
      <c r="H24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</v>
      </c>
      <c r="I24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</v>
      </c>
    </row>
    <row r="248" spans="2:10" x14ac:dyDescent="0.3">
      <c r="B248">
        <v>244</v>
      </c>
      <c r="C248">
        <v>8.0000000000000005E+130</v>
      </c>
      <c r="D248" t="s">
        <v>1380</v>
      </c>
      <c r="E248">
        <v>9045</v>
      </c>
      <c r="F248">
        <v>300</v>
      </c>
      <c r="H24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</v>
      </c>
      <c r="I24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</v>
      </c>
    </row>
    <row r="249" spans="2:10" x14ac:dyDescent="0.3">
      <c r="B249">
        <v>245</v>
      </c>
      <c r="C249">
        <v>9.9999999999999991E+130</v>
      </c>
      <c r="D249" t="s">
        <v>1381</v>
      </c>
      <c r="E249">
        <v>9045</v>
      </c>
      <c r="F249">
        <v>300</v>
      </c>
      <c r="H24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</v>
      </c>
      <c r="I24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</v>
      </c>
    </row>
    <row r="250" spans="2:10" x14ac:dyDescent="0.3">
      <c r="B250">
        <v>246</v>
      </c>
      <c r="C250">
        <v>1.9999999999999998E+131</v>
      </c>
      <c r="D250" t="s">
        <v>1382</v>
      </c>
      <c r="E250">
        <v>9045</v>
      </c>
      <c r="F250">
        <v>300</v>
      </c>
      <c r="H25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</v>
      </c>
      <c r="I25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</v>
      </c>
    </row>
    <row r="251" spans="2:10" x14ac:dyDescent="0.3">
      <c r="B251">
        <v>247</v>
      </c>
      <c r="C251">
        <v>3.9999999999999996E+131</v>
      </c>
      <c r="D251" t="s">
        <v>1383</v>
      </c>
      <c r="E251">
        <v>9045</v>
      </c>
      <c r="F251">
        <v>300</v>
      </c>
      <c r="H25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v>
      </c>
      <c r="I25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</v>
      </c>
    </row>
    <row r="252" spans="2:10" x14ac:dyDescent="0.3">
      <c r="B252">
        <v>248</v>
      </c>
      <c r="C252">
        <v>9.9999999999999999E+131</v>
      </c>
      <c r="D252" t="s">
        <v>1384</v>
      </c>
      <c r="E252">
        <v>9045</v>
      </c>
      <c r="F252">
        <v>300</v>
      </c>
      <c r="H25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</v>
      </c>
      <c r="I25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</v>
      </c>
    </row>
    <row r="253" spans="2:10" x14ac:dyDescent="0.3">
      <c r="B253">
        <v>249</v>
      </c>
      <c r="C253">
        <v>2E+132</v>
      </c>
      <c r="D253" t="s">
        <v>1385</v>
      </c>
      <c r="E253">
        <v>9045</v>
      </c>
      <c r="F253">
        <v>300</v>
      </c>
      <c r="H25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</v>
      </c>
      <c r="I25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</v>
      </c>
    </row>
    <row r="254" spans="2:10" x14ac:dyDescent="0.3">
      <c r="B254">
        <v>250</v>
      </c>
      <c r="C254">
        <v>4E+132</v>
      </c>
      <c r="D254" t="s">
        <v>1386</v>
      </c>
      <c r="E254">
        <v>9045</v>
      </c>
      <c r="F254">
        <v>300</v>
      </c>
      <c r="H25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</v>
      </c>
      <c r="I25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</v>
      </c>
    </row>
    <row r="255" spans="2:10" x14ac:dyDescent="0.3">
      <c r="B255">
        <v>251</v>
      </c>
      <c r="C255">
        <v>1E+133</v>
      </c>
      <c r="D255" t="s">
        <v>1387</v>
      </c>
      <c r="E255">
        <v>9045</v>
      </c>
      <c r="F255">
        <v>300</v>
      </c>
      <c r="H25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</v>
      </c>
      <c r="I25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</v>
      </c>
    </row>
    <row r="256" spans="2:10" x14ac:dyDescent="0.3">
      <c r="B256">
        <v>252</v>
      </c>
      <c r="C256">
        <v>2E+133</v>
      </c>
      <c r="D256" t="s">
        <v>1388</v>
      </c>
      <c r="E256">
        <v>9045</v>
      </c>
      <c r="F256">
        <v>300</v>
      </c>
      <c r="H25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</v>
      </c>
      <c r="I25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</v>
      </c>
    </row>
    <row r="257" spans="2:10" x14ac:dyDescent="0.3">
      <c r="B257">
        <v>253</v>
      </c>
      <c r="C257">
        <v>9.9999999999999992E+133</v>
      </c>
      <c r="D257" t="s">
        <v>1389</v>
      </c>
      <c r="E257">
        <v>9045</v>
      </c>
      <c r="F257">
        <v>300</v>
      </c>
      <c r="H25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</v>
      </c>
      <c r="I25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</v>
      </c>
    </row>
    <row r="258" spans="2:10" x14ac:dyDescent="0.3">
      <c r="B258">
        <v>254</v>
      </c>
      <c r="C258">
        <v>1.9999999999999998E+134</v>
      </c>
      <c r="D258" t="s">
        <v>1390</v>
      </c>
      <c r="E258">
        <v>9045</v>
      </c>
      <c r="F258">
        <v>300</v>
      </c>
      <c r="H25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</v>
      </c>
      <c r="I25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</v>
      </c>
    </row>
    <row r="259" spans="2:10" x14ac:dyDescent="0.3">
      <c r="B259">
        <v>255</v>
      </c>
      <c r="C259">
        <v>3E+134</v>
      </c>
      <c r="D259" t="s">
        <v>1391</v>
      </c>
      <c r="E259">
        <v>9045</v>
      </c>
      <c r="F259">
        <v>300</v>
      </c>
      <c r="H25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</v>
      </c>
      <c r="I25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</v>
      </c>
    </row>
    <row r="260" spans="2:10" x14ac:dyDescent="0.3">
      <c r="B260">
        <v>256</v>
      </c>
      <c r="C260">
        <v>4.9999999999999998E+134</v>
      </c>
      <c r="D260" t="s">
        <v>1392</v>
      </c>
      <c r="E260">
        <v>9045</v>
      </c>
      <c r="F260">
        <v>300</v>
      </c>
      <c r="H26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</v>
      </c>
      <c r="I26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</v>
      </c>
    </row>
    <row r="261" spans="2:10" x14ac:dyDescent="0.3">
      <c r="B261">
        <v>257</v>
      </c>
      <c r="C261">
        <v>7.9999999999999994E+134</v>
      </c>
      <c r="D261" t="s">
        <v>1393</v>
      </c>
      <c r="E261">
        <v>9045</v>
      </c>
      <c r="F261">
        <v>300</v>
      </c>
      <c r="H26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</v>
      </c>
      <c r="I26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</v>
      </c>
    </row>
    <row r="262" spans="2:10" x14ac:dyDescent="0.3">
      <c r="B262">
        <v>258</v>
      </c>
      <c r="C262">
        <v>9.9999999999999996E+134</v>
      </c>
      <c r="D262" t="s">
        <v>1394</v>
      </c>
      <c r="E262">
        <v>9045</v>
      </c>
      <c r="F262">
        <v>300</v>
      </c>
      <c r="H262" t="str">
        <f t="shared" ref="H262:H277" si="12">H261&amp;","&amp;C262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</v>
      </c>
      <c r="I262" t="str">
        <f t="shared" ref="I262:I277" si="13">I261&amp;","&amp;E262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2" t="str">
        <f t="shared" ref="J262:J277" si="14">J261&amp;","&amp;F262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</v>
      </c>
    </row>
    <row r="263" spans="2:10" x14ac:dyDescent="0.3">
      <c r="B263">
        <v>259</v>
      </c>
      <c r="C263">
        <v>1.9999999999999999E+135</v>
      </c>
      <c r="D263" t="s">
        <v>1395</v>
      </c>
      <c r="E263">
        <v>9045</v>
      </c>
      <c r="F263">
        <v>300</v>
      </c>
      <c r="H26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</v>
      </c>
      <c r="I26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4" spans="2:10" x14ac:dyDescent="0.3">
      <c r="B264">
        <v>260</v>
      </c>
      <c r="C264">
        <v>3.9999999999999998E+135</v>
      </c>
      <c r="D264" t="s">
        <v>1396</v>
      </c>
      <c r="E264">
        <v>9045</v>
      </c>
      <c r="F264">
        <v>300</v>
      </c>
      <c r="H26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v>
      </c>
      <c r="I26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5" spans="2:10" x14ac:dyDescent="0.3">
      <c r="B265">
        <v>261</v>
      </c>
      <c r="C265">
        <v>1.0000000000000001E+136</v>
      </c>
      <c r="D265" t="s">
        <v>1397</v>
      </c>
      <c r="E265">
        <v>9045</v>
      </c>
      <c r="F265">
        <v>300</v>
      </c>
      <c r="H26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</v>
      </c>
      <c r="I26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6" spans="2:10" x14ac:dyDescent="0.3">
      <c r="B266">
        <v>262</v>
      </c>
      <c r="C266">
        <v>2.0000000000000001E+136</v>
      </c>
      <c r="D266" t="s">
        <v>1398</v>
      </c>
      <c r="E266">
        <v>9045</v>
      </c>
      <c r="F266">
        <v>300</v>
      </c>
      <c r="H26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</v>
      </c>
      <c r="I26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7" spans="2:10" x14ac:dyDescent="0.3">
      <c r="B267">
        <v>263</v>
      </c>
      <c r="C267">
        <v>4.0000000000000002E+136</v>
      </c>
      <c r="D267" t="s">
        <v>1399</v>
      </c>
      <c r="E267">
        <v>9045</v>
      </c>
      <c r="F267">
        <v>300</v>
      </c>
      <c r="H26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</v>
      </c>
      <c r="I26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8" spans="2:10" x14ac:dyDescent="0.3">
      <c r="B268">
        <v>264</v>
      </c>
      <c r="C268">
        <v>1E+137</v>
      </c>
      <c r="D268" t="s">
        <v>1400</v>
      </c>
      <c r="E268">
        <v>9045</v>
      </c>
      <c r="F268">
        <v>300</v>
      </c>
      <c r="H26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</v>
      </c>
      <c r="I26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9" spans="2:10" x14ac:dyDescent="0.3">
      <c r="B269">
        <v>265</v>
      </c>
      <c r="C269">
        <v>2.0000000000000001E+137</v>
      </c>
      <c r="D269" t="s">
        <v>1401</v>
      </c>
      <c r="E269">
        <v>9045</v>
      </c>
      <c r="F269">
        <v>300</v>
      </c>
      <c r="H26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</v>
      </c>
      <c r="I26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0" spans="2:10" x14ac:dyDescent="0.3">
      <c r="B270">
        <v>266</v>
      </c>
      <c r="C270">
        <v>1E+138</v>
      </c>
      <c r="D270" t="s">
        <v>1402</v>
      </c>
      <c r="E270">
        <v>9045</v>
      </c>
      <c r="F270">
        <v>300</v>
      </c>
      <c r="H27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</v>
      </c>
      <c r="I27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1" spans="2:10" x14ac:dyDescent="0.3">
      <c r="B271">
        <v>267</v>
      </c>
      <c r="C271">
        <v>2.0000000000000001E+138</v>
      </c>
      <c r="D271" t="s">
        <v>1403</v>
      </c>
      <c r="E271">
        <v>9045</v>
      </c>
      <c r="F271">
        <v>300</v>
      </c>
      <c r="H27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</v>
      </c>
      <c r="I27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2" spans="2:10" x14ac:dyDescent="0.3">
      <c r="B272">
        <v>268</v>
      </c>
      <c r="C272">
        <v>3.0000000000000001E+138</v>
      </c>
      <c r="D272" t="s">
        <v>1404</v>
      </c>
      <c r="E272">
        <v>9045</v>
      </c>
      <c r="F272">
        <v>300</v>
      </c>
      <c r="H27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</v>
      </c>
      <c r="I27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3" spans="2:10" x14ac:dyDescent="0.3">
      <c r="B273">
        <v>269</v>
      </c>
      <c r="C273">
        <v>5.0000000000000002E+138</v>
      </c>
      <c r="D273" t="s">
        <v>1405</v>
      </c>
      <c r="E273">
        <v>9045</v>
      </c>
      <c r="F273">
        <v>300</v>
      </c>
      <c r="H27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</v>
      </c>
      <c r="I27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4" spans="2:10" x14ac:dyDescent="0.3">
      <c r="B274">
        <v>270</v>
      </c>
      <c r="C274">
        <v>8.0000000000000003E+138</v>
      </c>
      <c r="D274" t="s">
        <v>1406</v>
      </c>
      <c r="E274">
        <v>9045</v>
      </c>
      <c r="F274">
        <v>300</v>
      </c>
      <c r="H27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</v>
      </c>
      <c r="I27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5" spans="2:10" x14ac:dyDescent="0.3">
      <c r="B275">
        <v>271</v>
      </c>
      <c r="C275">
        <v>1E+139</v>
      </c>
      <c r="D275" t="s">
        <v>1407</v>
      </c>
      <c r="E275">
        <v>9045</v>
      </c>
      <c r="F275">
        <v>300</v>
      </c>
      <c r="H27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</v>
      </c>
      <c r="I27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6" spans="2:10" x14ac:dyDescent="0.3">
      <c r="B276">
        <v>272</v>
      </c>
      <c r="C276">
        <v>2.0000000000000001E+139</v>
      </c>
      <c r="D276" t="s">
        <v>1408</v>
      </c>
      <c r="E276">
        <v>9045</v>
      </c>
      <c r="F276">
        <v>300</v>
      </c>
      <c r="H27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</v>
      </c>
      <c r="I27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7" spans="2:10" x14ac:dyDescent="0.3">
      <c r="B277">
        <v>273</v>
      </c>
      <c r="C277">
        <v>4.0000000000000001E+139</v>
      </c>
      <c r="D277" t="s">
        <v>1409</v>
      </c>
      <c r="E277">
        <v>9045</v>
      </c>
      <c r="F277">
        <v>300</v>
      </c>
      <c r="H27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v>
      </c>
      <c r="I27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TwelveBossTable</vt:lpstr>
      <vt:lpstr>UnitExchage</vt:lpstr>
      <vt:lpstr>StageExpansion</vt:lpstr>
      <vt:lpstr>Boss20_Balance</vt:lpstr>
      <vt:lpstr>Boss55_Balance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2023-08-22T07:21:45Z</dcterms:modified>
</cp:coreProperties>
</file>