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279D2A2-DF1A-4BB9-BBEF-62AD45BB0621}" xr6:coauthVersionLast="47" xr6:coauthVersionMax="47" xr10:uidLastSave="{00000000-0000-0000-0000-000000000000}"/>
  <bookViews>
    <workbookView xWindow="0" yWindow="0" windowWidth="29040" windowHeight="1548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" i="1" l="1"/>
  <c r="C90" i="1"/>
  <c r="E90" i="1"/>
  <c r="B91" i="1"/>
  <c r="C91" i="1"/>
  <c r="E91" i="1"/>
  <c r="B92" i="1"/>
  <c r="C92" i="1"/>
  <c r="E92" i="1"/>
  <c r="B93" i="1"/>
  <c r="C93" i="1"/>
  <c r="E93" i="1"/>
  <c r="B94" i="1"/>
  <c r="C94" i="1"/>
  <c r="E94" i="1"/>
  <c r="B95" i="1"/>
  <c r="C95" i="1"/>
  <c r="E95" i="1"/>
  <c r="B96" i="1"/>
  <c r="C96" i="1"/>
  <c r="E96" i="1"/>
  <c r="B97" i="1"/>
  <c r="C97" i="1"/>
  <c r="E97" i="1"/>
  <c r="B89" i="1"/>
  <c r="C89" i="1"/>
  <c r="E89" i="1"/>
  <c r="B82" i="1"/>
  <c r="C82" i="1"/>
  <c r="E82" i="1"/>
  <c r="B83" i="1"/>
  <c r="C83" i="1"/>
  <c r="E83" i="1"/>
  <c r="B84" i="1"/>
  <c r="C84" i="1"/>
  <c r="E84" i="1"/>
  <c r="B85" i="1"/>
  <c r="C85" i="1"/>
  <c r="E85" i="1"/>
  <c r="B86" i="1"/>
  <c r="C86" i="1"/>
  <c r="E86" i="1"/>
  <c r="B87" i="1"/>
  <c r="C87" i="1"/>
  <c r="E87" i="1"/>
  <c r="B88" i="1"/>
  <c r="C88" i="1"/>
  <c r="E88" i="1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I89" i="3" a="1"/>
  <c r="I89" i="3" s="1"/>
  <c r="O49" i="3"/>
  <c r="P49" i="3" s="1"/>
  <c r="O48" i="3"/>
  <c r="P48" i="3" s="1"/>
  <c r="O47" i="3"/>
  <c r="P47" i="3" s="1"/>
  <c r="O46" i="3"/>
  <c r="P46" i="3" s="1"/>
  <c r="O45" i="3"/>
  <c r="P45" i="3" s="1"/>
  <c r="E74" i="1"/>
  <c r="E75" i="1"/>
  <c r="E76" i="1"/>
  <c r="E77" i="1"/>
  <c r="E78" i="1"/>
  <c r="E79" i="1"/>
  <c r="E80" i="1"/>
  <c r="E81" i="1"/>
  <c r="E66" i="1"/>
  <c r="E67" i="1"/>
  <c r="E68" i="1"/>
  <c r="E69" i="1"/>
  <c r="E70" i="1"/>
  <c r="E71" i="1"/>
  <c r="E72" i="1"/>
  <c r="E73" i="1"/>
  <c r="O44" i="3"/>
  <c r="P44" i="3" s="1"/>
  <c r="E58" i="1"/>
  <c r="E59" i="1"/>
  <c r="E60" i="1"/>
  <c r="E61" i="1"/>
  <c r="E62" i="1"/>
  <c r="E63" i="1"/>
  <c r="E64" i="1"/>
  <c r="E65" i="1"/>
  <c r="O43" i="3"/>
  <c r="P43" i="3" s="1"/>
  <c r="E50" i="1"/>
  <c r="E51" i="1"/>
  <c r="E52" i="1"/>
  <c r="E53" i="1"/>
  <c r="E54" i="1"/>
  <c r="E55" i="1"/>
  <c r="E56" i="1"/>
  <c r="E57" i="1"/>
  <c r="O42" i="3"/>
  <c r="P42" i="3" s="1"/>
  <c r="E48" i="1"/>
  <c r="E49" i="1"/>
  <c r="E41" i="1"/>
  <c r="E42" i="1"/>
  <c r="E43" i="1"/>
  <c r="E44" i="1"/>
  <c r="E45" i="1"/>
  <c r="E46" i="1"/>
  <c r="E47" i="1"/>
  <c r="E38" i="1"/>
  <c r="E39" i="1"/>
  <c r="E40" i="1"/>
  <c r="E34" i="1"/>
  <c r="E35" i="1"/>
  <c r="E36" i="1"/>
  <c r="E37" i="1"/>
  <c r="E29" i="1"/>
  <c r="E30" i="1"/>
  <c r="E31" i="1"/>
  <c r="E32" i="1"/>
  <c r="E33" i="1"/>
  <c r="E21" i="1"/>
  <c r="E22" i="1"/>
  <c r="E23" i="1"/>
  <c r="E24" i="1"/>
  <c r="E25" i="1"/>
  <c r="E26" i="1"/>
  <c r="E27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C2" i="1"/>
  <c r="E2" i="1"/>
  <c r="F97" i="3" l="1"/>
  <c r="J97" i="3"/>
  <c r="G97" i="3" s="1"/>
  <c r="J89" i="3"/>
  <c r="I90" i="3" a="1"/>
  <c r="I90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O8" i="3"/>
  <c r="P8" i="3" s="1"/>
  <c r="J98" i="3" l="1"/>
  <c r="G98" i="3" s="1"/>
  <c r="F98" i="3"/>
  <c r="J90" i="3"/>
  <c r="I91" i="3" a="1"/>
  <c r="I91" i="3" s="1"/>
  <c r="I10" i="3" a="1"/>
  <c r="I10" i="3" s="1"/>
  <c r="F99" i="3" l="1"/>
  <c r="J99" i="3"/>
  <c r="G99" i="3" s="1"/>
  <c r="J91" i="3"/>
  <c r="I92" i="3" a="1"/>
  <c r="I92" i="3" s="1"/>
  <c r="J10" i="3"/>
  <c r="G10" i="3" s="1"/>
  <c r="B3" i="1" s="1"/>
  <c r="F10" i="3"/>
  <c r="C3" i="1" s="1"/>
  <c r="I11" i="3" a="1"/>
  <c r="I11" i="3" s="1"/>
  <c r="F100" i="3" l="1"/>
  <c r="J100" i="3"/>
  <c r="G100" i="3" s="1"/>
  <c r="I93" i="3" a="1"/>
  <c r="I93" i="3" s="1"/>
  <c r="J92" i="3"/>
  <c r="F11" i="3"/>
  <c r="C4" i="1" s="1"/>
  <c r="J11" i="3"/>
  <c r="G11" i="3" s="1"/>
  <c r="B4" i="1" s="1"/>
  <c r="I12" i="3" a="1"/>
  <c r="I12" i="3" s="1"/>
  <c r="J101" i="3" l="1"/>
  <c r="G101" i="3" s="1"/>
  <c r="F101" i="3"/>
  <c r="J93" i="3"/>
  <c r="I94" i="3" a="1"/>
  <c r="I94" i="3" s="1"/>
  <c r="J12" i="3"/>
  <c r="G12" i="3" s="1"/>
  <c r="B5" i="1" s="1"/>
  <c r="F12" i="3"/>
  <c r="C5" i="1" s="1"/>
  <c r="I13" i="3" a="1"/>
  <c r="I13" i="3" s="1"/>
  <c r="F102" i="3" l="1"/>
  <c r="J102" i="3"/>
  <c r="G102" i="3" s="1"/>
  <c r="J94" i="3"/>
  <c r="I95" i="3" a="1"/>
  <c r="I95" i="3" s="1"/>
  <c r="J13" i="3"/>
  <c r="G13" i="3" s="1"/>
  <c r="B6" i="1" s="1"/>
  <c r="F13" i="3"/>
  <c r="C6" i="1" s="1"/>
  <c r="I14" i="3" a="1"/>
  <c r="I14" i="3" s="1"/>
  <c r="J103" i="3" l="1"/>
  <c r="G103" i="3" s="1"/>
  <c r="F103" i="3"/>
  <c r="J95" i="3"/>
  <c r="I96" i="3" a="1"/>
  <c r="I96" i="3" s="1"/>
  <c r="J96" i="3" s="1"/>
  <c r="J14" i="3"/>
  <c r="G14" i="3" s="1"/>
  <c r="B7" i="1" s="1"/>
  <c r="F14" i="3"/>
  <c r="C7" i="1" s="1"/>
  <c r="I15" i="3" a="1"/>
  <c r="I15" i="3" s="1"/>
  <c r="J104" i="3" l="1"/>
  <c r="G104" i="3" s="1"/>
  <c r="F104" i="3"/>
  <c r="J15" i="3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B21" i="1" s="1"/>
  <c r="F28" i="3"/>
  <c r="C21" i="1" s="1"/>
  <c r="I29" i="3" a="1"/>
  <c r="I29" i="3" s="1"/>
  <c r="J29" i="3" l="1"/>
  <c r="G29" i="3" s="1"/>
  <c r="B22" i="1" s="1"/>
  <c r="F29" i="3"/>
  <c r="C22" i="1" s="1"/>
  <c r="I30" i="3" a="1"/>
  <c r="I30" i="3" s="1"/>
  <c r="J30" i="3" l="1"/>
  <c r="G30" i="3" s="1"/>
  <c r="B23" i="1" s="1"/>
  <c r="F30" i="3"/>
  <c r="C23" i="1" s="1"/>
  <c r="I31" i="3" a="1"/>
  <c r="I31" i="3" s="1"/>
  <c r="J31" i="3" l="1"/>
  <c r="G31" i="3" s="1"/>
  <c r="B24" i="1" s="1"/>
  <c r="F31" i="3"/>
  <c r="C24" i="1" s="1"/>
  <c r="I32" i="3" a="1"/>
  <c r="I32" i="3" s="1"/>
  <c r="J32" i="3" l="1"/>
  <c r="G32" i="3" s="1"/>
  <c r="B25" i="1" s="1"/>
  <c r="F32" i="3"/>
  <c r="C25" i="1" s="1"/>
  <c r="I33" i="3" a="1"/>
  <c r="I33" i="3" s="1"/>
  <c r="J33" i="3" l="1"/>
  <c r="G33" i="3" s="1"/>
  <c r="B26" i="1" s="1"/>
  <c r="F33" i="3"/>
  <c r="C26" i="1" s="1"/>
  <c r="I34" i="3" a="1"/>
  <c r="I34" i="3" s="1"/>
  <c r="J34" i="3" l="1"/>
  <c r="G34" i="3" s="1"/>
  <c r="B27" i="1" s="1"/>
  <c r="F34" i="3"/>
  <c r="C27" i="1" s="1"/>
  <c r="I35" i="3" a="1"/>
  <c r="I35" i="3" s="1"/>
  <c r="J35" i="3" l="1"/>
  <c r="G35" i="3" s="1"/>
  <c r="B28" i="1" s="1"/>
  <c r="F35" i="3"/>
  <c r="C28" i="1" s="1"/>
  <c r="I36" i="3" a="1"/>
  <c r="I36" i="3" s="1"/>
  <c r="J36" i="3" l="1"/>
  <c r="G36" i="3" s="1"/>
  <c r="B29" i="1" s="1"/>
  <c r="F36" i="3"/>
  <c r="C29" i="1" s="1"/>
  <c r="I37" i="3" a="1"/>
  <c r="I37" i="3" s="1"/>
  <c r="J37" i="3" l="1"/>
  <c r="G37" i="3" s="1"/>
  <c r="B30" i="1" s="1"/>
  <c r="F37" i="3"/>
  <c r="C30" i="1" s="1"/>
  <c r="I38" i="3" a="1"/>
  <c r="I38" i="3" s="1"/>
  <c r="J38" i="3" l="1"/>
  <c r="G38" i="3" s="1"/>
  <c r="B31" i="1" s="1"/>
  <c r="F38" i="3"/>
  <c r="C31" i="1" s="1"/>
  <c r="I39" i="3" a="1"/>
  <c r="I39" i="3" s="1"/>
  <c r="J39" i="3" l="1"/>
  <c r="G39" i="3" s="1"/>
  <c r="B32" i="1" s="1"/>
  <c r="F39" i="3"/>
  <c r="C32" i="1" s="1"/>
  <c r="I40" i="3" a="1"/>
  <c r="I40" i="3" s="1"/>
  <c r="J40" i="3" l="1"/>
  <c r="G40" i="3" s="1"/>
  <c r="B33" i="1" s="1"/>
  <c r="F40" i="3"/>
  <c r="C33" i="1" s="1"/>
  <c r="I41" i="3" a="1"/>
  <c r="I41" i="3" s="1"/>
  <c r="J41" i="3" l="1"/>
  <c r="G41" i="3" s="1"/>
  <c r="B34" i="1" s="1"/>
  <c r="F41" i="3"/>
  <c r="C34" i="1" s="1"/>
  <c r="I42" i="3" a="1"/>
  <c r="I42" i="3" s="1"/>
  <c r="J42" i="3" l="1"/>
  <c r="G42" i="3" s="1"/>
  <c r="B35" i="1" s="1"/>
  <c r="F42" i="3"/>
  <c r="C35" i="1" s="1"/>
  <c r="I43" i="3" a="1"/>
  <c r="I43" i="3" s="1"/>
  <c r="J43" i="3" l="1"/>
  <c r="G43" i="3" s="1"/>
  <c r="B36" i="1" s="1"/>
  <c r="F43" i="3"/>
  <c r="C36" i="1" s="1"/>
  <c r="I44" i="3" a="1"/>
  <c r="I44" i="3" s="1"/>
  <c r="J44" i="3" l="1"/>
  <c r="G44" i="3" s="1"/>
  <c r="B37" i="1" s="1"/>
  <c r="F44" i="3"/>
  <c r="C37" i="1" s="1"/>
  <c r="I45" i="3" a="1"/>
  <c r="I45" i="3" s="1"/>
  <c r="J45" i="3" l="1"/>
  <c r="G45" i="3" s="1"/>
  <c r="B38" i="1" s="1"/>
  <c r="F45" i="3"/>
  <c r="C38" i="1" s="1"/>
  <c r="I46" i="3" a="1"/>
  <c r="I46" i="3" s="1"/>
  <c r="J46" i="3" l="1"/>
  <c r="G46" i="3" s="1"/>
  <c r="B39" i="1" s="1"/>
  <c r="F46" i="3"/>
  <c r="C39" i="1" s="1"/>
  <c r="I47" i="3" a="1"/>
  <c r="I47" i="3" s="1"/>
  <c r="J47" i="3" l="1"/>
  <c r="G47" i="3" s="1"/>
  <c r="B40" i="1" s="1"/>
  <c r="F47" i="3"/>
  <c r="C40" i="1" s="1"/>
  <c r="I48" i="3" a="1"/>
  <c r="I48" i="3" s="1"/>
  <c r="J48" i="3" l="1"/>
  <c r="G48" i="3" s="1"/>
  <c r="B41" i="1" s="1"/>
  <c r="F48" i="3"/>
  <c r="C41" i="1" s="1"/>
  <c r="I49" i="3" a="1"/>
  <c r="I49" i="3" s="1"/>
  <c r="J49" i="3" l="1"/>
  <c r="G49" i="3" s="1"/>
  <c r="B42" i="1" s="1"/>
  <c r="F49" i="3"/>
  <c r="C42" i="1" s="1"/>
  <c r="I50" i="3" a="1"/>
  <c r="I50" i="3" s="1"/>
  <c r="J50" i="3" l="1"/>
  <c r="G50" i="3" s="1"/>
  <c r="B43" i="1" s="1"/>
  <c r="F50" i="3"/>
  <c r="C43" i="1" s="1"/>
  <c r="I51" i="3" a="1"/>
  <c r="I51" i="3" s="1"/>
  <c r="J51" i="3" l="1"/>
  <c r="G51" i="3" s="1"/>
  <c r="B44" i="1" s="1"/>
  <c r="F51" i="3"/>
  <c r="C44" i="1" s="1"/>
  <c r="I52" i="3" a="1"/>
  <c r="I52" i="3" s="1"/>
  <c r="J52" i="3" l="1"/>
  <c r="G52" i="3" s="1"/>
  <c r="B45" i="1" s="1"/>
  <c r="F52" i="3"/>
  <c r="C45" i="1" s="1"/>
  <c r="I53" i="3" a="1"/>
  <c r="I53" i="3" s="1"/>
  <c r="J53" i="3" l="1"/>
  <c r="G53" i="3" s="1"/>
  <c r="B46" i="1" s="1"/>
  <c r="F53" i="3"/>
  <c r="C46" i="1" s="1"/>
  <c r="I54" i="3" a="1"/>
  <c r="I54" i="3" s="1"/>
  <c r="J54" i="3" l="1"/>
  <c r="G54" i="3" s="1"/>
  <c r="B47" i="1" s="1"/>
  <c r="F54" i="3"/>
  <c r="C47" i="1" s="1"/>
  <c r="I55" i="3" a="1"/>
  <c r="I55" i="3" s="1"/>
  <c r="I56" i="3" s="1" a="1"/>
  <c r="I56" i="3" s="1"/>
  <c r="I57" i="3" s="1" a="1"/>
  <c r="I57" i="3" s="1"/>
  <c r="F57" i="3" l="1"/>
  <c r="C50" i="1" s="1"/>
  <c r="J57" i="3"/>
  <c r="G57" i="3" s="1"/>
  <c r="B50" i="1" s="1"/>
  <c r="I58" i="3" a="1"/>
  <c r="I58" i="3" s="1"/>
  <c r="J55" i="3"/>
  <c r="G55" i="3" s="1"/>
  <c r="B48" i="1" s="1"/>
  <c r="F55" i="3"/>
  <c r="C48" i="1" s="1"/>
  <c r="I59" i="3" l="1" a="1"/>
  <c r="I59" i="3" s="1"/>
  <c r="F58" i="3"/>
  <c r="C51" i="1" s="1"/>
  <c r="J58" i="3"/>
  <c r="G58" i="3" s="1"/>
  <c r="B51" i="1" s="1"/>
  <c r="J56" i="3"/>
  <c r="G56" i="3" s="1"/>
  <c r="B49" i="1" s="1"/>
  <c r="F56" i="3"/>
  <c r="C49" i="1" s="1"/>
  <c r="J59" i="3" l="1"/>
  <c r="G59" i="3" s="1"/>
  <c r="B52" i="1" s="1"/>
  <c r="I60" i="3" a="1"/>
  <c r="I60" i="3" s="1"/>
  <c r="F59" i="3"/>
  <c r="C52" i="1" s="1"/>
  <c r="I61" i="3" l="1" a="1"/>
  <c r="I61" i="3" s="1"/>
  <c r="F60" i="3"/>
  <c r="C53" i="1" s="1"/>
  <c r="J60" i="3"/>
  <c r="G60" i="3" s="1"/>
  <c r="B53" i="1" s="1"/>
  <c r="J61" i="3" l="1"/>
  <c r="G61" i="3" s="1"/>
  <c r="B54" i="1" s="1"/>
  <c r="I62" i="3" a="1"/>
  <c r="I62" i="3" s="1"/>
  <c r="F61" i="3"/>
  <c r="C54" i="1" s="1"/>
  <c r="F62" i="3" l="1"/>
  <c r="C55" i="1" s="1"/>
  <c r="J62" i="3"/>
  <c r="G62" i="3" s="1"/>
  <c r="B55" i="1" s="1"/>
  <c r="I63" i="3" a="1"/>
  <c r="I63" i="3" s="1"/>
  <c r="I64" i="3" l="1" a="1"/>
  <c r="I64" i="3" s="1"/>
  <c r="I65" i="3" s="1" a="1"/>
  <c r="I65" i="3" s="1"/>
  <c r="J63" i="3"/>
  <c r="G63" i="3" s="1"/>
  <c r="B56" i="1" s="1"/>
  <c r="F63" i="3"/>
  <c r="C56" i="1" s="1"/>
  <c r="I66" i="3" l="1" a="1"/>
  <c r="I66" i="3" s="1"/>
  <c r="F65" i="3"/>
  <c r="C58" i="1" s="1"/>
  <c r="J65" i="3"/>
  <c r="G65" i="3" s="1"/>
  <c r="B58" i="1" s="1"/>
  <c r="J64" i="3"/>
  <c r="G64" i="3" s="1"/>
  <c r="B57" i="1" s="1"/>
  <c r="F64" i="3"/>
  <c r="C57" i="1" s="1"/>
  <c r="I67" i="3" l="1" a="1"/>
  <c r="I67" i="3" s="1"/>
  <c r="J66" i="3"/>
  <c r="G66" i="3" s="1"/>
  <c r="B59" i="1" s="1"/>
  <c r="F66" i="3"/>
  <c r="C59" i="1" s="1"/>
  <c r="I68" i="3" l="1" a="1"/>
  <c r="I68" i="3" s="1"/>
  <c r="F67" i="3"/>
  <c r="C60" i="1" s="1"/>
  <c r="J67" i="3"/>
  <c r="G67" i="3" s="1"/>
  <c r="B60" i="1" s="1"/>
  <c r="J68" i="3" l="1"/>
  <c r="G68" i="3" s="1"/>
  <c r="B61" i="1" s="1"/>
  <c r="F68" i="3"/>
  <c r="C61" i="1" s="1"/>
  <c r="I69" i="3" a="1"/>
  <c r="I69" i="3" s="1"/>
  <c r="I70" i="3" l="1" a="1"/>
  <c r="I70" i="3" s="1"/>
  <c r="F69" i="3"/>
  <c r="C62" i="1" s="1"/>
  <c r="J69" i="3"/>
  <c r="G69" i="3" s="1"/>
  <c r="B62" i="1" s="1"/>
  <c r="I71" i="3" l="1" a="1"/>
  <c r="I71" i="3" s="1"/>
  <c r="I72" i="3" s="1" a="1"/>
  <c r="I72" i="3" s="1"/>
  <c r="J70" i="3"/>
  <c r="G70" i="3" s="1"/>
  <c r="B63" i="1" s="1"/>
  <c r="F70" i="3"/>
  <c r="C63" i="1" s="1"/>
  <c r="I73" i="3" l="1" a="1"/>
  <c r="I73" i="3" s="1"/>
  <c r="F72" i="3"/>
  <c r="J72" i="3"/>
  <c r="G72" i="3" s="1"/>
  <c r="J71" i="3"/>
  <c r="G71" i="3" s="1"/>
  <c r="B64" i="1" s="1"/>
  <c r="F71" i="3"/>
  <c r="C64" i="1" s="1"/>
  <c r="F73" i="3" l="1"/>
  <c r="C66" i="1" s="1"/>
  <c r="I74" i="3" a="1"/>
  <c r="I74" i="3" s="1"/>
  <c r="J73" i="3"/>
  <c r="G73" i="3" s="1"/>
  <c r="B66" i="1" s="1"/>
  <c r="B65" i="1"/>
  <c r="C65" i="1"/>
  <c r="F74" i="3" l="1"/>
  <c r="C67" i="1" s="1"/>
  <c r="I75" i="3" a="1"/>
  <c r="I75" i="3" s="1"/>
  <c r="J74" i="3"/>
  <c r="G74" i="3" s="1"/>
  <c r="B67" i="1" s="1"/>
  <c r="F75" i="3" l="1"/>
  <c r="C68" i="1" s="1"/>
  <c r="I76" i="3" a="1"/>
  <c r="I76" i="3" s="1"/>
  <c r="J75" i="3"/>
  <c r="G75" i="3" s="1"/>
  <c r="B68" i="1" s="1"/>
  <c r="F76" i="3" l="1"/>
  <c r="C69" i="1" s="1"/>
  <c r="J76" i="3"/>
  <c r="G76" i="3" s="1"/>
  <c r="B69" i="1" s="1"/>
  <c r="I77" i="3" a="1"/>
  <c r="I77" i="3" s="1"/>
  <c r="F77" i="3" l="1"/>
  <c r="C70" i="1" s="1"/>
  <c r="I78" i="3" a="1"/>
  <c r="I78" i="3" s="1"/>
  <c r="J77" i="3"/>
  <c r="G77" i="3" s="1"/>
  <c r="B70" i="1" s="1"/>
  <c r="F78" i="3" l="1"/>
  <c r="C71" i="1" s="1"/>
  <c r="I79" i="3" a="1"/>
  <c r="I79" i="3" s="1"/>
  <c r="J78" i="3"/>
  <c r="G78" i="3" s="1"/>
  <c r="B71" i="1" s="1"/>
  <c r="F79" i="3" l="1"/>
  <c r="C72" i="1" s="1"/>
  <c r="J79" i="3"/>
  <c r="G79" i="3" s="1"/>
  <c r="B72" i="1" s="1"/>
  <c r="I80" i="3" a="1"/>
  <c r="I80" i="3" s="1"/>
  <c r="I81" i="3" s="1" a="1"/>
  <c r="I81" i="3" s="1"/>
  <c r="F81" i="3" l="1"/>
  <c r="C74" i="1" s="1"/>
  <c r="J81" i="3"/>
  <c r="G81" i="3" s="1"/>
  <c r="B74" i="1" s="1"/>
  <c r="I82" i="3" a="1"/>
  <c r="I82" i="3" s="1"/>
  <c r="J80" i="3"/>
  <c r="G80" i="3" s="1"/>
  <c r="B73" i="1" s="1"/>
  <c r="F80" i="3"/>
  <c r="C73" i="1" s="1"/>
  <c r="F82" i="3" l="1"/>
  <c r="C75" i="1" s="1"/>
  <c r="J82" i="3"/>
  <c r="G82" i="3" s="1"/>
  <c r="B75" i="1" s="1"/>
  <c r="I83" i="3" a="1"/>
  <c r="I83" i="3" s="1"/>
  <c r="F83" i="3" l="1"/>
  <c r="C76" i="1" s="1"/>
  <c r="J83" i="3"/>
  <c r="G83" i="3" s="1"/>
  <c r="B76" i="1" s="1"/>
  <c r="I84" i="3" a="1"/>
  <c r="I84" i="3" s="1"/>
  <c r="F84" i="3" l="1"/>
  <c r="C77" i="1" s="1"/>
  <c r="I85" i="3" a="1"/>
  <c r="I85" i="3" s="1"/>
  <c r="J84" i="3"/>
  <c r="G84" i="3" s="1"/>
  <c r="B77" i="1" s="1"/>
  <c r="F85" i="3" l="1"/>
  <c r="C78" i="1" s="1"/>
  <c r="J85" i="3"/>
  <c r="G85" i="3" s="1"/>
  <c r="B78" i="1" s="1"/>
  <c r="I86" i="3" a="1"/>
  <c r="I86" i="3" s="1"/>
  <c r="F86" i="3" l="1"/>
  <c r="C79" i="1" s="1"/>
  <c r="J86" i="3"/>
  <c r="G86" i="3" s="1"/>
  <c r="B79" i="1" s="1"/>
  <c r="I87" i="3" a="1"/>
  <c r="I87" i="3" s="1"/>
  <c r="F87" i="3" l="1"/>
  <c r="C80" i="1" s="1"/>
  <c r="J87" i="3"/>
  <c r="G87" i="3" s="1"/>
  <c r="B80" i="1" s="1"/>
  <c r="I88" i="3" a="1"/>
  <c r="I88" i="3" s="1"/>
  <c r="J88" i="3" l="1"/>
  <c r="G88" i="3" s="1"/>
  <c r="B81" i="1" s="1"/>
  <c r="F88" i="3"/>
  <c r="C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<sst xmlns="http://schemas.openxmlformats.org/spreadsheetml/2006/main" count="83" uniqueCount="68">
  <si>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</si>
  <si>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</si>
  <si>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</si>
  <si>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</si>
  <si>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</si>
  <si>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</si>
  <si>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</si>
  <si>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</si>
  <si>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</si>
  <si>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</si>
  <si>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</si>
  <si>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</si>
  <si>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</si>
  <si>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</si>
  <si>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</si>
  <si>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</si>
  <si>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</si>
  <si>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</si>
  <si>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</si>
  <si>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</si>
  <si>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</si>
  <si>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</si>
  <si>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</si>
  <si>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</si>
  <si>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</si>
  <si>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</si>
  <si>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</si>
  <si>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</si>
  <si>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</si>
  <si>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</si>
  <si>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</si>
  <si>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</si>
  <si>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</si>
  <si>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</si>
  <si>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</si>
  <si>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</si>
  <si>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</si>
  <si>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</si>
  <si>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</si>
  <si>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</si>
  <si>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</si>
  <si>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</si>
  <si>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</si>
  <si>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</si>
  <si>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</si>
  <si>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</si>
  <si>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</si>
  <si>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</si>
  <si>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</si>
  <si>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</si>
  <si>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</si>
  <si>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</si>
  <si>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</si>
  <si>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</si>
  <si>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</si>
  <si>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</si>
  <si>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</si>
  <si>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</si>
  <si>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</si>
  <si>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</si>
  <si>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</si>
  <si>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</si>
  <si>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</si>
  <si>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</si>
  <si>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</si>
  <si>
    <t>후</t>
    <phoneticPr fontId="1" type="noConversion"/>
  </si>
  <si>
    <t>단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</si>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</sst>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97"/>
  <sheetViews>
    <sheetView tabSelected="1" zoomScale="115" zoomScaleNormal="115" workbookViewId="0">
      <pane ySplit="1" topLeftCell="A80" activePane="bottomLeft" state="frozen"/>
      <selection pane="bottomLeft" activeCell="C94" sqref="C94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67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  <row r="41" spans="1:5" x14ac:dyDescent="0.3">
      <c r="A41">
        <v>39</v>
      </c>
      <c r="B41" s="2">
        <f>VLOOKUP(A41+1,Balance!E:K,3,FALSE)</f>
        <v>4.9999999999999996E+135</v>
      </c>
      <c r="C41" t="str">
        <f>VLOOKUP(A41+1,Balance!E:K,2,FALSE)</f>
        <v>5000설</v>
      </c>
      <c r="D41" s="1">
        <f t="shared" si="0"/>
        <v>-1</v>
      </c>
      <c r="E41" s="1">
        <f>VLOOKUP(A41+1,Balance!E:K,7,FALSE)</f>
        <v>27</v>
      </c>
    </row>
    <row r="42" spans="1:5" x14ac:dyDescent="0.3">
      <c r="A42">
        <v>40</v>
      </c>
      <c r="B42" s="2">
        <f>VLOOKUP(A42+1,Balance!E:K,3,FALSE)</f>
        <v>1.0000000000000001E+136</v>
      </c>
      <c r="C42" t="str">
        <f>VLOOKUP(A42+1,Balance!E:K,2,FALSE)</f>
        <v>1적</v>
      </c>
      <c r="D42" s="1">
        <f t="shared" si="0"/>
        <v>-1</v>
      </c>
      <c r="E42" s="1">
        <f>VLOOKUP(A42+1,Balance!E:K,7,FALSE)</f>
        <v>28</v>
      </c>
    </row>
    <row r="43" spans="1:5" x14ac:dyDescent="0.3">
      <c r="A43">
        <v>41</v>
      </c>
      <c r="B43" s="2">
        <f>VLOOKUP(A43+1,Balance!E:K,3,FALSE)</f>
        <v>5.0000000000000002E+136</v>
      </c>
      <c r="C43" t="str">
        <f>VLOOKUP(A43+1,Balance!E:K,2,FALSE)</f>
        <v>5적</v>
      </c>
      <c r="D43" s="1">
        <f t="shared" si="0"/>
        <v>-1</v>
      </c>
      <c r="E43" s="1">
        <f>VLOOKUP(A43+1,Balance!E:K,7,FALSE)</f>
        <v>29</v>
      </c>
    </row>
    <row r="44" spans="1:5" x14ac:dyDescent="0.3">
      <c r="A44">
        <v>42</v>
      </c>
      <c r="B44" s="2">
        <f>VLOOKUP(A44+1,Balance!E:K,3,FALSE)</f>
        <v>1E+137</v>
      </c>
      <c r="C44" t="str">
        <f>VLOOKUP(A44+1,Balance!E:K,2,FALSE)</f>
        <v>10적</v>
      </c>
      <c r="D44" s="1">
        <f t="shared" si="0"/>
        <v>-1</v>
      </c>
      <c r="E44" s="1">
        <f>VLOOKUP(A44+1,Balance!E:K,7,FALSE)</f>
        <v>30</v>
      </c>
    </row>
    <row r="45" spans="1:5" x14ac:dyDescent="0.3">
      <c r="A45">
        <v>43</v>
      </c>
      <c r="B45" s="2">
        <f>VLOOKUP(A45+1,Balance!E:K,3,FALSE)</f>
        <v>5.0000000000000002E+137</v>
      </c>
      <c r="C45" t="str">
        <f>VLOOKUP(A45+1,Balance!E:K,2,FALSE)</f>
        <v>50적</v>
      </c>
      <c r="D45" s="1">
        <f t="shared" si="0"/>
        <v>-1</v>
      </c>
      <c r="E45" s="1">
        <f>VLOOKUP(A45+1,Balance!E:K,7,FALSE)</f>
        <v>31</v>
      </c>
    </row>
    <row r="46" spans="1:5" x14ac:dyDescent="0.3">
      <c r="A46">
        <v>44</v>
      </c>
      <c r="B46" s="2">
        <f>VLOOKUP(A46+1,Balance!E:K,3,FALSE)</f>
        <v>1E+138</v>
      </c>
      <c r="C46" t="str">
        <f>VLOOKUP(A46+1,Balance!E:K,2,FALSE)</f>
        <v>100적</v>
      </c>
      <c r="D46" s="1">
        <f t="shared" si="0"/>
        <v>-1</v>
      </c>
      <c r="E46" s="1">
        <f>VLOOKUP(A46+1,Balance!E:K,7,FALSE)</f>
        <v>32</v>
      </c>
    </row>
    <row r="47" spans="1:5" x14ac:dyDescent="0.3">
      <c r="A47">
        <v>45</v>
      </c>
      <c r="B47" s="2">
        <f>VLOOKUP(A47+1,Balance!E:K,3,FALSE)</f>
        <v>5.0000000000000002E+138</v>
      </c>
      <c r="C47" t="str">
        <f>VLOOKUP(A47+1,Balance!E:K,2,FALSE)</f>
        <v>500적</v>
      </c>
      <c r="D47" s="1">
        <f t="shared" si="0"/>
        <v>-1</v>
      </c>
      <c r="E47" s="1">
        <f>VLOOKUP(A47+1,Balance!E:K,7,FALSE)</f>
        <v>33</v>
      </c>
    </row>
    <row r="48" spans="1:5" x14ac:dyDescent="0.3">
      <c r="A48">
        <v>46</v>
      </c>
      <c r="B48" s="2">
        <f>VLOOKUP(A48+1,Balance!E:K,3,FALSE)</f>
        <v>1E+139</v>
      </c>
      <c r="C48" t="str">
        <f>VLOOKUP(A48+1,Balance!E:K,2,FALSE)</f>
        <v>1000적</v>
      </c>
      <c r="D48" s="1">
        <f t="shared" si="0"/>
        <v>-1</v>
      </c>
      <c r="E48" s="1">
        <f>VLOOKUP(A48+1,Balance!E:K,7,FALSE)</f>
        <v>34</v>
      </c>
    </row>
    <row r="49" spans="1:5" x14ac:dyDescent="0.3">
      <c r="A49">
        <v>47</v>
      </c>
      <c r="B49" s="2">
        <f>VLOOKUP(A49+1,Balance!E:K,3,FALSE)</f>
        <v>5.0000000000000003E+139</v>
      </c>
      <c r="C49" t="str">
        <f>VLOOKUP(A49+1,Balance!E:K,2,FALSE)</f>
        <v>5000적</v>
      </c>
      <c r="D49" s="1">
        <f t="shared" si="0"/>
        <v>-1</v>
      </c>
      <c r="E49" s="1">
        <f>VLOOKUP(A49+1,Balance!E:K,7,FALSE)</f>
        <v>35</v>
      </c>
    </row>
    <row r="50" spans="1:5" x14ac:dyDescent="0.3">
      <c r="A50">
        <v>48</v>
      </c>
      <c r="B50" s="2">
        <f>VLOOKUP(A50+1,Balance!E:K,3,FALSE)</f>
        <v>1.0000000000000001E+140</v>
      </c>
      <c r="C50" t="str">
        <f>VLOOKUP(A50+1,Balance!E:K,2,FALSE)</f>
        <v>1고</v>
      </c>
      <c r="D50" s="1">
        <f t="shared" si="0"/>
        <v>-1</v>
      </c>
      <c r="E50" s="1">
        <f>VLOOKUP(A50+1,Balance!E:K,7,FALSE)</f>
        <v>36</v>
      </c>
    </row>
    <row r="51" spans="1:5" x14ac:dyDescent="0.3">
      <c r="A51">
        <v>49</v>
      </c>
      <c r="B51" s="2">
        <f>VLOOKUP(A51+1,Balance!E:K,3,FALSE)</f>
        <v>5.0000000000000001E+140</v>
      </c>
      <c r="C51" t="str">
        <f>VLOOKUP(A51+1,Balance!E:K,2,FALSE)</f>
        <v>5고</v>
      </c>
      <c r="D51" s="1">
        <f t="shared" si="0"/>
        <v>-1</v>
      </c>
      <c r="E51" s="1">
        <f>VLOOKUP(A51+1,Balance!E:K,7,FALSE)</f>
        <v>37</v>
      </c>
    </row>
    <row r="52" spans="1:5" x14ac:dyDescent="0.3">
      <c r="A52">
        <v>50</v>
      </c>
      <c r="B52" s="2">
        <f>VLOOKUP(A52+1,Balance!E:K,3,FALSE)</f>
        <v>1E+141</v>
      </c>
      <c r="C52" t="str">
        <f>VLOOKUP(A52+1,Balance!E:K,2,FALSE)</f>
        <v>10고</v>
      </c>
      <c r="D52" s="1">
        <f t="shared" si="0"/>
        <v>-1</v>
      </c>
      <c r="E52" s="1">
        <f>VLOOKUP(A52+1,Balance!E:K,7,FALSE)</f>
        <v>38</v>
      </c>
    </row>
    <row r="53" spans="1:5" x14ac:dyDescent="0.3">
      <c r="A53">
        <v>51</v>
      </c>
      <c r="B53" s="2">
        <f>VLOOKUP(A53+1,Balance!E:K,3,FALSE)</f>
        <v>5.0000000000000003E+141</v>
      </c>
      <c r="C53" t="str">
        <f>VLOOKUP(A53+1,Balance!E:K,2,FALSE)</f>
        <v>50고</v>
      </c>
      <c r="D53" s="1">
        <f t="shared" si="0"/>
        <v>-1</v>
      </c>
      <c r="E53" s="1">
        <f>VLOOKUP(A53+1,Balance!E:K,7,FALSE)</f>
        <v>39</v>
      </c>
    </row>
    <row r="54" spans="1:5" x14ac:dyDescent="0.3">
      <c r="A54">
        <v>52</v>
      </c>
      <c r="B54" s="2">
        <f>VLOOKUP(A54+1,Balance!E:K,3,FALSE)</f>
        <v>1.0000000000000001E+142</v>
      </c>
      <c r="C54" t="str">
        <f>VLOOKUP(A54+1,Balance!E:K,2,FALSE)</f>
        <v>100고</v>
      </c>
      <c r="D54" s="1">
        <f t="shared" si="0"/>
        <v>-1</v>
      </c>
      <c r="E54" s="1">
        <f>VLOOKUP(A54+1,Balance!E:K,7,FALSE)</f>
        <v>40</v>
      </c>
    </row>
    <row r="55" spans="1:5" x14ac:dyDescent="0.3">
      <c r="A55">
        <v>53</v>
      </c>
      <c r="B55" s="2">
        <f>VLOOKUP(A55+1,Balance!E:K,3,FALSE)</f>
        <v>5.0000000000000001E+142</v>
      </c>
      <c r="C55" t="str">
        <f>VLOOKUP(A55+1,Balance!E:K,2,FALSE)</f>
        <v>500고</v>
      </c>
      <c r="D55" s="1">
        <f t="shared" si="0"/>
        <v>-1</v>
      </c>
      <c r="E55" s="1">
        <f>VLOOKUP(A55+1,Balance!E:K,7,FALSE)</f>
        <v>41</v>
      </c>
    </row>
    <row r="56" spans="1:5" x14ac:dyDescent="0.3">
      <c r="A56">
        <v>54</v>
      </c>
      <c r="B56" s="2">
        <f>VLOOKUP(A56+1,Balance!E:K,3,FALSE)</f>
        <v>1E+143</v>
      </c>
      <c r="C56" t="str">
        <f>VLOOKUP(A56+1,Balance!E:K,2,FALSE)</f>
        <v>1000고</v>
      </c>
      <c r="D56" s="1">
        <f t="shared" si="0"/>
        <v>-1</v>
      </c>
      <c r="E56" s="1">
        <f>VLOOKUP(A56+1,Balance!E:K,7,FALSE)</f>
        <v>42</v>
      </c>
    </row>
    <row r="57" spans="1:5" x14ac:dyDescent="0.3">
      <c r="A57">
        <v>55</v>
      </c>
      <c r="B57" s="2">
        <f>VLOOKUP(A57+1,Balance!E:K,3,FALSE)</f>
        <v>5.0000000000000001E+143</v>
      </c>
      <c r="C57" t="str">
        <f>VLOOKUP(A57+1,Balance!E:K,2,FALSE)</f>
        <v>5000고</v>
      </c>
      <c r="D57" s="1">
        <f t="shared" si="0"/>
        <v>-1</v>
      </c>
      <c r="E57" s="1">
        <f>VLOOKUP(A57+1,Balance!E:K,7,FALSE)</f>
        <v>43</v>
      </c>
    </row>
    <row r="58" spans="1:5" x14ac:dyDescent="0.3">
      <c r="A58">
        <v>56</v>
      </c>
      <c r="B58" s="2">
        <f>VLOOKUP(A58+1,Balance!E:K,3,FALSE)</f>
        <v>1E+144</v>
      </c>
      <c r="C58" t="str">
        <f>VLOOKUP(A58+1,Balance!E:K,2,FALSE)</f>
        <v>1화</v>
      </c>
      <c r="D58" s="1">
        <f t="shared" si="0"/>
        <v>-1</v>
      </c>
      <c r="E58" s="1">
        <f>VLOOKUP(A58+1,Balance!E:K,7,FALSE)</f>
        <v>44</v>
      </c>
    </row>
    <row r="59" spans="1:5" x14ac:dyDescent="0.3">
      <c r="A59">
        <v>57</v>
      </c>
      <c r="B59" s="2">
        <f>VLOOKUP(A59+1,Balance!E:K,3,FALSE)</f>
        <v>4.9999999999999999E+144</v>
      </c>
      <c r="C59" t="str">
        <f>VLOOKUP(A59+1,Balance!E:K,2,FALSE)</f>
        <v>5화</v>
      </c>
      <c r="D59" s="1">
        <f t="shared" si="0"/>
        <v>-1</v>
      </c>
      <c r="E59" s="1">
        <f>VLOOKUP(A59+1,Balance!E:K,7,FALSE)</f>
        <v>45</v>
      </c>
    </row>
    <row r="60" spans="1:5" x14ac:dyDescent="0.3">
      <c r="A60">
        <v>58</v>
      </c>
      <c r="B60" s="2">
        <f>VLOOKUP(A60+1,Balance!E:K,3,FALSE)</f>
        <v>9.9999999999999999E+144</v>
      </c>
      <c r="C60" t="str">
        <f>VLOOKUP(A60+1,Balance!E:K,2,FALSE)</f>
        <v>10화</v>
      </c>
      <c r="D60" s="1">
        <f t="shared" si="0"/>
        <v>-1</v>
      </c>
      <c r="E60" s="1">
        <f>VLOOKUP(A60+1,Balance!E:K,7,FALSE)</f>
        <v>46</v>
      </c>
    </row>
    <row r="61" spans="1:5" x14ac:dyDescent="0.3">
      <c r="A61">
        <v>59</v>
      </c>
      <c r="B61" s="2">
        <f>VLOOKUP(A61+1,Balance!E:K,3,FALSE)</f>
        <v>4.9999999999999997E+145</v>
      </c>
      <c r="C61" t="str">
        <f>VLOOKUP(A61+1,Balance!E:K,2,FALSE)</f>
        <v>50화</v>
      </c>
      <c r="D61" s="1">
        <f t="shared" si="0"/>
        <v>-1</v>
      </c>
      <c r="E61" s="1">
        <f>VLOOKUP(A61+1,Balance!E:K,7,FALSE)</f>
        <v>47</v>
      </c>
    </row>
    <row r="62" spans="1:5" x14ac:dyDescent="0.3">
      <c r="A62">
        <v>60</v>
      </c>
      <c r="B62" s="2">
        <f>VLOOKUP(A62+1,Balance!E:K,3,FALSE)</f>
        <v>9.9999999999999993E+145</v>
      </c>
      <c r="C62" t="str">
        <f>VLOOKUP(A62+1,Balance!E:K,2,FALSE)</f>
        <v>100화</v>
      </c>
      <c r="D62" s="1">
        <f t="shared" si="0"/>
        <v>-1</v>
      </c>
      <c r="E62" s="1">
        <f>VLOOKUP(A62+1,Balance!E:K,7,FALSE)</f>
        <v>48</v>
      </c>
    </row>
    <row r="63" spans="1:5" x14ac:dyDescent="0.3">
      <c r="A63">
        <v>61</v>
      </c>
      <c r="B63" s="2">
        <f>VLOOKUP(A63+1,Balance!E:K,3,FALSE)</f>
        <v>4.9999999999999999E+146</v>
      </c>
      <c r="C63" t="str">
        <f>VLOOKUP(A63+1,Balance!E:K,2,FALSE)</f>
        <v>500화</v>
      </c>
      <c r="D63" s="1">
        <f t="shared" si="0"/>
        <v>-1</v>
      </c>
      <c r="E63" s="1">
        <f>VLOOKUP(A63+1,Balance!E:K,7,FALSE)</f>
        <v>49</v>
      </c>
    </row>
    <row r="64" spans="1:5" x14ac:dyDescent="0.3">
      <c r="A64">
        <v>62</v>
      </c>
      <c r="B64" s="2">
        <f>VLOOKUP(A64+1,Balance!E:K,3,FALSE)</f>
        <v>9.9999999999999998E+146</v>
      </c>
      <c r="C64" t="str">
        <f>VLOOKUP(A64+1,Balance!E:K,2,FALSE)</f>
        <v>1000화</v>
      </c>
      <c r="D64" s="1">
        <f t="shared" si="0"/>
        <v>-1</v>
      </c>
      <c r="E64" s="1">
        <f>VLOOKUP(A64+1,Balance!E:K,7,FALSE)</f>
        <v>50</v>
      </c>
    </row>
    <row r="65" spans="1:5" x14ac:dyDescent="0.3">
      <c r="A65">
        <v>63</v>
      </c>
      <c r="B65" s="2">
        <f>VLOOKUP(A65+1,Balance!E:K,3,FALSE)</f>
        <v>5.0000000000000002E+147</v>
      </c>
      <c r="C65" t="str">
        <f>VLOOKUP(A65+1,Balance!E:K,2,FALSE)</f>
        <v>5000화</v>
      </c>
      <c r="D65" s="1">
        <f t="shared" si="0"/>
        <v>-1</v>
      </c>
      <c r="E65" s="1">
        <f>VLOOKUP(A65+1,Balance!E:K,7,FALSE)</f>
        <v>51</v>
      </c>
    </row>
    <row r="66" spans="1:5" x14ac:dyDescent="0.3">
      <c r="A66">
        <v>64</v>
      </c>
      <c r="B66" s="2">
        <f>VLOOKUP(A66+1,Balance!E:K,3,FALSE)</f>
        <v>1E+148</v>
      </c>
      <c r="C66" t="str">
        <f>VLOOKUP(A66+1,Balance!E:K,2,FALSE)</f>
        <v>1명</v>
      </c>
      <c r="D66" s="1">
        <f t="shared" si="0"/>
        <v>-1</v>
      </c>
      <c r="E66" s="1">
        <f>VLOOKUP(A66+1,Balance!E:K,7,FALSE)</f>
        <v>52</v>
      </c>
    </row>
    <row r="67" spans="1:5" x14ac:dyDescent="0.3">
      <c r="A67">
        <v>65</v>
      </c>
      <c r="B67" s="2">
        <f>VLOOKUP(A67+1,Balance!E:K,3,FALSE)</f>
        <v>5.0000000000000002E+148</v>
      </c>
      <c r="C67" t="str">
        <f>VLOOKUP(A67+1,Balance!E:K,2,FALSE)</f>
        <v>5명</v>
      </c>
      <c r="D67" s="1">
        <f t="shared" si="0"/>
        <v>-1</v>
      </c>
      <c r="E67" s="1">
        <f>VLOOKUP(A67+1,Balance!E:K,7,FALSE)</f>
        <v>53</v>
      </c>
    </row>
    <row r="68" spans="1:5" x14ac:dyDescent="0.3">
      <c r="A68">
        <v>66</v>
      </c>
      <c r="B68" s="2">
        <f>VLOOKUP(A68+1,Balance!E:K,3,FALSE)</f>
        <v>1E+149</v>
      </c>
      <c r="C68" t="str">
        <f>VLOOKUP(A68+1,Balance!E:K,2,FALSE)</f>
        <v>10명</v>
      </c>
      <c r="D68" s="1">
        <f t="shared" ref="D68:D97" si="1">D67</f>
        <v>-1</v>
      </c>
      <c r="E68" s="1">
        <f>VLOOKUP(A68+1,Balance!E:K,7,FALSE)</f>
        <v>54</v>
      </c>
    </row>
    <row r="69" spans="1:5" x14ac:dyDescent="0.3">
      <c r="A69">
        <v>67</v>
      </c>
      <c r="B69" s="2">
        <f>VLOOKUP(A69+1,Balance!E:K,3,FALSE)</f>
        <v>4.9999999999999999E+149</v>
      </c>
      <c r="C69" t="str">
        <f>VLOOKUP(A69+1,Balance!E:K,2,FALSE)</f>
        <v>50명</v>
      </c>
      <c r="D69" s="1">
        <f t="shared" si="1"/>
        <v>-1</v>
      </c>
      <c r="E69" s="1">
        <f>VLOOKUP(A69+1,Balance!E:K,7,FALSE)</f>
        <v>55</v>
      </c>
    </row>
    <row r="70" spans="1:5" x14ac:dyDescent="0.3">
      <c r="A70">
        <v>68</v>
      </c>
      <c r="B70" s="2">
        <f>VLOOKUP(A70+1,Balance!E:K,3,FALSE)</f>
        <v>9.9999999999999998E+149</v>
      </c>
      <c r="C70" t="str">
        <f>VLOOKUP(A70+1,Balance!E:K,2,FALSE)</f>
        <v>100명</v>
      </c>
      <c r="D70" s="1">
        <f t="shared" si="1"/>
        <v>-1</v>
      </c>
      <c r="E70" s="1">
        <f>VLOOKUP(A70+1,Balance!E:K,7,FALSE)</f>
        <v>56</v>
      </c>
    </row>
    <row r="71" spans="1:5" x14ac:dyDescent="0.3">
      <c r="A71">
        <v>69</v>
      </c>
      <c r="B71" s="2">
        <f>VLOOKUP(A71+1,Balance!E:K,3,FALSE)</f>
        <v>5.0000000000000001E+150</v>
      </c>
      <c r="C71" t="str">
        <f>VLOOKUP(A71+1,Balance!E:K,2,FALSE)</f>
        <v>500명</v>
      </c>
      <c r="D71" s="1">
        <f t="shared" si="1"/>
        <v>-1</v>
      </c>
      <c r="E71" s="1">
        <f>VLOOKUP(A71+1,Balance!E:K,7,FALSE)</f>
        <v>57</v>
      </c>
    </row>
    <row r="72" spans="1:5" x14ac:dyDescent="0.3">
      <c r="A72">
        <v>70</v>
      </c>
      <c r="B72" s="2">
        <f>VLOOKUP(A72+1,Balance!E:K,3,FALSE)</f>
        <v>1E+151</v>
      </c>
      <c r="C72" t="str">
        <f>VLOOKUP(A72+1,Balance!E:K,2,FALSE)</f>
        <v>1000명</v>
      </c>
      <c r="D72" s="1">
        <f t="shared" si="1"/>
        <v>-1</v>
      </c>
      <c r="E72" s="1">
        <f>VLOOKUP(A72+1,Balance!E:K,7,FALSE)</f>
        <v>58</v>
      </c>
    </row>
    <row r="73" spans="1:5" x14ac:dyDescent="0.3">
      <c r="A73">
        <v>71</v>
      </c>
      <c r="B73" s="2">
        <f>VLOOKUP(A73+1,Balance!E:K,3,FALSE)</f>
        <v>5.0000000000000002E+151</v>
      </c>
      <c r="C73" t="str">
        <f>VLOOKUP(A73+1,Balance!E:K,2,FALSE)</f>
        <v>5000명</v>
      </c>
      <c r="D73" s="1">
        <f t="shared" si="1"/>
        <v>-1</v>
      </c>
      <c r="E73" s="1">
        <f>VLOOKUP(A73+1,Balance!E:K,7,FALSE)</f>
        <v>59</v>
      </c>
    </row>
    <row r="74" spans="1:5" x14ac:dyDescent="0.3">
      <c r="A74">
        <v>72</v>
      </c>
      <c r="B74" s="2">
        <f>VLOOKUP(A74+1,Balance!E:K,3,FALSE)</f>
        <v>1E+152</v>
      </c>
      <c r="C74" t="str">
        <f>VLOOKUP(A74+1,Balance!E:K,2,FALSE)</f>
        <v>1월</v>
      </c>
      <c r="D74" s="1">
        <f t="shared" si="1"/>
        <v>-1</v>
      </c>
      <c r="E74" s="1">
        <f>VLOOKUP(A74+1,Balance!E:K,7,FALSE)</f>
        <v>60</v>
      </c>
    </row>
    <row r="75" spans="1:5" x14ac:dyDescent="0.3">
      <c r="A75">
        <v>73</v>
      </c>
      <c r="B75" s="2">
        <f>VLOOKUP(A75+1,Balance!E:K,3,FALSE)</f>
        <v>5E+152</v>
      </c>
      <c r="C75" t="str">
        <f>VLOOKUP(A75+1,Balance!E:K,2,FALSE)</f>
        <v>5월</v>
      </c>
      <c r="D75" s="1">
        <f t="shared" si="1"/>
        <v>-1</v>
      </c>
      <c r="E75" s="1">
        <f>VLOOKUP(A75+1,Balance!E:K,7,FALSE)</f>
        <v>61</v>
      </c>
    </row>
    <row r="76" spans="1:5" x14ac:dyDescent="0.3">
      <c r="A76">
        <v>74</v>
      </c>
      <c r="B76" s="2">
        <f>VLOOKUP(A76+1,Balance!E:K,3,FALSE)</f>
        <v>1E+153</v>
      </c>
      <c r="C76" t="str">
        <f>VLOOKUP(A76+1,Balance!E:K,2,FALSE)</f>
        <v>10월</v>
      </c>
      <c r="D76" s="1">
        <f t="shared" si="1"/>
        <v>-1</v>
      </c>
      <c r="E76" s="1">
        <f>VLOOKUP(A76+1,Balance!E:K,7,FALSE)</f>
        <v>62</v>
      </c>
    </row>
    <row r="77" spans="1:5" x14ac:dyDescent="0.3">
      <c r="A77">
        <v>75</v>
      </c>
      <c r="B77" s="2">
        <f>VLOOKUP(A77+1,Balance!E:K,3,FALSE)</f>
        <v>5.0000000000000002E+153</v>
      </c>
      <c r="C77" t="str">
        <f>VLOOKUP(A77+1,Balance!E:K,2,FALSE)</f>
        <v>50월</v>
      </c>
      <c r="D77" s="1">
        <f t="shared" si="1"/>
        <v>-1</v>
      </c>
      <c r="E77" s="1">
        <f>VLOOKUP(A77+1,Balance!E:K,7,FALSE)</f>
        <v>63</v>
      </c>
    </row>
    <row r="78" spans="1:5" x14ac:dyDescent="0.3">
      <c r="A78">
        <v>76</v>
      </c>
      <c r="B78" s="2">
        <f>VLOOKUP(A78+1,Balance!E:K,3,FALSE)</f>
        <v>1E+154</v>
      </c>
      <c r="C78" t="str">
        <f>VLOOKUP(A78+1,Balance!E:K,2,FALSE)</f>
        <v>100월</v>
      </c>
      <c r="D78" s="1">
        <f t="shared" si="1"/>
        <v>-1</v>
      </c>
      <c r="E78" s="1">
        <f>VLOOKUP(A78+1,Balance!E:K,7,FALSE)</f>
        <v>64</v>
      </c>
    </row>
    <row r="79" spans="1:5" x14ac:dyDescent="0.3">
      <c r="A79">
        <v>77</v>
      </c>
      <c r="B79" s="2">
        <f>VLOOKUP(A79+1,Balance!E:K,3,FALSE)</f>
        <v>5E+154</v>
      </c>
      <c r="C79" t="str">
        <f>VLOOKUP(A79+1,Balance!E:K,2,FALSE)</f>
        <v>500월</v>
      </c>
      <c r="D79" s="1">
        <f t="shared" si="1"/>
        <v>-1</v>
      </c>
      <c r="E79" s="1">
        <f>VLOOKUP(A79+1,Balance!E:K,7,FALSE)</f>
        <v>65</v>
      </c>
    </row>
    <row r="80" spans="1:5" x14ac:dyDescent="0.3">
      <c r="A80">
        <v>78</v>
      </c>
      <c r="B80" s="2">
        <f>VLOOKUP(A80+1,Balance!E:K,3,FALSE)</f>
        <v>1E+155</v>
      </c>
      <c r="C80" t="str">
        <f>VLOOKUP(A80+1,Balance!E:K,2,FALSE)</f>
        <v>1000월</v>
      </c>
      <c r="D80" s="1">
        <f t="shared" si="1"/>
        <v>-1</v>
      </c>
      <c r="E80" s="1">
        <f>VLOOKUP(A80+1,Balance!E:K,7,FALSE)</f>
        <v>66</v>
      </c>
    </row>
    <row r="81" spans="1:5" x14ac:dyDescent="0.3">
      <c r="A81">
        <v>79</v>
      </c>
      <c r="B81" s="2">
        <f>VLOOKUP(A81+1,Balance!E:K,3,FALSE)</f>
        <v>4.9999999999999999E+155</v>
      </c>
      <c r="C81" t="str">
        <f>VLOOKUP(A81+1,Balance!E:K,2,FALSE)</f>
        <v>5000월</v>
      </c>
      <c r="D81" s="1">
        <f t="shared" si="1"/>
        <v>-1</v>
      </c>
      <c r="E81" s="1">
        <f>VLOOKUP(A81+1,Balance!E:K,7,FALSE)</f>
        <v>67</v>
      </c>
    </row>
    <row r="82" spans="1:5" x14ac:dyDescent="0.3">
      <c r="A82">
        <v>80</v>
      </c>
      <c r="B82" s="2">
        <f>VLOOKUP(A82+1,Balance!E:K,3,FALSE)</f>
        <v>9.9999999999999998E+155</v>
      </c>
      <c r="C82" t="str">
        <f>VLOOKUP(A82+1,Balance!E:K,2,FALSE)</f>
        <v>1후</v>
      </c>
      <c r="D82" s="1">
        <f t="shared" si="1"/>
        <v>-1</v>
      </c>
      <c r="E82" s="1">
        <f>VLOOKUP(A82+1,Balance!E:K,7,FALSE)</f>
        <v>68</v>
      </c>
    </row>
    <row r="83" spans="1:5" x14ac:dyDescent="0.3">
      <c r="A83">
        <v>81</v>
      </c>
      <c r="B83" s="2">
        <f>VLOOKUP(A83+1,Balance!E:K,3,FALSE)</f>
        <v>4.9999999999999999E+156</v>
      </c>
      <c r="C83" t="str">
        <f>VLOOKUP(A83+1,Balance!E:K,2,FALSE)</f>
        <v>5후</v>
      </c>
      <c r="D83" s="1">
        <f t="shared" si="1"/>
        <v>-1</v>
      </c>
      <c r="E83" s="1">
        <f>VLOOKUP(A83+1,Balance!E:K,7,FALSE)</f>
        <v>69</v>
      </c>
    </row>
    <row r="84" spans="1:5" x14ac:dyDescent="0.3">
      <c r="A84">
        <v>82</v>
      </c>
      <c r="B84" s="2">
        <f>VLOOKUP(A84+1,Balance!E:K,3,FALSE)</f>
        <v>9.9999999999999998E+156</v>
      </c>
      <c r="C84" t="str">
        <f>VLOOKUP(A84+1,Balance!E:K,2,FALSE)</f>
        <v>10후</v>
      </c>
      <c r="D84" s="1">
        <f t="shared" si="1"/>
        <v>-1</v>
      </c>
      <c r="E84" s="1">
        <f>VLOOKUP(A84+1,Balance!E:K,7,FALSE)</f>
        <v>70</v>
      </c>
    </row>
    <row r="85" spans="1:5" x14ac:dyDescent="0.3">
      <c r="A85">
        <v>83</v>
      </c>
      <c r="B85" s="2">
        <f>VLOOKUP(A85+1,Balance!E:K,3,FALSE)</f>
        <v>4.9999999999999998E+157</v>
      </c>
      <c r="C85" t="str">
        <f>VLOOKUP(A85+1,Balance!E:K,2,FALSE)</f>
        <v>50후</v>
      </c>
      <c r="D85" s="1">
        <f t="shared" si="1"/>
        <v>-1</v>
      </c>
      <c r="E85" s="1">
        <f>VLOOKUP(A85+1,Balance!E:K,7,FALSE)</f>
        <v>71</v>
      </c>
    </row>
    <row r="86" spans="1:5" x14ac:dyDescent="0.3">
      <c r="A86">
        <v>84</v>
      </c>
      <c r="B86" s="2">
        <f>VLOOKUP(A86+1,Balance!E:K,3,FALSE)</f>
        <v>9.9999999999999995E+157</v>
      </c>
      <c r="C86" t="str">
        <f>VLOOKUP(A86+1,Balance!E:K,2,FALSE)</f>
        <v>100후</v>
      </c>
      <c r="D86" s="1">
        <f t="shared" si="1"/>
        <v>-1</v>
      </c>
      <c r="E86" s="1">
        <f>VLOOKUP(A86+1,Balance!E:K,7,FALSE)</f>
        <v>72</v>
      </c>
    </row>
    <row r="87" spans="1:5" x14ac:dyDescent="0.3">
      <c r="A87">
        <v>85</v>
      </c>
      <c r="B87" s="2">
        <f>VLOOKUP(A87+1,Balance!E:K,3,FALSE)</f>
        <v>4.9999999999999996E+158</v>
      </c>
      <c r="C87" t="str">
        <f>VLOOKUP(A87+1,Balance!E:K,2,FALSE)</f>
        <v>500후</v>
      </c>
      <c r="D87" s="1">
        <f t="shared" si="1"/>
        <v>-1</v>
      </c>
      <c r="E87" s="1">
        <f>VLOOKUP(A87+1,Balance!E:K,7,FALSE)</f>
        <v>73</v>
      </c>
    </row>
    <row r="88" spans="1:5" x14ac:dyDescent="0.3">
      <c r="A88">
        <v>86</v>
      </c>
      <c r="B88" s="2">
        <f>VLOOKUP(A88+1,Balance!E:K,3,FALSE)</f>
        <v>9.9999999999999993E+158</v>
      </c>
      <c r="C88" t="str">
        <f>VLOOKUP(A88+1,Balance!E:K,2,FALSE)</f>
        <v>1000후</v>
      </c>
      <c r="D88" s="1">
        <f t="shared" si="1"/>
        <v>-1</v>
      </c>
      <c r="E88" s="1">
        <f>VLOOKUP(A88+1,Balance!E:K,7,FALSE)</f>
        <v>74</v>
      </c>
    </row>
    <row r="89" spans="1:5" x14ac:dyDescent="0.3">
      <c r="A89">
        <v>87</v>
      </c>
      <c r="B89" s="2">
        <f>VLOOKUP(A89+1,Balance!E:K,3,FALSE)</f>
        <v>5E+159</v>
      </c>
      <c r="C89" t="str">
        <f>VLOOKUP(A89+1,Balance!E:K,2,FALSE)</f>
        <v>5000후</v>
      </c>
      <c r="D89" s="1">
        <f t="shared" si="1"/>
        <v>-1</v>
      </c>
      <c r="E89" s="1">
        <f>VLOOKUP(A89+1,Balance!E:K,7,FALSE)</f>
        <v>75</v>
      </c>
    </row>
    <row r="90" spans="1:5" x14ac:dyDescent="0.3">
      <c r="A90">
        <v>88</v>
      </c>
      <c r="B90" s="2">
        <f>VLOOKUP(A90+1,Balance!E:K,3,FALSE)</f>
        <v>1E+160</v>
      </c>
      <c r="C90" t="str">
        <f>VLOOKUP(A90+1,Balance!E:K,2,FALSE)</f>
        <v>1단</v>
      </c>
      <c r="D90" s="1">
        <f t="shared" si="1"/>
        <v>-1</v>
      </c>
      <c r="E90" s="1">
        <f>VLOOKUP(A90+1,Balance!E:K,7,FALSE)</f>
        <v>76</v>
      </c>
    </row>
    <row r="91" spans="1:5" x14ac:dyDescent="0.3">
      <c r="A91">
        <v>89</v>
      </c>
      <c r="B91" s="2">
        <f>VLOOKUP(A91+1,Balance!E:K,3,FALSE)</f>
        <v>5.0000000000000002E+160</v>
      </c>
      <c r="C91" t="str">
        <f>VLOOKUP(A91+1,Balance!E:K,2,FALSE)</f>
        <v>5단</v>
      </c>
      <c r="D91" s="1">
        <f t="shared" si="1"/>
        <v>-1</v>
      </c>
      <c r="E91" s="1">
        <f>VLOOKUP(A91+1,Balance!E:K,7,FALSE)</f>
        <v>77</v>
      </c>
    </row>
    <row r="92" spans="1:5" x14ac:dyDescent="0.3">
      <c r="A92">
        <v>90</v>
      </c>
      <c r="B92" s="2">
        <f>VLOOKUP(A92+1,Balance!E:K,3,FALSE)</f>
        <v>1E+161</v>
      </c>
      <c r="C92" t="str">
        <f>VLOOKUP(A92+1,Balance!E:K,2,FALSE)</f>
        <v>10단</v>
      </c>
      <c r="D92" s="1">
        <f t="shared" si="1"/>
        <v>-1</v>
      </c>
      <c r="E92" s="1">
        <f>VLOOKUP(A92+1,Balance!E:K,7,FALSE)</f>
        <v>78</v>
      </c>
    </row>
    <row r="93" spans="1:5" x14ac:dyDescent="0.3">
      <c r="A93">
        <v>91</v>
      </c>
      <c r="B93" s="2">
        <f>VLOOKUP(A93+1,Balance!E:K,3,FALSE)</f>
        <v>4.9999999999999997E+161</v>
      </c>
      <c r="C93" t="str">
        <f>VLOOKUP(A93+1,Balance!E:K,2,FALSE)</f>
        <v>50단</v>
      </c>
      <c r="D93" s="1">
        <f t="shared" si="1"/>
        <v>-1</v>
      </c>
      <c r="E93" s="1">
        <f>VLOOKUP(A93+1,Balance!E:K,7,FALSE)</f>
        <v>79</v>
      </c>
    </row>
    <row r="94" spans="1:5" x14ac:dyDescent="0.3">
      <c r="A94">
        <v>92</v>
      </c>
      <c r="B94" s="2">
        <f>VLOOKUP(A94+1,Balance!E:K,3,FALSE)</f>
        <v>9.9999999999999994E+161</v>
      </c>
      <c r="C94" t="str">
        <f>VLOOKUP(A94+1,Balance!E:K,2,FALSE)</f>
        <v>100단</v>
      </c>
      <c r="D94" s="1">
        <f t="shared" si="1"/>
        <v>-1</v>
      </c>
      <c r="E94" s="1">
        <f>VLOOKUP(A94+1,Balance!E:K,7,FALSE)</f>
        <v>80</v>
      </c>
    </row>
    <row r="95" spans="1:5" x14ac:dyDescent="0.3">
      <c r="A95">
        <v>93</v>
      </c>
      <c r="B95" s="2">
        <f>VLOOKUP(A95+1,Balance!E:K,3,FALSE)</f>
        <v>4.9999999999999997E+162</v>
      </c>
      <c r="C95" t="str">
        <f>VLOOKUP(A95+1,Balance!E:K,2,FALSE)</f>
        <v>500단</v>
      </c>
      <c r="D95" s="1">
        <f t="shared" si="1"/>
        <v>-1</v>
      </c>
      <c r="E95" s="1">
        <f>VLOOKUP(A95+1,Balance!E:K,7,FALSE)</f>
        <v>81</v>
      </c>
    </row>
    <row r="96" spans="1:5" x14ac:dyDescent="0.3">
      <c r="A96">
        <v>94</v>
      </c>
      <c r="B96" s="2">
        <f>VLOOKUP(A96+1,Balance!E:K,3,FALSE)</f>
        <v>9.9999999999999994E+162</v>
      </c>
      <c r="C96" t="str">
        <f>VLOOKUP(A96+1,Balance!E:K,2,FALSE)</f>
        <v>1000단</v>
      </c>
      <c r="D96" s="1">
        <f t="shared" si="1"/>
        <v>-1</v>
      </c>
      <c r="E96" s="1">
        <f>VLOOKUP(A96+1,Balance!E:K,7,FALSE)</f>
        <v>82</v>
      </c>
    </row>
    <row r="97" spans="1:5" x14ac:dyDescent="0.3">
      <c r="A97">
        <v>95</v>
      </c>
      <c r="B97" s="2">
        <f>VLOOKUP(A97+1,Balance!E:K,3,FALSE)</f>
        <v>5E+163</v>
      </c>
      <c r="C97" t="str">
        <f>VLOOKUP(A97+1,Balance!E:K,2,FALSE)</f>
        <v>5000단</v>
      </c>
      <c r="D97" s="1">
        <f t="shared" si="1"/>
        <v>-1</v>
      </c>
      <c r="E97" s="1">
        <f>VLOOKUP(A97+1,Balance!E:K,7,FALSE)</f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106"/>
  <sheetViews>
    <sheetView topLeftCell="A79" workbookViewId="0">
      <selection activeCell="F97" sqref="F9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56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1위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5위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10위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 t="shared" si="0"/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50위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 t="shared" si="0"/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100위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 t="shared" si="0"/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500위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 t="shared" si="0"/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1000위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 t="shared" si="0"/>
        <v>1E+128</v>
      </c>
      <c r="K39" s="11">
        <v>18</v>
      </c>
      <c r="L39" s="13"/>
      <c r="M39" s="18" t="s">
        <v>57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5000위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 t="shared" si="0"/>
        <v>1E+128</v>
      </c>
      <c r="K40" s="11">
        <v>19</v>
      </c>
      <c r="M40" s="18" t="s">
        <v>58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1설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 t="shared" si="0"/>
        <v>1E+132</v>
      </c>
      <c r="K41" s="11">
        <v>20</v>
      </c>
      <c r="M41" s="18" t="s">
        <v>59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5설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 t="shared" si="0"/>
        <v>1E+132</v>
      </c>
      <c r="K42" s="11">
        <v>21</v>
      </c>
      <c r="M42" s="18" t="s">
        <v>60</v>
      </c>
      <c r="N42" s="18">
        <v>140</v>
      </c>
      <c r="O42" s="19">
        <f t="shared" ref="O42" si="8">POWER(10,N42)</f>
        <v>1.0000000000000001E+140</v>
      </c>
      <c r="P42" s="19" t="str">
        <f t="shared" ref="P42" si="9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10설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 t="shared" si="0"/>
        <v>1E+132</v>
      </c>
      <c r="K43" s="11">
        <v>22</v>
      </c>
      <c r="M43" s="18" t="s">
        <v>61</v>
      </c>
      <c r="N43" s="18">
        <v>144</v>
      </c>
      <c r="O43" s="19">
        <f t="shared" ref="O43" si="10">POWER(10,N43)</f>
        <v>1E+144</v>
      </c>
      <c r="P43" s="19" t="str">
        <f t="shared" ref="P43" si="11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50설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 t="shared" si="0"/>
        <v>1E+132</v>
      </c>
      <c r="K44" s="11">
        <v>23</v>
      </c>
      <c r="M44" s="18" t="s">
        <v>62</v>
      </c>
      <c r="N44" s="18">
        <v>148</v>
      </c>
      <c r="O44" s="19">
        <f t="shared" ref="O44" si="12">POWER(10,N44)</f>
        <v>1E+148</v>
      </c>
      <c r="P44" s="19" t="str">
        <f t="shared" ref="P44" si="13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100설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 t="shared" si="0"/>
        <v>1E+132</v>
      </c>
      <c r="K45" s="11">
        <v>24</v>
      </c>
      <c r="M45" s="18" t="s">
        <v>63</v>
      </c>
      <c r="N45" s="18">
        <v>152</v>
      </c>
      <c r="O45" s="19">
        <f t="shared" ref="O45:O46" si="14">POWER(10,N45)</f>
        <v>1E+152</v>
      </c>
      <c r="P45" s="19" t="str">
        <f t="shared" ref="P45:P46" si="15">RIGHT(O45,N45)</f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500설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 t="shared" si="0"/>
        <v>1E+132</v>
      </c>
      <c r="K46" s="11">
        <v>25</v>
      </c>
      <c r="M46" s="18" t="s">
        <v>65</v>
      </c>
      <c r="N46" s="18">
        <v>156</v>
      </c>
      <c r="O46" s="19">
        <f t="shared" si="14"/>
        <v>9.9999999999999998E+155</v>
      </c>
      <c r="P46" s="19" t="str">
        <f t="shared" si="1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1000설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 t="shared" si="0"/>
        <v>1E+132</v>
      </c>
      <c r="K47" s="11">
        <v>26</v>
      </c>
      <c r="M47" s="18" t="s">
        <v>66</v>
      </c>
      <c r="N47" s="18">
        <v>160</v>
      </c>
      <c r="O47" s="19">
        <f t="shared" ref="O47:O49" si="16">POWER(10,N47)</f>
        <v>1E+160</v>
      </c>
      <c r="P47" s="19" t="str">
        <f t="shared" ref="P47:P49" si="1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5000설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 t="shared" si="0"/>
        <v>1E+132</v>
      </c>
      <c r="K48" s="11">
        <v>27</v>
      </c>
      <c r="M48" s="18" t="s">
        <v>64</v>
      </c>
      <c r="N48" s="18">
        <v>164</v>
      </c>
      <c r="O48" s="19">
        <f t="shared" si="16"/>
        <v>1E+164</v>
      </c>
      <c r="P48" s="19" t="str">
        <f t="shared" si="17"/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1적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적</v>
      </c>
      <c r="J49" s="18" t="str">
        <f t="shared" si="0"/>
        <v>1E+136</v>
      </c>
      <c r="K49" s="11">
        <v>28</v>
      </c>
      <c r="M49" s="18" t="s">
        <v>67</v>
      </c>
      <c r="N49" s="18">
        <v>168</v>
      </c>
      <c r="O49" s="19">
        <f t="shared" si="16"/>
        <v>9.9999999999999993E+167</v>
      </c>
      <c r="P49" s="19" t="str">
        <f t="shared" si="17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5적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적</v>
      </c>
      <c r="J50" s="18" t="str">
        <f t="shared" si="0"/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10적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적</v>
      </c>
      <c r="J51" s="18" t="str">
        <f t="shared" si="0"/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50적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적</v>
      </c>
      <c r="J52" s="18" t="str">
        <f t="shared" si="0"/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100적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적</v>
      </c>
      <c r="J53" s="18" t="str">
        <f t="shared" si="0"/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500적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적</v>
      </c>
      <c r="J54" s="18" t="str">
        <f t="shared" si="0"/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1000적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적</v>
      </c>
      <c r="J55" s="18" t="str">
        <f t="shared" si="0"/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5000적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적</v>
      </c>
      <c r="J56" s="18" t="str">
        <f t="shared" si="0"/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8">
        <v>49</v>
      </c>
      <c r="F57" s="19" t="str">
        <f t="shared" ref="F57:F64" si="18">H57&amp;I57</f>
        <v>1고</v>
      </c>
      <c r="G57" s="19">
        <f t="shared" ref="G57:G64" si="19">H57*J57</f>
        <v>1.0000000000000001E+140</v>
      </c>
      <c r="H57" s="19">
        <v>1</v>
      </c>
      <c r="I57" s="18" t="str" cm="1">
        <f t="array" ref="I57">IF(AND(H56&gt;100,H57&lt;100),INDEX(M:M,MATCH(I56,M:M,0)+1,0),I56)</f>
        <v>고</v>
      </c>
      <c r="J57" s="18" t="str">
        <f t="shared" ref="J57:J64" si="20">VLOOKUP(I57,M:P,4,FALSE)</f>
        <v>1E+140</v>
      </c>
      <c r="K57" s="11">
        <v>36</v>
      </c>
    </row>
    <row r="58" spans="5:25" x14ac:dyDescent="0.3">
      <c r="E58" s="18">
        <v>50</v>
      </c>
      <c r="F58" s="19" t="str">
        <f t="shared" si="18"/>
        <v>5고</v>
      </c>
      <c r="G58" s="19">
        <f t="shared" si="19"/>
        <v>5.0000000000000001E+140</v>
      </c>
      <c r="H58" s="19">
        <v>5</v>
      </c>
      <c r="I58" s="18" t="str" cm="1">
        <f t="array" ref="I58">IF(AND(H57&gt;100,H58&lt;100),INDEX(M:M,MATCH(I57,M:M,0)+1,0),I57)</f>
        <v>고</v>
      </c>
      <c r="J58" s="18" t="str">
        <f t="shared" si="20"/>
        <v>1E+140</v>
      </c>
      <c r="K58" s="11">
        <v>37</v>
      </c>
    </row>
    <row r="59" spans="5:25" x14ac:dyDescent="0.3">
      <c r="E59" s="18">
        <v>51</v>
      </c>
      <c r="F59" s="19" t="str">
        <f t="shared" si="18"/>
        <v>10고</v>
      </c>
      <c r="G59" s="19">
        <f t="shared" si="19"/>
        <v>1E+141</v>
      </c>
      <c r="H59" s="19">
        <v>10</v>
      </c>
      <c r="I59" s="18" t="str" cm="1">
        <f t="array" ref="I59">IF(AND(H58&gt;100,H59&lt;100),INDEX(M:M,MATCH(I58,M:M,0)+1,0),I58)</f>
        <v>고</v>
      </c>
      <c r="J59" s="18" t="str">
        <f t="shared" si="20"/>
        <v>1E+140</v>
      </c>
      <c r="K59" s="11">
        <v>38</v>
      </c>
    </row>
    <row r="60" spans="5:25" x14ac:dyDescent="0.3">
      <c r="E60" s="18">
        <v>52</v>
      </c>
      <c r="F60" s="19" t="str">
        <f t="shared" si="18"/>
        <v>50고</v>
      </c>
      <c r="G60" s="19">
        <f t="shared" si="19"/>
        <v>5.0000000000000003E+141</v>
      </c>
      <c r="H60" s="19">
        <v>50</v>
      </c>
      <c r="I60" s="18" t="str" cm="1">
        <f t="array" ref="I60">IF(AND(H59&gt;100,H60&lt;100),INDEX(M:M,MATCH(I59,M:M,0)+1,0),I59)</f>
        <v>고</v>
      </c>
      <c r="J60" s="18" t="str">
        <f t="shared" si="20"/>
        <v>1E+140</v>
      </c>
      <c r="K60" s="11">
        <v>39</v>
      </c>
    </row>
    <row r="61" spans="5:25" x14ac:dyDescent="0.3">
      <c r="E61" s="18">
        <v>53</v>
      </c>
      <c r="F61" s="19" t="str">
        <f t="shared" si="18"/>
        <v>100고</v>
      </c>
      <c r="G61" s="19">
        <f t="shared" si="19"/>
        <v>1.0000000000000001E+142</v>
      </c>
      <c r="H61" s="19">
        <v>100</v>
      </c>
      <c r="I61" s="18" t="str" cm="1">
        <f t="array" ref="I61">IF(AND(H60&gt;100,H61&lt;100),INDEX(M:M,MATCH(I60,M:M,0)+1,0),I60)</f>
        <v>고</v>
      </c>
      <c r="J61" s="18" t="str">
        <f t="shared" si="20"/>
        <v>1E+140</v>
      </c>
      <c r="K61" s="11">
        <v>40</v>
      </c>
    </row>
    <row r="62" spans="5:25" x14ac:dyDescent="0.3">
      <c r="E62" s="18">
        <v>54</v>
      </c>
      <c r="F62" s="19" t="str">
        <f t="shared" si="18"/>
        <v>500고</v>
      </c>
      <c r="G62" s="19">
        <f t="shared" si="19"/>
        <v>5.0000000000000001E+142</v>
      </c>
      <c r="H62" s="19">
        <v>500</v>
      </c>
      <c r="I62" s="18" t="str" cm="1">
        <f t="array" ref="I62">IF(AND(H61&gt;100,H62&lt;100),INDEX(M:M,MATCH(I61,M:M,0)+1,0),I61)</f>
        <v>고</v>
      </c>
      <c r="J62" s="18" t="str">
        <f t="shared" si="20"/>
        <v>1E+140</v>
      </c>
      <c r="K62" s="11">
        <v>41</v>
      </c>
    </row>
    <row r="63" spans="5:25" x14ac:dyDescent="0.3">
      <c r="E63" s="18">
        <v>55</v>
      </c>
      <c r="F63" s="19" t="str">
        <f t="shared" si="18"/>
        <v>1000고</v>
      </c>
      <c r="G63" s="19">
        <f t="shared" si="19"/>
        <v>1E+143</v>
      </c>
      <c r="H63" s="19">
        <v>1000</v>
      </c>
      <c r="I63" s="18" t="str" cm="1">
        <f t="array" ref="I63">IF(AND(H62&gt;100,H63&lt;100),INDEX(M:M,MATCH(I62,M:M,0)+1,0),I62)</f>
        <v>고</v>
      </c>
      <c r="J63" s="18" t="str">
        <f t="shared" si="20"/>
        <v>1E+140</v>
      </c>
      <c r="K63" s="11">
        <v>42</v>
      </c>
    </row>
    <row r="64" spans="5:25" x14ac:dyDescent="0.3">
      <c r="E64" s="18">
        <v>56</v>
      </c>
      <c r="F64" s="19" t="str">
        <f t="shared" si="18"/>
        <v>5000고</v>
      </c>
      <c r="G64" s="19">
        <f t="shared" si="19"/>
        <v>5.0000000000000001E+143</v>
      </c>
      <c r="H64" s="19">
        <v>5000</v>
      </c>
      <c r="I64" s="18" t="str" cm="1">
        <f t="array" ref="I64">IF(AND(H63&gt;100,H64&lt;100),INDEX(M:M,MATCH(I63,M:M,0)+1,0),I63)</f>
        <v>고</v>
      </c>
      <c r="J64" s="18" t="str">
        <f t="shared" si="20"/>
        <v>1E+140</v>
      </c>
      <c r="K64" s="11">
        <v>43</v>
      </c>
    </row>
    <row r="65" spans="5:11" x14ac:dyDescent="0.3">
      <c r="E65" s="18">
        <v>57</v>
      </c>
      <c r="F65" s="19" t="str">
        <f t="shared" ref="F65:F72" si="21">H65&amp;I65</f>
        <v>1화</v>
      </c>
      <c r="G65" s="19">
        <f t="shared" ref="G65:G72" si="22">H65*J65</f>
        <v>1E+144</v>
      </c>
      <c r="H65" s="19">
        <v>1</v>
      </c>
      <c r="I65" s="18" t="str" cm="1">
        <f t="array" ref="I65">IF(AND(H64&gt;100,H65&lt;100),INDEX(M:M,MATCH(I64,M:M,0)+1,0),I64)</f>
        <v>화</v>
      </c>
      <c r="J65" s="18" t="str">
        <f t="shared" ref="J65:J72" si="23">VLOOKUP(I65,M:P,4,FALSE)</f>
        <v>1E+144</v>
      </c>
      <c r="K65" s="11">
        <v>44</v>
      </c>
    </row>
    <row r="66" spans="5:11" x14ac:dyDescent="0.3">
      <c r="E66" s="18">
        <v>58</v>
      </c>
      <c r="F66" s="19" t="str">
        <f t="shared" si="21"/>
        <v>5화</v>
      </c>
      <c r="G66" s="19">
        <f t="shared" si="22"/>
        <v>4.9999999999999999E+144</v>
      </c>
      <c r="H66" s="19">
        <v>5</v>
      </c>
      <c r="I66" s="18" t="str" cm="1">
        <f t="array" ref="I66">IF(AND(H65&gt;100,H66&lt;100),INDEX(M:M,MATCH(I65,M:M,0)+1,0),I65)</f>
        <v>화</v>
      </c>
      <c r="J66" s="18" t="str">
        <f t="shared" si="23"/>
        <v>1E+144</v>
      </c>
      <c r="K66" s="11">
        <v>45</v>
      </c>
    </row>
    <row r="67" spans="5:11" x14ac:dyDescent="0.3">
      <c r="E67" s="18">
        <v>59</v>
      </c>
      <c r="F67" s="19" t="str">
        <f t="shared" si="21"/>
        <v>10화</v>
      </c>
      <c r="G67" s="19">
        <f t="shared" si="22"/>
        <v>9.9999999999999999E+144</v>
      </c>
      <c r="H67" s="19">
        <v>10</v>
      </c>
      <c r="I67" s="18" t="str" cm="1">
        <f t="array" ref="I67">IF(AND(H66&gt;100,H67&lt;100),INDEX(M:M,MATCH(I66,M:M,0)+1,0),I66)</f>
        <v>화</v>
      </c>
      <c r="J67" s="18" t="str">
        <f t="shared" si="23"/>
        <v>1E+144</v>
      </c>
      <c r="K67" s="11">
        <v>46</v>
      </c>
    </row>
    <row r="68" spans="5:11" x14ac:dyDescent="0.3">
      <c r="E68" s="18">
        <v>60</v>
      </c>
      <c r="F68" s="19" t="str">
        <f t="shared" si="21"/>
        <v>50화</v>
      </c>
      <c r="G68" s="19">
        <f t="shared" si="22"/>
        <v>4.9999999999999997E+145</v>
      </c>
      <c r="H68" s="19">
        <v>50</v>
      </c>
      <c r="I68" s="18" t="str" cm="1">
        <f t="array" ref="I68">IF(AND(H67&gt;100,H68&lt;100),INDEX(M:M,MATCH(I67,M:M,0)+1,0),I67)</f>
        <v>화</v>
      </c>
      <c r="J68" s="18" t="str">
        <f t="shared" si="23"/>
        <v>1E+144</v>
      </c>
      <c r="K68" s="11">
        <v>47</v>
      </c>
    </row>
    <row r="69" spans="5:11" x14ac:dyDescent="0.3">
      <c r="E69" s="18">
        <v>61</v>
      </c>
      <c r="F69" s="19" t="str">
        <f t="shared" si="21"/>
        <v>100화</v>
      </c>
      <c r="G69" s="19">
        <f t="shared" si="22"/>
        <v>9.9999999999999993E+145</v>
      </c>
      <c r="H69" s="19">
        <v>100</v>
      </c>
      <c r="I69" s="18" t="str" cm="1">
        <f t="array" ref="I69">IF(AND(H68&gt;100,H69&lt;100),INDEX(M:M,MATCH(I68,M:M,0)+1,0),I68)</f>
        <v>화</v>
      </c>
      <c r="J69" s="18" t="str">
        <f t="shared" si="23"/>
        <v>1E+144</v>
      </c>
      <c r="K69" s="11">
        <v>48</v>
      </c>
    </row>
    <row r="70" spans="5:11" x14ac:dyDescent="0.3">
      <c r="E70" s="18">
        <v>62</v>
      </c>
      <c r="F70" s="19" t="str">
        <f t="shared" si="21"/>
        <v>500화</v>
      </c>
      <c r="G70" s="19">
        <f t="shared" si="22"/>
        <v>4.9999999999999999E+146</v>
      </c>
      <c r="H70" s="19">
        <v>500</v>
      </c>
      <c r="I70" s="18" t="str" cm="1">
        <f t="array" ref="I70">IF(AND(H69&gt;100,H70&lt;100),INDEX(M:M,MATCH(I69,M:M,0)+1,0),I69)</f>
        <v>화</v>
      </c>
      <c r="J70" s="18" t="str">
        <f t="shared" si="23"/>
        <v>1E+144</v>
      </c>
      <c r="K70" s="11">
        <v>49</v>
      </c>
    </row>
    <row r="71" spans="5:11" x14ac:dyDescent="0.3">
      <c r="E71" s="18">
        <v>63</v>
      </c>
      <c r="F71" s="19" t="str">
        <f t="shared" si="21"/>
        <v>1000화</v>
      </c>
      <c r="G71" s="19">
        <f t="shared" si="22"/>
        <v>9.9999999999999998E+146</v>
      </c>
      <c r="H71" s="19">
        <v>1000</v>
      </c>
      <c r="I71" s="18" t="str" cm="1">
        <f t="array" ref="I71">IF(AND(H70&gt;100,H71&lt;100),INDEX(M:M,MATCH(I70,M:M,0)+1,0),I70)</f>
        <v>화</v>
      </c>
      <c r="J71" s="18" t="str">
        <f t="shared" si="23"/>
        <v>1E+144</v>
      </c>
      <c r="K71" s="11">
        <v>50</v>
      </c>
    </row>
    <row r="72" spans="5:11" x14ac:dyDescent="0.3">
      <c r="E72" s="18">
        <v>64</v>
      </c>
      <c r="F72" s="19" t="str">
        <f t="shared" si="21"/>
        <v>5000화</v>
      </c>
      <c r="G72" s="19">
        <f t="shared" si="22"/>
        <v>5.0000000000000002E+147</v>
      </c>
      <c r="H72" s="19">
        <v>5000</v>
      </c>
      <c r="I72" s="18" t="str" cm="1">
        <f t="array" ref="I72">IF(AND(H71&gt;100,H72&lt;100),INDEX(M:M,MATCH(I71,M:M,0)+1,0),I71)</f>
        <v>화</v>
      </c>
      <c r="J72" s="18" t="str">
        <f t="shared" si="23"/>
        <v>1E+144</v>
      </c>
      <c r="K72" s="11">
        <v>51</v>
      </c>
    </row>
    <row r="73" spans="5:11" x14ac:dyDescent="0.3">
      <c r="E73" s="18">
        <v>65</v>
      </c>
      <c r="F73" s="19" t="str">
        <f t="shared" ref="F73:F80" si="24">H73&amp;I73</f>
        <v>1명</v>
      </c>
      <c r="G73" s="19">
        <f t="shared" ref="G73:G80" si="25">H73*J73</f>
        <v>1E+148</v>
      </c>
      <c r="H73" s="19">
        <v>1</v>
      </c>
      <c r="I73" s="18" t="str" cm="1">
        <f t="array" ref="I73">IF(AND(H72&gt;100,H73&lt;100),INDEX(M:M,MATCH(I72,M:M,0)+1,0),I72)</f>
        <v>명</v>
      </c>
      <c r="J73" s="18" t="str">
        <f t="shared" ref="J73:J80" si="26">VLOOKUP(I73,M:P,4,FALSE)</f>
        <v>1E+148</v>
      </c>
      <c r="K73" s="11">
        <v>52</v>
      </c>
    </row>
    <row r="74" spans="5:11" x14ac:dyDescent="0.3">
      <c r="E74" s="18">
        <v>66</v>
      </c>
      <c r="F74" s="19" t="str">
        <f t="shared" si="24"/>
        <v>5명</v>
      </c>
      <c r="G74" s="19">
        <f t="shared" si="25"/>
        <v>5.0000000000000002E+148</v>
      </c>
      <c r="H74" s="19">
        <v>5</v>
      </c>
      <c r="I74" s="18" t="str" cm="1">
        <f t="array" ref="I74">IF(AND(H73&gt;100,H74&lt;100),INDEX(M:M,MATCH(I73,M:M,0)+1,0),I73)</f>
        <v>명</v>
      </c>
      <c r="J74" s="18" t="str">
        <f t="shared" si="26"/>
        <v>1E+148</v>
      </c>
      <c r="K74" s="11">
        <v>53</v>
      </c>
    </row>
    <row r="75" spans="5:11" x14ac:dyDescent="0.3">
      <c r="E75" s="18">
        <v>67</v>
      </c>
      <c r="F75" s="19" t="str">
        <f t="shared" si="24"/>
        <v>10명</v>
      </c>
      <c r="G75" s="19">
        <f t="shared" si="25"/>
        <v>1E+149</v>
      </c>
      <c r="H75" s="19">
        <v>10</v>
      </c>
      <c r="I75" s="18" t="str" cm="1">
        <f t="array" ref="I75">IF(AND(H74&gt;100,H75&lt;100),INDEX(M:M,MATCH(I74,M:M,0)+1,0),I74)</f>
        <v>명</v>
      </c>
      <c r="J75" s="18" t="str">
        <f t="shared" si="26"/>
        <v>1E+148</v>
      </c>
      <c r="K75" s="11">
        <v>54</v>
      </c>
    </row>
    <row r="76" spans="5:11" x14ac:dyDescent="0.3">
      <c r="E76" s="18">
        <v>68</v>
      </c>
      <c r="F76" s="19" t="str">
        <f t="shared" si="24"/>
        <v>50명</v>
      </c>
      <c r="G76" s="19">
        <f t="shared" si="25"/>
        <v>4.9999999999999999E+149</v>
      </c>
      <c r="H76" s="19">
        <v>50</v>
      </c>
      <c r="I76" s="18" t="str" cm="1">
        <f t="array" ref="I76">IF(AND(H75&gt;100,H76&lt;100),INDEX(M:M,MATCH(I75,M:M,0)+1,0),I75)</f>
        <v>명</v>
      </c>
      <c r="J76" s="18" t="str">
        <f t="shared" si="26"/>
        <v>1E+148</v>
      </c>
      <c r="K76" s="11">
        <v>55</v>
      </c>
    </row>
    <row r="77" spans="5:11" x14ac:dyDescent="0.3">
      <c r="E77" s="18">
        <v>69</v>
      </c>
      <c r="F77" s="19" t="str">
        <f t="shared" si="24"/>
        <v>100명</v>
      </c>
      <c r="G77" s="19">
        <f t="shared" si="25"/>
        <v>9.9999999999999998E+149</v>
      </c>
      <c r="H77" s="19">
        <v>100</v>
      </c>
      <c r="I77" s="18" t="str" cm="1">
        <f t="array" ref="I77">IF(AND(H76&gt;100,H77&lt;100),INDEX(M:M,MATCH(I76,M:M,0)+1,0),I76)</f>
        <v>명</v>
      </c>
      <c r="J77" s="18" t="str">
        <f t="shared" si="26"/>
        <v>1E+148</v>
      </c>
      <c r="K77" s="11">
        <v>56</v>
      </c>
    </row>
    <row r="78" spans="5:11" x14ac:dyDescent="0.3">
      <c r="E78" s="18">
        <v>70</v>
      </c>
      <c r="F78" s="19" t="str">
        <f t="shared" si="24"/>
        <v>500명</v>
      </c>
      <c r="G78" s="19">
        <f t="shared" si="25"/>
        <v>5.0000000000000001E+150</v>
      </c>
      <c r="H78" s="19">
        <v>500</v>
      </c>
      <c r="I78" s="18" t="str" cm="1">
        <f t="array" ref="I78">IF(AND(H77&gt;100,H78&lt;100),INDEX(M:M,MATCH(I77,M:M,0)+1,0),I77)</f>
        <v>명</v>
      </c>
      <c r="J78" s="18" t="str">
        <f t="shared" si="26"/>
        <v>1E+148</v>
      </c>
      <c r="K78" s="11">
        <v>57</v>
      </c>
    </row>
    <row r="79" spans="5:11" x14ac:dyDescent="0.3">
      <c r="E79" s="18">
        <v>71</v>
      </c>
      <c r="F79" s="19" t="str">
        <f t="shared" si="24"/>
        <v>1000명</v>
      </c>
      <c r="G79" s="19">
        <f t="shared" si="25"/>
        <v>1E+151</v>
      </c>
      <c r="H79" s="19">
        <v>1000</v>
      </c>
      <c r="I79" s="18" t="str" cm="1">
        <f t="array" ref="I79">IF(AND(H78&gt;100,H79&lt;100),INDEX(M:M,MATCH(I78,M:M,0)+1,0),I78)</f>
        <v>명</v>
      </c>
      <c r="J79" s="18" t="str">
        <f t="shared" si="26"/>
        <v>1E+148</v>
      </c>
      <c r="K79" s="11">
        <v>58</v>
      </c>
    </row>
    <row r="80" spans="5:11" x14ac:dyDescent="0.3">
      <c r="E80" s="18">
        <v>72</v>
      </c>
      <c r="F80" s="19" t="str">
        <f t="shared" si="24"/>
        <v>5000명</v>
      </c>
      <c r="G80" s="19">
        <f t="shared" si="25"/>
        <v>5.0000000000000002E+151</v>
      </c>
      <c r="H80" s="19">
        <v>5000</v>
      </c>
      <c r="I80" s="18" t="str" cm="1">
        <f t="array" ref="I80">IF(AND(H79&gt;100,H80&lt;100),INDEX(M:M,MATCH(I79,M:M,0)+1,0),I79)</f>
        <v>명</v>
      </c>
      <c r="J80" s="18" t="str">
        <f t="shared" si="26"/>
        <v>1E+148</v>
      </c>
      <c r="K80" s="11">
        <v>59</v>
      </c>
    </row>
    <row r="81" spans="5:11" x14ac:dyDescent="0.3">
      <c r="E81" s="18">
        <v>73</v>
      </c>
      <c r="F81" s="19" t="str">
        <f t="shared" ref="F81:F88" si="27">H81&amp;I81</f>
        <v>1월</v>
      </c>
      <c r="G81" s="19">
        <f t="shared" ref="G81:G88" si="28">H81*J81</f>
        <v>1E+152</v>
      </c>
      <c r="H81" s="19">
        <v>1</v>
      </c>
      <c r="I81" s="18" t="str" cm="1">
        <f t="array" ref="I81">IF(AND(H80&gt;100,H81&lt;100),INDEX(M:M,MATCH(I80,M:M,0)+1,0),I80)</f>
        <v>월</v>
      </c>
      <c r="J81" s="18" t="str">
        <f t="shared" ref="J81:J88" si="29">VLOOKUP(I81,M:P,4,FALSE)</f>
        <v>1E+152</v>
      </c>
      <c r="K81" s="11">
        <v>60</v>
      </c>
    </row>
    <row r="82" spans="5:11" x14ac:dyDescent="0.3">
      <c r="E82" s="18">
        <v>74</v>
      </c>
      <c r="F82" s="19" t="str">
        <f t="shared" si="27"/>
        <v>5월</v>
      </c>
      <c r="G82" s="19">
        <f t="shared" si="28"/>
        <v>5E+152</v>
      </c>
      <c r="H82" s="19">
        <v>5</v>
      </c>
      <c r="I82" s="18" t="str" cm="1">
        <f t="array" ref="I82">IF(AND(H81&gt;100,H82&lt;100),INDEX(M:M,MATCH(I81,M:M,0)+1,0),I81)</f>
        <v>월</v>
      </c>
      <c r="J82" s="18" t="str">
        <f t="shared" si="29"/>
        <v>1E+152</v>
      </c>
      <c r="K82" s="11">
        <v>61</v>
      </c>
    </row>
    <row r="83" spans="5:11" x14ac:dyDescent="0.3">
      <c r="E83" s="18">
        <v>75</v>
      </c>
      <c r="F83" s="19" t="str">
        <f t="shared" si="27"/>
        <v>10월</v>
      </c>
      <c r="G83" s="19">
        <f t="shared" si="28"/>
        <v>1E+153</v>
      </c>
      <c r="H83" s="19">
        <v>10</v>
      </c>
      <c r="I83" s="18" t="str" cm="1">
        <f t="array" ref="I83">IF(AND(H82&gt;100,H83&lt;100),INDEX(M:M,MATCH(I82,M:M,0)+1,0),I82)</f>
        <v>월</v>
      </c>
      <c r="J83" s="18" t="str">
        <f t="shared" si="29"/>
        <v>1E+152</v>
      </c>
      <c r="K83" s="11">
        <v>62</v>
      </c>
    </row>
    <row r="84" spans="5:11" x14ac:dyDescent="0.3">
      <c r="E84" s="18">
        <v>76</v>
      </c>
      <c r="F84" s="19" t="str">
        <f t="shared" si="27"/>
        <v>50월</v>
      </c>
      <c r="G84" s="19">
        <f t="shared" si="28"/>
        <v>5.0000000000000002E+153</v>
      </c>
      <c r="H84" s="19">
        <v>50</v>
      </c>
      <c r="I84" s="18" t="str" cm="1">
        <f t="array" ref="I84">IF(AND(H83&gt;100,H84&lt;100),INDEX(M:M,MATCH(I83,M:M,0)+1,0),I83)</f>
        <v>월</v>
      </c>
      <c r="J84" s="18" t="str">
        <f t="shared" si="29"/>
        <v>1E+152</v>
      </c>
      <c r="K84" s="11">
        <v>63</v>
      </c>
    </row>
    <row r="85" spans="5:11" x14ac:dyDescent="0.3">
      <c r="E85" s="18">
        <v>77</v>
      </c>
      <c r="F85" s="19" t="str">
        <f t="shared" si="27"/>
        <v>100월</v>
      </c>
      <c r="G85" s="19">
        <f t="shared" si="28"/>
        <v>1E+154</v>
      </c>
      <c r="H85" s="19">
        <v>100</v>
      </c>
      <c r="I85" s="18" t="str" cm="1">
        <f t="array" ref="I85">IF(AND(H84&gt;100,H85&lt;100),INDEX(M:M,MATCH(I84,M:M,0)+1,0),I84)</f>
        <v>월</v>
      </c>
      <c r="J85" s="18" t="str">
        <f t="shared" si="29"/>
        <v>1E+152</v>
      </c>
      <c r="K85" s="11">
        <v>64</v>
      </c>
    </row>
    <row r="86" spans="5:11" x14ac:dyDescent="0.3">
      <c r="E86" s="18">
        <v>78</v>
      </c>
      <c r="F86" s="19" t="str">
        <f t="shared" si="27"/>
        <v>500월</v>
      </c>
      <c r="G86" s="19">
        <f t="shared" si="28"/>
        <v>5E+154</v>
      </c>
      <c r="H86" s="19">
        <v>500</v>
      </c>
      <c r="I86" s="18" t="str" cm="1">
        <f t="array" ref="I86">IF(AND(H85&gt;100,H86&lt;100),INDEX(M:M,MATCH(I85,M:M,0)+1,0),I85)</f>
        <v>월</v>
      </c>
      <c r="J86" s="18" t="str">
        <f t="shared" si="29"/>
        <v>1E+152</v>
      </c>
      <c r="K86" s="11">
        <v>65</v>
      </c>
    </row>
    <row r="87" spans="5:11" x14ac:dyDescent="0.3">
      <c r="E87" s="18">
        <v>79</v>
      </c>
      <c r="F87" s="19" t="str">
        <f t="shared" si="27"/>
        <v>1000월</v>
      </c>
      <c r="G87" s="19">
        <f t="shared" si="28"/>
        <v>1E+155</v>
      </c>
      <c r="H87" s="19">
        <v>1000</v>
      </c>
      <c r="I87" s="18" t="str" cm="1">
        <f t="array" ref="I87">IF(AND(H86&gt;100,H87&lt;100),INDEX(M:M,MATCH(I86,M:M,0)+1,0),I86)</f>
        <v>월</v>
      </c>
      <c r="J87" s="18" t="str">
        <f t="shared" si="29"/>
        <v>1E+152</v>
      </c>
      <c r="K87" s="11">
        <v>66</v>
      </c>
    </row>
    <row r="88" spans="5:11" x14ac:dyDescent="0.3">
      <c r="E88" s="18">
        <v>80</v>
      </c>
      <c r="F88" s="19" t="str">
        <f t="shared" si="27"/>
        <v>5000월</v>
      </c>
      <c r="G88" s="19">
        <f t="shared" si="28"/>
        <v>4.9999999999999999E+155</v>
      </c>
      <c r="H88" s="19">
        <v>5000</v>
      </c>
      <c r="I88" s="18" t="str" cm="1">
        <f t="array" ref="I88">IF(AND(H87&gt;100,H88&lt;100),INDEX(M:M,MATCH(I87,M:M,0)+1,0),I87)</f>
        <v>월</v>
      </c>
      <c r="J88" s="18" t="str">
        <f t="shared" si="29"/>
        <v>1E+152</v>
      </c>
      <c r="K88" s="11">
        <v>67</v>
      </c>
    </row>
    <row r="89" spans="5:11" x14ac:dyDescent="0.3">
      <c r="E89" s="18">
        <v>81</v>
      </c>
      <c r="F89" s="19" t="str">
        <f t="shared" ref="F89:F96" si="30">H89&amp;I89</f>
        <v>1후</v>
      </c>
      <c r="G89" s="19">
        <f t="shared" ref="G89:G96" si="31">H89*J89</f>
        <v>9.9999999999999998E+155</v>
      </c>
      <c r="H89" s="19">
        <v>1</v>
      </c>
      <c r="I89" s="18" t="str" cm="1">
        <f t="array" ref="I89">IF(AND(H88&gt;100,H89&lt;100),INDEX(M:M,MATCH(I88,M:M,0)+1,0),I88)</f>
        <v>후</v>
      </c>
      <c r="J89" s="18" t="str">
        <f t="shared" ref="J89:J96" si="32">VLOOKUP(I89,M:P,4,FALSE)</f>
        <v>1E+156</v>
      </c>
      <c r="K89" s="11">
        <v>68</v>
      </c>
    </row>
    <row r="90" spans="5:11" x14ac:dyDescent="0.3">
      <c r="E90" s="18">
        <v>82</v>
      </c>
      <c r="F90" s="19" t="str">
        <f t="shared" si="30"/>
        <v>5후</v>
      </c>
      <c r="G90" s="19">
        <f t="shared" si="31"/>
        <v>4.9999999999999999E+156</v>
      </c>
      <c r="H90" s="19">
        <v>5</v>
      </c>
      <c r="I90" s="18" t="str" cm="1">
        <f t="array" ref="I90">IF(AND(H89&gt;100,H90&lt;100),INDEX(M:M,MATCH(I89,M:M,0)+1,0),I89)</f>
        <v>후</v>
      </c>
      <c r="J90" s="18" t="str">
        <f t="shared" si="32"/>
        <v>1E+156</v>
      </c>
      <c r="K90" s="11">
        <v>69</v>
      </c>
    </row>
    <row r="91" spans="5:11" x14ac:dyDescent="0.3">
      <c r="E91" s="18">
        <v>83</v>
      </c>
      <c r="F91" s="19" t="str">
        <f t="shared" si="30"/>
        <v>10후</v>
      </c>
      <c r="G91" s="19">
        <f t="shared" si="31"/>
        <v>9.9999999999999998E+156</v>
      </c>
      <c r="H91" s="19">
        <v>10</v>
      </c>
      <c r="I91" s="18" t="str" cm="1">
        <f t="array" ref="I91">IF(AND(H90&gt;100,H91&lt;100),INDEX(M:M,MATCH(I90,M:M,0)+1,0),I90)</f>
        <v>후</v>
      </c>
      <c r="J91" s="18" t="str">
        <f t="shared" si="32"/>
        <v>1E+156</v>
      </c>
      <c r="K91" s="11">
        <v>70</v>
      </c>
    </row>
    <row r="92" spans="5:11" x14ac:dyDescent="0.3">
      <c r="E92" s="18">
        <v>84</v>
      </c>
      <c r="F92" s="19" t="str">
        <f t="shared" si="30"/>
        <v>50후</v>
      </c>
      <c r="G92" s="19">
        <f t="shared" si="31"/>
        <v>4.9999999999999998E+157</v>
      </c>
      <c r="H92" s="19">
        <v>50</v>
      </c>
      <c r="I92" s="18" t="str" cm="1">
        <f t="array" ref="I92">IF(AND(H91&gt;100,H92&lt;100),INDEX(M:M,MATCH(I91,M:M,0)+1,0),I91)</f>
        <v>후</v>
      </c>
      <c r="J92" s="18" t="str">
        <f t="shared" si="32"/>
        <v>1E+156</v>
      </c>
      <c r="K92" s="11">
        <v>71</v>
      </c>
    </row>
    <row r="93" spans="5:11" x14ac:dyDescent="0.3">
      <c r="E93" s="18">
        <v>85</v>
      </c>
      <c r="F93" s="19" t="str">
        <f t="shared" si="30"/>
        <v>100후</v>
      </c>
      <c r="G93" s="19">
        <f t="shared" si="31"/>
        <v>9.9999999999999995E+157</v>
      </c>
      <c r="H93" s="19">
        <v>100</v>
      </c>
      <c r="I93" s="18" t="str" cm="1">
        <f t="array" ref="I93">IF(AND(H92&gt;100,H93&lt;100),INDEX(M:M,MATCH(I92,M:M,0)+1,0),I92)</f>
        <v>후</v>
      </c>
      <c r="J93" s="18" t="str">
        <f t="shared" si="32"/>
        <v>1E+156</v>
      </c>
      <c r="K93" s="11">
        <v>72</v>
      </c>
    </row>
    <row r="94" spans="5:11" x14ac:dyDescent="0.3">
      <c r="E94" s="18">
        <v>86</v>
      </c>
      <c r="F94" s="19" t="str">
        <f t="shared" si="30"/>
        <v>500후</v>
      </c>
      <c r="G94" s="19">
        <f t="shared" si="31"/>
        <v>4.9999999999999996E+158</v>
      </c>
      <c r="H94" s="19">
        <v>500</v>
      </c>
      <c r="I94" s="18" t="str" cm="1">
        <f t="array" ref="I94">IF(AND(H93&gt;100,H94&lt;100),INDEX(M:M,MATCH(I93,M:M,0)+1,0),I93)</f>
        <v>후</v>
      </c>
      <c r="J94" s="18" t="str">
        <f t="shared" si="32"/>
        <v>1E+156</v>
      </c>
      <c r="K94" s="11">
        <v>73</v>
      </c>
    </row>
    <row r="95" spans="5:11" x14ac:dyDescent="0.3">
      <c r="E95" s="18">
        <v>87</v>
      </c>
      <c r="F95" s="19" t="str">
        <f t="shared" si="30"/>
        <v>1000후</v>
      </c>
      <c r="G95" s="19">
        <f t="shared" si="31"/>
        <v>9.9999999999999993E+158</v>
      </c>
      <c r="H95" s="19">
        <v>1000</v>
      </c>
      <c r="I95" s="18" t="str" cm="1">
        <f t="array" ref="I95">IF(AND(H94&gt;100,H95&lt;100),INDEX(M:M,MATCH(I94,M:M,0)+1,0),I94)</f>
        <v>후</v>
      </c>
      <c r="J95" s="18" t="str">
        <f t="shared" si="32"/>
        <v>1E+156</v>
      </c>
      <c r="K95" s="11">
        <v>74</v>
      </c>
    </row>
    <row r="96" spans="5:11" x14ac:dyDescent="0.3">
      <c r="E96" s="18">
        <v>88</v>
      </c>
      <c r="F96" s="19" t="str">
        <f t="shared" si="30"/>
        <v>5000후</v>
      </c>
      <c r="G96" s="19">
        <f t="shared" si="31"/>
        <v>5E+159</v>
      </c>
      <c r="H96" s="19">
        <v>5000</v>
      </c>
      <c r="I96" s="18" t="str" cm="1">
        <f t="array" ref="I96">IF(AND(H95&gt;100,H96&lt;100),INDEX(M:M,MATCH(I95,M:M,0)+1,0),I95)</f>
        <v>후</v>
      </c>
      <c r="J96" s="18" t="str">
        <f t="shared" si="32"/>
        <v>1E+156</v>
      </c>
      <c r="K96" s="11">
        <v>75</v>
      </c>
    </row>
    <row r="97" spans="5:11" x14ac:dyDescent="0.3">
      <c r="E97" s="18">
        <v>89</v>
      </c>
      <c r="F97" s="19" t="str">
        <f t="shared" ref="F97:F106" si="33">H97&amp;I97</f>
        <v>1단</v>
      </c>
      <c r="G97" s="19">
        <f t="shared" ref="G97:G106" si="34">H97*J97</f>
        <v>1E+160</v>
      </c>
      <c r="H97" s="19">
        <v>1</v>
      </c>
      <c r="I97" s="18" t="s">
        <v>66</v>
      </c>
      <c r="J97" s="18" t="str">
        <f t="shared" ref="J97:J106" si="35">VLOOKUP(I97,M:P,4,FALSE)</f>
        <v>1E+160</v>
      </c>
      <c r="K97" s="11">
        <v>76</v>
      </c>
    </row>
    <row r="98" spans="5:11" x14ac:dyDescent="0.3">
      <c r="E98" s="18">
        <v>90</v>
      </c>
      <c r="F98" s="19" t="str">
        <f t="shared" si="33"/>
        <v>5단</v>
      </c>
      <c r="G98" s="19">
        <f t="shared" si="34"/>
        <v>5.0000000000000002E+160</v>
      </c>
      <c r="H98" s="19">
        <v>5</v>
      </c>
      <c r="I98" s="18" t="s">
        <v>66</v>
      </c>
      <c r="J98" s="18" t="str">
        <f t="shared" si="35"/>
        <v>1E+160</v>
      </c>
      <c r="K98" s="11">
        <v>77</v>
      </c>
    </row>
    <row r="99" spans="5:11" x14ac:dyDescent="0.3">
      <c r="E99" s="18">
        <v>91</v>
      </c>
      <c r="F99" s="19" t="str">
        <f t="shared" si="33"/>
        <v>10단</v>
      </c>
      <c r="G99" s="19">
        <f t="shared" si="34"/>
        <v>1E+161</v>
      </c>
      <c r="H99" s="19">
        <v>10</v>
      </c>
      <c r="I99" s="18" t="s">
        <v>66</v>
      </c>
      <c r="J99" s="18" t="str">
        <f t="shared" si="35"/>
        <v>1E+160</v>
      </c>
      <c r="K99" s="11">
        <v>78</v>
      </c>
    </row>
    <row r="100" spans="5:11" x14ac:dyDescent="0.3">
      <c r="E100" s="18">
        <v>92</v>
      </c>
      <c r="F100" s="19" t="str">
        <f t="shared" si="33"/>
        <v>50단</v>
      </c>
      <c r="G100" s="19">
        <f t="shared" si="34"/>
        <v>4.9999999999999997E+161</v>
      </c>
      <c r="H100" s="19">
        <v>50</v>
      </c>
      <c r="I100" s="18" t="s">
        <v>66</v>
      </c>
      <c r="J100" s="18" t="str">
        <f t="shared" si="35"/>
        <v>1E+160</v>
      </c>
      <c r="K100" s="11">
        <v>79</v>
      </c>
    </row>
    <row r="101" spans="5:11" x14ac:dyDescent="0.3">
      <c r="E101" s="18">
        <v>93</v>
      </c>
      <c r="F101" s="19" t="str">
        <f t="shared" si="33"/>
        <v>100단</v>
      </c>
      <c r="G101" s="19">
        <f t="shared" si="34"/>
        <v>9.9999999999999994E+161</v>
      </c>
      <c r="H101" s="19">
        <v>100</v>
      </c>
      <c r="I101" s="18" t="s">
        <v>66</v>
      </c>
      <c r="J101" s="18" t="str">
        <f t="shared" si="35"/>
        <v>1E+160</v>
      </c>
      <c r="K101" s="11">
        <v>80</v>
      </c>
    </row>
    <row r="102" spans="5:11" x14ac:dyDescent="0.3">
      <c r="E102" s="18">
        <v>94</v>
      </c>
      <c r="F102" s="19" t="str">
        <f t="shared" si="33"/>
        <v>500단</v>
      </c>
      <c r="G102" s="19">
        <f t="shared" si="34"/>
        <v>4.9999999999999997E+162</v>
      </c>
      <c r="H102" s="19">
        <v>500</v>
      </c>
      <c r="I102" s="18" t="s">
        <v>66</v>
      </c>
      <c r="J102" s="18" t="str">
        <f t="shared" si="35"/>
        <v>1E+160</v>
      </c>
      <c r="K102" s="11">
        <v>81</v>
      </c>
    </row>
    <row r="103" spans="5:11" x14ac:dyDescent="0.3">
      <c r="E103" s="18">
        <v>95</v>
      </c>
      <c r="F103" s="19" t="str">
        <f t="shared" si="33"/>
        <v>1000단</v>
      </c>
      <c r="G103" s="19">
        <f t="shared" si="34"/>
        <v>9.9999999999999994E+162</v>
      </c>
      <c r="H103" s="19">
        <v>1000</v>
      </c>
      <c r="I103" s="18" t="s">
        <v>66</v>
      </c>
      <c r="J103" s="18" t="str">
        <f t="shared" si="35"/>
        <v>1E+160</v>
      </c>
      <c r="K103" s="11">
        <v>82</v>
      </c>
    </row>
    <row r="104" spans="5:11" x14ac:dyDescent="0.3">
      <c r="E104" s="18">
        <v>96</v>
      </c>
      <c r="F104" s="19" t="str">
        <f t="shared" si="33"/>
        <v>5000단</v>
      </c>
      <c r="G104" s="19">
        <f t="shared" si="34"/>
        <v>5E+163</v>
      </c>
      <c r="H104" s="19">
        <v>5000</v>
      </c>
      <c r="I104" s="18" t="s">
        <v>66</v>
      </c>
      <c r="J104" s="18" t="str">
        <f t="shared" si="35"/>
        <v>1E+160</v>
      </c>
      <c r="K104" s="11">
        <v>83</v>
      </c>
    </row>
    <row r="105" spans="5:11" x14ac:dyDescent="0.3">
      <c r="E105" s="18"/>
      <c r="F105" s="19"/>
      <c r="G105" s="19"/>
      <c r="H105" s="19"/>
      <c r="I105" s="18"/>
      <c r="J105" s="18"/>
    </row>
    <row r="106" spans="5:11" x14ac:dyDescent="0.3">
      <c r="E106" s="18"/>
      <c r="F106" s="19"/>
      <c r="G106" s="19"/>
      <c r="H106" s="19"/>
      <c r="I106" s="18"/>
      <c r="J106" s="18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2023-11-06T01:58:08Z</dcterms:modified>
</cp:coreProperties>
</file>