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42DA19BA-13DB-4FFF-8871-4A2E2D2FA121}" xr6:coauthVersionLast="47" xr6:coauthVersionMax="47" xr10:uidLastSave="{00000000-0000-0000-0000-000000000000}"/>
  <bookViews>
    <workbookView xWindow="28680" yWindow="-120" windowWidth="29040" windowHeight="15720" xr2:uid="{51CAC96F-31B0-419B-A87D-9392A077AFC8}"/>
  </bookViews>
  <sheets>
    <sheet name="XMasCollection" sheetId="1" r:id="rId1"/>
    <sheet name="balance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60" i="2" l="1"/>
  <c r="I160" i="2"/>
  <c r="H161" i="2"/>
  <c r="I161" i="2"/>
  <c r="H162" i="2"/>
  <c r="I162" i="2"/>
  <c r="H163" i="2"/>
  <c r="I163" i="2"/>
  <c r="H164" i="2"/>
  <c r="I164" i="2"/>
  <c r="C156" i="2"/>
  <c r="C157" i="2" s="1"/>
  <c r="I159" i="2"/>
  <c r="H159" i="2"/>
  <c r="H149" i="2"/>
  <c r="H86" i="2"/>
  <c r="G136" i="2"/>
  <c r="G135" i="2"/>
  <c r="G133" i="2"/>
  <c r="G132" i="2"/>
  <c r="I148" i="2"/>
  <c r="H148" i="2"/>
  <c r="I147" i="2"/>
  <c r="H147" i="2"/>
  <c r="I146" i="2"/>
  <c r="H146" i="2"/>
  <c r="I145" i="2"/>
  <c r="H145" i="2"/>
  <c r="I144" i="2"/>
  <c r="H144" i="2"/>
  <c r="I143" i="2"/>
  <c r="H143" i="2"/>
  <c r="I142" i="2"/>
  <c r="H142" i="2"/>
  <c r="I141" i="2"/>
  <c r="H141" i="2"/>
  <c r="I140" i="2"/>
  <c r="H140" i="2"/>
  <c r="I139" i="2"/>
  <c r="H139" i="2"/>
  <c r="C118" i="2"/>
  <c r="H111" i="2"/>
  <c r="H110" i="2"/>
  <c r="I111" i="2"/>
  <c r="I110" i="2"/>
  <c r="G95" i="2"/>
  <c r="I125" i="2"/>
  <c r="H125" i="2"/>
  <c r="I124" i="2"/>
  <c r="H124" i="2"/>
  <c r="I123" i="2"/>
  <c r="H123" i="2"/>
  <c r="I122" i="2"/>
  <c r="H122" i="2"/>
  <c r="I121" i="2"/>
  <c r="H121" i="2"/>
  <c r="I120" i="2"/>
  <c r="H120" i="2"/>
  <c r="H126" i="2" s="1"/>
  <c r="I109" i="2"/>
  <c r="H109" i="2"/>
  <c r="I108" i="2"/>
  <c r="H108" i="2"/>
  <c r="I107" i="2"/>
  <c r="H107" i="2"/>
  <c r="I106" i="2"/>
  <c r="H106" i="2"/>
  <c r="I105" i="2"/>
  <c r="H105" i="2"/>
  <c r="I104" i="2"/>
  <c r="H104" i="2"/>
  <c r="I103" i="2"/>
  <c r="H103" i="2"/>
  <c r="I102" i="2"/>
  <c r="H102" i="2"/>
  <c r="I101" i="2"/>
  <c r="H101" i="2"/>
  <c r="I100" i="2"/>
  <c r="H100" i="2"/>
  <c r="G94" i="2"/>
  <c r="G93" i="2"/>
  <c r="G96" i="2" s="1"/>
  <c r="G97" i="2" s="1"/>
  <c r="H97" i="2" s="1"/>
  <c r="G73" i="2"/>
  <c r="H76" i="2"/>
  <c r="I78" i="2"/>
  <c r="H78" i="2"/>
  <c r="H79" i="2"/>
  <c r="I79" i="2"/>
  <c r="H80" i="2"/>
  <c r="I80" i="2"/>
  <c r="H81" i="2"/>
  <c r="I81" i="2"/>
  <c r="H82" i="2"/>
  <c r="I82" i="2"/>
  <c r="H83" i="2"/>
  <c r="I83" i="2"/>
  <c r="H84" i="2"/>
  <c r="I84" i="2"/>
  <c r="H85" i="2"/>
  <c r="I85" i="2"/>
  <c r="G70" i="2"/>
  <c r="G69" i="2"/>
  <c r="G72" i="2" s="1"/>
  <c r="I77" i="2"/>
  <c r="H77" i="2"/>
  <c r="I76" i="2"/>
  <c r="I37" i="2"/>
  <c r="I46" i="2"/>
  <c r="I44" i="2"/>
  <c r="H33" i="2"/>
  <c r="H34" i="2"/>
  <c r="H35" i="2"/>
  <c r="H36" i="2"/>
  <c r="H45" i="2"/>
  <c r="H58" i="2"/>
  <c r="I62" i="2"/>
  <c r="H62" i="2"/>
  <c r="I61" i="2"/>
  <c r="H61" i="2"/>
  <c r="I60" i="2"/>
  <c r="H60" i="2"/>
  <c r="I59" i="2"/>
  <c r="H59" i="2"/>
  <c r="I58" i="2"/>
  <c r="I57" i="2"/>
  <c r="H57" i="2"/>
  <c r="H165" i="2" l="1"/>
  <c r="H113" i="2"/>
  <c r="H63" i="2"/>
  <c r="G30" i="2" l="1"/>
  <c r="I47" i="2"/>
  <c r="H47" i="2"/>
  <c r="H46" i="2"/>
  <c r="I45" i="2"/>
  <c r="H44" i="2"/>
  <c r="I43" i="2"/>
  <c r="H43" i="2"/>
  <c r="I42" i="2"/>
  <c r="H42" i="2"/>
  <c r="I41" i="2"/>
  <c r="H41" i="2"/>
  <c r="I40" i="2"/>
  <c r="H40" i="2"/>
  <c r="I39" i="2"/>
  <c r="H39" i="2"/>
  <c r="I38" i="2"/>
  <c r="H38" i="2"/>
  <c r="H37" i="2"/>
  <c r="I36" i="2"/>
  <c r="I35" i="2"/>
  <c r="I34" i="2"/>
  <c r="I33" i="2"/>
  <c r="H48" i="2" l="1"/>
  <c r="G29" i="2"/>
  <c r="H30" i="2" s="1"/>
  <c r="H23" i="2" l="1"/>
  <c r="I23" i="2"/>
  <c r="I14" i="2"/>
  <c r="I15" i="2"/>
  <c r="I16" i="2"/>
  <c r="I17" i="2"/>
  <c r="I18" i="2"/>
  <c r="I19" i="2"/>
  <c r="I20" i="2"/>
  <c r="I21" i="2"/>
  <c r="I22" i="2"/>
  <c r="I13" i="2"/>
  <c r="H14" i="2"/>
  <c r="H15" i="2"/>
  <c r="H16" i="2"/>
  <c r="H17" i="2"/>
  <c r="H18" i="2"/>
  <c r="H19" i="2"/>
  <c r="H20" i="2"/>
  <c r="H21" i="2"/>
  <c r="H22" i="2"/>
  <c r="H13" i="2"/>
  <c r="G7" i="2"/>
  <c r="G6" i="2"/>
  <c r="H24" i="2" l="1"/>
  <c r="G9" i="2"/>
  <c r="G10" i="2" s="1"/>
</calcChain>
</file>

<file path=xl/sharedStrings.xml><?xml version="1.0" encoding="utf-8"?>
<sst xmlns="http://schemas.openxmlformats.org/spreadsheetml/2006/main" count="347" uniqueCount="139">
  <si>
    <t>id</t>
    <phoneticPr fontId="1" type="noConversion"/>
  </si>
  <si>
    <t>itemtype</t>
    <phoneticPr fontId="1" type="noConversion"/>
  </si>
  <si>
    <t>itemValue</t>
    <phoneticPr fontId="1" type="noConversion"/>
  </si>
  <si>
    <t>limit</t>
    <phoneticPr fontId="1" type="noConversion"/>
  </si>
  <si>
    <t>description</t>
    <phoneticPr fontId="1" type="noConversion"/>
  </si>
  <si>
    <t>옥</t>
    <phoneticPr fontId="1" type="noConversion"/>
  </si>
  <si>
    <t>구슬</t>
    <phoneticPr fontId="1" type="noConversion"/>
  </si>
  <si>
    <t>티켓</t>
    <phoneticPr fontId="1" type="noConversion"/>
  </si>
  <si>
    <t>price</t>
    <phoneticPr fontId="1" type="noConversion"/>
  </si>
  <si>
    <t>영혼열쇠</t>
    <phoneticPr fontId="1" type="noConversion"/>
  </si>
  <si>
    <t>복숭아</t>
    <phoneticPr fontId="1" type="noConversion"/>
  </si>
  <si>
    <t>요괴불꽃</t>
    <phoneticPr fontId="1" type="noConversion"/>
  </si>
  <si>
    <t>exchangeKey</t>
    <phoneticPr fontId="1" type="noConversion"/>
  </si>
  <si>
    <t>exchangeMaxCount</t>
    <phoneticPr fontId="1" type="noConversion"/>
  </si>
  <si>
    <t>검조각</t>
    <phoneticPr fontId="1" type="noConversion"/>
  </si>
  <si>
    <t>천계꽃</t>
    <phoneticPr fontId="1" type="noConversion"/>
  </si>
  <si>
    <t>불멸석</t>
    <phoneticPr fontId="1" type="noConversion"/>
  </si>
  <si>
    <t>도깨비불</t>
    <phoneticPr fontId="1" type="noConversion"/>
  </si>
  <si>
    <t>lastexchange</t>
    <phoneticPr fontId="1" type="noConversion"/>
  </si>
  <si>
    <t>CommonTableEventType</t>
    <phoneticPr fontId="1" type="noConversion"/>
  </si>
  <si>
    <t>Active</t>
    <phoneticPr fontId="1" type="noConversion"/>
  </si>
  <si>
    <t>DdukGuk</t>
  </si>
  <si>
    <t>영혼석</t>
    <phoneticPr fontId="1" type="noConversion"/>
  </si>
  <si>
    <t>HotTime</t>
    <phoneticPr fontId="1" type="noConversion"/>
  </si>
  <si>
    <t>em_2_0</t>
  </si>
  <si>
    <t>em_2_1</t>
  </si>
  <si>
    <t>em_2_3</t>
  </si>
  <si>
    <t>em_2_4</t>
  </si>
  <si>
    <t>em_2_5</t>
  </si>
  <si>
    <t>Flower</t>
    <phoneticPr fontId="1" type="noConversion"/>
  </si>
  <si>
    <t>em_2_6</t>
    <phoneticPr fontId="1" type="noConversion"/>
  </si>
  <si>
    <t>em_2_7</t>
    <phoneticPr fontId="1" type="noConversion"/>
  </si>
  <si>
    <t>em_2_8</t>
    <phoneticPr fontId="1" type="noConversion"/>
  </si>
  <si>
    <t>em_2_9</t>
  </si>
  <si>
    <t>마일리지</t>
    <phoneticPr fontId="1" type="noConversion"/>
  </si>
  <si>
    <t>em_3_0</t>
  </si>
  <si>
    <t>em_3_1</t>
  </si>
  <si>
    <t>em_3_2</t>
  </si>
  <si>
    <t>em_3_4</t>
  </si>
  <si>
    <t>em_3_5</t>
  </si>
  <si>
    <t>em_3_7</t>
  </si>
  <si>
    <t>요도 해방서</t>
    <phoneticPr fontId="1" type="noConversion"/>
  </si>
  <si>
    <t>em_3_3</t>
    <phoneticPr fontId="1" type="noConversion"/>
  </si>
  <si>
    <t>수호환</t>
    <phoneticPr fontId="1" type="noConversion"/>
  </si>
  <si>
    <t>여우불씨</t>
    <phoneticPr fontId="1" type="noConversion"/>
  </si>
  <si>
    <t>em_3_6</t>
    <phoneticPr fontId="1" type="noConversion"/>
  </si>
  <si>
    <t>em_3_8</t>
    <phoneticPr fontId="1" type="noConversion"/>
  </si>
  <si>
    <t>em_3_9</t>
    <phoneticPr fontId="1" type="noConversion"/>
  </si>
  <si>
    <t>em_3_10</t>
    <phoneticPr fontId="1" type="noConversion"/>
  </si>
  <si>
    <t>코스튬</t>
    <phoneticPr fontId="1" type="noConversion"/>
  </si>
  <si>
    <t>여우불씨 소탕권</t>
    <phoneticPr fontId="1" type="noConversion"/>
  </si>
  <si>
    <t>수호환 소탕권</t>
    <phoneticPr fontId="1" type="noConversion"/>
  </si>
  <si>
    <t>영혼석 소탕권</t>
    <phoneticPr fontId="1" type="noConversion"/>
  </si>
  <si>
    <t>수미꽃 소탕권</t>
    <phoneticPr fontId="1" type="noConversion"/>
  </si>
  <si>
    <t xml:space="preserve">영혼석 </t>
    <phoneticPr fontId="1" type="noConversion"/>
  </si>
  <si>
    <t>수미꽃</t>
    <phoneticPr fontId="1" type="noConversion"/>
  </si>
  <si>
    <t>이벤트 기간</t>
    <phoneticPr fontId="1" type="noConversion"/>
  </si>
  <si>
    <t>바캉스 이벤트</t>
    <phoneticPr fontId="1" type="noConversion"/>
  </si>
  <si>
    <t>일일 미션</t>
    <phoneticPr fontId="1" type="noConversion"/>
  </si>
  <si>
    <t>미션 종류</t>
    <phoneticPr fontId="1" type="noConversion"/>
  </si>
  <si>
    <t>시즌 미션</t>
    <phoneticPr fontId="1" type="noConversion"/>
  </si>
  <si>
    <t>미션 수</t>
    <phoneticPr fontId="1" type="noConversion"/>
  </si>
  <si>
    <t>획득 재화</t>
    <phoneticPr fontId="1" type="noConversion"/>
  </si>
  <si>
    <t>총 획득 재화</t>
    <phoneticPr fontId="1" type="noConversion"/>
  </si>
  <si>
    <t>상점 상품</t>
    <phoneticPr fontId="1" type="noConversion"/>
  </si>
  <si>
    <t>수량</t>
    <phoneticPr fontId="1" type="noConversion"/>
  </si>
  <si>
    <t>필요 재화량</t>
    <phoneticPr fontId="1" type="noConversion"/>
  </si>
  <si>
    <t>교환 가능 횟수</t>
    <phoneticPr fontId="1" type="noConversion"/>
  </si>
  <si>
    <t>이벤트 외형</t>
    <phoneticPr fontId="1" type="noConversion"/>
  </si>
  <si>
    <t>총 소모 재화</t>
    <phoneticPr fontId="1" type="noConversion"/>
  </si>
  <si>
    <t>* 소탕권 시리즈는 대략 10일치 제공</t>
    <phoneticPr fontId="1" type="noConversion"/>
  </si>
  <si>
    <t>* 마일리지는 10개 소량 제공</t>
    <phoneticPr fontId="1" type="noConversion"/>
  </si>
  <si>
    <t>SecondAnniversary</t>
  </si>
  <si>
    <t>펫</t>
    <phoneticPr fontId="1" type="noConversion"/>
  </si>
  <si>
    <t>무기</t>
    <phoneticPr fontId="1" type="noConversion"/>
  </si>
  <si>
    <t>외형</t>
    <phoneticPr fontId="1" type="noConversion"/>
  </si>
  <si>
    <t>2주년 이벤트</t>
    <phoneticPr fontId="1" type="noConversion"/>
  </si>
  <si>
    <t>만능 소탕권</t>
    <phoneticPr fontId="1" type="noConversion"/>
  </si>
  <si>
    <t>도술꽃 소탕권</t>
    <phoneticPr fontId="1" type="noConversion"/>
  </si>
  <si>
    <t xml:space="preserve">검조각 </t>
    <phoneticPr fontId="1" type="noConversion"/>
  </si>
  <si>
    <t>em_4_0</t>
    <phoneticPr fontId="1" type="noConversion"/>
  </si>
  <si>
    <t>em_4_1</t>
    <phoneticPr fontId="1" type="noConversion"/>
  </si>
  <si>
    <t>em_4_2</t>
  </si>
  <si>
    <t>em_4_3</t>
  </si>
  <si>
    <t>em_4_4</t>
  </si>
  <si>
    <t>em_4_5</t>
  </si>
  <si>
    <t>em_4_6</t>
  </si>
  <si>
    <t>em_4_7</t>
  </si>
  <si>
    <t>em_4_8</t>
  </si>
  <si>
    <t>em_4_9</t>
  </si>
  <si>
    <t>em_4_10</t>
  </si>
  <si>
    <t>em_4_11</t>
  </si>
  <si>
    <t>출석 체크</t>
    <phoneticPr fontId="1" type="noConversion"/>
  </si>
  <si>
    <t>귀문석 소탕권</t>
    <phoneticPr fontId="1" type="noConversion"/>
  </si>
  <si>
    <t>2주년 핫타임 이벤트</t>
    <phoneticPr fontId="1" type="noConversion"/>
  </si>
  <si>
    <t>재화 획득 (10분)</t>
    <phoneticPr fontId="1" type="noConversion"/>
  </si>
  <si>
    <t>총 획득 이벤트 재화</t>
    <phoneticPr fontId="1" type="noConversion"/>
  </si>
  <si>
    <t>도술꽃</t>
    <phoneticPr fontId="1" type="noConversion"/>
  </si>
  <si>
    <t>하루 획득 재화</t>
    <phoneticPr fontId="1" type="noConversion"/>
  </si>
  <si>
    <t>도술꽃 (9032)</t>
    <phoneticPr fontId="1" type="noConversion"/>
  </si>
  <si>
    <t>보름달 이벤트</t>
    <phoneticPr fontId="1" type="noConversion"/>
  </si>
  <si>
    <t>FullMoon</t>
    <phoneticPr fontId="1" type="noConversion"/>
  </si>
  <si>
    <t>em_5_0</t>
  </si>
  <si>
    <t>em_5_1</t>
  </si>
  <si>
    <t>em_5_2</t>
  </si>
  <si>
    <t>em_5_3</t>
  </si>
  <si>
    <t>em_5_4</t>
  </si>
  <si>
    <t>em_5_5</t>
  </si>
  <si>
    <t>em_5_6</t>
  </si>
  <si>
    <t>em_5_7</t>
  </si>
  <si>
    <t>em_5_8</t>
  </si>
  <si>
    <t>em_5_9</t>
  </si>
  <si>
    <t>추석 이벤트</t>
    <phoneticPr fontId="1" type="noConversion"/>
  </si>
  <si>
    <t>초월석 소탕권</t>
  </si>
  <si>
    <t>초월석 소탕권</t>
    <phoneticPr fontId="1" type="noConversion"/>
  </si>
  <si>
    <t>내면 세계 입장권</t>
  </si>
  <si>
    <t>내면 세계 입장권</t>
    <phoneticPr fontId="1" type="noConversion"/>
  </si>
  <si>
    <t>귀문석 소탕권</t>
  </si>
  <si>
    <t>도술꽃 소탕권</t>
  </si>
  <si>
    <t>여우불씨 소탕권</t>
  </si>
  <si>
    <t>수호환 소탕권</t>
  </si>
  <si>
    <t>영혼석 소탕권</t>
  </si>
  <si>
    <t>요도 해방서</t>
  </si>
  <si>
    <t>수미꽃</t>
  </si>
  <si>
    <t>영혼석</t>
  </si>
  <si>
    <t>Type</t>
    <phoneticPr fontId="1" type="noConversion"/>
  </si>
  <si>
    <t>마일리지</t>
  </si>
  <si>
    <t>만능 소탕권</t>
  </si>
  <si>
    <t>심득조각</t>
  </si>
  <si>
    <t>심득조각</t>
    <phoneticPr fontId="1" type="noConversion"/>
  </si>
  <si>
    <t>em_2_2</t>
    <phoneticPr fontId="1" type="noConversion"/>
  </si>
  <si>
    <t>요석 핫타임 이벤트</t>
    <phoneticPr fontId="1" type="noConversion"/>
  </si>
  <si>
    <t>심득 조각</t>
  </si>
  <si>
    <t>심득 조각</t>
    <phoneticPr fontId="1" type="noConversion"/>
  </si>
  <si>
    <t>요석</t>
  </si>
  <si>
    <t>요석</t>
    <phoneticPr fontId="1" type="noConversion"/>
  </si>
  <si>
    <t xml:space="preserve">수호환 </t>
    <phoneticPr fontId="1" type="noConversion"/>
  </si>
  <si>
    <t>도술꽃</t>
  </si>
  <si>
    <t>여우불씨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</si>
</sst>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 "/>
  </numFmts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4" tint="-0.249977111117893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8" tint="0.59999389629810485"/>
        <bgColor indexed="65"/>
      </patternFill>
    </fill>
  </fills>
  <borders count="1">
    <border>
      <left/>
      <right/>
      <top/>
      <bottom/>
      <diagonal/>
    </border>
  </borders>
  <cellStyleXfs count="5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2" fillId="2" borderId="0" xfId="1">
      <alignment vertical="center"/>
    </xf>
    <xf numFmtId="0" fontId="3" fillId="3" borderId="0" xfId="2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7" fillId="4" borderId="0" xfId="3">
      <alignment vertical="center"/>
    </xf>
    <xf numFmtId="0" fontId="6" fillId="5" borderId="0" xfId="4">
      <alignment vertical="center"/>
    </xf>
    <xf numFmtId="176" fontId="0" fillId="0" borderId="0" xfId="0" applyNumberFormat="1">
      <alignment vertical="center"/>
    </xf>
  </cellXfs>
  <cellStyles count="5">
    <cellStyle name="40% - 강조색5" xfId="4" builtinId="47"/>
    <cellStyle name="나쁨" xfId="2" builtinId="27"/>
    <cellStyle name="보통" xfId="3" builtinId="28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K55"/>
  <sheetViews>
    <sheetView tabSelected="1" workbookViewId="0">
      <selection activeCell="F12" sqref="F12"/>
    </sheetView>
  </sheetViews>
  <sheetFormatPr defaultRowHeight="16.5" x14ac:dyDescent="0.3"/>
  <cols>
    <col min="2" max="2" width="11.875" customWidth="1"/>
    <col min="3" max="3" width="19.375" customWidth="1"/>
    <col min="5" max="5" width="13.75" bestFit="1" customWidth="1"/>
    <col min="6" max="6" width="9.5" bestFit="1" customWidth="1"/>
    <col min="7" max="7" width="24.625" customWidth="1"/>
    <col min="8" max="8" width="19.375" bestFit="1" customWidth="1"/>
    <col min="9" max="9" width="14.75" customWidth="1"/>
    <col min="10" max="10" width="16.125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  <c r="G1" t="s">
        <v>12</v>
      </c>
      <c r="H1" t="s">
        <v>13</v>
      </c>
      <c r="I1" t="s">
        <v>18</v>
      </c>
      <c r="J1" t="s">
        <v>19</v>
      </c>
      <c r="K1" t="s">
        <v>20</v>
      </c>
    </row>
    <row r="2" spans="1:11" x14ac:dyDescent="0.3">
      <c r="A2">
        <v>0</v>
      </c>
      <c r="B2">
        <v>1</v>
      </c>
      <c r="C2">
        <v>5000000</v>
      </c>
      <c r="D2">
        <v>0</v>
      </c>
      <c r="E2" t="s">
        <v>5</v>
      </c>
      <c r="F2">
        <v>1</v>
      </c>
      <c r="I2" t="b">
        <v>0</v>
      </c>
      <c r="J2" t="s">
        <v>21</v>
      </c>
      <c r="K2" t="b">
        <v>0</v>
      </c>
    </row>
    <row r="3" spans="1:11" x14ac:dyDescent="0.3">
      <c r="A3">
        <v>1</v>
      </c>
      <c r="B3">
        <v>4</v>
      </c>
      <c r="C3">
        <v>6</v>
      </c>
      <c r="D3">
        <v>0</v>
      </c>
      <c r="E3" t="s">
        <v>7</v>
      </c>
      <c r="F3">
        <v>1</v>
      </c>
      <c r="I3" t="b">
        <v>0</v>
      </c>
      <c r="J3" t="s">
        <v>21</v>
      </c>
      <c r="K3" t="b">
        <v>0</v>
      </c>
    </row>
    <row r="4" spans="1:11" x14ac:dyDescent="0.3">
      <c r="A4">
        <v>2</v>
      </c>
      <c r="B4">
        <v>5</v>
      </c>
      <c r="C4">
        <v>600000</v>
      </c>
      <c r="D4">
        <v>0</v>
      </c>
      <c r="E4" t="s">
        <v>6</v>
      </c>
      <c r="F4">
        <v>1</v>
      </c>
      <c r="I4" t="b">
        <v>0</v>
      </c>
      <c r="J4" t="s">
        <v>21</v>
      </c>
      <c r="K4" t="b">
        <v>0</v>
      </c>
    </row>
    <row r="5" spans="1:11" x14ac:dyDescent="0.3">
      <c r="A5">
        <v>3</v>
      </c>
      <c r="B5">
        <v>14</v>
      </c>
      <c r="C5">
        <v>4</v>
      </c>
      <c r="D5">
        <v>0</v>
      </c>
      <c r="E5" t="s">
        <v>9</v>
      </c>
      <c r="F5">
        <v>1</v>
      </c>
      <c r="I5" t="b">
        <v>0</v>
      </c>
      <c r="J5" t="s">
        <v>21</v>
      </c>
      <c r="K5" t="b">
        <v>0</v>
      </c>
    </row>
    <row r="6" spans="1:11" x14ac:dyDescent="0.3">
      <c r="A6">
        <v>4</v>
      </c>
      <c r="B6">
        <v>20</v>
      </c>
      <c r="C6">
        <v>2000</v>
      </c>
      <c r="D6">
        <v>0</v>
      </c>
      <c r="E6" t="s">
        <v>10</v>
      </c>
      <c r="F6">
        <v>1</v>
      </c>
      <c r="I6" t="b">
        <v>0</v>
      </c>
      <c r="J6" t="s">
        <v>21</v>
      </c>
      <c r="K6" t="b">
        <v>0</v>
      </c>
    </row>
    <row r="7" spans="1:11" x14ac:dyDescent="0.3">
      <c r="A7">
        <v>5</v>
      </c>
      <c r="B7">
        <v>30</v>
      </c>
      <c r="C7">
        <v>1000</v>
      </c>
      <c r="D7">
        <v>0</v>
      </c>
      <c r="E7" t="s">
        <v>11</v>
      </c>
      <c r="F7">
        <v>1</v>
      </c>
      <c r="I7" t="b">
        <v>0</v>
      </c>
      <c r="J7" t="s">
        <v>21</v>
      </c>
      <c r="K7" t="b">
        <v>0</v>
      </c>
    </row>
    <row r="8" spans="1:11" x14ac:dyDescent="0.3">
      <c r="A8" s="2">
        <v>6</v>
      </c>
      <c r="B8" s="2">
        <v>9048</v>
      </c>
      <c r="C8" s="2">
        <v>3000</v>
      </c>
      <c r="D8" s="2">
        <v>1</v>
      </c>
      <c r="E8" s="2" t="s">
        <v>134</v>
      </c>
      <c r="F8" s="2">
        <v>10</v>
      </c>
      <c r="G8" s="2" t="s">
        <v>48</v>
      </c>
      <c r="H8" s="2">
        <v>100</v>
      </c>
      <c r="I8" s="2" t="b">
        <v>0</v>
      </c>
      <c r="J8" s="2" t="s">
        <v>23</v>
      </c>
      <c r="K8" s="2" t="b">
        <v>1</v>
      </c>
    </row>
    <row r="9" spans="1:11" x14ac:dyDescent="0.3">
      <c r="A9" s="2">
        <v>7</v>
      </c>
      <c r="B9" s="2">
        <v>9043</v>
      </c>
      <c r="C9" s="2">
        <v>100000</v>
      </c>
      <c r="D9" s="2">
        <v>1</v>
      </c>
      <c r="E9" s="2" t="s">
        <v>132</v>
      </c>
      <c r="F9" s="2">
        <v>10</v>
      </c>
      <c r="G9" s="2" t="s">
        <v>47</v>
      </c>
      <c r="H9" s="2">
        <v>200</v>
      </c>
      <c r="I9" s="2" t="b">
        <v>0</v>
      </c>
      <c r="J9" s="2" t="s">
        <v>23</v>
      </c>
      <c r="K9" s="2" t="b">
        <v>1</v>
      </c>
    </row>
    <row r="10" spans="1:11" x14ac:dyDescent="0.3">
      <c r="A10" s="2">
        <v>8</v>
      </c>
      <c r="B10" s="2">
        <v>9032</v>
      </c>
      <c r="C10" s="2">
        <v>500000</v>
      </c>
      <c r="D10" s="2">
        <v>1</v>
      </c>
      <c r="E10" s="2" t="s">
        <v>137</v>
      </c>
      <c r="F10" s="2">
        <v>10</v>
      </c>
      <c r="G10" s="2" t="s">
        <v>46</v>
      </c>
      <c r="H10" s="2">
        <v>200</v>
      </c>
      <c r="I10" s="2" t="b">
        <v>0</v>
      </c>
      <c r="J10" s="2" t="s">
        <v>23</v>
      </c>
      <c r="K10" s="2" t="b">
        <v>1</v>
      </c>
    </row>
    <row r="11" spans="1:11" x14ac:dyDescent="0.3">
      <c r="A11" s="2">
        <v>9</v>
      </c>
      <c r="B11" s="2">
        <v>9026</v>
      </c>
      <c r="C11" s="2">
        <v>10000</v>
      </c>
      <c r="D11" s="2">
        <v>1</v>
      </c>
      <c r="E11" s="2" t="s">
        <v>138</v>
      </c>
      <c r="F11" s="2">
        <v>10</v>
      </c>
      <c r="G11" s="2" t="s">
        <v>40</v>
      </c>
      <c r="H11" s="2">
        <v>300</v>
      </c>
      <c r="I11" s="2" t="b">
        <v>0</v>
      </c>
      <c r="J11" s="2" t="s">
        <v>23</v>
      </c>
      <c r="K11" s="2" t="b">
        <v>1</v>
      </c>
    </row>
    <row r="12" spans="1:11" x14ac:dyDescent="0.3">
      <c r="A12">
        <v>10</v>
      </c>
      <c r="B12">
        <v>8602</v>
      </c>
      <c r="C12">
        <v>1</v>
      </c>
      <c r="D12">
        <v>1</v>
      </c>
      <c r="F12">
        <v>50</v>
      </c>
      <c r="I12" t="b">
        <v>0</v>
      </c>
      <c r="J12" t="s">
        <v>21</v>
      </c>
      <c r="K12" t="b">
        <v>1</v>
      </c>
    </row>
    <row r="13" spans="1:11" x14ac:dyDescent="0.3">
      <c r="A13" s="2">
        <v>11</v>
      </c>
      <c r="B13" s="2">
        <v>9016</v>
      </c>
      <c r="C13" s="2">
        <v>1000</v>
      </c>
      <c r="D13" s="2">
        <v>1</v>
      </c>
      <c r="E13" s="2" t="s">
        <v>136</v>
      </c>
      <c r="F13" s="2">
        <v>10</v>
      </c>
      <c r="G13" s="2" t="s">
        <v>45</v>
      </c>
      <c r="H13" s="2">
        <v>300</v>
      </c>
      <c r="I13" s="2" t="b">
        <v>0</v>
      </c>
      <c r="J13" s="2" t="s">
        <v>23</v>
      </c>
      <c r="K13" s="2" t="b">
        <v>1</v>
      </c>
    </row>
    <row r="14" spans="1:11" x14ac:dyDescent="0.3">
      <c r="A14" s="1">
        <v>12</v>
      </c>
      <c r="B14" s="1">
        <v>1437</v>
      </c>
      <c r="C14" s="1">
        <v>1</v>
      </c>
      <c r="D14" s="1">
        <v>1</v>
      </c>
      <c r="E14" s="1" t="s">
        <v>49</v>
      </c>
      <c r="F14" s="1">
        <v>100</v>
      </c>
      <c r="G14" s="1"/>
      <c r="H14" s="1">
        <v>1</v>
      </c>
      <c r="I14" s="1" t="b">
        <v>0</v>
      </c>
      <c r="J14" s="1" t="s">
        <v>29</v>
      </c>
      <c r="K14" s="1" t="b">
        <v>0</v>
      </c>
    </row>
    <row r="15" spans="1:11" x14ac:dyDescent="0.3">
      <c r="A15" s="1">
        <v>13</v>
      </c>
      <c r="B15" s="1">
        <v>9000</v>
      </c>
      <c r="C15" s="1">
        <v>1</v>
      </c>
      <c r="D15" s="1">
        <v>1</v>
      </c>
      <c r="E15" s="1" t="s">
        <v>126</v>
      </c>
      <c r="F15" s="1">
        <v>50</v>
      </c>
      <c r="G15" s="1" t="s">
        <v>24</v>
      </c>
      <c r="H15" s="1">
        <v>10</v>
      </c>
      <c r="I15" s="1" t="b">
        <v>0</v>
      </c>
      <c r="J15" s="1" t="s">
        <v>29</v>
      </c>
      <c r="K15" s="1" t="b">
        <v>1</v>
      </c>
    </row>
    <row r="16" spans="1:11" x14ac:dyDescent="0.3">
      <c r="A16" s="1">
        <v>14</v>
      </c>
      <c r="B16" s="1">
        <v>9039</v>
      </c>
      <c r="C16" s="1">
        <v>1</v>
      </c>
      <c r="D16" s="1">
        <v>1</v>
      </c>
      <c r="E16" s="1" t="s">
        <v>127</v>
      </c>
      <c r="F16" s="1">
        <v>100</v>
      </c>
      <c r="G16" s="1" t="s">
        <v>25</v>
      </c>
      <c r="H16" s="1">
        <v>10</v>
      </c>
      <c r="I16" s="1" t="b">
        <v>0</v>
      </c>
      <c r="J16" s="1" t="s">
        <v>29</v>
      </c>
      <c r="K16" s="1" t="b">
        <v>1</v>
      </c>
    </row>
    <row r="17" spans="1:11" x14ac:dyDescent="0.3">
      <c r="A17" s="1">
        <v>15</v>
      </c>
      <c r="B17" s="1">
        <v>9044</v>
      </c>
      <c r="C17" s="1">
        <v>1</v>
      </c>
      <c r="D17" s="1">
        <v>1</v>
      </c>
      <c r="E17" s="1" t="s">
        <v>115</v>
      </c>
      <c r="F17" s="1">
        <v>30</v>
      </c>
      <c r="G17" s="1" t="s">
        <v>130</v>
      </c>
      <c r="H17" s="1">
        <v>20</v>
      </c>
      <c r="I17" s="1" t="b">
        <v>0</v>
      </c>
      <c r="J17" s="1" t="s">
        <v>29</v>
      </c>
      <c r="K17" s="1" t="b">
        <v>1</v>
      </c>
    </row>
    <row r="18" spans="1:11" x14ac:dyDescent="0.3">
      <c r="A18" s="1">
        <v>16</v>
      </c>
      <c r="B18" s="1">
        <v>9027</v>
      </c>
      <c r="C18" s="1">
        <v>1</v>
      </c>
      <c r="D18" s="1">
        <v>1</v>
      </c>
      <c r="E18" s="1" t="s">
        <v>119</v>
      </c>
      <c r="F18" s="1">
        <v>30</v>
      </c>
      <c r="G18" s="1" t="s">
        <v>26</v>
      </c>
      <c r="H18" s="1">
        <v>50</v>
      </c>
      <c r="I18" s="1" t="b">
        <v>0</v>
      </c>
      <c r="J18" s="1" t="s">
        <v>29</v>
      </c>
      <c r="K18" s="1" t="b">
        <v>1</v>
      </c>
    </row>
    <row r="19" spans="1:11" x14ac:dyDescent="0.3">
      <c r="A19" s="2">
        <v>17</v>
      </c>
      <c r="B19" s="2">
        <v>9010</v>
      </c>
      <c r="C19" s="2">
        <v>10000</v>
      </c>
      <c r="D19" s="2">
        <v>1</v>
      </c>
      <c r="E19" s="2" t="s">
        <v>22</v>
      </c>
      <c r="F19" s="2">
        <v>10</v>
      </c>
      <c r="G19" s="2" t="s">
        <v>39</v>
      </c>
      <c r="H19" s="2">
        <v>300</v>
      </c>
      <c r="I19" s="2" t="b">
        <v>1</v>
      </c>
      <c r="J19" s="2" t="s">
        <v>23</v>
      </c>
      <c r="K19" s="2" t="b">
        <v>1</v>
      </c>
    </row>
    <row r="20" spans="1:11" x14ac:dyDescent="0.3">
      <c r="A20" s="1">
        <v>18</v>
      </c>
      <c r="B20" s="1">
        <v>9017</v>
      </c>
      <c r="C20" s="1">
        <v>1</v>
      </c>
      <c r="D20" s="1">
        <v>1</v>
      </c>
      <c r="E20" s="1" t="s">
        <v>120</v>
      </c>
      <c r="F20" s="1">
        <v>30</v>
      </c>
      <c r="G20" s="1" t="s">
        <v>27</v>
      </c>
      <c r="H20" s="1">
        <v>50</v>
      </c>
      <c r="I20" s="1" t="b">
        <v>1</v>
      </c>
      <c r="J20" s="1" t="s">
        <v>29</v>
      </c>
      <c r="K20" s="1" t="b">
        <v>1</v>
      </c>
    </row>
    <row r="21" spans="1:11" x14ac:dyDescent="0.3">
      <c r="A21" s="1">
        <v>19</v>
      </c>
      <c r="B21" s="1">
        <v>9028</v>
      </c>
      <c r="C21" s="1">
        <v>2</v>
      </c>
      <c r="D21" s="1">
        <v>1</v>
      </c>
      <c r="E21" s="1" t="s">
        <v>122</v>
      </c>
      <c r="F21" s="1">
        <v>30</v>
      </c>
      <c r="G21" s="1" t="s">
        <v>28</v>
      </c>
      <c r="H21" s="1">
        <v>30</v>
      </c>
      <c r="I21" s="1" t="b">
        <v>1</v>
      </c>
      <c r="J21" s="1" t="s">
        <v>29</v>
      </c>
      <c r="K21" s="1" t="b">
        <v>1</v>
      </c>
    </row>
    <row r="22" spans="1:11" x14ac:dyDescent="0.3">
      <c r="A22" s="2">
        <v>20</v>
      </c>
      <c r="B22" s="2">
        <v>9016</v>
      </c>
      <c r="C22" s="2">
        <v>30</v>
      </c>
      <c r="D22" s="2">
        <v>1</v>
      </c>
      <c r="E22" s="2" t="s">
        <v>43</v>
      </c>
      <c r="F22" s="2">
        <v>5</v>
      </c>
      <c r="G22" s="2" t="s">
        <v>38</v>
      </c>
      <c r="H22" s="2">
        <v>200</v>
      </c>
      <c r="I22" s="2" t="b">
        <v>0</v>
      </c>
      <c r="J22" s="2" t="s">
        <v>23</v>
      </c>
      <c r="K22" s="2" t="b">
        <v>0</v>
      </c>
    </row>
    <row r="23" spans="1:11" x14ac:dyDescent="0.3">
      <c r="A23" s="2">
        <v>21</v>
      </c>
      <c r="B23" s="2">
        <v>9010</v>
      </c>
      <c r="C23" s="2">
        <v>2000</v>
      </c>
      <c r="D23" s="2">
        <v>1</v>
      </c>
      <c r="E23" s="2" t="s">
        <v>22</v>
      </c>
      <c r="F23" s="2">
        <v>3</v>
      </c>
      <c r="G23" s="2" t="s">
        <v>42</v>
      </c>
      <c r="H23" s="2">
        <v>300</v>
      </c>
      <c r="I23" s="2" t="b">
        <v>1</v>
      </c>
      <c r="J23" s="2" t="s">
        <v>23</v>
      </c>
      <c r="K23" s="2" t="b">
        <v>0</v>
      </c>
    </row>
    <row r="24" spans="1:11" x14ac:dyDescent="0.3">
      <c r="A24" s="2">
        <v>22</v>
      </c>
      <c r="B24" s="2">
        <v>88</v>
      </c>
      <c r="C24" s="2">
        <v>300</v>
      </c>
      <c r="D24" s="2">
        <v>1</v>
      </c>
      <c r="E24" s="2" t="s">
        <v>15</v>
      </c>
      <c r="F24" s="2">
        <v>2</v>
      </c>
      <c r="G24" s="2" t="s">
        <v>37</v>
      </c>
      <c r="H24" s="2">
        <v>300</v>
      </c>
      <c r="I24" s="2" t="b">
        <v>0</v>
      </c>
      <c r="J24" s="2" t="s">
        <v>23</v>
      </c>
      <c r="K24" s="2" t="b">
        <v>0</v>
      </c>
    </row>
    <row r="25" spans="1:11" x14ac:dyDescent="0.3">
      <c r="A25" s="1">
        <v>23</v>
      </c>
      <c r="B25" s="1">
        <v>9023</v>
      </c>
      <c r="C25" s="1">
        <v>1</v>
      </c>
      <c r="D25" s="1">
        <v>1</v>
      </c>
      <c r="E25" s="1" t="s">
        <v>121</v>
      </c>
      <c r="F25" s="1">
        <v>20</v>
      </c>
      <c r="G25" s="1" t="s">
        <v>30</v>
      </c>
      <c r="H25" s="1">
        <v>30</v>
      </c>
      <c r="I25" s="1" t="b">
        <v>1</v>
      </c>
      <c r="J25" s="1" t="s">
        <v>29</v>
      </c>
      <c r="K25" s="1" t="b">
        <v>1</v>
      </c>
    </row>
    <row r="26" spans="1:11" x14ac:dyDescent="0.3">
      <c r="A26" s="1">
        <v>24</v>
      </c>
      <c r="B26" s="1">
        <v>9043</v>
      </c>
      <c r="C26" s="1">
        <v>10000</v>
      </c>
      <c r="D26" s="1">
        <v>1</v>
      </c>
      <c r="E26" s="1" t="s">
        <v>128</v>
      </c>
      <c r="F26" s="1">
        <v>5</v>
      </c>
      <c r="G26" s="1" t="s">
        <v>31</v>
      </c>
      <c r="H26" s="1">
        <v>100</v>
      </c>
      <c r="I26" s="1" t="b">
        <v>1</v>
      </c>
      <c r="J26" s="1" t="s">
        <v>29</v>
      </c>
      <c r="K26" s="1" t="b">
        <v>1</v>
      </c>
    </row>
    <row r="27" spans="1:11" x14ac:dyDescent="0.3">
      <c r="A27" s="1">
        <v>25</v>
      </c>
      <c r="B27" s="1">
        <v>9010</v>
      </c>
      <c r="C27" s="1">
        <v>3000</v>
      </c>
      <c r="D27" s="1">
        <v>1</v>
      </c>
      <c r="E27" s="1" t="s">
        <v>124</v>
      </c>
      <c r="F27" s="1">
        <v>3</v>
      </c>
      <c r="G27" s="1" t="s">
        <v>32</v>
      </c>
      <c r="H27" s="1">
        <v>500</v>
      </c>
      <c r="I27" s="1" t="b">
        <v>1</v>
      </c>
      <c r="J27" s="1" t="s">
        <v>29</v>
      </c>
      <c r="K27" s="1" t="b">
        <v>1</v>
      </c>
    </row>
    <row r="28" spans="1:11" x14ac:dyDescent="0.3">
      <c r="A28" s="1">
        <v>26</v>
      </c>
      <c r="B28" s="1">
        <v>9008</v>
      </c>
      <c r="C28" s="1">
        <v>800</v>
      </c>
      <c r="D28" s="1">
        <v>1</v>
      </c>
      <c r="E28" s="1" t="s">
        <v>123</v>
      </c>
      <c r="F28" s="1">
        <v>2</v>
      </c>
      <c r="G28" s="1" t="s">
        <v>33</v>
      </c>
      <c r="H28" s="1">
        <v>500</v>
      </c>
      <c r="I28" s="1" t="b">
        <v>1</v>
      </c>
      <c r="J28" s="1" t="s">
        <v>29</v>
      </c>
      <c r="K28" s="1" t="b">
        <v>1</v>
      </c>
    </row>
    <row r="29" spans="1:11" x14ac:dyDescent="0.3">
      <c r="A29" s="2">
        <v>27</v>
      </c>
      <c r="B29" s="2">
        <v>73</v>
      </c>
      <c r="C29" s="2">
        <v>400</v>
      </c>
      <c r="D29" s="2">
        <v>1</v>
      </c>
      <c r="E29" s="2" t="s">
        <v>16</v>
      </c>
      <c r="F29" s="2">
        <v>1</v>
      </c>
      <c r="G29" s="2" t="s">
        <v>36</v>
      </c>
      <c r="H29" s="2">
        <v>500</v>
      </c>
      <c r="I29" s="2" t="b">
        <v>0</v>
      </c>
      <c r="J29" s="2" t="s">
        <v>23</v>
      </c>
      <c r="K29" s="2" t="b">
        <v>0</v>
      </c>
    </row>
    <row r="30" spans="1:11" x14ac:dyDescent="0.3">
      <c r="A30" s="2">
        <v>28</v>
      </c>
      <c r="B30" s="2">
        <v>46</v>
      </c>
      <c r="C30" s="2">
        <v>2000</v>
      </c>
      <c r="D30" s="2">
        <v>0</v>
      </c>
      <c r="E30" s="2" t="s">
        <v>14</v>
      </c>
      <c r="F30" s="2">
        <v>1</v>
      </c>
      <c r="G30" s="2" t="s">
        <v>35</v>
      </c>
      <c r="H30" s="2">
        <v>500</v>
      </c>
      <c r="I30" s="2" t="b">
        <v>0</v>
      </c>
      <c r="J30" s="2" t="s">
        <v>23</v>
      </c>
      <c r="K30" s="2" t="b">
        <v>0</v>
      </c>
    </row>
    <row r="31" spans="1:11" x14ac:dyDescent="0.3">
      <c r="A31" s="5">
        <v>29</v>
      </c>
      <c r="B31" s="5">
        <v>1443</v>
      </c>
      <c r="C31" s="5">
        <v>1</v>
      </c>
      <c r="D31" s="5">
        <v>1</v>
      </c>
      <c r="E31" s="5" t="s">
        <v>75</v>
      </c>
      <c r="F31" s="5">
        <v>1000</v>
      </c>
      <c r="G31" s="5"/>
      <c r="H31" s="5">
        <v>1</v>
      </c>
      <c r="I31" s="5" t="b">
        <v>0</v>
      </c>
      <c r="J31" s="5" t="s">
        <v>72</v>
      </c>
      <c r="K31" s="5" t="b">
        <v>0</v>
      </c>
    </row>
    <row r="32" spans="1:11" x14ac:dyDescent="0.3">
      <c r="A32" s="5">
        <v>30</v>
      </c>
      <c r="B32" s="5">
        <v>7700</v>
      </c>
      <c r="C32" s="5">
        <v>1</v>
      </c>
      <c r="D32" s="5">
        <v>1</v>
      </c>
      <c r="E32" s="5" t="s">
        <v>73</v>
      </c>
      <c r="F32" s="5">
        <v>1000</v>
      </c>
      <c r="G32" s="5"/>
      <c r="H32" s="5">
        <v>1</v>
      </c>
      <c r="I32" s="5" t="b">
        <v>0</v>
      </c>
      <c r="J32" s="5" t="s">
        <v>72</v>
      </c>
      <c r="K32" s="5" t="b">
        <v>0</v>
      </c>
    </row>
    <row r="33" spans="1:11" x14ac:dyDescent="0.3">
      <c r="A33" s="5">
        <v>31</v>
      </c>
      <c r="B33" s="5">
        <v>8611</v>
      </c>
      <c r="C33" s="5">
        <v>1</v>
      </c>
      <c r="D33" s="5">
        <v>1</v>
      </c>
      <c r="E33" s="5" t="s">
        <v>74</v>
      </c>
      <c r="F33" s="5">
        <v>500</v>
      </c>
      <c r="G33" s="5"/>
      <c r="H33" s="5">
        <v>1</v>
      </c>
      <c r="I33" s="5" t="b">
        <v>0</v>
      </c>
      <c r="J33" s="5" t="s">
        <v>72</v>
      </c>
      <c r="K33" s="5" t="b">
        <v>0</v>
      </c>
    </row>
    <row r="34" spans="1:11" x14ac:dyDescent="0.3">
      <c r="A34" s="5">
        <v>32</v>
      </c>
      <c r="B34" s="5">
        <v>9000</v>
      </c>
      <c r="C34" s="5">
        <v>1</v>
      </c>
      <c r="D34" s="5">
        <v>1</v>
      </c>
      <c r="E34" s="5" t="s">
        <v>126</v>
      </c>
      <c r="F34" s="5">
        <v>50</v>
      </c>
      <c r="G34" s="5" t="s">
        <v>80</v>
      </c>
      <c r="H34" s="5">
        <v>10</v>
      </c>
      <c r="I34" s="5" t="b">
        <v>0</v>
      </c>
      <c r="J34" s="5" t="s">
        <v>72</v>
      </c>
      <c r="K34" s="5" t="b">
        <v>1</v>
      </c>
    </row>
    <row r="35" spans="1:11" x14ac:dyDescent="0.3">
      <c r="A35" s="5">
        <v>33</v>
      </c>
      <c r="B35" s="5">
        <v>9039</v>
      </c>
      <c r="C35" s="5">
        <v>1</v>
      </c>
      <c r="D35" s="5">
        <v>1</v>
      </c>
      <c r="E35" s="5" t="s">
        <v>127</v>
      </c>
      <c r="F35" s="5">
        <v>50</v>
      </c>
      <c r="G35" s="5" t="s">
        <v>81</v>
      </c>
      <c r="H35" s="5">
        <v>10</v>
      </c>
      <c r="I35" s="5" t="b">
        <v>0</v>
      </c>
      <c r="J35" s="5" t="s">
        <v>72</v>
      </c>
      <c r="K35" s="5" t="b">
        <v>1</v>
      </c>
    </row>
    <row r="36" spans="1:11" x14ac:dyDescent="0.3">
      <c r="A36" s="5">
        <v>34</v>
      </c>
      <c r="B36" s="5">
        <v>9041</v>
      </c>
      <c r="C36" s="5">
        <v>1</v>
      </c>
      <c r="D36" s="5">
        <v>1</v>
      </c>
      <c r="E36" s="5" t="s">
        <v>113</v>
      </c>
      <c r="F36" s="5">
        <v>50</v>
      </c>
      <c r="G36" s="5" t="s">
        <v>82</v>
      </c>
      <c r="H36" s="5">
        <v>5</v>
      </c>
      <c r="I36" s="5" t="b">
        <v>0</v>
      </c>
      <c r="J36" s="5" t="s">
        <v>72</v>
      </c>
      <c r="K36" s="5" t="b">
        <v>1</v>
      </c>
    </row>
    <row r="37" spans="1:11" x14ac:dyDescent="0.3">
      <c r="A37" s="5">
        <v>35</v>
      </c>
      <c r="B37" s="5">
        <v>9044</v>
      </c>
      <c r="C37" s="5">
        <v>1</v>
      </c>
      <c r="D37" s="5">
        <v>1</v>
      </c>
      <c r="E37" s="5" t="s">
        <v>115</v>
      </c>
      <c r="F37" s="5">
        <v>30</v>
      </c>
      <c r="G37" s="5" t="s">
        <v>83</v>
      </c>
      <c r="H37" s="5">
        <v>20</v>
      </c>
      <c r="I37" s="5" t="b">
        <v>0</v>
      </c>
      <c r="J37" s="5" t="s">
        <v>72</v>
      </c>
      <c r="K37" s="5" t="b">
        <v>1</v>
      </c>
    </row>
    <row r="38" spans="1:11" x14ac:dyDescent="0.3">
      <c r="A38" s="5">
        <v>36</v>
      </c>
      <c r="B38" s="5">
        <v>9038</v>
      </c>
      <c r="C38" s="5">
        <v>1</v>
      </c>
      <c r="D38" s="5">
        <v>1</v>
      </c>
      <c r="E38" s="5" t="s">
        <v>117</v>
      </c>
      <c r="F38" s="5">
        <v>30</v>
      </c>
      <c r="G38" s="5" t="s">
        <v>84</v>
      </c>
      <c r="H38" s="5">
        <v>20</v>
      </c>
      <c r="I38" s="5" t="b">
        <v>0</v>
      </c>
      <c r="J38" s="5" t="s">
        <v>72</v>
      </c>
      <c r="K38" s="5" t="b">
        <v>1</v>
      </c>
    </row>
    <row r="39" spans="1:11" x14ac:dyDescent="0.3">
      <c r="A39" s="5">
        <v>37</v>
      </c>
      <c r="B39" s="5">
        <v>9033</v>
      </c>
      <c r="C39" s="5">
        <v>1</v>
      </c>
      <c r="D39" s="5">
        <v>1</v>
      </c>
      <c r="E39" s="5" t="s">
        <v>118</v>
      </c>
      <c r="F39" s="5">
        <v>30</v>
      </c>
      <c r="G39" s="5" t="s">
        <v>85</v>
      </c>
      <c r="H39" s="5">
        <v>20</v>
      </c>
      <c r="I39" s="5" t="b">
        <v>0</v>
      </c>
      <c r="J39" s="5" t="s">
        <v>72</v>
      </c>
      <c r="K39" s="5" t="b">
        <v>1</v>
      </c>
    </row>
    <row r="40" spans="1:11" x14ac:dyDescent="0.3">
      <c r="A40" s="5">
        <v>38</v>
      </c>
      <c r="B40" s="5">
        <v>9028</v>
      </c>
      <c r="C40" s="5">
        <v>1</v>
      </c>
      <c r="D40" s="5">
        <v>1</v>
      </c>
      <c r="E40" s="5" t="s">
        <v>122</v>
      </c>
      <c r="F40" s="5">
        <v>20</v>
      </c>
      <c r="G40" s="5" t="s">
        <v>86</v>
      </c>
      <c r="H40" s="5">
        <v>30</v>
      </c>
      <c r="I40" s="5" t="b">
        <v>0</v>
      </c>
      <c r="J40" s="5" t="s">
        <v>72</v>
      </c>
      <c r="K40" s="5" t="b">
        <v>1</v>
      </c>
    </row>
    <row r="41" spans="1:11" x14ac:dyDescent="0.3">
      <c r="A41" s="5">
        <v>39</v>
      </c>
      <c r="B41" s="5">
        <v>9027</v>
      </c>
      <c r="C41" s="5">
        <v>1</v>
      </c>
      <c r="D41" s="5">
        <v>1</v>
      </c>
      <c r="E41" s="5" t="s">
        <v>119</v>
      </c>
      <c r="F41" s="5">
        <v>20</v>
      </c>
      <c r="G41" s="5" t="s">
        <v>87</v>
      </c>
      <c r="H41" s="5">
        <v>30</v>
      </c>
      <c r="I41" s="5" t="b">
        <v>0</v>
      </c>
      <c r="J41" s="5" t="s">
        <v>72</v>
      </c>
      <c r="K41" s="5" t="b">
        <v>1</v>
      </c>
    </row>
    <row r="42" spans="1:11" x14ac:dyDescent="0.3">
      <c r="A42" s="5">
        <v>40</v>
      </c>
      <c r="B42" s="5">
        <v>9017</v>
      </c>
      <c r="C42" s="5">
        <v>1</v>
      </c>
      <c r="D42" s="5">
        <v>1</v>
      </c>
      <c r="E42" s="5" t="s">
        <v>120</v>
      </c>
      <c r="F42" s="5">
        <v>20</v>
      </c>
      <c r="G42" s="5" t="s">
        <v>88</v>
      </c>
      <c r="H42" s="5">
        <v>30</v>
      </c>
      <c r="I42" s="5" t="b">
        <v>0</v>
      </c>
      <c r="J42" s="5" t="s">
        <v>72</v>
      </c>
      <c r="K42" s="5" t="b">
        <v>1</v>
      </c>
    </row>
    <row r="43" spans="1:11" x14ac:dyDescent="0.3">
      <c r="A43" s="5">
        <v>41</v>
      </c>
      <c r="B43" s="5">
        <v>9023</v>
      </c>
      <c r="C43" s="5">
        <v>1</v>
      </c>
      <c r="D43" s="5">
        <v>1</v>
      </c>
      <c r="E43" s="5" t="s">
        <v>121</v>
      </c>
      <c r="F43" s="5">
        <v>20</v>
      </c>
      <c r="G43" s="5" t="s">
        <v>89</v>
      </c>
      <c r="H43" s="5">
        <v>30</v>
      </c>
      <c r="I43" s="5" t="b">
        <v>0</v>
      </c>
      <c r="J43" s="5" t="s">
        <v>72</v>
      </c>
      <c r="K43" s="5" t="b">
        <v>1</v>
      </c>
    </row>
    <row r="44" spans="1:11" x14ac:dyDescent="0.3">
      <c r="A44" s="5">
        <v>42</v>
      </c>
      <c r="B44" s="5">
        <v>9010</v>
      </c>
      <c r="C44" s="5">
        <v>2500</v>
      </c>
      <c r="D44" s="5">
        <v>1</v>
      </c>
      <c r="E44" s="5" t="s">
        <v>124</v>
      </c>
      <c r="F44" s="5">
        <v>2</v>
      </c>
      <c r="G44" s="5" t="s">
        <v>90</v>
      </c>
      <c r="H44" s="5">
        <v>2000</v>
      </c>
      <c r="I44" s="5" t="b">
        <v>0</v>
      </c>
      <c r="J44" s="5" t="s">
        <v>72</v>
      </c>
      <c r="K44" s="5" t="b">
        <v>1</v>
      </c>
    </row>
    <row r="45" spans="1:11" x14ac:dyDescent="0.3">
      <c r="A45" s="5">
        <v>43</v>
      </c>
      <c r="B45" s="5">
        <v>9008</v>
      </c>
      <c r="C45" s="5">
        <v>800</v>
      </c>
      <c r="D45" s="5">
        <v>1</v>
      </c>
      <c r="E45" s="5" t="s">
        <v>123</v>
      </c>
      <c r="F45" s="5">
        <v>1</v>
      </c>
      <c r="G45" s="5" t="s">
        <v>91</v>
      </c>
      <c r="H45" s="5">
        <v>2000</v>
      </c>
      <c r="I45" s="5" t="b">
        <v>0</v>
      </c>
      <c r="J45" s="5" t="s">
        <v>72</v>
      </c>
      <c r="K45" s="5" t="b">
        <v>1</v>
      </c>
    </row>
    <row r="46" spans="1:11" x14ac:dyDescent="0.3">
      <c r="A46" s="6">
        <v>44</v>
      </c>
      <c r="B46" s="6">
        <v>9000</v>
      </c>
      <c r="C46" s="6">
        <v>1</v>
      </c>
      <c r="D46" s="6">
        <v>1</v>
      </c>
      <c r="E46" s="6" t="s">
        <v>34</v>
      </c>
      <c r="F46" s="6">
        <v>50</v>
      </c>
      <c r="G46" s="6" t="s">
        <v>102</v>
      </c>
      <c r="H46" s="6">
        <v>20</v>
      </c>
      <c r="I46" s="6" t="b">
        <v>0</v>
      </c>
      <c r="J46" s="6" t="s">
        <v>101</v>
      </c>
      <c r="K46" s="6" t="b">
        <v>1</v>
      </c>
    </row>
    <row r="47" spans="1:11" x14ac:dyDescent="0.3">
      <c r="A47" s="6">
        <v>45</v>
      </c>
      <c r="B47" s="6">
        <v>9039</v>
      </c>
      <c r="C47" s="6">
        <v>1</v>
      </c>
      <c r="D47" s="6">
        <v>1</v>
      </c>
      <c r="E47" s="6" t="s">
        <v>77</v>
      </c>
      <c r="F47" s="6">
        <v>100</v>
      </c>
      <c r="G47" s="6" t="s">
        <v>103</v>
      </c>
      <c r="H47" s="6">
        <v>5</v>
      </c>
      <c r="I47" s="6" t="b">
        <v>0</v>
      </c>
      <c r="J47" s="6" t="s">
        <v>101</v>
      </c>
      <c r="K47" s="6" t="b">
        <v>1</v>
      </c>
    </row>
    <row r="48" spans="1:11" x14ac:dyDescent="0.3">
      <c r="A48" s="6">
        <v>46</v>
      </c>
      <c r="B48" s="6">
        <v>9033</v>
      </c>
      <c r="C48" s="6">
        <v>1</v>
      </c>
      <c r="D48" s="6">
        <v>1</v>
      </c>
      <c r="E48" s="6" t="s">
        <v>78</v>
      </c>
      <c r="F48" s="6">
        <v>30</v>
      </c>
      <c r="G48" s="6" t="s">
        <v>104</v>
      </c>
      <c r="H48" s="6">
        <v>30</v>
      </c>
      <c r="I48" s="6" t="b">
        <v>0</v>
      </c>
      <c r="J48" s="6" t="s">
        <v>101</v>
      </c>
      <c r="K48" s="6" t="b">
        <v>1</v>
      </c>
    </row>
    <row r="49" spans="1:11" x14ac:dyDescent="0.3">
      <c r="A49" s="6">
        <v>47</v>
      </c>
      <c r="B49" s="6">
        <v>9028</v>
      </c>
      <c r="C49" s="6">
        <v>2</v>
      </c>
      <c r="D49" s="6">
        <v>1</v>
      </c>
      <c r="E49" s="6" t="s">
        <v>41</v>
      </c>
      <c r="F49" s="6">
        <v>30</v>
      </c>
      <c r="G49" s="6" t="s">
        <v>105</v>
      </c>
      <c r="H49" s="6">
        <v>30</v>
      </c>
      <c r="I49" s="6" t="b">
        <v>0</v>
      </c>
      <c r="J49" s="6" t="s">
        <v>101</v>
      </c>
      <c r="K49" s="6" t="b">
        <v>1</v>
      </c>
    </row>
    <row r="50" spans="1:11" x14ac:dyDescent="0.3">
      <c r="A50" s="6">
        <v>49</v>
      </c>
      <c r="B50" s="6">
        <v>9027</v>
      </c>
      <c r="C50" s="6">
        <v>1</v>
      </c>
      <c r="D50" s="6">
        <v>1</v>
      </c>
      <c r="E50" s="6" t="s">
        <v>50</v>
      </c>
      <c r="F50" s="6">
        <v>30</v>
      </c>
      <c r="G50" s="6" t="s">
        <v>106</v>
      </c>
      <c r="H50" s="6">
        <v>30</v>
      </c>
      <c r="I50" s="6" t="b">
        <v>1</v>
      </c>
      <c r="J50" s="6" t="s">
        <v>101</v>
      </c>
      <c r="K50" s="6" t="b">
        <v>1</v>
      </c>
    </row>
    <row r="51" spans="1:11" x14ac:dyDescent="0.3">
      <c r="A51" s="6">
        <v>50</v>
      </c>
      <c r="B51" s="6">
        <v>9017</v>
      </c>
      <c r="C51" s="6">
        <v>1</v>
      </c>
      <c r="D51" s="6">
        <v>1</v>
      </c>
      <c r="E51" s="6" t="s">
        <v>51</v>
      </c>
      <c r="F51" s="6">
        <v>30</v>
      </c>
      <c r="G51" s="6" t="s">
        <v>107</v>
      </c>
      <c r="H51" s="6">
        <v>30</v>
      </c>
      <c r="I51" s="6" t="b">
        <v>1</v>
      </c>
      <c r="J51" s="6" t="s">
        <v>101</v>
      </c>
      <c r="K51" s="6" t="b">
        <v>1</v>
      </c>
    </row>
    <row r="52" spans="1:11" x14ac:dyDescent="0.3">
      <c r="A52" s="6">
        <v>54</v>
      </c>
      <c r="B52" s="6">
        <v>9023</v>
      </c>
      <c r="C52" s="6">
        <v>1</v>
      </c>
      <c r="D52" s="6">
        <v>1</v>
      </c>
      <c r="E52" s="6" t="s">
        <v>52</v>
      </c>
      <c r="F52" s="6">
        <v>20</v>
      </c>
      <c r="G52" s="6" t="s">
        <v>108</v>
      </c>
      <c r="H52" s="6">
        <v>40</v>
      </c>
      <c r="I52" s="6" t="b">
        <v>1</v>
      </c>
      <c r="J52" s="6" t="s">
        <v>101</v>
      </c>
      <c r="K52" s="6" t="b">
        <v>1</v>
      </c>
    </row>
    <row r="53" spans="1:11" x14ac:dyDescent="0.3">
      <c r="A53" s="6">
        <v>55</v>
      </c>
      <c r="B53" s="6">
        <v>9009</v>
      </c>
      <c r="C53" s="6">
        <v>1</v>
      </c>
      <c r="D53" s="6">
        <v>1</v>
      </c>
      <c r="E53" s="6" t="s">
        <v>53</v>
      </c>
      <c r="F53" s="6">
        <v>20</v>
      </c>
      <c r="G53" s="6" t="s">
        <v>109</v>
      </c>
      <c r="H53" s="6">
        <v>50</v>
      </c>
      <c r="I53" s="6" t="b">
        <v>1</v>
      </c>
      <c r="J53" s="6" t="s">
        <v>101</v>
      </c>
      <c r="K53" s="6" t="b">
        <v>1</v>
      </c>
    </row>
    <row r="54" spans="1:11" x14ac:dyDescent="0.3">
      <c r="A54" s="6">
        <v>56</v>
      </c>
      <c r="B54" s="6">
        <v>9010</v>
      </c>
      <c r="C54" s="6">
        <v>3000</v>
      </c>
      <c r="D54" s="6">
        <v>1</v>
      </c>
      <c r="E54" s="6" t="s">
        <v>54</v>
      </c>
      <c r="F54" s="6">
        <v>5</v>
      </c>
      <c r="G54" s="6" t="s">
        <v>110</v>
      </c>
      <c r="H54" s="6">
        <v>500</v>
      </c>
      <c r="I54" s="6" t="b">
        <v>1</v>
      </c>
      <c r="J54" s="6" t="s">
        <v>101</v>
      </c>
      <c r="K54" s="6" t="b">
        <v>1</v>
      </c>
    </row>
    <row r="55" spans="1:11" x14ac:dyDescent="0.3">
      <c r="A55" s="6">
        <v>57</v>
      </c>
      <c r="B55" s="6">
        <v>9008</v>
      </c>
      <c r="C55" s="6">
        <v>800</v>
      </c>
      <c r="D55" s="6">
        <v>1</v>
      </c>
      <c r="E55" s="6" t="s">
        <v>55</v>
      </c>
      <c r="F55" s="6">
        <v>3</v>
      </c>
      <c r="G55" s="6" t="s">
        <v>111</v>
      </c>
      <c r="H55" s="6">
        <v>500</v>
      </c>
      <c r="I55" s="6" t="b">
        <v>1</v>
      </c>
      <c r="J55" s="6" t="s">
        <v>101</v>
      </c>
      <c r="K55" s="6" t="b">
        <v>1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2F3C5-D87F-484C-BFE9-E3F918485726}">
  <dimension ref="B2:K165"/>
  <sheetViews>
    <sheetView topLeftCell="A140" workbookViewId="0">
      <selection activeCell="D159" sqref="D159:D162"/>
    </sheetView>
  </sheetViews>
  <sheetFormatPr defaultRowHeight="16.5" x14ac:dyDescent="0.3"/>
  <cols>
    <col min="2" max="2" width="20.125" bestFit="1" customWidth="1"/>
    <col min="4" max="4" width="15.875" bestFit="1" customWidth="1"/>
    <col min="5" max="5" width="8.5" bestFit="1" customWidth="1"/>
    <col min="6" max="6" width="11.625" bestFit="1" customWidth="1"/>
    <col min="7" max="7" width="14.375" bestFit="1" customWidth="1"/>
    <col min="8" max="9" width="12.375" bestFit="1" customWidth="1"/>
  </cols>
  <sheetData>
    <row r="2" spans="2:11" x14ac:dyDescent="0.3">
      <c r="B2" s="3" t="s">
        <v>57</v>
      </c>
    </row>
    <row r="3" spans="2:11" x14ac:dyDescent="0.3">
      <c r="B3" t="s">
        <v>56</v>
      </c>
      <c r="C3">
        <v>64</v>
      </c>
    </row>
    <row r="5" spans="2:11" x14ac:dyDescent="0.3">
      <c r="D5" t="s">
        <v>59</v>
      </c>
      <c r="E5" t="s">
        <v>61</v>
      </c>
      <c r="F5" t="s">
        <v>62</v>
      </c>
      <c r="G5" t="s">
        <v>63</v>
      </c>
    </row>
    <row r="6" spans="2:11" x14ac:dyDescent="0.3">
      <c r="D6" t="s">
        <v>58</v>
      </c>
      <c r="E6">
        <v>8</v>
      </c>
      <c r="F6">
        <v>5</v>
      </c>
      <c r="G6">
        <f>E6*F6*C3</f>
        <v>2560</v>
      </c>
    </row>
    <row r="7" spans="2:11" x14ac:dyDescent="0.3">
      <c r="D7" t="s">
        <v>60</v>
      </c>
      <c r="E7">
        <v>3</v>
      </c>
      <c r="F7">
        <v>500</v>
      </c>
      <c r="G7">
        <f>E7*F7</f>
        <v>1500</v>
      </c>
    </row>
    <row r="9" spans="2:11" x14ac:dyDescent="0.3">
      <c r="G9" s="4">
        <f>G6+G7</f>
        <v>4060</v>
      </c>
    </row>
    <row r="10" spans="2:11" x14ac:dyDescent="0.3">
      <c r="G10" s="3">
        <f>G9*2</f>
        <v>8120</v>
      </c>
    </row>
    <row r="12" spans="2:11" x14ac:dyDescent="0.3">
      <c r="D12" t="s">
        <v>64</v>
      </c>
      <c r="E12" t="s">
        <v>65</v>
      </c>
      <c r="F12" t="s">
        <v>66</v>
      </c>
      <c r="G12" t="s">
        <v>67</v>
      </c>
      <c r="H12" s="3" t="s">
        <v>69</v>
      </c>
      <c r="I12" s="3" t="s">
        <v>63</v>
      </c>
    </row>
    <row r="13" spans="2:11" x14ac:dyDescent="0.3">
      <c r="D13" t="s">
        <v>68</v>
      </c>
      <c r="E13">
        <v>1</v>
      </c>
      <c r="F13">
        <v>10</v>
      </c>
      <c r="G13">
        <v>1</v>
      </c>
      <c r="H13">
        <f>F13*G13</f>
        <v>10</v>
      </c>
      <c r="I13">
        <f>E13*G13</f>
        <v>1</v>
      </c>
      <c r="K13" s="3" t="s">
        <v>70</v>
      </c>
    </row>
    <row r="14" spans="2:11" x14ac:dyDescent="0.3">
      <c r="D14" t="s">
        <v>34</v>
      </c>
      <c r="E14">
        <v>1</v>
      </c>
      <c r="F14">
        <v>20</v>
      </c>
      <c r="G14">
        <v>20</v>
      </c>
      <c r="H14">
        <f t="shared" ref="H14:H23" si="0">F14*G14</f>
        <v>400</v>
      </c>
      <c r="I14">
        <f t="shared" ref="I14:I23" si="1">E14*G14</f>
        <v>20</v>
      </c>
      <c r="K14" s="3" t="s">
        <v>71</v>
      </c>
    </row>
    <row r="15" spans="2:11" x14ac:dyDescent="0.3">
      <c r="D15" t="s">
        <v>41</v>
      </c>
      <c r="E15">
        <v>2</v>
      </c>
      <c r="F15">
        <v>20</v>
      </c>
      <c r="G15">
        <v>30</v>
      </c>
      <c r="H15">
        <f t="shared" si="0"/>
        <v>600</v>
      </c>
      <c r="I15">
        <f t="shared" si="1"/>
        <v>60</v>
      </c>
    </row>
    <row r="16" spans="2:11" x14ac:dyDescent="0.3">
      <c r="D16" t="s">
        <v>50</v>
      </c>
      <c r="E16">
        <v>1</v>
      </c>
      <c r="F16">
        <v>20</v>
      </c>
      <c r="G16">
        <v>30</v>
      </c>
      <c r="H16">
        <f t="shared" si="0"/>
        <v>600</v>
      </c>
      <c r="I16">
        <f t="shared" si="1"/>
        <v>30</v>
      </c>
    </row>
    <row r="17" spans="2:9" x14ac:dyDescent="0.3">
      <c r="D17" t="s">
        <v>51</v>
      </c>
      <c r="E17">
        <v>1</v>
      </c>
      <c r="F17">
        <v>20</v>
      </c>
      <c r="G17">
        <v>30</v>
      </c>
      <c r="H17">
        <f t="shared" si="0"/>
        <v>600</v>
      </c>
      <c r="I17">
        <f t="shared" si="1"/>
        <v>30</v>
      </c>
    </row>
    <row r="18" spans="2:9" x14ac:dyDescent="0.3">
      <c r="D18" t="s">
        <v>52</v>
      </c>
      <c r="E18">
        <v>1</v>
      </c>
      <c r="F18">
        <v>10</v>
      </c>
      <c r="G18">
        <v>40</v>
      </c>
      <c r="H18">
        <f t="shared" si="0"/>
        <v>400</v>
      </c>
      <c r="I18">
        <f t="shared" si="1"/>
        <v>40</v>
      </c>
    </row>
    <row r="19" spans="2:9" x14ac:dyDescent="0.3">
      <c r="D19" t="s">
        <v>53</v>
      </c>
      <c r="E19">
        <v>1</v>
      </c>
      <c r="F19">
        <v>10</v>
      </c>
      <c r="G19">
        <v>50</v>
      </c>
      <c r="H19">
        <f t="shared" si="0"/>
        <v>500</v>
      </c>
      <c r="I19">
        <f t="shared" si="1"/>
        <v>50</v>
      </c>
    </row>
    <row r="20" spans="2:9" x14ac:dyDescent="0.3">
      <c r="D20" t="s">
        <v>22</v>
      </c>
      <c r="E20">
        <v>2000</v>
      </c>
      <c r="F20">
        <v>4</v>
      </c>
      <c r="G20">
        <v>800</v>
      </c>
      <c r="H20">
        <f t="shared" si="0"/>
        <v>3200</v>
      </c>
      <c r="I20">
        <f t="shared" si="1"/>
        <v>1600000</v>
      </c>
    </row>
    <row r="21" spans="2:9" x14ac:dyDescent="0.3">
      <c r="D21" t="s">
        <v>55</v>
      </c>
      <c r="E21">
        <v>600</v>
      </c>
      <c r="F21">
        <v>3</v>
      </c>
      <c r="G21">
        <v>800</v>
      </c>
      <c r="H21">
        <f t="shared" si="0"/>
        <v>2400</v>
      </c>
      <c r="I21">
        <f t="shared" si="1"/>
        <v>480000</v>
      </c>
    </row>
    <row r="22" spans="2:9" x14ac:dyDescent="0.3">
      <c r="D22" t="s">
        <v>17</v>
      </c>
      <c r="E22">
        <v>700</v>
      </c>
      <c r="F22">
        <v>2</v>
      </c>
      <c r="G22">
        <v>800</v>
      </c>
      <c r="H22">
        <f t="shared" si="0"/>
        <v>1600</v>
      </c>
      <c r="I22">
        <f t="shared" si="1"/>
        <v>560000</v>
      </c>
    </row>
    <row r="23" spans="2:9" x14ac:dyDescent="0.3">
      <c r="D23" t="s">
        <v>14</v>
      </c>
      <c r="E23">
        <v>1000</v>
      </c>
      <c r="F23">
        <v>1</v>
      </c>
      <c r="G23">
        <v>800</v>
      </c>
      <c r="H23">
        <f t="shared" si="0"/>
        <v>800</v>
      </c>
      <c r="I23">
        <f t="shared" si="1"/>
        <v>800000</v>
      </c>
    </row>
    <row r="24" spans="2:9" x14ac:dyDescent="0.3">
      <c r="H24">
        <f>SUM(H13:H23)</f>
        <v>11110</v>
      </c>
    </row>
    <row r="25" spans="2:9" x14ac:dyDescent="0.3">
      <c r="B25" s="3" t="s">
        <v>76</v>
      </c>
    </row>
    <row r="26" spans="2:9" x14ac:dyDescent="0.3">
      <c r="B26" t="s">
        <v>56</v>
      </c>
      <c r="C26">
        <v>46</v>
      </c>
    </row>
    <row r="28" spans="2:9" x14ac:dyDescent="0.3">
      <c r="D28" t="s">
        <v>59</v>
      </c>
      <c r="E28" t="s">
        <v>61</v>
      </c>
      <c r="F28" t="s">
        <v>62</v>
      </c>
      <c r="G28" t="s">
        <v>63</v>
      </c>
    </row>
    <row r="29" spans="2:9" x14ac:dyDescent="0.3">
      <c r="D29" t="s">
        <v>58</v>
      </c>
      <c r="E29">
        <v>10</v>
      </c>
      <c r="F29">
        <v>10</v>
      </c>
      <c r="G29">
        <f>C26*E29*F29</f>
        <v>4600</v>
      </c>
    </row>
    <row r="30" spans="2:9" x14ac:dyDescent="0.3">
      <c r="D30" t="s">
        <v>92</v>
      </c>
      <c r="E30">
        <v>14</v>
      </c>
      <c r="F30">
        <v>222</v>
      </c>
      <c r="G30">
        <f>E30*F30</f>
        <v>3108</v>
      </c>
      <c r="H30">
        <f>G30+G29</f>
        <v>7708</v>
      </c>
    </row>
    <row r="32" spans="2:9" x14ac:dyDescent="0.3">
      <c r="D32" t="s">
        <v>64</v>
      </c>
      <c r="E32" t="s">
        <v>65</v>
      </c>
      <c r="F32" t="s">
        <v>66</v>
      </c>
      <c r="G32" t="s">
        <v>67</v>
      </c>
      <c r="H32" s="3" t="s">
        <v>69</v>
      </c>
      <c r="I32" s="3" t="s">
        <v>63</v>
      </c>
    </row>
    <row r="33" spans="4:9" x14ac:dyDescent="0.3">
      <c r="D33" t="s">
        <v>75</v>
      </c>
      <c r="E33">
        <v>1</v>
      </c>
      <c r="F33">
        <v>1000</v>
      </c>
      <c r="G33">
        <v>1</v>
      </c>
      <c r="H33">
        <f t="shared" ref="H33:H47" si="2">F33*G33</f>
        <v>1000</v>
      </c>
      <c r="I33">
        <f>E33*G33</f>
        <v>1</v>
      </c>
    </row>
    <row r="34" spans="4:9" x14ac:dyDescent="0.3">
      <c r="D34" t="s">
        <v>73</v>
      </c>
      <c r="E34">
        <v>1</v>
      </c>
      <c r="F34">
        <v>1000</v>
      </c>
      <c r="G34">
        <v>1</v>
      </c>
      <c r="H34">
        <f t="shared" si="2"/>
        <v>1000</v>
      </c>
      <c r="I34">
        <f t="shared" ref="I34:I47" si="3">E34*G34</f>
        <v>1</v>
      </c>
    </row>
    <row r="35" spans="4:9" x14ac:dyDescent="0.3">
      <c r="D35" t="s">
        <v>74</v>
      </c>
      <c r="E35">
        <v>1</v>
      </c>
      <c r="F35">
        <v>500</v>
      </c>
      <c r="G35">
        <v>1</v>
      </c>
      <c r="H35">
        <f t="shared" si="2"/>
        <v>500</v>
      </c>
      <c r="I35">
        <f t="shared" si="3"/>
        <v>1</v>
      </c>
    </row>
    <row r="36" spans="4:9" x14ac:dyDescent="0.3">
      <c r="D36" t="s">
        <v>77</v>
      </c>
      <c r="E36">
        <v>1</v>
      </c>
      <c r="F36">
        <v>50</v>
      </c>
      <c r="G36">
        <v>22</v>
      </c>
      <c r="H36">
        <f t="shared" si="2"/>
        <v>1100</v>
      </c>
      <c r="I36">
        <f t="shared" si="3"/>
        <v>22</v>
      </c>
    </row>
    <row r="37" spans="4:9" x14ac:dyDescent="0.3">
      <c r="D37" t="s">
        <v>93</v>
      </c>
      <c r="E37">
        <v>1</v>
      </c>
      <c r="F37">
        <v>25</v>
      </c>
      <c r="G37">
        <v>22</v>
      </c>
      <c r="H37">
        <f t="shared" si="2"/>
        <v>550</v>
      </c>
      <c r="I37">
        <f>E37*G37</f>
        <v>22</v>
      </c>
    </row>
    <row r="38" spans="4:9" x14ac:dyDescent="0.3">
      <c r="D38" t="s">
        <v>41</v>
      </c>
      <c r="E38">
        <v>2</v>
      </c>
      <c r="F38">
        <v>25</v>
      </c>
      <c r="G38">
        <v>22</v>
      </c>
      <c r="H38">
        <f t="shared" si="2"/>
        <v>550</v>
      </c>
      <c r="I38">
        <f t="shared" si="3"/>
        <v>44</v>
      </c>
    </row>
    <row r="39" spans="4:9" x14ac:dyDescent="0.3">
      <c r="D39" t="s">
        <v>78</v>
      </c>
      <c r="E39">
        <v>1</v>
      </c>
      <c r="F39">
        <v>25</v>
      </c>
      <c r="G39">
        <v>22</v>
      </c>
      <c r="H39">
        <f t="shared" si="2"/>
        <v>550</v>
      </c>
      <c r="I39">
        <f t="shared" si="3"/>
        <v>22</v>
      </c>
    </row>
    <row r="40" spans="4:9" x14ac:dyDescent="0.3">
      <c r="D40" t="s">
        <v>50</v>
      </c>
      <c r="E40">
        <v>1</v>
      </c>
      <c r="F40">
        <v>25</v>
      </c>
      <c r="G40">
        <v>22</v>
      </c>
      <c r="H40">
        <f t="shared" si="2"/>
        <v>550</v>
      </c>
      <c r="I40">
        <f t="shared" si="3"/>
        <v>22</v>
      </c>
    </row>
    <row r="41" spans="4:9" x14ac:dyDescent="0.3">
      <c r="D41" t="s">
        <v>51</v>
      </c>
      <c r="E41">
        <v>1</v>
      </c>
      <c r="F41">
        <v>25</v>
      </c>
      <c r="G41">
        <v>22</v>
      </c>
      <c r="H41">
        <f t="shared" si="2"/>
        <v>550</v>
      </c>
      <c r="I41">
        <f t="shared" si="3"/>
        <v>22</v>
      </c>
    </row>
    <row r="42" spans="4:9" x14ac:dyDescent="0.3">
      <c r="D42" t="s">
        <v>52</v>
      </c>
      <c r="E42">
        <v>1</v>
      </c>
      <c r="F42">
        <v>20</v>
      </c>
      <c r="G42">
        <v>22</v>
      </c>
      <c r="H42">
        <f t="shared" si="2"/>
        <v>440</v>
      </c>
      <c r="I42">
        <f t="shared" si="3"/>
        <v>22</v>
      </c>
    </row>
    <row r="43" spans="4:9" x14ac:dyDescent="0.3">
      <c r="D43" t="s">
        <v>53</v>
      </c>
      <c r="E43">
        <v>1</v>
      </c>
      <c r="F43">
        <v>20</v>
      </c>
      <c r="G43">
        <v>22</v>
      </c>
      <c r="H43">
        <f t="shared" si="2"/>
        <v>440</v>
      </c>
      <c r="I43">
        <f t="shared" si="3"/>
        <v>22</v>
      </c>
    </row>
    <row r="44" spans="4:9" x14ac:dyDescent="0.3">
      <c r="D44" t="s">
        <v>22</v>
      </c>
      <c r="E44">
        <v>2000</v>
      </c>
      <c r="F44">
        <v>4</v>
      </c>
      <c r="G44">
        <v>222</v>
      </c>
      <c r="H44">
        <f t="shared" si="2"/>
        <v>888</v>
      </c>
      <c r="I44">
        <f>E44*G44</f>
        <v>444000</v>
      </c>
    </row>
    <row r="45" spans="4:9" x14ac:dyDescent="0.3">
      <c r="D45" t="s">
        <v>55</v>
      </c>
      <c r="E45">
        <v>600</v>
      </c>
      <c r="F45">
        <v>3</v>
      </c>
      <c r="G45">
        <v>222</v>
      </c>
      <c r="H45">
        <f>F45*G45</f>
        <v>666</v>
      </c>
      <c r="I45">
        <f t="shared" si="3"/>
        <v>133200</v>
      </c>
    </row>
    <row r="46" spans="4:9" x14ac:dyDescent="0.3">
      <c r="D46" t="s">
        <v>17</v>
      </c>
      <c r="E46">
        <v>400</v>
      </c>
      <c r="F46">
        <v>2</v>
      </c>
      <c r="G46">
        <v>2222</v>
      </c>
      <c r="H46">
        <f t="shared" si="2"/>
        <v>4444</v>
      </c>
      <c r="I46">
        <f>E46*G46</f>
        <v>888800</v>
      </c>
    </row>
    <row r="47" spans="4:9" x14ac:dyDescent="0.3">
      <c r="D47" t="s">
        <v>79</v>
      </c>
      <c r="E47">
        <v>1000</v>
      </c>
      <c r="F47">
        <v>1</v>
      </c>
      <c r="G47">
        <v>2222</v>
      </c>
      <c r="H47">
        <f t="shared" si="2"/>
        <v>2222</v>
      </c>
      <c r="I47">
        <f t="shared" si="3"/>
        <v>2222000</v>
      </c>
    </row>
    <row r="48" spans="4:9" x14ac:dyDescent="0.3">
      <c r="H48">
        <f>SUM(H33:H47)</f>
        <v>15450</v>
      </c>
    </row>
    <row r="50" spans="2:9" x14ac:dyDescent="0.3">
      <c r="B50" s="3" t="s">
        <v>94</v>
      </c>
    </row>
    <row r="52" spans="2:9" x14ac:dyDescent="0.3">
      <c r="B52" t="s">
        <v>56</v>
      </c>
      <c r="C52">
        <v>46</v>
      </c>
    </row>
    <row r="53" spans="2:9" x14ac:dyDescent="0.3">
      <c r="B53" t="s">
        <v>95</v>
      </c>
      <c r="C53">
        <v>2</v>
      </c>
    </row>
    <row r="54" spans="2:9" x14ac:dyDescent="0.3">
      <c r="B54" t="s">
        <v>98</v>
      </c>
      <c r="C54">
        <v>288</v>
      </c>
    </row>
    <row r="55" spans="2:9" x14ac:dyDescent="0.3">
      <c r="B55" t="s">
        <v>96</v>
      </c>
      <c r="C55">
        <v>13248</v>
      </c>
    </row>
    <row r="56" spans="2:9" x14ac:dyDescent="0.3">
      <c r="D56" t="s">
        <v>64</v>
      </c>
      <c r="E56" t="s">
        <v>65</v>
      </c>
      <c r="F56" t="s">
        <v>66</v>
      </c>
      <c r="G56" t="s">
        <v>67</v>
      </c>
      <c r="H56" s="3" t="s">
        <v>69</v>
      </c>
      <c r="I56" s="3" t="s">
        <v>63</v>
      </c>
    </row>
    <row r="57" spans="2:9" x14ac:dyDescent="0.3">
      <c r="D57" t="s">
        <v>99</v>
      </c>
      <c r="E57">
        <v>20000</v>
      </c>
      <c r="F57">
        <v>20</v>
      </c>
      <c r="G57">
        <v>200</v>
      </c>
      <c r="H57">
        <f t="shared" ref="H57" si="4">F57*G57</f>
        <v>4000</v>
      </c>
      <c r="I57">
        <f t="shared" ref="I57" si="5">E57*G57</f>
        <v>4000000</v>
      </c>
    </row>
    <row r="58" spans="2:9" x14ac:dyDescent="0.3">
      <c r="D58" t="s">
        <v>44</v>
      </c>
      <c r="E58">
        <v>200</v>
      </c>
      <c r="F58">
        <v>20</v>
      </c>
      <c r="G58">
        <v>200</v>
      </c>
      <c r="H58">
        <f>F58*G58</f>
        <v>4000</v>
      </c>
      <c r="I58">
        <f t="shared" ref="I58:I62" si="6">E58*G58</f>
        <v>40000</v>
      </c>
    </row>
    <row r="59" spans="2:9" x14ac:dyDescent="0.3">
      <c r="D59" t="s">
        <v>43</v>
      </c>
      <c r="E59">
        <v>50</v>
      </c>
      <c r="F59">
        <v>20</v>
      </c>
      <c r="G59">
        <v>200</v>
      </c>
      <c r="H59">
        <f t="shared" ref="H59:H62" si="7">F59*G59</f>
        <v>4000</v>
      </c>
      <c r="I59">
        <f t="shared" si="6"/>
        <v>10000</v>
      </c>
    </row>
    <row r="60" spans="2:9" x14ac:dyDescent="0.3">
      <c r="D60" t="s">
        <v>22</v>
      </c>
      <c r="E60">
        <v>2000</v>
      </c>
      <c r="F60">
        <v>10</v>
      </c>
      <c r="G60">
        <v>200</v>
      </c>
      <c r="H60">
        <f t="shared" si="7"/>
        <v>2000</v>
      </c>
      <c r="I60">
        <f t="shared" si="6"/>
        <v>400000</v>
      </c>
    </row>
    <row r="61" spans="2:9" x14ac:dyDescent="0.3">
      <c r="D61" t="s">
        <v>55</v>
      </c>
      <c r="E61">
        <v>600</v>
      </c>
      <c r="F61">
        <v>10</v>
      </c>
      <c r="G61">
        <v>200</v>
      </c>
      <c r="H61">
        <f t="shared" si="7"/>
        <v>2000</v>
      </c>
      <c r="I61">
        <f t="shared" si="6"/>
        <v>120000</v>
      </c>
    </row>
    <row r="62" spans="2:9" x14ac:dyDescent="0.3">
      <c r="D62" t="s">
        <v>17</v>
      </c>
      <c r="E62">
        <v>700</v>
      </c>
      <c r="F62">
        <v>10</v>
      </c>
      <c r="G62">
        <v>200</v>
      </c>
      <c r="H62">
        <f t="shared" si="7"/>
        <v>2000</v>
      </c>
      <c r="I62">
        <f t="shared" si="6"/>
        <v>140000</v>
      </c>
    </row>
    <row r="63" spans="2:9" x14ac:dyDescent="0.3">
      <c r="H63">
        <f>SUM(H57:H62)</f>
        <v>18000</v>
      </c>
    </row>
    <row r="65" spans="2:9" x14ac:dyDescent="0.3">
      <c r="B65" s="3" t="s">
        <v>100</v>
      </c>
    </row>
    <row r="66" spans="2:9" x14ac:dyDescent="0.3">
      <c r="B66" t="s">
        <v>56</v>
      </c>
      <c r="C66">
        <v>52</v>
      </c>
    </row>
    <row r="68" spans="2:9" x14ac:dyDescent="0.3">
      <c r="D68" t="s">
        <v>59</v>
      </c>
      <c r="E68" t="s">
        <v>61</v>
      </c>
      <c r="F68" t="s">
        <v>62</v>
      </c>
      <c r="G68" t="s">
        <v>63</v>
      </c>
    </row>
    <row r="69" spans="2:9" x14ac:dyDescent="0.3">
      <c r="D69" t="s">
        <v>58</v>
      </c>
      <c r="E69">
        <v>8</v>
      </c>
      <c r="F69">
        <v>5</v>
      </c>
      <c r="G69">
        <f>E69*F69*C66</f>
        <v>2080</v>
      </c>
    </row>
    <row r="70" spans="2:9" x14ac:dyDescent="0.3">
      <c r="D70" t="s">
        <v>60</v>
      </c>
      <c r="E70">
        <v>3</v>
      </c>
      <c r="F70">
        <v>500</v>
      </c>
      <c r="G70">
        <f>E70*F70</f>
        <v>1500</v>
      </c>
    </row>
    <row r="72" spans="2:9" x14ac:dyDescent="0.3">
      <c r="G72" s="4">
        <f>G69+G70</f>
        <v>3580</v>
      </c>
    </row>
    <row r="73" spans="2:9" x14ac:dyDescent="0.3">
      <c r="G73" s="3">
        <f>G72*2</f>
        <v>7160</v>
      </c>
    </row>
    <row r="75" spans="2:9" x14ac:dyDescent="0.3">
      <c r="D75" t="s">
        <v>64</v>
      </c>
      <c r="E75" t="s">
        <v>65</v>
      </c>
      <c r="F75" t="s">
        <v>66</v>
      </c>
      <c r="G75" t="s">
        <v>67</v>
      </c>
      <c r="H75" s="3" t="s">
        <v>69</v>
      </c>
      <c r="I75" s="3" t="s">
        <v>63</v>
      </c>
    </row>
    <row r="76" spans="2:9" x14ac:dyDescent="0.3">
      <c r="D76" t="s">
        <v>34</v>
      </c>
      <c r="E76">
        <v>1</v>
      </c>
      <c r="F76">
        <v>50</v>
      </c>
      <c r="G76">
        <v>20</v>
      </c>
      <c r="H76">
        <f>F76*G76</f>
        <v>1000</v>
      </c>
      <c r="I76">
        <f t="shared" ref="I76:I77" si="8">E76*G76</f>
        <v>20</v>
      </c>
    </row>
    <row r="77" spans="2:9" x14ac:dyDescent="0.3">
      <c r="D77" t="s">
        <v>77</v>
      </c>
      <c r="E77">
        <v>1</v>
      </c>
      <c r="F77">
        <v>100</v>
      </c>
      <c r="G77">
        <v>5</v>
      </c>
      <c r="H77">
        <f t="shared" ref="H77" si="9">F77*G77</f>
        <v>500</v>
      </c>
      <c r="I77">
        <f t="shared" si="8"/>
        <v>5</v>
      </c>
    </row>
    <row r="78" spans="2:9" x14ac:dyDescent="0.3">
      <c r="D78" t="s">
        <v>78</v>
      </c>
      <c r="E78">
        <v>1</v>
      </c>
      <c r="F78">
        <v>30</v>
      </c>
      <c r="G78">
        <v>30</v>
      </c>
      <c r="H78">
        <f t="shared" ref="H78" si="10">F78*G78</f>
        <v>900</v>
      </c>
      <c r="I78">
        <f t="shared" ref="I78" si="11">E78*G78</f>
        <v>30</v>
      </c>
    </row>
    <row r="79" spans="2:9" x14ac:dyDescent="0.3">
      <c r="D79" t="s">
        <v>41</v>
      </c>
      <c r="E79">
        <v>2</v>
      </c>
      <c r="F79">
        <v>30</v>
      </c>
      <c r="G79">
        <v>30</v>
      </c>
      <c r="H79">
        <f t="shared" ref="H79:H85" si="12">F79*G79</f>
        <v>900</v>
      </c>
      <c r="I79">
        <f t="shared" ref="I79:I85" si="13">E79*G79</f>
        <v>60</v>
      </c>
    </row>
    <row r="80" spans="2:9" x14ac:dyDescent="0.3">
      <c r="D80" t="s">
        <v>50</v>
      </c>
      <c r="E80">
        <v>1</v>
      </c>
      <c r="F80">
        <v>30</v>
      </c>
      <c r="G80">
        <v>30</v>
      </c>
      <c r="H80">
        <f t="shared" si="12"/>
        <v>900</v>
      </c>
      <c r="I80">
        <f t="shared" si="13"/>
        <v>30</v>
      </c>
    </row>
    <row r="81" spans="2:9" x14ac:dyDescent="0.3">
      <c r="D81" t="s">
        <v>51</v>
      </c>
      <c r="E81">
        <v>1</v>
      </c>
      <c r="F81">
        <v>30</v>
      </c>
      <c r="G81">
        <v>30</v>
      </c>
      <c r="H81">
        <f t="shared" si="12"/>
        <v>900</v>
      </c>
      <c r="I81">
        <f t="shared" si="13"/>
        <v>30</v>
      </c>
    </row>
    <row r="82" spans="2:9" x14ac:dyDescent="0.3">
      <c r="D82" t="s">
        <v>52</v>
      </c>
      <c r="E82">
        <v>1</v>
      </c>
      <c r="F82">
        <v>20</v>
      </c>
      <c r="G82">
        <v>40</v>
      </c>
      <c r="H82">
        <f t="shared" si="12"/>
        <v>800</v>
      </c>
      <c r="I82">
        <f t="shared" si="13"/>
        <v>40</v>
      </c>
    </row>
    <row r="83" spans="2:9" x14ac:dyDescent="0.3">
      <c r="D83" t="s">
        <v>53</v>
      </c>
      <c r="E83">
        <v>1</v>
      </c>
      <c r="F83">
        <v>20</v>
      </c>
      <c r="G83">
        <v>50</v>
      </c>
      <c r="H83">
        <f t="shared" si="12"/>
        <v>1000</v>
      </c>
      <c r="I83">
        <f t="shared" si="13"/>
        <v>50</v>
      </c>
    </row>
    <row r="84" spans="2:9" x14ac:dyDescent="0.3">
      <c r="D84" t="s">
        <v>22</v>
      </c>
      <c r="E84">
        <v>3000</v>
      </c>
      <c r="F84">
        <v>5</v>
      </c>
      <c r="G84">
        <v>500</v>
      </c>
      <c r="H84">
        <f t="shared" si="12"/>
        <v>2500</v>
      </c>
      <c r="I84">
        <f t="shared" si="13"/>
        <v>1500000</v>
      </c>
    </row>
    <row r="85" spans="2:9" x14ac:dyDescent="0.3">
      <c r="D85" t="s">
        <v>55</v>
      </c>
      <c r="E85">
        <v>800</v>
      </c>
      <c r="F85">
        <v>3</v>
      </c>
      <c r="G85">
        <v>500</v>
      </c>
      <c r="H85">
        <f t="shared" si="12"/>
        <v>1500</v>
      </c>
      <c r="I85">
        <f t="shared" si="13"/>
        <v>400000</v>
      </c>
    </row>
    <row r="86" spans="2:9" x14ac:dyDescent="0.3">
      <c r="H86">
        <f>SUM(H76:H85)</f>
        <v>10900</v>
      </c>
    </row>
    <row r="89" spans="2:9" x14ac:dyDescent="0.3">
      <c r="B89" s="3" t="s">
        <v>112</v>
      </c>
    </row>
    <row r="90" spans="2:9" x14ac:dyDescent="0.3">
      <c r="B90" t="s">
        <v>56</v>
      </c>
      <c r="C90">
        <v>42</v>
      </c>
    </row>
    <row r="92" spans="2:9" x14ac:dyDescent="0.3">
      <c r="D92" t="s">
        <v>59</v>
      </c>
      <c r="E92" t="s">
        <v>61</v>
      </c>
      <c r="F92" t="s">
        <v>62</v>
      </c>
      <c r="G92" t="s">
        <v>63</v>
      </c>
    </row>
    <row r="93" spans="2:9" x14ac:dyDescent="0.3">
      <c r="D93" t="s">
        <v>58</v>
      </c>
      <c r="E93">
        <v>8</v>
      </c>
      <c r="F93">
        <v>5</v>
      </c>
      <c r="G93">
        <f>E93*F93*C90</f>
        <v>1680</v>
      </c>
    </row>
    <row r="94" spans="2:9" x14ac:dyDescent="0.3">
      <c r="D94" t="s">
        <v>60</v>
      </c>
      <c r="E94">
        <v>3</v>
      </c>
      <c r="F94">
        <v>500</v>
      </c>
      <c r="G94">
        <f>E94*F94</f>
        <v>1500</v>
      </c>
    </row>
    <row r="95" spans="2:9" x14ac:dyDescent="0.3">
      <c r="D95" t="s">
        <v>92</v>
      </c>
      <c r="E95">
        <v>14</v>
      </c>
      <c r="F95">
        <v>200</v>
      </c>
      <c r="G95">
        <f>E95*F95</f>
        <v>2800</v>
      </c>
    </row>
    <row r="96" spans="2:9" x14ac:dyDescent="0.3">
      <c r="G96" s="4">
        <f>G93+G94</f>
        <v>3180</v>
      </c>
    </row>
    <row r="97" spans="3:9" x14ac:dyDescent="0.3">
      <c r="G97" s="3">
        <f>G96*2</f>
        <v>6360</v>
      </c>
      <c r="H97">
        <f>G97+G95</f>
        <v>9160</v>
      </c>
    </row>
    <row r="99" spans="3:9" x14ac:dyDescent="0.3">
      <c r="C99" t="s">
        <v>125</v>
      </c>
      <c r="D99" t="s">
        <v>64</v>
      </c>
      <c r="E99" t="s">
        <v>65</v>
      </c>
      <c r="F99" t="s">
        <v>66</v>
      </c>
      <c r="G99" t="s">
        <v>67</v>
      </c>
      <c r="H99" s="3" t="s">
        <v>69</v>
      </c>
      <c r="I99" s="3" t="s">
        <v>63</v>
      </c>
    </row>
    <row r="100" spans="3:9" x14ac:dyDescent="0.3">
      <c r="C100">
        <v>9000</v>
      </c>
      <c r="D100" t="s">
        <v>34</v>
      </c>
      <c r="E100">
        <v>1</v>
      </c>
      <c r="F100">
        <v>50</v>
      </c>
      <c r="G100">
        <v>10</v>
      </c>
      <c r="H100">
        <f>F100*G100</f>
        <v>500</v>
      </c>
      <c r="I100">
        <f t="shared" ref="I100:I111" si="14">E100*G100</f>
        <v>10</v>
      </c>
    </row>
    <row r="101" spans="3:9" x14ac:dyDescent="0.3">
      <c r="C101">
        <v>9039</v>
      </c>
      <c r="D101" t="s">
        <v>77</v>
      </c>
      <c r="E101">
        <v>1</v>
      </c>
      <c r="F101">
        <v>50</v>
      </c>
      <c r="G101">
        <v>10</v>
      </c>
      <c r="H101">
        <f t="shared" ref="H101:H111" si="15">F101*G101</f>
        <v>500</v>
      </c>
      <c r="I101">
        <f t="shared" si="14"/>
        <v>10</v>
      </c>
    </row>
    <row r="102" spans="3:9" x14ac:dyDescent="0.3">
      <c r="C102">
        <v>9041</v>
      </c>
      <c r="D102" t="s">
        <v>114</v>
      </c>
      <c r="E102">
        <v>1</v>
      </c>
      <c r="F102">
        <v>50</v>
      </c>
      <c r="G102">
        <v>5</v>
      </c>
      <c r="H102">
        <f t="shared" si="15"/>
        <v>250</v>
      </c>
      <c r="I102">
        <f t="shared" si="14"/>
        <v>5</v>
      </c>
    </row>
    <row r="103" spans="3:9" x14ac:dyDescent="0.3">
      <c r="C103">
        <v>9044</v>
      </c>
      <c r="D103" t="s">
        <v>116</v>
      </c>
      <c r="E103">
        <v>1</v>
      </c>
      <c r="F103">
        <v>30</v>
      </c>
      <c r="G103">
        <v>20</v>
      </c>
      <c r="H103">
        <f t="shared" si="15"/>
        <v>600</v>
      </c>
      <c r="I103">
        <f t="shared" si="14"/>
        <v>20</v>
      </c>
    </row>
    <row r="104" spans="3:9" x14ac:dyDescent="0.3">
      <c r="C104">
        <v>9038</v>
      </c>
      <c r="D104" t="s">
        <v>93</v>
      </c>
      <c r="E104">
        <v>1</v>
      </c>
      <c r="F104">
        <v>30</v>
      </c>
      <c r="G104">
        <v>20</v>
      </c>
      <c r="H104">
        <f t="shared" si="15"/>
        <v>600</v>
      </c>
      <c r="I104">
        <f t="shared" si="14"/>
        <v>20</v>
      </c>
    </row>
    <row r="105" spans="3:9" x14ac:dyDescent="0.3">
      <c r="C105">
        <v>9033</v>
      </c>
      <c r="D105" t="s">
        <v>78</v>
      </c>
      <c r="E105">
        <v>1</v>
      </c>
      <c r="F105">
        <v>30</v>
      </c>
      <c r="G105">
        <v>20</v>
      </c>
      <c r="H105">
        <f t="shared" si="15"/>
        <v>600</v>
      </c>
      <c r="I105">
        <f t="shared" si="14"/>
        <v>20</v>
      </c>
    </row>
    <row r="106" spans="3:9" x14ac:dyDescent="0.3">
      <c r="C106">
        <v>9028</v>
      </c>
      <c r="D106" t="s">
        <v>41</v>
      </c>
      <c r="E106">
        <v>1</v>
      </c>
      <c r="F106">
        <v>20</v>
      </c>
      <c r="G106">
        <v>30</v>
      </c>
      <c r="H106">
        <f t="shared" si="15"/>
        <v>600</v>
      </c>
      <c r="I106">
        <f t="shared" si="14"/>
        <v>30</v>
      </c>
    </row>
    <row r="107" spans="3:9" x14ac:dyDescent="0.3">
      <c r="C107">
        <v>9027</v>
      </c>
      <c r="D107" t="s">
        <v>50</v>
      </c>
      <c r="E107">
        <v>1</v>
      </c>
      <c r="F107">
        <v>20</v>
      </c>
      <c r="G107">
        <v>30</v>
      </c>
      <c r="H107">
        <f t="shared" si="15"/>
        <v>600</v>
      </c>
      <c r="I107">
        <f t="shared" si="14"/>
        <v>30</v>
      </c>
    </row>
    <row r="108" spans="3:9" x14ac:dyDescent="0.3">
      <c r="C108">
        <v>9017</v>
      </c>
      <c r="D108" t="s">
        <v>51</v>
      </c>
      <c r="E108">
        <v>1</v>
      </c>
      <c r="F108">
        <v>20</v>
      </c>
      <c r="G108">
        <v>30</v>
      </c>
      <c r="H108">
        <f t="shared" si="15"/>
        <v>600</v>
      </c>
      <c r="I108">
        <f t="shared" si="14"/>
        <v>30</v>
      </c>
    </row>
    <row r="109" spans="3:9" x14ac:dyDescent="0.3">
      <c r="C109">
        <v>9023</v>
      </c>
      <c r="D109" t="s">
        <v>52</v>
      </c>
      <c r="E109">
        <v>1</v>
      </c>
      <c r="F109">
        <v>20</v>
      </c>
      <c r="G109">
        <v>30</v>
      </c>
      <c r="H109">
        <f t="shared" si="15"/>
        <v>600</v>
      </c>
      <c r="I109">
        <f t="shared" si="14"/>
        <v>30</v>
      </c>
    </row>
    <row r="110" spans="3:9" x14ac:dyDescent="0.3">
      <c r="C110">
        <v>9010</v>
      </c>
      <c r="D110" t="s">
        <v>22</v>
      </c>
      <c r="E110">
        <v>2500</v>
      </c>
      <c r="F110">
        <v>2</v>
      </c>
      <c r="G110">
        <v>2000</v>
      </c>
      <c r="H110">
        <f t="shared" si="15"/>
        <v>4000</v>
      </c>
      <c r="I110">
        <f t="shared" si="14"/>
        <v>5000000</v>
      </c>
    </row>
    <row r="111" spans="3:9" x14ac:dyDescent="0.3">
      <c r="C111">
        <v>9008</v>
      </c>
      <c r="D111" t="s">
        <v>55</v>
      </c>
      <c r="E111">
        <v>800</v>
      </c>
      <c r="F111">
        <v>1</v>
      </c>
      <c r="G111">
        <v>2000</v>
      </c>
      <c r="H111">
        <f t="shared" si="15"/>
        <v>2000</v>
      </c>
      <c r="I111">
        <f t="shared" si="14"/>
        <v>1600000</v>
      </c>
    </row>
    <row r="113" spans="2:9" x14ac:dyDescent="0.3">
      <c r="B113" s="3" t="s">
        <v>94</v>
      </c>
      <c r="H113">
        <f>SUM(H100:H112)</f>
        <v>11450</v>
      </c>
    </row>
    <row r="115" spans="2:9" x14ac:dyDescent="0.3">
      <c r="B115" t="s">
        <v>56</v>
      </c>
      <c r="C115">
        <v>42</v>
      </c>
    </row>
    <row r="116" spans="2:9" x14ac:dyDescent="0.3">
      <c r="B116" t="s">
        <v>95</v>
      </c>
      <c r="C116">
        <v>2</v>
      </c>
    </row>
    <row r="117" spans="2:9" x14ac:dyDescent="0.3">
      <c r="B117" t="s">
        <v>98</v>
      </c>
      <c r="C117">
        <v>288</v>
      </c>
    </row>
    <row r="118" spans="2:9" x14ac:dyDescent="0.3">
      <c r="B118" t="s">
        <v>96</v>
      </c>
      <c r="C118">
        <f>C117*C115</f>
        <v>12096</v>
      </c>
    </row>
    <row r="119" spans="2:9" x14ac:dyDescent="0.3">
      <c r="C119" t="s">
        <v>125</v>
      </c>
      <c r="D119" t="s">
        <v>64</v>
      </c>
      <c r="E119" t="s">
        <v>65</v>
      </c>
      <c r="F119" t="s">
        <v>66</v>
      </c>
      <c r="G119" t="s">
        <v>67</v>
      </c>
      <c r="H119" s="3" t="s">
        <v>69</v>
      </c>
      <c r="I119" s="3" t="s">
        <v>63</v>
      </c>
    </row>
    <row r="120" spans="2:9" x14ac:dyDescent="0.3">
      <c r="C120">
        <v>9032</v>
      </c>
      <c r="D120" t="s">
        <v>97</v>
      </c>
      <c r="E120">
        <v>20000</v>
      </c>
      <c r="F120">
        <v>20</v>
      </c>
      <c r="G120">
        <v>200</v>
      </c>
      <c r="H120">
        <f t="shared" ref="H120" si="16">F120*G120</f>
        <v>4000</v>
      </c>
      <c r="I120">
        <f t="shared" ref="I120:I125" si="17">E120*G120</f>
        <v>4000000</v>
      </c>
    </row>
    <row r="121" spans="2:9" x14ac:dyDescent="0.3">
      <c r="C121">
        <v>9026</v>
      </c>
      <c r="D121" t="s">
        <v>44</v>
      </c>
      <c r="E121">
        <v>200</v>
      </c>
      <c r="F121">
        <v>20</v>
      </c>
      <c r="G121">
        <v>200</v>
      </c>
      <c r="H121">
        <f>F121*G121</f>
        <v>4000</v>
      </c>
      <c r="I121">
        <f t="shared" si="17"/>
        <v>40000</v>
      </c>
    </row>
    <row r="122" spans="2:9" x14ac:dyDescent="0.3">
      <c r="C122">
        <v>9016</v>
      </c>
      <c r="D122" t="s">
        <v>43</v>
      </c>
      <c r="E122">
        <v>50</v>
      </c>
      <c r="F122">
        <v>20</v>
      </c>
      <c r="G122">
        <v>200</v>
      </c>
      <c r="H122">
        <f t="shared" ref="H122:H125" si="18">F122*G122</f>
        <v>4000</v>
      </c>
      <c r="I122">
        <f t="shared" si="17"/>
        <v>10000</v>
      </c>
    </row>
    <row r="123" spans="2:9" x14ac:dyDescent="0.3">
      <c r="C123">
        <v>9010</v>
      </c>
      <c r="D123" t="s">
        <v>22</v>
      </c>
      <c r="E123">
        <v>2000</v>
      </c>
      <c r="F123">
        <v>10</v>
      </c>
      <c r="G123">
        <v>200</v>
      </c>
      <c r="H123">
        <f t="shared" si="18"/>
        <v>2000</v>
      </c>
      <c r="I123">
        <f t="shared" si="17"/>
        <v>400000</v>
      </c>
    </row>
    <row r="124" spans="2:9" x14ac:dyDescent="0.3">
      <c r="C124">
        <v>9008</v>
      </c>
      <c r="D124" t="s">
        <v>55</v>
      </c>
      <c r="E124">
        <v>600</v>
      </c>
      <c r="F124">
        <v>10</v>
      </c>
      <c r="G124">
        <v>200</v>
      </c>
      <c r="H124">
        <f t="shared" si="18"/>
        <v>2000</v>
      </c>
      <c r="I124">
        <f t="shared" si="17"/>
        <v>120000</v>
      </c>
    </row>
    <row r="125" spans="2:9" x14ac:dyDescent="0.3">
      <c r="C125">
        <v>9001</v>
      </c>
      <c r="D125" t="s">
        <v>17</v>
      </c>
      <c r="E125">
        <v>700</v>
      </c>
      <c r="F125">
        <v>10</v>
      </c>
      <c r="G125">
        <v>200</v>
      </c>
      <c r="H125">
        <f t="shared" si="18"/>
        <v>2000</v>
      </c>
      <c r="I125">
        <f t="shared" si="17"/>
        <v>140000</v>
      </c>
    </row>
    <row r="126" spans="2:9" x14ac:dyDescent="0.3">
      <c r="H126">
        <f>SUM(H120:H125)</f>
        <v>18000</v>
      </c>
    </row>
    <row r="128" spans="2:9" x14ac:dyDescent="0.3">
      <c r="B128" s="3" t="s">
        <v>100</v>
      </c>
    </row>
    <row r="129" spans="2:9" x14ac:dyDescent="0.3">
      <c r="B129" t="s">
        <v>56</v>
      </c>
      <c r="C129">
        <v>55</v>
      </c>
    </row>
    <row r="131" spans="2:9" x14ac:dyDescent="0.3">
      <c r="D131" t="s">
        <v>59</v>
      </c>
      <c r="E131" t="s">
        <v>61</v>
      </c>
      <c r="F131" t="s">
        <v>62</v>
      </c>
      <c r="G131" t="s">
        <v>63</v>
      </c>
    </row>
    <row r="132" spans="2:9" x14ac:dyDescent="0.3">
      <c r="D132" t="s">
        <v>58</v>
      </c>
      <c r="E132">
        <v>8</v>
      </c>
      <c r="F132">
        <v>5</v>
      </c>
      <c r="G132">
        <f>E132*F132*C129</f>
        <v>2200</v>
      </c>
    </row>
    <row r="133" spans="2:9" x14ac:dyDescent="0.3">
      <c r="D133" t="s">
        <v>60</v>
      </c>
      <c r="E133">
        <v>3</v>
      </c>
      <c r="F133">
        <v>500</v>
      </c>
      <c r="G133">
        <f>E133*F133</f>
        <v>1500</v>
      </c>
    </row>
    <row r="135" spans="2:9" x14ac:dyDescent="0.3">
      <c r="G135" s="4">
        <f>G132+G133</f>
        <v>3700</v>
      </c>
    </row>
    <row r="136" spans="2:9" x14ac:dyDescent="0.3">
      <c r="G136" s="3">
        <f>G135*2</f>
        <v>7400</v>
      </c>
    </row>
    <row r="138" spans="2:9" x14ac:dyDescent="0.3">
      <c r="C138" t="s">
        <v>125</v>
      </c>
      <c r="D138" t="s">
        <v>64</v>
      </c>
      <c r="E138" t="s">
        <v>65</v>
      </c>
      <c r="F138" t="s">
        <v>66</v>
      </c>
      <c r="G138" t="s">
        <v>67</v>
      </c>
      <c r="H138" s="3" t="s">
        <v>69</v>
      </c>
      <c r="I138" s="3" t="s">
        <v>63</v>
      </c>
    </row>
    <row r="139" spans="2:9" x14ac:dyDescent="0.3">
      <c r="C139">
        <v>9000</v>
      </c>
      <c r="D139" t="s">
        <v>34</v>
      </c>
      <c r="E139">
        <v>1</v>
      </c>
      <c r="F139">
        <v>50</v>
      </c>
      <c r="G139">
        <v>10</v>
      </c>
      <c r="H139">
        <f>F139*G139</f>
        <v>500</v>
      </c>
      <c r="I139">
        <f t="shared" ref="I139:I148" si="19">E139*G139</f>
        <v>10</v>
      </c>
    </row>
    <row r="140" spans="2:9" x14ac:dyDescent="0.3">
      <c r="C140">
        <v>9039</v>
      </c>
      <c r="D140" t="s">
        <v>77</v>
      </c>
      <c r="E140">
        <v>1</v>
      </c>
      <c r="F140">
        <v>100</v>
      </c>
      <c r="G140">
        <v>5</v>
      </c>
      <c r="H140">
        <f t="shared" ref="H140:H148" si="20">F140*G140</f>
        <v>500</v>
      </c>
      <c r="I140">
        <f t="shared" si="19"/>
        <v>5</v>
      </c>
    </row>
    <row r="141" spans="2:9" x14ac:dyDescent="0.3">
      <c r="C141">
        <v>9044</v>
      </c>
      <c r="D141" t="s">
        <v>116</v>
      </c>
      <c r="E141">
        <v>1</v>
      </c>
      <c r="F141">
        <v>30</v>
      </c>
      <c r="G141">
        <v>20</v>
      </c>
      <c r="H141">
        <f t="shared" si="20"/>
        <v>600</v>
      </c>
      <c r="I141">
        <f t="shared" si="19"/>
        <v>20</v>
      </c>
    </row>
    <row r="142" spans="2:9" x14ac:dyDescent="0.3">
      <c r="C142">
        <v>9027</v>
      </c>
      <c r="D142" t="s">
        <v>50</v>
      </c>
      <c r="E142">
        <v>1</v>
      </c>
      <c r="F142">
        <v>30</v>
      </c>
      <c r="G142">
        <v>50</v>
      </c>
      <c r="H142">
        <f t="shared" si="20"/>
        <v>1500</v>
      </c>
      <c r="I142">
        <f t="shared" si="19"/>
        <v>50</v>
      </c>
    </row>
    <row r="143" spans="2:9" x14ac:dyDescent="0.3">
      <c r="C143">
        <v>9017</v>
      </c>
      <c r="D143" t="s">
        <v>51</v>
      </c>
      <c r="E143">
        <v>1</v>
      </c>
      <c r="F143">
        <v>30</v>
      </c>
      <c r="G143">
        <v>50</v>
      </c>
      <c r="H143">
        <f t="shared" si="20"/>
        <v>1500</v>
      </c>
      <c r="I143">
        <f t="shared" si="19"/>
        <v>50</v>
      </c>
    </row>
    <row r="144" spans="2:9" x14ac:dyDescent="0.3">
      <c r="C144">
        <v>9028</v>
      </c>
      <c r="D144" t="s">
        <v>41</v>
      </c>
      <c r="E144">
        <v>2</v>
      </c>
      <c r="F144">
        <v>30</v>
      </c>
      <c r="G144">
        <v>30</v>
      </c>
      <c r="H144">
        <f t="shared" si="20"/>
        <v>900</v>
      </c>
      <c r="I144">
        <f t="shared" si="19"/>
        <v>60</v>
      </c>
    </row>
    <row r="145" spans="2:9" x14ac:dyDescent="0.3">
      <c r="C145">
        <v>9023</v>
      </c>
      <c r="D145" t="s">
        <v>52</v>
      </c>
      <c r="E145">
        <v>1</v>
      </c>
      <c r="F145">
        <v>20</v>
      </c>
      <c r="G145">
        <v>30</v>
      </c>
      <c r="H145">
        <f t="shared" si="20"/>
        <v>600</v>
      </c>
      <c r="I145">
        <f t="shared" si="19"/>
        <v>30</v>
      </c>
    </row>
    <row r="146" spans="2:9" x14ac:dyDescent="0.3">
      <c r="C146">
        <v>9043</v>
      </c>
      <c r="D146" t="s">
        <v>129</v>
      </c>
      <c r="E146">
        <v>10000</v>
      </c>
      <c r="F146">
        <v>5</v>
      </c>
      <c r="G146">
        <v>100</v>
      </c>
      <c r="H146">
        <f t="shared" si="20"/>
        <v>500</v>
      </c>
      <c r="I146">
        <f t="shared" si="19"/>
        <v>1000000</v>
      </c>
    </row>
    <row r="147" spans="2:9" x14ac:dyDescent="0.3">
      <c r="C147">
        <v>9010</v>
      </c>
      <c r="D147" t="s">
        <v>22</v>
      </c>
      <c r="E147">
        <v>3000</v>
      </c>
      <c r="F147">
        <v>3</v>
      </c>
      <c r="G147">
        <v>500</v>
      </c>
      <c r="H147">
        <f t="shared" si="20"/>
        <v>1500</v>
      </c>
      <c r="I147">
        <f t="shared" si="19"/>
        <v>1500000</v>
      </c>
    </row>
    <row r="148" spans="2:9" x14ac:dyDescent="0.3">
      <c r="C148">
        <v>9008</v>
      </c>
      <c r="D148" t="s">
        <v>55</v>
      </c>
      <c r="E148">
        <v>800</v>
      </c>
      <c r="F148">
        <v>2</v>
      </c>
      <c r="G148">
        <v>500</v>
      </c>
      <c r="H148">
        <f t="shared" si="20"/>
        <v>1000</v>
      </c>
      <c r="I148">
        <f t="shared" si="19"/>
        <v>400000</v>
      </c>
    </row>
    <row r="149" spans="2:9" x14ac:dyDescent="0.3">
      <c r="H149">
        <f>SUM(H139:H148)</f>
        <v>9100</v>
      </c>
    </row>
    <row r="152" spans="2:9" x14ac:dyDescent="0.3">
      <c r="B152" s="3" t="s">
        <v>131</v>
      </c>
    </row>
    <row r="154" spans="2:9" x14ac:dyDescent="0.3">
      <c r="B154" t="s">
        <v>56</v>
      </c>
      <c r="C154">
        <v>39</v>
      </c>
    </row>
    <row r="155" spans="2:9" x14ac:dyDescent="0.3">
      <c r="B155" t="s">
        <v>95</v>
      </c>
      <c r="C155">
        <v>2</v>
      </c>
    </row>
    <row r="156" spans="2:9" x14ac:dyDescent="0.3">
      <c r="B156" t="s">
        <v>98</v>
      </c>
      <c r="C156">
        <f>C155*6*24</f>
        <v>288</v>
      </c>
    </row>
    <row r="157" spans="2:9" x14ac:dyDescent="0.3">
      <c r="B157" t="s">
        <v>96</v>
      </c>
      <c r="C157">
        <f>C156*C154</f>
        <v>11232</v>
      </c>
    </row>
    <row r="158" spans="2:9" x14ac:dyDescent="0.3">
      <c r="C158" t="s">
        <v>125</v>
      </c>
      <c r="D158" t="s">
        <v>64</v>
      </c>
      <c r="E158" t="s">
        <v>65</v>
      </c>
      <c r="F158" t="s">
        <v>66</v>
      </c>
      <c r="G158" t="s">
        <v>67</v>
      </c>
      <c r="H158" s="3" t="s">
        <v>69</v>
      </c>
      <c r="I158" s="3" t="s">
        <v>63</v>
      </c>
    </row>
    <row r="159" spans="2:9" x14ac:dyDescent="0.3">
      <c r="C159">
        <v>9048</v>
      </c>
      <c r="D159" t="s">
        <v>135</v>
      </c>
      <c r="E159" s="7">
        <v>3000</v>
      </c>
      <c r="F159">
        <v>10</v>
      </c>
      <c r="G159">
        <v>100</v>
      </c>
      <c r="H159">
        <f t="shared" ref="H159" si="21">F159*G159</f>
        <v>1000</v>
      </c>
      <c r="I159" s="7">
        <f t="shared" ref="I159:I164" si="22">E159*G159</f>
        <v>300000</v>
      </c>
    </row>
    <row r="160" spans="2:9" x14ac:dyDescent="0.3">
      <c r="C160">
        <v>9043</v>
      </c>
      <c r="D160" t="s">
        <v>133</v>
      </c>
      <c r="E160" s="7">
        <v>100000</v>
      </c>
      <c r="F160">
        <v>10</v>
      </c>
      <c r="G160">
        <v>200</v>
      </c>
      <c r="H160">
        <f t="shared" ref="H160" si="23">F160*G160</f>
        <v>2000</v>
      </c>
      <c r="I160" s="7">
        <f t="shared" ref="I160:I164" si="24">E160*G160</f>
        <v>20000000</v>
      </c>
    </row>
    <row r="161" spans="3:9" x14ac:dyDescent="0.3">
      <c r="C161">
        <v>9032</v>
      </c>
      <c r="D161" t="s">
        <v>97</v>
      </c>
      <c r="E161" s="7">
        <v>500000</v>
      </c>
      <c r="F161">
        <v>10</v>
      </c>
      <c r="G161">
        <v>200</v>
      </c>
      <c r="H161">
        <f>F161*G161</f>
        <v>2000</v>
      </c>
      <c r="I161" s="7">
        <f>E161*G161</f>
        <v>100000000</v>
      </c>
    </row>
    <row r="162" spans="3:9" x14ac:dyDescent="0.3">
      <c r="C162">
        <v>9026</v>
      </c>
      <c r="D162" t="s">
        <v>44</v>
      </c>
      <c r="E162" s="7">
        <v>10000</v>
      </c>
      <c r="F162">
        <v>10</v>
      </c>
      <c r="G162">
        <v>300</v>
      </c>
      <c r="H162">
        <f t="shared" ref="H162:H164" si="25">F162*G162</f>
        <v>3000</v>
      </c>
      <c r="I162" s="7">
        <f t="shared" ref="I162:I164" si="26">E162*G162</f>
        <v>3000000</v>
      </c>
    </row>
    <row r="163" spans="3:9" x14ac:dyDescent="0.3">
      <c r="C163">
        <v>9016</v>
      </c>
      <c r="D163" t="s">
        <v>43</v>
      </c>
      <c r="E163" s="7">
        <v>1000</v>
      </c>
      <c r="F163">
        <v>10</v>
      </c>
      <c r="G163">
        <v>300</v>
      </c>
      <c r="H163">
        <f t="shared" si="25"/>
        <v>3000</v>
      </c>
      <c r="I163" s="7">
        <f t="shared" si="26"/>
        <v>300000</v>
      </c>
    </row>
    <row r="164" spans="3:9" x14ac:dyDescent="0.3">
      <c r="C164">
        <v>9010</v>
      </c>
      <c r="D164" t="s">
        <v>22</v>
      </c>
      <c r="E164" s="7">
        <v>10000</v>
      </c>
      <c r="F164">
        <v>10</v>
      </c>
      <c r="G164">
        <v>300</v>
      </c>
      <c r="H164">
        <f t="shared" si="25"/>
        <v>3000</v>
      </c>
      <c r="I164" s="7">
        <f t="shared" si="26"/>
        <v>3000000</v>
      </c>
    </row>
    <row r="165" spans="3:9" x14ac:dyDescent="0.3">
      <c r="H165">
        <f>SUM(H159:H164)</f>
        <v>14000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XMasCollection</vt:lpstr>
      <vt:lpstr>balance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2023-11-07T05:06:48Z</dcterms:modified>
</cp:coreProperties>
</file>