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4FB00D7-E098-44A0-BC1B-045643409F91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1" i="1" l="1"/>
  <c r="F71" i="1"/>
  <c r="K71" i="1"/>
  <c r="K72" i="1" s="1"/>
  <c r="K73" i="1" s="1"/>
  <c r="C72" i="1"/>
  <c r="F72" i="1"/>
  <c r="C73" i="1"/>
  <c r="F73" i="1"/>
  <c r="H80" i="3"/>
  <c r="K80" i="3"/>
  <c r="H81" i="3"/>
  <c r="K81" i="3"/>
  <c r="H77" i="3"/>
  <c r="K77" i="3"/>
  <c r="H78" i="3"/>
  <c r="H79" i="3" s="1"/>
  <c r="K78" i="3"/>
  <c r="K79" i="3"/>
  <c r="O41" i="3"/>
  <c r="P41" i="3" s="1"/>
  <c r="O40" i="3"/>
  <c r="P40" i="3" s="1"/>
  <c r="C69" i="1"/>
  <c r="C70" i="1"/>
  <c r="H75" i="3"/>
  <c r="K75" i="3"/>
  <c r="H76" i="3"/>
  <c r="K76" i="3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C68" i="1"/>
  <c r="O39" i="3"/>
  <c r="P39" i="3" s="1"/>
  <c r="C67" i="1"/>
  <c r="K73" i="3"/>
  <c r="K74" i="3"/>
  <c r="C65" i="1"/>
  <c r="C66" i="1"/>
  <c r="C63" i="1"/>
  <c r="C64" i="1"/>
  <c r="O38" i="3"/>
  <c r="P38" i="3" s="1"/>
  <c r="C62" i="1"/>
  <c r="C60" i="1"/>
  <c r="C61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D52" i="1" s="1"/>
  <c r="C53" i="1"/>
  <c r="C54" i="1"/>
  <c r="C55" i="1"/>
  <c r="C56" i="1"/>
  <c r="C57" i="1"/>
  <c r="C58" i="1"/>
  <c r="C59" i="1"/>
  <c r="C2" i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D53" i="1" l="1"/>
  <c r="I80" i="3" a="1"/>
  <c r="I80" i="3" s="1"/>
  <c r="J80" i="3" s="1"/>
  <c r="G80" i="3" s="1"/>
  <c r="I77" i="3" a="1"/>
  <c r="I77" i="3" s="1"/>
  <c r="J77" i="3" s="1"/>
  <c r="G77" i="3" s="1"/>
  <c r="D54" i="1"/>
  <c r="D55" i="1" s="1"/>
  <c r="D56" i="1" s="1"/>
  <c r="D58" i="1" s="1"/>
  <c r="D59" i="1" s="1"/>
  <c r="D60" i="1" s="1"/>
  <c r="D61" i="1" s="1"/>
  <c r="D63" i="1" s="1"/>
  <c r="D64" i="1" s="1"/>
  <c r="D65" i="1" s="1"/>
  <c r="D66" i="1" s="1"/>
  <c r="D68" i="1" s="1"/>
  <c r="D69" i="1" s="1"/>
  <c r="D70" i="1" s="1"/>
  <c r="D71" i="1" s="1"/>
  <c r="D73" i="1" s="1"/>
  <c r="D57" i="1"/>
  <c r="D62" i="1" s="1"/>
  <c r="D67" i="1" s="1"/>
  <c r="D72" i="1" s="1"/>
  <c r="E8" i="4"/>
  <c r="H11" i="3"/>
  <c r="I11" i="3" s="1" a="1"/>
  <c r="I11" i="3" s="1"/>
  <c r="J11" i="3" s="1"/>
  <c r="F10" i="3"/>
  <c r="G10" i="3"/>
  <c r="F80" i="3" l="1"/>
  <c r="I81" i="3" a="1"/>
  <c r="I81" i="3" s="1"/>
  <c r="I78" i="3" a="1"/>
  <c r="I78" i="3" s="1"/>
  <c r="F77" i="3"/>
  <c r="E18" i="4"/>
  <c r="E20" i="4"/>
  <c r="E17" i="4"/>
  <c r="E19" i="4"/>
  <c r="H12" i="3"/>
  <c r="I12" i="3" s="1" a="1"/>
  <c r="I12" i="3" s="1"/>
  <c r="J12" i="3" s="1"/>
  <c r="G11" i="3"/>
  <c r="F11" i="3"/>
  <c r="J81" i="3" l="1"/>
  <c r="G81" i="3" s="1"/>
  <c r="F81" i="3"/>
  <c r="J78" i="3"/>
  <c r="G78" i="3" s="1"/>
  <c r="I79" i="3" a="1"/>
  <c r="I79" i="3" s="1"/>
  <c r="F78" i="3"/>
  <c r="F12" i="3"/>
  <c r="H13" i="3"/>
  <c r="G12" i="3"/>
  <c r="J79" i="3" l="1"/>
  <c r="G79" i="3" s="1"/>
  <c r="F79" i="3"/>
  <c r="H14" i="3"/>
  <c r="I13" i="3" a="1"/>
  <c r="I13" i="3" s="1"/>
  <c r="J13" i="3" s="1"/>
  <c r="G13" i="3" s="1"/>
  <c r="H15" i="3" l="1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J60" i="3"/>
  <c r="G60" i="3" s="1"/>
  <c r="F53" i="1" s="1"/>
  <c r="F61" i="3" l="1"/>
  <c r="I62" i="3" a="1"/>
  <c r="I62" i="3" s="1"/>
  <c r="F62" i="3" s="1"/>
  <c r="J62" i="3" l="1"/>
  <c r="G62" i="3" s="1"/>
  <c r="I63" i="3" a="1"/>
  <c r="I63" i="3" s="1"/>
  <c r="F56" i="1" l="1"/>
  <c r="F55" i="1"/>
  <c r="J63" i="3"/>
  <c r="G63" i="3" s="1"/>
  <c r="F57" i="1" s="1"/>
  <c r="F63" i="3"/>
  <c r="I64" i="3" a="1"/>
  <c r="I64" i="3" s="1"/>
  <c r="J64" i="3" l="1"/>
  <c r="G64" i="3" s="1"/>
  <c r="F58" i="1" s="1"/>
  <c r="I65" i="3" a="1"/>
  <c r="I65" i="3" s="1"/>
  <c r="I66" i="3" s="1" a="1"/>
  <c r="I66" i="3" s="1"/>
  <c r="F64" i="3"/>
  <c r="J66" i="3" l="1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3" i="1" s="1"/>
  <c r="F69" i="3"/>
  <c r="I70" i="3" a="1"/>
  <c r="I70" i="3" s="1"/>
  <c r="J70" i="3" l="1"/>
  <c r="G70" i="3" s="1"/>
  <c r="F64" i="1" s="1"/>
  <c r="I71" i="3" a="1"/>
  <c r="I71" i="3" s="1"/>
  <c r="F70" i="3"/>
  <c r="J71" i="3" l="1"/>
  <c r="G71" i="3" s="1"/>
  <c r="F65" i="1" s="1"/>
  <c r="F71" i="3"/>
  <c r="I72" i="3" a="1"/>
  <c r="I72" i="3" s="1"/>
  <c r="I73" i="3" s="1" a="1"/>
  <c r="I73" i="3" s="1"/>
  <c r="J73" i="3" l="1"/>
  <c r="G73" i="3" s="1"/>
  <c r="F67" i="1" s="1"/>
  <c r="I74" i="3" a="1"/>
  <c r="I74" i="3" s="1"/>
  <c r="I75" i="3" s="1" a="1"/>
  <c r="I75" i="3" s="1"/>
  <c r="F73" i="3"/>
  <c r="J72" i="3"/>
  <c r="G72" i="3" s="1"/>
  <c r="F66" i="1" s="1"/>
  <c r="F72" i="3"/>
  <c r="J75" i="3" l="1"/>
  <c r="G75" i="3" s="1"/>
  <c r="F69" i="1" s="1"/>
  <c r="I76" i="3" a="1"/>
  <c r="I76" i="3" s="1"/>
  <c r="F75" i="3"/>
  <c r="J74" i="3"/>
  <c r="G74" i="3" s="1"/>
  <c r="F68" i="1" s="1"/>
  <c r="F74" i="3"/>
  <c r="J76" i="3" l="1"/>
  <c r="G76" i="3" s="1"/>
  <c r="F70" i="1" s="1"/>
  <c r="F7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<sst xmlns="http://schemas.openxmlformats.org/spreadsheetml/2006/main" count="96" uniqueCount="91">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</sst>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73"/>
  <sheetViews>
    <sheetView tabSelected="1" zoomScale="85" zoomScaleNormal="85" workbookViewId="0">
      <pane ySplit="1" topLeftCell="A44" activePane="bottomLeft" state="frozen"/>
      <selection pane="bottomLeft" activeCell="A72" sqref="A72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71" si="1">B3</f>
        <v>1-1</v>
      </c>
      <c r="C4">
        <f t="shared" si="0"/>
        <v>25</v>
      </c>
      <c r="D4">
        <v>200</v>
      </c>
      <c r="E4">
        <f t="shared" ref="E4:E71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71" si="3">K3</f>
        <v>25</v>
      </c>
      <c r="L4">
        <v>600</v>
      </c>
      <c r="M4">
        <f t="shared" ref="M4:M71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L51+200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73" si="6">J52+200</f>
        <v>12200</v>
      </c>
      <c r="K53">
        <f t="shared" si="3"/>
        <v>25</v>
      </c>
      <c r="L53">
        <f t="shared" ref="L53:L73" si="7">L52+200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 t="shared" si="7"/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 t="shared" si="7"/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 t="shared" si="7"/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 t="shared" si="7"/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 t="shared" si="7"/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 t="shared" si="7"/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8">IF(MOD(A60,5)=0,9021,25)</f>
        <v>25</v>
      </c>
      <c r="D60">
        <f t="shared" ref="D60" si="9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 t="shared" si="7"/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10">IF(MOD(A61,5)=0,9021,25)</f>
        <v>25</v>
      </c>
      <c r="D61">
        <f t="shared" ref="D61:D62" si="11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 t="shared" si="7"/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10"/>
        <v>9021</v>
      </c>
      <c r="D62">
        <f t="shared" si="11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 t="shared" si="7"/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5" si="12">IF(MOD(A63,5)=0,9021,25)</f>
        <v>25</v>
      </c>
      <c r="D63">
        <f t="shared" ref="D63:D65" si="13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 t="shared" si="7"/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2"/>
        <v>25</v>
      </c>
      <c r="D64">
        <f t="shared" si="13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 t="shared" si="7"/>
        <v>12600</v>
      </c>
      <c r="M64">
        <f t="shared" si="4"/>
        <v>0</v>
      </c>
    </row>
    <row r="65" spans="1:13" x14ac:dyDescent="0.3">
      <c r="A65">
        <v>63</v>
      </c>
      <c r="B65" s="1" t="str">
        <f t="shared" si="1"/>
        <v>1-1</v>
      </c>
      <c r="C65">
        <f t="shared" si="12"/>
        <v>25</v>
      </c>
      <c r="D65">
        <f t="shared" si="13"/>
        <v>70000</v>
      </c>
      <c r="E65">
        <f t="shared" si="2"/>
        <v>1</v>
      </c>
      <c r="F65">
        <f>VLOOKUP(A65,Balance!E:G,3,FALSE)</f>
        <v>7.4036699999999998E+121</v>
      </c>
      <c r="G65">
        <v>1000</v>
      </c>
      <c r="H65">
        <v>8</v>
      </c>
      <c r="I65">
        <v>0</v>
      </c>
      <c r="J65">
        <f t="shared" si="6"/>
        <v>14600</v>
      </c>
      <c r="K65">
        <f t="shared" si="3"/>
        <v>25</v>
      </c>
      <c r="L65">
        <f t="shared" si="7"/>
        <v>12800</v>
      </c>
      <c r="M65">
        <f t="shared" si="4"/>
        <v>0</v>
      </c>
    </row>
    <row r="66" spans="1:13" x14ac:dyDescent="0.3">
      <c r="A66">
        <v>64</v>
      </c>
      <c r="B66" s="1" t="str">
        <f t="shared" si="1"/>
        <v>1-1</v>
      </c>
      <c r="C66">
        <f t="shared" ref="C66:C67" si="14">IF(MOD(A66,5)=0,9021,25)</f>
        <v>25</v>
      </c>
      <c r="D66">
        <f t="shared" ref="D66:D67" si="15">IF(C66=9021,D61+1,IF(AND(C66=25,C65=25),D65+2000,D64+2000))</f>
        <v>72000</v>
      </c>
      <c r="E66">
        <f t="shared" si="2"/>
        <v>1</v>
      </c>
      <c r="F66">
        <f>VLOOKUP(A66,Balance!E:G,3,FALSE)</f>
        <v>3.7758717000000002E+123</v>
      </c>
      <c r="G66">
        <v>1000</v>
      </c>
      <c r="H66">
        <v>8</v>
      </c>
      <c r="I66">
        <v>0</v>
      </c>
      <c r="J66">
        <f t="shared" si="6"/>
        <v>14800</v>
      </c>
      <c r="K66">
        <f t="shared" si="3"/>
        <v>25</v>
      </c>
      <c r="L66">
        <f t="shared" si="7"/>
        <v>13000</v>
      </c>
      <c r="M66">
        <f t="shared" si="4"/>
        <v>0</v>
      </c>
    </row>
    <row r="67" spans="1:13" x14ac:dyDescent="0.3">
      <c r="A67">
        <v>65</v>
      </c>
      <c r="B67" s="1" t="str">
        <f t="shared" si="1"/>
        <v>1-1</v>
      </c>
      <c r="C67">
        <f t="shared" si="14"/>
        <v>9021</v>
      </c>
      <c r="D67">
        <f t="shared" si="15"/>
        <v>14</v>
      </c>
      <c r="E67">
        <f t="shared" si="2"/>
        <v>1</v>
      </c>
      <c r="F67">
        <f>VLOOKUP(A67,Balance!E:G,3,FALSE)</f>
        <v>1.9257E+125</v>
      </c>
      <c r="G67">
        <v>1000</v>
      </c>
      <c r="H67">
        <v>8</v>
      </c>
      <c r="I67">
        <v>0</v>
      </c>
      <c r="J67">
        <f t="shared" si="6"/>
        <v>15000</v>
      </c>
      <c r="K67">
        <f t="shared" si="3"/>
        <v>25</v>
      </c>
      <c r="L67">
        <f t="shared" si="7"/>
        <v>13200</v>
      </c>
      <c r="M67">
        <f t="shared" si="4"/>
        <v>0</v>
      </c>
    </row>
    <row r="68" spans="1:13" x14ac:dyDescent="0.3">
      <c r="A68">
        <v>66</v>
      </c>
      <c r="B68" s="1" t="str">
        <f t="shared" si="1"/>
        <v>1-1</v>
      </c>
      <c r="C68">
        <f t="shared" ref="C68:C70" si="16">IF(MOD(A68,5)=0,9021,25)</f>
        <v>25</v>
      </c>
      <c r="D68">
        <f t="shared" ref="D68:D70" si="17">IF(C68=9021,D63+1,IF(AND(C68=25,C67=25),D67+2000,D66+2000))</f>
        <v>74000</v>
      </c>
      <c r="E68">
        <f t="shared" si="2"/>
        <v>1</v>
      </c>
      <c r="F68">
        <f>VLOOKUP(A68,Balance!E:G,3,FALSE)</f>
        <v>9.8210699999999988E+126</v>
      </c>
      <c r="G68">
        <v>1000</v>
      </c>
      <c r="H68">
        <v>8</v>
      </c>
      <c r="I68">
        <v>0</v>
      </c>
      <c r="J68">
        <f t="shared" si="6"/>
        <v>15200</v>
      </c>
      <c r="K68">
        <f t="shared" si="3"/>
        <v>25</v>
      </c>
      <c r="L68">
        <f t="shared" si="7"/>
        <v>13400</v>
      </c>
      <c r="M68">
        <f t="shared" si="4"/>
        <v>0</v>
      </c>
    </row>
    <row r="69" spans="1:13" x14ac:dyDescent="0.3">
      <c r="A69">
        <v>67</v>
      </c>
      <c r="B69" s="1" t="str">
        <f t="shared" si="1"/>
        <v>1-1</v>
      </c>
      <c r="C69">
        <f t="shared" si="16"/>
        <v>25</v>
      </c>
      <c r="D69">
        <f t="shared" si="17"/>
        <v>76000</v>
      </c>
      <c r="E69">
        <f t="shared" si="2"/>
        <v>1</v>
      </c>
      <c r="F69">
        <f>VLOOKUP(A69,Balance!E:G,3,FALSE)</f>
        <v>5.0088000000000005E+128</v>
      </c>
      <c r="G69">
        <v>1000</v>
      </c>
      <c r="H69">
        <v>8</v>
      </c>
      <c r="I69">
        <v>0</v>
      </c>
      <c r="J69">
        <f t="shared" si="6"/>
        <v>15400</v>
      </c>
      <c r="K69">
        <f t="shared" si="3"/>
        <v>25</v>
      </c>
      <c r="L69">
        <f t="shared" si="7"/>
        <v>13600</v>
      </c>
      <c r="M69">
        <f t="shared" si="4"/>
        <v>0</v>
      </c>
    </row>
    <row r="70" spans="1:13" x14ac:dyDescent="0.3">
      <c r="A70">
        <v>68</v>
      </c>
      <c r="B70" s="1" t="str">
        <f t="shared" ref="B70" si="18">B69</f>
        <v>1-1</v>
      </c>
      <c r="C70">
        <f t="shared" si="16"/>
        <v>25</v>
      </c>
      <c r="D70">
        <f t="shared" si="17"/>
        <v>78000</v>
      </c>
      <c r="E70">
        <f t="shared" ref="E70" si="19">E69</f>
        <v>1</v>
      </c>
      <c r="F70">
        <f>VLOOKUP(A70,Balance!E:G,3,FALSE)</f>
        <v>2.5544880000000002E+130</v>
      </c>
      <c r="G70">
        <v>1000</v>
      </c>
      <c r="H70">
        <v>8</v>
      </c>
      <c r="I70">
        <v>0</v>
      </c>
      <c r="J70">
        <f t="shared" si="6"/>
        <v>15600</v>
      </c>
      <c r="K70">
        <f t="shared" ref="K70" si="20">K69</f>
        <v>25</v>
      </c>
      <c r="L70">
        <f t="shared" si="7"/>
        <v>13800</v>
      </c>
      <c r="M70">
        <f t="shared" ref="M70" si="21">M69</f>
        <v>0</v>
      </c>
    </row>
    <row r="71" spans="1:13" x14ac:dyDescent="0.3">
      <c r="A71">
        <v>69</v>
      </c>
      <c r="B71" s="1" t="str">
        <f t="shared" si="1"/>
        <v>1-1</v>
      </c>
      <c r="C71">
        <f t="shared" ref="C71:C73" si="22">IF(MOD(A71,5)=0,9021,25)</f>
        <v>25</v>
      </c>
      <c r="D71">
        <f t="shared" ref="D71:D73" si="23">IF(C71=9021,D66+1,IF(AND(C71=25,C70=25),D70+2000,D69+2000))</f>
        <v>80000</v>
      </c>
      <c r="E71">
        <f t="shared" si="2"/>
        <v>1</v>
      </c>
      <c r="F71">
        <f>VLOOKUP(A71,Balance!E:G,3,FALSE)</f>
        <v>1.3027999999999999E+132</v>
      </c>
      <c r="G71">
        <v>1000</v>
      </c>
      <c r="H71">
        <v>8</v>
      </c>
      <c r="I71">
        <v>0</v>
      </c>
      <c r="J71">
        <f t="shared" si="6"/>
        <v>15800</v>
      </c>
      <c r="K71">
        <f t="shared" si="3"/>
        <v>25</v>
      </c>
      <c r="L71">
        <f t="shared" si="7"/>
        <v>14000</v>
      </c>
      <c r="M71">
        <f t="shared" si="4"/>
        <v>0</v>
      </c>
    </row>
    <row r="72" spans="1:13" x14ac:dyDescent="0.3">
      <c r="A72">
        <v>70</v>
      </c>
      <c r="B72" s="1" t="str">
        <f t="shared" ref="B72:B73" si="24">B71</f>
        <v>1-1</v>
      </c>
      <c r="C72">
        <f t="shared" si="22"/>
        <v>9021</v>
      </c>
      <c r="D72">
        <f t="shared" si="23"/>
        <v>15</v>
      </c>
      <c r="E72">
        <f t="shared" ref="E72:E73" si="25">E71</f>
        <v>1</v>
      </c>
      <c r="F72">
        <f>VLOOKUP(A72,Balance!E:G,3,FALSE)</f>
        <v>6.6442800000000007E+133</v>
      </c>
      <c r="G72">
        <v>1000</v>
      </c>
      <c r="H72">
        <v>8</v>
      </c>
      <c r="I72">
        <v>0</v>
      </c>
      <c r="J72">
        <f t="shared" si="6"/>
        <v>16000</v>
      </c>
      <c r="K72">
        <f t="shared" ref="K72:K73" si="26">K71</f>
        <v>25</v>
      </c>
      <c r="L72">
        <f t="shared" si="7"/>
        <v>14200</v>
      </c>
      <c r="M72">
        <f t="shared" ref="M72:M73" si="27">M71</f>
        <v>0</v>
      </c>
    </row>
    <row r="73" spans="1:13" x14ac:dyDescent="0.3">
      <c r="A73">
        <v>71</v>
      </c>
      <c r="B73" s="1" t="str">
        <f t="shared" si="24"/>
        <v>1-1</v>
      </c>
      <c r="C73">
        <f t="shared" si="22"/>
        <v>25</v>
      </c>
      <c r="D73">
        <f t="shared" si="23"/>
        <v>82000</v>
      </c>
      <c r="E73">
        <f t="shared" si="25"/>
        <v>1</v>
      </c>
      <c r="F73">
        <f>VLOOKUP(A73,Balance!E:G,3,FALSE)</f>
        <v>3.3885828000000001E+135</v>
      </c>
      <c r="G73">
        <v>1000</v>
      </c>
      <c r="H73">
        <v>8</v>
      </c>
      <c r="I73">
        <v>0</v>
      </c>
      <c r="J73">
        <f t="shared" si="6"/>
        <v>16200</v>
      </c>
      <c r="K73">
        <f t="shared" si="26"/>
        <v>25</v>
      </c>
      <c r="L73">
        <f t="shared" si="7"/>
        <v>14400</v>
      </c>
      <c r="M73">
        <f t="shared" si="27"/>
        <v>0</v>
      </c>
    </row>
  </sheetData>
  <phoneticPr fontId="1" type="noConversion"/>
  <conditionalFormatting sqref="A2:J2 K2:K61 D3:J3 D4:D32 F4:J32 G33:J61 M2:M73 A3:C73 E4:E73 G62:K73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81"/>
  <sheetViews>
    <sheetView topLeftCell="B57" zoomScaleNormal="100" workbookViewId="0">
      <selection activeCell="J79" sqref="J79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81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6" t="s">
        <v>87</v>
      </c>
      <c r="N38" s="16">
        <v>124</v>
      </c>
      <c r="O38" s="17">
        <f t="shared" ref="O38:O40" si="12">POWER(10,N38)</f>
        <v>9.9999999999999995E+123</v>
      </c>
      <c r="P38" s="17" t="str">
        <f t="shared" ref="P38:P40" si="13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6" t="s">
        <v>88</v>
      </c>
      <c r="N39" s="16">
        <v>128</v>
      </c>
      <c r="O39" s="17">
        <f t="shared" si="12"/>
        <v>1.0000000000000001E+128</v>
      </c>
      <c r="P39" s="17" t="str">
        <f t="shared" si="13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M40" s="16" t="s">
        <v>89</v>
      </c>
      <c r="N40" s="16">
        <v>132</v>
      </c>
      <c r="O40" s="17">
        <f t="shared" ref="O40" si="14">POWER(10,N40)</f>
        <v>9.9999999999999999E+131</v>
      </c>
      <c r="P40" s="17" t="str">
        <f t="shared" ref="P40" si="15">RIGHT(O40,N40)</f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72" si="16">VLOOKUP(I41,M:P,4,FALSE)</f>
        <v>1E+68</v>
      </c>
      <c r="K41" s="11">
        <f t="shared" ref="K41:K62" si="17">$B$14*E41</f>
        <v>6600</v>
      </c>
      <c r="M41" s="16" t="s">
        <v>90</v>
      </c>
      <c r="N41" s="16">
        <v>136</v>
      </c>
      <c r="O41" s="17">
        <f t="shared" ref="O41" si="18">POWER(10,N41)</f>
        <v>1.0000000000000001E+136</v>
      </c>
      <c r="P41" s="17" t="str">
        <f t="shared" ref="P41" si="19">RIGHT(O41,N41)</f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6"/>
        <v>1E+72</v>
      </c>
      <c r="K42" s="11">
        <f t="shared" si="17"/>
        <v>6800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6"/>
        <v>1E+72</v>
      </c>
      <c r="K43" s="11">
        <f t="shared" si="17"/>
        <v>7000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6"/>
        <v>1E+72</v>
      </c>
      <c r="K44" s="11">
        <f t="shared" si="17"/>
        <v>7200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6"/>
        <v>1E+76</v>
      </c>
      <c r="K45" s="11">
        <f t="shared" si="17"/>
        <v>7400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6"/>
        <v>1E+76</v>
      </c>
      <c r="K46" s="11">
        <f t="shared" si="17"/>
        <v>7600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6"/>
        <v>1E+80</v>
      </c>
      <c r="K47" s="11">
        <f t="shared" si="17"/>
        <v>7800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6"/>
        <v>1E+80</v>
      </c>
      <c r="K48" s="11">
        <f t="shared" si="17"/>
        <v>8000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6"/>
        <v>1E+84</v>
      </c>
      <c r="K49" s="11">
        <f t="shared" si="17"/>
        <v>8200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6"/>
        <v>1E+84</v>
      </c>
      <c r="K50" s="11">
        <f t="shared" si="17"/>
        <v>8400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6"/>
        <v>1E+84</v>
      </c>
      <c r="K51" s="11">
        <f t="shared" si="17"/>
        <v>8600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6"/>
        <v>1E+88</v>
      </c>
      <c r="K52" s="11">
        <f t="shared" si="17"/>
        <v>8800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6"/>
        <v>1E+88</v>
      </c>
      <c r="K53" s="11">
        <f t="shared" si="17"/>
        <v>9000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6"/>
        <v>1E+92</v>
      </c>
      <c r="K54" s="11">
        <f t="shared" si="17"/>
        <v>9200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6"/>
        <v>1E+92</v>
      </c>
      <c r="K55" s="11">
        <f t="shared" si="17"/>
        <v>9400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6"/>
        <v>1E+96</v>
      </c>
      <c r="K56" s="11">
        <f t="shared" si="17"/>
        <v>9600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6"/>
        <v>1E+96</v>
      </c>
      <c r="K57" s="11">
        <f t="shared" si="17"/>
        <v>9800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6"/>
        <v>1E+96</v>
      </c>
      <c r="K58" s="11">
        <f t="shared" si="17"/>
        <v>10000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6"/>
        <v>1E+100</v>
      </c>
      <c r="K59" s="11">
        <f t="shared" si="17"/>
        <v>10200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6"/>
        <v>1E+100</v>
      </c>
      <c r="K60" s="11">
        <f t="shared" si="17"/>
        <v>10400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20">H61&amp;I61</f>
        <v>6.2191승</v>
      </c>
      <c r="G61" s="17">
        <f t="shared" ref="G61:G62" si="21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6"/>
        <v>1E+104</v>
      </c>
      <c r="K61" s="11">
        <f t="shared" si="17"/>
        <v>10600</v>
      </c>
    </row>
    <row r="62" spans="5:25" x14ac:dyDescent="0.3">
      <c r="E62" s="16">
        <v>54</v>
      </c>
      <c r="F62" s="17" t="str">
        <f t="shared" si="20"/>
        <v>317.1741승</v>
      </c>
      <c r="G62" s="17">
        <f t="shared" si="21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6"/>
        <v>1E+104</v>
      </c>
      <c r="K62" s="11">
        <f t="shared" si="17"/>
        <v>10800</v>
      </c>
    </row>
    <row r="63" spans="5:25" x14ac:dyDescent="0.3">
      <c r="E63" s="16">
        <v>55</v>
      </c>
      <c r="F63" s="17" t="str">
        <f t="shared" ref="F63:F65" si="22">H63&amp;I63</f>
        <v>1.6176마</v>
      </c>
      <c r="G63" s="17">
        <f t="shared" ref="G63:G65" si="23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si="16"/>
        <v>1E+108</v>
      </c>
      <c r="K63" s="11">
        <f t="shared" ref="K63:K65" si="24">$B$14*E63</f>
        <v>11000</v>
      </c>
    </row>
    <row r="64" spans="5:25" x14ac:dyDescent="0.3">
      <c r="E64" s="16">
        <v>56</v>
      </c>
      <c r="F64" s="17" t="str">
        <f t="shared" si="22"/>
        <v>82.4976마</v>
      </c>
      <c r="G64" s="17">
        <f t="shared" si="23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6"/>
        <v>1E+108</v>
      </c>
      <c r="K64" s="11">
        <f t="shared" si="24"/>
        <v>11200</v>
      </c>
    </row>
    <row r="65" spans="5:11" x14ac:dyDescent="0.3">
      <c r="E65" s="16">
        <v>57</v>
      </c>
      <c r="F65" s="17" t="str">
        <f t="shared" si="22"/>
        <v>4207.3776마</v>
      </c>
      <c r="G65" s="17">
        <f t="shared" si="23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6"/>
        <v>1E+108</v>
      </c>
      <c r="K65" s="11">
        <f t="shared" si="24"/>
        <v>11400</v>
      </c>
    </row>
    <row r="66" spans="5:11" x14ac:dyDescent="0.3">
      <c r="E66" s="16">
        <v>58</v>
      </c>
      <c r="F66" s="17" t="str">
        <f t="shared" ref="F66:F72" si="25">H66&amp;I66</f>
        <v>21.4577살</v>
      </c>
      <c r="G66" s="17">
        <f t="shared" ref="G66:G72" si="26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si="16"/>
        <v>1E+112</v>
      </c>
      <c r="K66" s="11">
        <f t="shared" ref="K66:K72" si="27">$B$14*E66</f>
        <v>11600</v>
      </c>
    </row>
    <row r="67" spans="5:11" x14ac:dyDescent="0.3">
      <c r="E67" s="16">
        <v>59</v>
      </c>
      <c r="F67" s="17" t="str">
        <f t="shared" si="25"/>
        <v>1094.3427살</v>
      </c>
      <c r="G67" s="17">
        <f t="shared" si="26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16"/>
        <v>1E+112</v>
      </c>
      <c r="K67" s="11">
        <f t="shared" si="27"/>
        <v>11800</v>
      </c>
    </row>
    <row r="68" spans="5:11" x14ac:dyDescent="0.3">
      <c r="E68" s="16">
        <v>60</v>
      </c>
      <c r="F68" s="17" t="str">
        <f t="shared" si="25"/>
        <v>5.5812섬</v>
      </c>
      <c r="G68" s="17">
        <f t="shared" si="26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16"/>
        <v>1E+116</v>
      </c>
      <c r="K68" s="11">
        <f t="shared" si="27"/>
        <v>12000</v>
      </c>
    </row>
    <row r="69" spans="5:11" x14ac:dyDescent="0.3">
      <c r="E69" s="16">
        <v>61</v>
      </c>
      <c r="F69" s="17" t="str">
        <f t="shared" si="25"/>
        <v>284.6412섬</v>
      </c>
      <c r="G69" s="17">
        <f t="shared" si="26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16"/>
        <v>1E+116</v>
      </c>
      <c r="K69" s="11">
        <f t="shared" si="27"/>
        <v>12200</v>
      </c>
    </row>
    <row r="70" spans="5:11" x14ac:dyDescent="0.3">
      <c r="E70" s="16">
        <v>62</v>
      </c>
      <c r="F70" s="17" t="str">
        <f t="shared" si="25"/>
        <v>1.4517찰</v>
      </c>
      <c r="G70" s="17">
        <f t="shared" si="26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찰</v>
      </c>
      <c r="J70" s="16" t="str">
        <f t="shared" si="16"/>
        <v>1E+120</v>
      </c>
      <c r="K70" s="11">
        <f t="shared" si="27"/>
        <v>12400</v>
      </c>
    </row>
    <row r="71" spans="5:11" x14ac:dyDescent="0.3">
      <c r="E71" s="16">
        <v>63</v>
      </c>
      <c r="F71" s="17" t="str">
        <f t="shared" si="25"/>
        <v>74.0367찰</v>
      </c>
      <c r="G71" s="17">
        <f t="shared" si="26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찰</v>
      </c>
      <c r="J71" s="16" t="str">
        <f t="shared" si="16"/>
        <v>1E+120</v>
      </c>
      <c r="K71" s="11">
        <f t="shared" si="27"/>
        <v>12600</v>
      </c>
    </row>
    <row r="72" spans="5:11" x14ac:dyDescent="0.3">
      <c r="E72" s="16">
        <v>64</v>
      </c>
      <c r="F72" s="17" t="str">
        <f t="shared" si="25"/>
        <v>3775.8717찰</v>
      </c>
      <c r="G72" s="17">
        <f t="shared" si="26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찰</v>
      </c>
      <c r="J72" s="16" t="str">
        <f t="shared" si="16"/>
        <v>1E+120</v>
      </c>
      <c r="K72" s="11">
        <f t="shared" si="27"/>
        <v>12800</v>
      </c>
    </row>
    <row r="73" spans="5:11" x14ac:dyDescent="0.3">
      <c r="E73" s="16">
        <v>65</v>
      </c>
      <c r="F73" s="17" t="str">
        <f t="shared" ref="F73:F76" si="28">H73&amp;I73</f>
        <v>19.257교</v>
      </c>
      <c r="G73" s="17">
        <f t="shared" ref="G73:G76" si="29">H73*J73</f>
        <v>1.9257E+125</v>
      </c>
      <c r="H73" s="17">
        <f t="shared" si="6"/>
        <v>19.257000000000001</v>
      </c>
      <c r="I73" s="16" t="str" cm="1">
        <f t="array" ref="I73">IF(AND(H72&gt;100,H73&lt;100),INDEX(M:M,MATCH(I72,M:M,0)+1,0),I72)</f>
        <v>교</v>
      </c>
      <c r="J73" s="16" t="str">
        <f t="shared" ref="J73:J76" si="30">VLOOKUP(I73,M:P,4,FALSE)</f>
        <v>1E+124</v>
      </c>
      <c r="K73" s="11">
        <f t="shared" ref="K73:K76" si="31">$B$14*E73</f>
        <v>13000</v>
      </c>
    </row>
    <row r="74" spans="5:11" x14ac:dyDescent="0.3">
      <c r="E74" s="16">
        <v>66</v>
      </c>
      <c r="F74" s="17" t="str">
        <f t="shared" si="28"/>
        <v>982.107교</v>
      </c>
      <c r="G74" s="17">
        <f t="shared" si="29"/>
        <v>9.8210699999999988E+126</v>
      </c>
      <c r="H74" s="17">
        <f t="shared" si="6"/>
        <v>982.10699999999997</v>
      </c>
      <c r="I74" s="16" t="str" cm="1">
        <f t="array" ref="I74">IF(AND(H73&gt;100,H74&lt;100),INDEX(M:M,MATCH(I73,M:M,0)+1,0),I73)</f>
        <v>교</v>
      </c>
      <c r="J74" s="16" t="str">
        <f t="shared" si="30"/>
        <v>1E+124</v>
      </c>
      <c r="K74" s="11">
        <f t="shared" si="31"/>
        <v>13200</v>
      </c>
    </row>
    <row r="75" spans="5:11" x14ac:dyDescent="0.3">
      <c r="E75" s="16">
        <v>67</v>
      </c>
      <c r="F75" s="17" t="str">
        <f t="shared" si="28"/>
        <v>5.0088위</v>
      </c>
      <c r="G75" s="17">
        <f t="shared" si="29"/>
        <v>5.0088000000000005E+128</v>
      </c>
      <c r="H75" s="17">
        <f t="shared" si="6"/>
        <v>5.0087999999999999</v>
      </c>
      <c r="I75" s="16" t="str" cm="1">
        <f t="array" ref="I75">IF(AND(H74&gt;100,H75&lt;100),INDEX(M:M,MATCH(I74,M:M,0)+1,0),I74)</f>
        <v>위</v>
      </c>
      <c r="J75" s="16" t="str">
        <f t="shared" si="30"/>
        <v>1E+128</v>
      </c>
      <c r="K75" s="11">
        <f t="shared" si="31"/>
        <v>13400</v>
      </c>
    </row>
    <row r="76" spans="5:11" x14ac:dyDescent="0.3">
      <c r="E76" s="16">
        <v>68</v>
      </c>
      <c r="F76" s="17" t="str">
        <f t="shared" si="28"/>
        <v>255.4488위</v>
      </c>
      <c r="G76" s="17">
        <f t="shared" si="29"/>
        <v>2.5544880000000002E+130</v>
      </c>
      <c r="H76" s="17">
        <f t="shared" si="6"/>
        <v>255.44880000000001</v>
      </c>
      <c r="I76" s="16" t="str" cm="1">
        <f t="array" ref="I76">IF(AND(H75&gt;100,H76&lt;100),INDEX(M:M,MATCH(I75,M:M,0)+1,0),I75)</f>
        <v>위</v>
      </c>
      <c r="J76" s="16" t="str">
        <f t="shared" si="30"/>
        <v>1E+128</v>
      </c>
      <c r="K76" s="11">
        <f t="shared" si="31"/>
        <v>13600</v>
      </c>
    </row>
    <row r="77" spans="5:11" x14ac:dyDescent="0.3">
      <c r="E77" s="16">
        <v>69</v>
      </c>
      <c r="F77" s="17" t="str">
        <f t="shared" ref="F77:F81" si="32">H77&amp;I77</f>
        <v>1.3028설</v>
      </c>
      <c r="G77" s="17">
        <f t="shared" ref="G77:G81" si="33">H77*J77</f>
        <v>1.3027999999999999E+132</v>
      </c>
      <c r="H77" s="17">
        <f t="shared" si="6"/>
        <v>1.3028</v>
      </c>
      <c r="I77" s="16" t="str" cm="1">
        <f t="array" ref="I77">IF(AND(H76&gt;100,H77&lt;100),INDEX(M:M,MATCH(I76,M:M,0)+1,0),I76)</f>
        <v>설</v>
      </c>
      <c r="J77" s="16" t="str">
        <f t="shared" ref="J77:J81" si="34">VLOOKUP(I77,M:P,4,FALSE)</f>
        <v>1E+132</v>
      </c>
      <c r="K77" s="11">
        <f t="shared" ref="K77:K81" si="35">$B$14*E77</f>
        <v>13800</v>
      </c>
    </row>
    <row r="78" spans="5:11" x14ac:dyDescent="0.3">
      <c r="E78" s="16">
        <v>70</v>
      </c>
      <c r="F78" s="17" t="str">
        <f t="shared" si="32"/>
        <v>66.4428설</v>
      </c>
      <c r="G78" s="17">
        <f t="shared" si="33"/>
        <v>6.6442800000000007E+133</v>
      </c>
      <c r="H78" s="17">
        <f t="shared" si="6"/>
        <v>66.442800000000005</v>
      </c>
      <c r="I78" s="16" t="str" cm="1">
        <f t="array" ref="I78">IF(AND(H77&gt;100,H78&lt;100),INDEX(M:M,MATCH(I77,M:M,0)+1,0),I77)</f>
        <v>설</v>
      </c>
      <c r="J78" s="16" t="str">
        <f t="shared" si="34"/>
        <v>1E+132</v>
      </c>
      <c r="K78" s="11">
        <f t="shared" si="35"/>
        <v>14000</v>
      </c>
    </row>
    <row r="79" spans="5:11" x14ac:dyDescent="0.3">
      <c r="E79" s="16">
        <v>71</v>
      </c>
      <c r="F79" s="17" t="str">
        <f t="shared" si="32"/>
        <v>3388.5828설</v>
      </c>
      <c r="G79" s="17">
        <f t="shared" si="33"/>
        <v>3.3885828000000001E+135</v>
      </c>
      <c r="H79" s="17">
        <f t="shared" si="6"/>
        <v>3388.5828000000001</v>
      </c>
      <c r="I79" s="16" t="str" cm="1">
        <f t="array" ref="I79">IF(AND(H78&gt;100,H79&lt;100),INDEX(M:M,MATCH(I78,M:M,0)+1,0),I78)</f>
        <v>설</v>
      </c>
      <c r="J79" s="16" t="str">
        <f t="shared" si="34"/>
        <v>1E+132</v>
      </c>
      <c r="K79" s="11">
        <f t="shared" si="35"/>
        <v>14200</v>
      </c>
    </row>
    <row r="80" spans="5:11" x14ac:dyDescent="0.3">
      <c r="E80" s="16">
        <v>72</v>
      </c>
      <c r="F80" s="17" t="str">
        <f t="shared" si="32"/>
        <v>17.2818a</v>
      </c>
      <c r="G80" s="17">
        <f t="shared" si="33"/>
        <v>1.7281800000000001E+137</v>
      </c>
      <c r="H80" s="17">
        <f t="shared" si="6"/>
        <v>17.2818</v>
      </c>
      <c r="I80" s="16" t="str" cm="1">
        <f t="array" ref="I80">IF(AND(H79&gt;100,H80&lt;100),INDEX(M:M,MATCH(I79,M:M,0)+1,0),I79)</f>
        <v>a</v>
      </c>
      <c r="J80" s="16" t="str">
        <f t="shared" si="34"/>
        <v>1E+136</v>
      </c>
      <c r="K80" s="11">
        <f t="shared" si="35"/>
        <v>14400</v>
      </c>
    </row>
    <row r="81" spans="5:11" x14ac:dyDescent="0.3">
      <c r="E81" s="16">
        <v>73</v>
      </c>
      <c r="F81" s="17" t="str">
        <f t="shared" si="32"/>
        <v>881.3718a</v>
      </c>
      <c r="G81" s="17">
        <f t="shared" si="33"/>
        <v>8.8137180000000002E+138</v>
      </c>
      <c r="H81" s="17">
        <f t="shared" si="6"/>
        <v>881.37180000000001</v>
      </c>
      <c r="I81" s="16" t="str" cm="1">
        <f t="array" ref="I81">IF(AND(H80&gt;100,H81&lt;100),INDEX(M:M,MATCH(I80,M:M,0)+1,0),I80)</f>
        <v>a</v>
      </c>
      <c r="J81" s="16" t="str">
        <f t="shared" si="34"/>
        <v>1E+136</v>
      </c>
      <c r="K81" s="11">
        <f t="shared" si="35"/>
        <v>14600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2023-07-20T05:15:47Z</dcterms:modified>
</cp:coreProperties>
</file>