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5CF4606-29E0-43DE-BC2C-714615C62AB4}" xr6:coauthVersionLast="47" xr6:coauthVersionMax="47" xr10:uidLastSave="{00000000-0000-0000-0000-000000000000}"/>
  <bookViews>
    <workbookView xWindow="28680" yWindow="-120" windowWidth="29040" windowHeight="15840" activeTab="1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2" i="1" l="1"/>
  <c r="C382" i="1"/>
  <c r="D382" i="1"/>
  <c r="E382" i="1"/>
  <c r="F382" i="1"/>
  <c r="G382" i="1"/>
  <c r="H382" i="1"/>
  <c r="I382" i="1"/>
  <c r="J382" i="1"/>
  <c r="K382" i="1"/>
  <c r="B377" i="1"/>
  <c r="C377" i="1"/>
  <c r="D377" i="1"/>
  <c r="E377" i="1"/>
  <c r="F377" i="1"/>
  <c r="G377" i="1"/>
  <c r="H377" i="1"/>
  <c r="I377" i="1"/>
  <c r="J377" i="1"/>
  <c r="K377" i="1"/>
  <c r="B378" i="1"/>
  <c r="C378" i="1"/>
  <c r="D378" i="1"/>
  <c r="E378" i="1"/>
  <c r="F378" i="1"/>
  <c r="G378" i="1"/>
  <c r="H378" i="1"/>
  <c r="I378" i="1"/>
  <c r="J378" i="1"/>
  <c r="K378" i="1"/>
  <c r="B379" i="1"/>
  <c r="C379" i="1"/>
  <c r="D379" i="1"/>
  <c r="E379" i="1"/>
  <c r="F379" i="1"/>
  <c r="G379" i="1"/>
  <c r="H379" i="1"/>
  <c r="I379" i="1"/>
  <c r="J379" i="1"/>
  <c r="K379" i="1"/>
  <c r="B380" i="1"/>
  <c r="C380" i="1"/>
  <c r="D380" i="1"/>
  <c r="E380" i="1"/>
  <c r="F380" i="1"/>
  <c r="G380" i="1"/>
  <c r="H380" i="1"/>
  <c r="I380" i="1"/>
  <c r="J380" i="1"/>
  <c r="K380" i="1"/>
  <c r="B381" i="1"/>
  <c r="C381" i="1"/>
  <c r="D381" i="1"/>
  <c r="E381" i="1"/>
  <c r="F381" i="1"/>
  <c r="G381" i="1"/>
  <c r="H381" i="1"/>
  <c r="I381" i="1"/>
  <c r="J381" i="1"/>
  <c r="K381" i="1"/>
  <c r="B368" i="1"/>
  <c r="C368" i="1"/>
  <c r="D368" i="1"/>
  <c r="E368" i="1"/>
  <c r="F368" i="1"/>
  <c r="G368" i="1"/>
  <c r="H368" i="1"/>
  <c r="I368" i="1"/>
  <c r="J368" i="1"/>
  <c r="K368" i="1"/>
  <c r="B369" i="1"/>
  <c r="C369" i="1"/>
  <c r="D369" i="1"/>
  <c r="E369" i="1"/>
  <c r="F369" i="1"/>
  <c r="G369" i="1"/>
  <c r="H369" i="1"/>
  <c r="I369" i="1"/>
  <c r="J369" i="1"/>
  <c r="K369" i="1"/>
  <c r="B370" i="1"/>
  <c r="C370" i="1"/>
  <c r="D370" i="1"/>
  <c r="E370" i="1"/>
  <c r="F370" i="1"/>
  <c r="G370" i="1"/>
  <c r="H370" i="1"/>
  <c r="I370" i="1"/>
  <c r="J370" i="1"/>
  <c r="K370" i="1"/>
  <c r="B371" i="1"/>
  <c r="C371" i="1"/>
  <c r="D371" i="1"/>
  <c r="E371" i="1"/>
  <c r="F371" i="1"/>
  <c r="G371" i="1"/>
  <c r="H371" i="1"/>
  <c r="I371" i="1"/>
  <c r="J371" i="1"/>
  <c r="K371" i="1"/>
  <c r="B372" i="1"/>
  <c r="C372" i="1"/>
  <c r="D372" i="1"/>
  <c r="E372" i="1"/>
  <c r="F372" i="1"/>
  <c r="G372" i="1"/>
  <c r="H372" i="1"/>
  <c r="I372" i="1"/>
  <c r="J372" i="1"/>
  <c r="K372" i="1"/>
  <c r="B373" i="1"/>
  <c r="C373" i="1"/>
  <c r="D373" i="1"/>
  <c r="E373" i="1"/>
  <c r="F373" i="1"/>
  <c r="G373" i="1"/>
  <c r="H373" i="1"/>
  <c r="I373" i="1"/>
  <c r="J373" i="1"/>
  <c r="K373" i="1"/>
  <c r="B374" i="1"/>
  <c r="C374" i="1"/>
  <c r="D374" i="1"/>
  <c r="E374" i="1"/>
  <c r="F374" i="1"/>
  <c r="G374" i="1"/>
  <c r="H374" i="1"/>
  <c r="I374" i="1"/>
  <c r="J374" i="1"/>
  <c r="K374" i="1"/>
  <c r="B375" i="1"/>
  <c r="C375" i="1"/>
  <c r="D375" i="1"/>
  <c r="E375" i="1"/>
  <c r="F375" i="1"/>
  <c r="G375" i="1"/>
  <c r="H375" i="1"/>
  <c r="I375" i="1"/>
  <c r="J375" i="1"/>
  <c r="K375" i="1"/>
  <c r="B376" i="1"/>
  <c r="C376" i="1"/>
  <c r="D376" i="1"/>
  <c r="E376" i="1"/>
  <c r="F376" i="1"/>
  <c r="G376" i="1"/>
  <c r="H376" i="1"/>
  <c r="I376" i="1"/>
  <c r="J376" i="1"/>
  <c r="K376" i="1"/>
  <c r="C120" i="3"/>
  <c r="D120" i="3"/>
  <c r="F120" i="3"/>
  <c r="H120" i="3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L120" i="3"/>
  <c r="C121" i="3"/>
  <c r="D121" i="3"/>
  <c r="F121" i="3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L121" i="3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C367" i="1"/>
  <c r="D367" i="1"/>
  <c r="E367" i="1"/>
  <c r="F367" i="1"/>
  <c r="G367" i="1"/>
  <c r="H367" i="1"/>
  <c r="I367" i="1"/>
  <c r="J367" i="1"/>
  <c r="K367" i="1"/>
  <c r="C364" i="1"/>
  <c r="D364" i="1"/>
  <c r="E364" i="1"/>
  <c r="F364" i="1"/>
  <c r="G364" i="1"/>
  <c r="H364" i="1"/>
  <c r="I364" i="1"/>
  <c r="J364" i="1"/>
  <c r="K364" i="1"/>
  <c r="C365" i="1"/>
  <c r="D365" i="1"/>
  <c r="E365" i="1"/>
  <c r="F365" i="1"/>
  <c r="G365" i="1"/>
  <c r="H365" i="1"/>
  <c r="I365" i="1"/>
  <c r="J365" i="1"/>
  <c r="K365" i="1"/>
  <c r="C366" i="1"/>
  <c r="D366" i="1"/>
  <c r="E366" i="1"/>
  <c r="F366" i="1"/>
  <c r="G366" i="1"/>
  <c r="H366" i="1"/>
  <c r="I366" i="1"/>
  <c r="J366" i="1"/>
  <c r="K366" i="1"/>
  <c r="C362" i="1"/>
  <c r="D362" i="1"/>
  <c r="E362" i="1"/>
  <c r="F362" i="1"/>
  <c r="G362" i="1"/>
  <c r="H362" i="1"/>
  <c r="I362" i="1"/>
  <c r="J362" i="1"/>
  <c r="K362" i="1"/>
  <c r="C363" i="1"/>
  <c r="D363" i="1"/>
  <c r="E363" i="1"/>
  <c r="F363" i="1"/>
  <c r="G363" i="1"/>
  <c r="H363" i="1"/>
  <c r="I363" i="1"/>
  <c r="J363" i="1"/>
  <c r="K363" i="1"/>
  <c r="C354" i="1"/>
  <c r="D354" i="1"/>
  <c r="E354" i="1"/>
  <c r="F354" i="1"/>
  <c r="G354" i="1"/>
  <c r="H354" i="1"/>
  <c r="I354" i="1"/>
  <c r="J354" i="1"/>
  <c r="K354" i="1"/>
  <c r="C355" i="1"/>
  <c r="D355" i="1"/>
  <c r="E355" i="1"/>
  <c r="F355" i="1"/>
  <c r="G355" i="1"/>
  <c r="H355" i="1"/>
  <c r="I355" i="1"/>
  <c r="J355" i="1"/>
  <c r="K355" i="1"/>
  <c r="C356" i="1"/>
  <c r="D356" i="1"/>
  <c r="E356" i="1"/>
  <c r="F356" i="1"/>
  <c r="G356" i="1"/>
  <c r="H356" i="1"/>
  <c r="I356" i="1"/>
  <c r="J356" i="1"/>
  <c r="K356" i="1"/>
  <c r="C357" i="1"/>
  <c r="D357" i="1"/>
  <c r="E357" i="1"/>
  <c r="F357" i="1"/>
  <c r="G357" i="1"/>
  <c r="H357" i="1"/>
  <c r="I357" i="1"/>
  <c r="J357" i="1"/>
  <c r="K357" i="1"/>
  <c r="C358" i="1"/>
  <c r="D358" i="1"/>
  <c r="E358" i="1"/>
  <c r="F358" i="1"/>
  <c r="G358" i="1"/>
  <c r="H358" i="1"/>
  <c r="I358" i="1"/>
  <c r="J358" i="1"/>
  <c r="K358" i="1"/>
  <c r="C359" i="1"/>
  <c r="D359" i="1"/>
  <c r="E359" i="1"/>
  <c r="F359" i="1"/>
  <c r="G359" i="1"/>
  <c r="H359" i="1"/>
  <c r="I359" i="1"/>
  <c r="J359" i="1"/>
  <c r="K359" i="1"/>
  <c r="C360" i="1"/>
  <c r="D360" i="1"/>
  <c r="E360" i="1"/>
  <c r="F360" i="1"/>
  <c r="G360" i="1"/>
  <c r="H360" i="1"/>
  <c r="I360" i="1"/>
  <c r="J360" i="1"/>
  <c r="K360" i="1"/>
  <c r="C361" i="1"/>
  <c r="D361" i="1"/>
  <c r="E361" i="1"/>
  <c r="F361" i="1"/>
  <c r="G361" i="1"/>
  <c r="H361" i="1"/>
  <c r="I361" i="1"/>
  <c r="J361" i="1"/>
  <c r="K361" i="1"/>
  <c r="D105" i="3"/>
  <c r="D106" i="3"/>
  <c r="D107" i="3"/>
  <c r="O107" i="3"/>
  <c r="C107" i="3" s="1"/>
  <c r="B355" i="1" s="1"/>
  <c r="D108" i="3"/>
  <c r="D109" i="3"/>
  <c r="D110" i="3"/>
  <c r="D111" i="3"/>
  <c r="D112" i="3"/>
  <c r="D113" i="3"/>
  <c r="O113" i="3"/>
  <c r="C113" i="3" s="1"/>
  <c r="B361" i="1" s="1"/>
  <c r="D114" i="3"/>
  <c r="D115" i="3"/>
  <c r="D116" i="3"/>
  <c r="D117" i="3"/>
  <c r="D118" i="3"/>
  <c r="D119" i="3"/>
  <c r="O119" i="3"/>
  <c r="C119" i="3" s="1"/>
  <c r="B367" i="1" s="1"/>
  <c r="S38" i="3"/>
  <c r="T38" i="3" s="1"/>
  <c r="S39" i="3"/>
  <c r="T39" i="3" s="1"/>
  <c r="S40" i="3"/>
  <c r="T40" i="3" s="1"/>
  <c r="S41" i="3"/>
  <c r="T41" i="3" s="1"/>
  <c r="S42" i="3"/>
  <c r="T42" i="3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B356" i="1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C327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C323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0" i="3"/>
  <c r="C80" i="3" s="1"/>
  <c r="B328" i="1" s="1"/>
  <c r="O84" i="3"/>
  <c r="C84" i="3" s="1"/>
  <c r="B332" i="1" s="1"/>
  <c r="O86" i="3"/>
  <c r="C86" i="3" s="1"/>
  <c r="B334" i="1" s="1"/>
  <c r="O88" i="3"/>
  <c r="C88" i="3" s="1"/>
  <c r="B336" i="1" s="1"/>
  <c r="O89" i="3"/>
  <c r="C89" i="3" s="1"/>
  <c r="B337" i="1" s="1"/>
  <c r="O95" i="3"/>
  <c r="C95" i="3" s="1"/>
  <c r="B343" i="1" s="1"/>
  <c r="D75" i="3"/>
  <c r="D76" i="3"/>
  <c r="C324" i="1" s="1"/>
  <c r="O76" i="3"/>
  <c r="C76" i="3" s="1"/>
  <c r="B324" i="1" s="1"/>
  <c r="D77" i="3"/>
  <c r="C325" i="1" s="1"/>
  <c r="O77" i="3"/>
  <c r="C77" i="3" s="1"/>
  <c r="B325" i="1" s="1"/>
  <c r="D78" i="3"/>
  <c r="C326" i="1" s="1"/>
  <c r="D79" i="3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O66" i="3"/>
  <c r="C66" i="3" s="1"/>
  <c r="B314" i="1" s="1"/>
  <c r="O67" i="3"/>
  <c r="C67" i="3" s="1"/>
  <c r="B315" i="1" s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C291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C294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C287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/>
  <c r="O68" i="3" s="1"/>
  <c r="C68" i="3" s="1"/>
  <c r="B316" i="1" s="1"/>
  <c r="D45" i="3"/>
  <c r="C293" i="1" s="1"/>
  <c r="D46" i="3"/>
  <c r="D47" i="3"/>
  <c r="C295" i="1" s="1"/>
  <c r="D48" i="3"/>
  <c r="C296" i="1" s="1"/>
  <c r="D49" i="3"/>
  <c r="C297" i="1" s="1"/>
  <c r="O49" i="3"/>
  <c r="C49" i="3" s="1"/>
  <c r="B297" i="1" s="1"/>
  <c r="D50" i="3"/>
  <c r="C298" i="1" s="1"/>
  <c r="O50" i="3"/>
  <c r="C50" i="3" s="1"/>
  <c r="B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O56" i="3"/>
  <c r="C56" i="3" s="1"/>
  <c r="B304" i="1" s="1"/>
  <c r="D57" i="3"/>
  <c r="C305" i="1" s="1"/>
  <c r="D58" i="3"/>
  <c r="C306" i="1" s="1"/>
  <c r="D59" i="3"/>
  <c r="C307" i="1" s="1"/>
  <c r="D41" i="3"/>
  <c r="C289" i="1" s="1"/>
  <c r="D42" i="3"/>
  <c r="D43" i="3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L31" i="3" l="1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B366" i="1" s="1"/>
  <c r="O112" i="3"/>
  <c r="C112" i="3" s="1"/>
  <c r="B360" i="1" s="1"/>
  <c r="O106" i="3"/>
  <c r="C106" i="3" s="1"/>
  <c r="B354" i="1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B365" i="1" s="1"/>
  <c r="O111" i="3"/>
  <c r="C111" i="3" s="1"/>
  <c r="B359" i="1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B364" i="1" s="1"/>
  <c r="O110" i="3"/>
  <c r="C110" i="3" s="1"/>
  <c r="B358" i="1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B363" i="1" s="1"/>
  <c r="O109" i="3"/>
  <c r="C109" i="3" s="1"/>
  <c r="B357" i="1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B362" i="1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3" i="1"/>
  <c r="L77" i="3"/>
  <c r="K324" i="1"/>
  <c r="L78" i="3" l="1"/>
  <c r="K325" i="1"/>
  <c r="H107" i="3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F78" i="3"/>
  <c r="E325" i="1"/>
  <c r="F79" i="3" l="1"/>
  <c r="E326" i="1"/>
  <c r="L79" i="3"/>
  <c r="K326" i="1"/>
  <c r="K327" i="1" l="1"/>
  <c r="L80" i="3"/>
  <c r="E327" i="1"/>
  <c r="F80" i="3"/>
  <c r="E328" i="1" l="1"/>
  <c r="F81" i="3"/>
  <c r="L81" i="3"/>
  <c r="K328" i="1"/>
  <c r="L82" i="3" l="1"/>
  <c r="K329" i="1"/>
  <c r="F82" i="3"/>
  <c r="E329" i="1"/>
  <c r="F83" i="3" l="1"/>
  <c r="E330" i="1"/>
  <c r="L83" i="3"/>
  <c r="K330" i="1"/>
  <c r="L84" i="3" l="1"/>
  <c r="K331" i="1"/>
  <c r="F84" i="3"/>
  <c r="E331" i="1"/>
  <c r="F85" i="3" l="1"/>
  <c r="E332" i="1"/>
  <c r="L85" i="3"/>
  <c r="K332" i="1"/>
  <c r="L86" i="3" l="1"/>
  <c r="K333" i="1"/>
  <c r="F86" i="3"/>
  <c r="E333" i="1"/>
  <c r="F87" i="3" l="1"/>
  <c r="E334" i="1"/>
  <c r="L87" i="3"/>
  <c r="K334" i="1"/>
  <c r="L88" i="3" l="1"/>
  <c r="K335" i="1"/>
  <c r="F88" i="3"/>
  <c r="E335" i="1"/>
  <c r="F89" i="3" l="1"/>
  <c r="E336" i="1"/>
  <c r="L89" i="3"/>
  <c r="K336" i="1"/>
  <c r="L90" i="3" l="1"/>
  <c r="K337" i="1"/>
  <c r="F90" i="3"/>
  <c r="E337" i="1"/>
  <c r="F91" i="3" l="1"/>
  <c r="E338" i="1"/>
  <c r="L91" i="3"/>
  <c r="K338" i="1"/>
  <c r="L92" i="3" l="1"/>
  <c r="K339" i="1"/>
  <c r="F92" i="3"/>
  <c r="E339" i="1"/>
  <c r="F93" i="3" l="1"/>
  <c r="E340" i="1"/>
  <c r="L93" i="3"/>
  <c r="K340" i="1"/>
  <c r="L94" i="3" l="1"/>
  <c r="K341" i="1"/>
  <c r="F94" i="3"/>
  <c r="E341" i="1"/>
  <c r="F95" i="3" l="1"/>
  <c r="E342" i="1"/>
  <c r="L95" i="3"/>
  <c r="K342" i="1"/>
  <c r="L96" i="3" l="1"/>
  <c r="K343" i="1"/>
  <c r="F96" i="3"/>
  <c r="E343" i="1"/>
  <c r="F97" i="3" l="1"/>
  <c r="E344" i="1"/>
  <c r="L97" i="3"/>
  <c r="K344" i="1"/>
  <c r="L98" i="3" l="1"/>
  <c r="K345" i="1"/>
  <c r="F98" i="3"/>
  <c r="E345" i="1"/>
  <c r="F99" i="3" l="1"/>
  <c r="E346" i="1"/>
  <c r="L99" i="3"/>
  <c r="K346" i="1"/>
  <c r="L100" i="3" l="1"/>
  <c r="K347" i="1"/>
  <c r="F100" i="3"/>
  <c r="E347" i="1"/>
  <c r="F101" i="3" l="1"/>
  <c r="E348" i="1"/>
  <c r="L101" i="3"/>
  <c r="K348" i="1"/>
  <c r="L102" i="3" l="1"/>
  <c r="K349" i="1"/>
  <c r="F102" i="3"/>
  <c r="E349" i="1"/>
  <c r="F103" i="3" l="1"/>
  <c r="E350" i="1"/>
  <c r="L103" i="3"/>
  <c r="K350" i="1"/>
  <c r="L104" i="3" l="1"/>
  <c r="K351" i="1"/>
  <c r="F104" i="3"/>
  <c r="E351" i="1"/>
  <c r="F105" i="3" l="1"/>
  <c r="E352" i="1"/>
  <c r="L105" i="3"/>
  <c r="K352" i="1"/>
  <c r="K353" i="1" l="1"/>
  <c r="L106" i="3"/>
  <c r="F106" i="3"/>
  <c r="E353" i="1"/>
  <c r="F107" i="3" l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L107" i="3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</calcChain>
</file>

<file path=xl/sharedStrings.xml><?xml version="1.0" encoding="utf-8"?>
<sst xmlns="http://schemas.openxmlformats.org/spreadsheetml/2006/main" count="471" uniqueCount="341">
  <si>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</si>
  <si>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</si>
  <si>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</si>
  <si>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</si>
  <si>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</si>
  <si>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</si>
  <si>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</si>
  <si>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</si>
  <si>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</si>
  <si>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</si>
  <si>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</si>
  <si>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</si>
  <si>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</si>
  <si>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</si>
  <si>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</si>
  <si>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</si>
  <si>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</si>
  <si>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</si>
  <si>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</si>
  <si>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</si>
  <si>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</si>
  <si>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</si>
  <si>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</si>
  <si>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</si>
  <si>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</si>
  <si>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</si>
  <si>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</si>
  <si>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</si>
  <si>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</si>
  <si>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</si>
  <si>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</si>
  <si>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</si>
  <si>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</si>
  <si>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</si>
  <si>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</si>
  <si>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</si>
  <si>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</si>
  <si>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</si>
  <si>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</si>
  <si>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</si>
  <si>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</si>
  <si>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</si>
  <si>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</si>
  <si>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</si>
  <si>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</si>
  <si>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</si>
  <si>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</si>
  <si>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</si>
  <si>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</si>
  <si>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</si>
  <si>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</si>
  <si>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</si>
  <si>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</si>
  <si>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</si>
  <si>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</si>
  <si>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</si>
  <si>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</si>
  <si>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</si>
  <si>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</si>
  <si>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</si>
  <si>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</si>
  <si>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</si>
  <si>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</si>
  <si>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</si>
  <si>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</si>
  <si>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</si>
  <si>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</si>
  <si>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</si>
  <si>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</si>
  <si>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</si>
  <si>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</si>
  <si>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</si>
  <si>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</si>
  <si>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</si>
  <si>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</si>
  <si>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</si>
  <si>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</si>
  <si>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</si>
  <si>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</si>
  <si>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</si>
  <si>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</si>
  <si>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</si>
  <si>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</si>
  <si>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</si>
  <si>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</si>
  <si>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</si>
  <si>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</si>
  <si>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</si>
  <si>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</si>
  <si>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</si>
  <si>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</si>
  <si>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</si>
  <si>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</si>
  <si>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</si>
  <si>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</si>
  <si>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</si>
  <si>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</si>
  <si>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</si>
  <si>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</si>
  <si>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</si>
  <si>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</si>
  <si>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</si>
  <si>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</si>
  <si>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</si>
  <si>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</si>
  <si>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</si>
  <si>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</si>
  <si>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</si>
  <si>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</si>
  <si>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</si>
  <si>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</si>
  <si>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</si>
  <si>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</si>
  <si>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</si>
  <si>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</si>
  <si>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</si>
  <si>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</si>
  <si>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</si>
  <si>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</si>
  <si>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</si>
  <si>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</si>
  <si>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</si>
  <si>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</si>
  <si>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</si>
  <si>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</si>
  <si>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</si>
  <si>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</si>
  <si>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</si>
  <si>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</si>
  <si>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</si>
  <si>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</si>
  <si>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</si>
  <si>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</si>
  <si>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</si>
  <si>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</si>
  <si>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</si>
  <si>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</si>
  <si>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</si>
  <si>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</si>
  <si>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</si>
  <si>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</si>
  <si>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</si>
  <si>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</si>
  <si>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</si>
  <si>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</si>
  <si>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</si>
  <si>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</si>
  <si>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</si>
  <si>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</si>
  <si>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</si>
  <si>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</si>
  <si>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</si>
  <si>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</si>
  <si>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</si>
  <si>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</si>
  <si>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</si>
  <si>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</si>
  <si>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</si>
  <si>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</si>
  <si>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</si>
  <si>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</si>
  <si>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</si>
  <si>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</si>
  <si>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</si>
  <si>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</si>
  <si>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</si>
  <si>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</si>
  <si>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</si>
  <si>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</si>
  <si>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</si>
  <si>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</si>
  <si>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</si>
  <si>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</si>
  <si>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</si>
  <si>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</si>
  <si>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</si>
  <si>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</si>
  <si>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</si>
  <si>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</si>
  <si>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</si>
  <si>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</si>
  <si>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</si>
  <si>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</si>
  <si>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</si>
  <si>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</si>
  <si>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</si>
  <si>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</si>
  <si>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</si>
  <si>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</si>
  <si>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</si>
  <si>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</si>
  <si>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</si>
  <si>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</si>
  <si>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</si>
  <si>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</si>
  <si>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</si>
  <si>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</si>
  <si>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</si>
  <si>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</si>
  <si>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</si>
  <si>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</si>
  <si>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</si>
  <si>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</si>
  <si>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</si>
  <si>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</si>
  <si>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</si>
  <si>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</si>
  <si>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</si>
  <si>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</si>
  <si>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</si>
  <si>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</si>
  <si>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</si>
  <si>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</si>
  <si>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</si>
  <si>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</si>
  <si>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</si>
  <si>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</si>
  <si>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</si>
  <si>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</si>
  <si>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</si>
  <si>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</si>
  <si>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</si>
  <si>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</si>
  <si>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</si>
  <si>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</si>
  <si>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</si>
  <si>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</si>
  <si>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</si>
  <si>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</si>
  <si>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</si>
  <si>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</si>
  <si>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</si>
  <si>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</si>
  <si>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</si>
  <si>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</si>
  <si>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</si>
  <si>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</si>
  <si>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</si>
  <si>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</si>
  <si>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</si>
  <si>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</si>
  <si>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</si>
  <si>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</si>
  <si>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</si>
  <si>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</si>
  <si>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</si>
  <si>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</si>
  <si>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</si>
  <si>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</si>
  <si>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</si>
  <si>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</si>
  <si>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</si>
  <si>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</si>
  <si>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</si>
  <si>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</si>
  <si>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</si>
  <si>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</si>
  <si>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</si>
  <si>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</si>
  <si>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</si>
  <si>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</si>
  <si>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</si>
  <si>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</si>
  <si>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</si>
  <si>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</si>
  <si>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</si>
  <si>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</si>
  <si>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</si>
  <si>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</si>
  <si>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</si>
  <si>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</si>
  <si>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</si>
  <si>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</si>
  <si>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</si>
  <si>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</si>
  <si>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</si>
  <si>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</si>
  <si>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</si>
  <si>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</si>
  <si>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</si>
  <si>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</si>
  <si>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</si>
  <si>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</si>
  <si>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</si>
  <si>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</si>
  <si>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</si>
  <si>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</si>
  <si>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</si>
  <si>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</si>
  <si>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</si>
  <si>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</si>
  <si>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</si>
  <si>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</si>
  <si>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</si>
  <si>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</si>
  <si>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</si>
  <si>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</si>
  <si>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</si>
  <si>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</si>
  <si>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</si>
  <si>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</si>
  <si>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</si>
  <si>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</si>
  <si>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</si>
  <si>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</si>
  <si>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</si>
  <si>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</si>
  <si>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</si>
  <si>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</si>
  <si>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</si>
  <si>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</si>
  <si>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</si>
  <si>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</si>
  <si>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</si>
  <si>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</si>
  <si>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</si>
  <si>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</si>
  <si>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</si>
  <si>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</si>
  <si>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</si>
  <si>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</si>
  <si>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</si>
  <si>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</si>
  <si>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</si>
  <si>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</si>
  <si>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</si>
  <si>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</si>
  <si>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</si>
  <si>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</si>
  <si>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</si>
  <si>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</si>
  <si>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</si>
  <si>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</si>
  <si>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</si>
  <si>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</si>
  <si>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</si>
  <si>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</si>
  <si>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</si>
  <si>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</si>
  <si>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e</t>
    <phoneticPr fontId="1" type="noConversion"/>
  </si>
  <si>
    <t>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</si>
</sst>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82"/>
  <sheetViews>
    <sheetView zoomScale="115" zoomScaleNormal="115" workbookViewId="0">
      <pane ySplit="1" topLeftCell="A368" activePane="bottomLeft" state="frozen"/>
      <selection pane="bottomLeft" activeCell="A381" sqref="A381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  <row r="368" spans="1:11" x14ac:dyDescent="0.3">
      <c r="A368">
        <v>366</v>
      </c>
      <c r="B368">
        <f>VLOOKUP(A368,UnitChange!B:K,2,FALSE)</f>
        <v>9.9999999999999999E+131</v>
      </c>
      <c r="C368" t="str">
        <f>VLOOKUP(A368,UnitChange!B:K,3,FALSE)</f>
        <v>1설</v>
      </c>
      <c r="D368">
        <f>VLOOKUP(A368,UnitChange!B:K,4,FALSE)</f>
        <v>20</v>
      </c>
      <c r="E368">
        <f>VLOOKUP(A368,UnitChange!B:K,5,FALSE)</f>
        <v>35600000</v>
      </c>
      <c r="F368">
        <f>VLOOKUP(A368,UnitChange!B:K,6,FALSE)</f>
        <v>2</v>
      </c>
      <c r="G368">
        <f>VLOOKUP(A368,UnitChange!B:K,7,FALSE)</f>
        <v>0.29520000000000118</v>
      </c>
      <c r="H368">
        <f>VLOOKUP(A368,UnitChange!B:K,8,FALSE)</f>
        <v>23</v>
      </c>
      <c r="I368">
        <f>VLOOKUP(A368,UnitChange!B:K,9,FALSE)</f>
        <v>0</v>
      </c>
      <c r="J368">
        <f>VLOOKUP(A368,UnitChange!B:K,10,FALSE)</f>
        <v>60</v>
      </c>
      <c r="K368" s="1">
        <f>VLOOKUP(A368,UnitChange!B:L,11,FALSE)</f>
        <v>1.0640000000000003</v>
      </c>
    </row>
    <row r="369" spans="1:11" x14ac:dyDescent="0.3">
      <c r="A369">
        <v>367</v>
      </c>
      <c r="B369">
        <f>VLOOKUP(A369,UnitChange!B:K,2,FALSE)</f>
        <v>2E+132</v>
      </c>
      <c r="C369" t="str">
        <f>VLOOKUP(A369,UnitChange!B:K,3,FALSE)</f>
        <v>2설</v>
      </c>
      <c r="D369">
        <f>VLOOKUP(A369,UnitChange!B:K,4,FALSE)</f>
        <v>20</v>
      </c>
      <c r="E369">
        <f>VLOOKUP(A369,UnitChange!B:K,5,FALSE)</f>
        <v>35700000</v>
      </c>
      <c r="F369">
        <f>VLOOKUP(A369,UnitChange!B:K,6,FALSE)</f>
        <v>2</v>
      </c>
      <c r="G369">
        <f>VLOOKUP(A369,UnitChange!B:K,7,FALSE)</f>
        <v>0.2956000000000012</v>
      </c>
      <c r="H369">
        <f>VLOOKUP(A369,UnitChange!B:K,8,FALSE)</f>
        <v>23</v>
      </c>
      <c r="I369">
        <f>VLOOKUP(A369,UnitChange!B:K,9,FALSE)</f>
        <v>0</v>
      </c>
      <c r="J369">
        <f>VLOOKUP(A369,UnitChange!B:K,10,FALSE)</f>
        <v>60</v>
      </c>
      <c r="K369" s="1">
        <f>VLOOKUP(A369,UnitChange!B:L,11,FALSE)</f>
        <v>1.0680000000000003</v>
      </c>
    </row>
    <row r="370" spans="1:11" x14ac:dyDescent="0.3">
      <c r="A370">
        <v>368</v>
      </c>
      <c r="B370">
        <f>VLOOKUP(A370,UnitChange!B:K,2,FALSE)</f>
        <v>5.0000000000000001E+132</v>
      </c>
      <c r="C370" t="str">
        <f>VLOOKUP(A370,UnitChange!B:K,3,FALSE)</f>
        <v>5설</v>
      </c>
      <c r="D370">
        <f>VLOOKUP(A370,UnitChange!B:K,4,FALSE)</f>
        <v>20</v>
      </c>
      <c r="E370">
        <f>VLOOKUP(A370,UnitChange!B:K,5,FALSE)</f>
        <v>35800000</v>
      </c>
      <c r="F370">
        <f>VLOOKUP(A370,UnitChange!B:K,6,FALSE)</f>
        <v>2</v>
      </c>
      <c r="G370">
        <f>VLOOKUP(A370,UnitChange!B:K,7,FALSE)</f>
        <v>0.29600000000000121</v>
      </c>
      <c r="H370">
        <f>VLOOKUP(A370,UnitChange!B:K,8,FALSE)</f>
        <v>23</v>
      </c>
      <c r="I370">
        <f>VLOOKUP(A370,UnitChange!B:K,9,FALSE)</f>
        <v>0</v>
      </c>
      <c r="J370">
        <f>VLOOKUP(A370,UnitChange!B:K,10,FALSE)</f>
        <v>60</v>
      </c>
      <c r="K370" s="1">
        <f>VLOOKUP(A370,UnitChange!B:L,11,FALSE)</f>
        <v>1.0720000000000003</v>
      </c>
    </row>
    <row r="371" spans="1:11" x14ac:dyDescent="0.3">
      <c r="A371">
        <v>369</v>
      </c>
      <c r="B371">
        <f>VLOOKUP(A371,UnitChange!B:K,2,FALSE)</f>
        <v>1E+133</v>
      </c>
      <c r="C371" t="str">
        <f>VLOOKUP(A371,UnitChange!B:K,3,FALSE)</f>
        <v>10설</v>
      </c>
      <c r="D371">
        <f>VLOOKUP(A371,UnitChange!B:K,4,FALSE)</f>
        <v>20</v>
      </c>
      <c r="E371">
        <f>VLOOKUP(A371,UnitChange!B:K,5,FALSE)</f>
        <v>35900000</v>
      </c>
      <c r="F371">
        <f>VLOOKUP(A371,UnitChange!B:K,6,FALSE)</f>
        <v>2</v>
      </c>
      <c r="G371">
        <f>VLOOKUP(A371,UnitChange!B:K,7,FALSE)</f>
        <v>0.29640000000000122</v>
      </c>
      <c r="H371">
        <f>VLOOKUP(A371,UnitChange!B:K,8,FALSE)</f>
        <v>23</v>
      </c>
      <c r="I371">
        <f>VLOOKUP(A371,UnitChange!B:K,9,FALSE)</f>
        <v>0</v>
      </c>
      <c r="J371">
        <f>VLOOKUP(A371,UnitChange!B:K,10,FALSE)</f>
        <v>60</v>
      </c>
      <c r="K371" s="1">
        <f>VLOOKUP(A371,UnitChange!B:L,11,FALSE)</f>
        <v>1.0760000000000003</v>
      </c>
    </row>
    <row r="372" spans="1:11" x14ac:dyDescent="0.3">
      <c r="A372">
        <v>370</v>
      </c>
      <c r="B372">
        <f>VLOOKUP(A372,UnitChange!B:K,2,FALSE)</f>
        <v>2E+133</v>
      </c>
      <c r="C372" t="str">
        <f>VLOOKUP(A372,UnitChange!B:K,3,FALSE)</f>
        <v>20설</v>
      </c>
      <c r="D372">
        <f>VLOOKUP(A372,UnitChange!B:K,4,FALSE)</f>
        <v>20</v>
      </c>
      <c r="E372">
        <f>VLOOKUP(A372,UnitChange!B:K,5,FALSE)</f>
        <v>36000000</v>
      </c>
      <c r="F372">
        <f>VLOOKUP(A372,UnitChange!B:K,6,FALSE)</f>
        <v>2</v>
      </c>
      <c r="G372">
        <f>VLOOKUP(A372,UnitChange!B:K,7,FALSE)</f>
        <v>0.29680000000000123</v>
      </c>
      <c r="H372">
        <f>VLOOKUP(A372,UnitChange!B:K,8,FALSE)</f>
        <v>23</v>
      </c>
      <c r="I372">
        <f>VLOOKUP(A372,UnitChange!B:K,9,FALSE)</f>
        <v>0</v>
      </c>
      <c r="J372">
        <f>VLOOKUP(A372,UnitChange!B:K,10,FALSE)</f>
        <v>60</v>
      </c>
      <c r="K372" s="1">
        <f>VLOOKUP(A372,UnitChange!B:L,11,FALSE)</f>
        <v>1.0800000000000003</v>
      </c>
    </row>
    <row r="373" spans="1:11" x14ac:dyDescent="0.3">
      <c r="A373">
        <v>371</v>
      </c>
      <c r="B373">
        <f>VLOOKUP(A373,UnitChange!B:K,2,FALSE)</f>
        <v>4.9999999999999996E+133</v>
      </c>
      <c r="C373" t="str">
        <f>VLOOKUP(A373,UnitChange!B:K,3,FALSE)</f>
        <v>50설</v>
      </c>
      <c r="D373">
        <f>VLOOKUP(A373,UnitChange!B:K,4,FALSE)</f>
        <v>20</v>
      </c>
      <c r="E373">
        <f>VLOOKUP(A373,UnitChange!B:K,5,FALSE)</f>
        <v>36100000</v>
      </c>
      <c r="F373">
        <f>VLOOKUP(A373,UnitChange!B:K,6,FALSE)</f>
        <v>2</v>
      </c>
      <c r="G373">
        <f>VLOOKUP(A373,UnitChange!B:K,7,FALSE)</f>
        <v>0.29720000000000124</v>
      </c>
      <c r="H373">
        <f>VLOOKUP(A373,UnitChange!B:K,8,FALSE)</f>
        <v>23</v>
      </c>
      <c r="I373">
        <f>VLOOKUP(A373,UnitChange!B:K,9,FALSE)</f>
        <v>0</v>
      </c>
      <c r="J373">
        <f>VLOOKUP(A373,UnitChange!B:K,10,FALSE)</f>
        <v>60</v>
      </c>
      <c r="K373" s="1">
        <f>VLOOKUP(A373,UnitChange!B:L,11,FALSE)</f>
        <v>1.0840000000000003</v>
      </c>
    </row>
    <row r="374" spans="1:11" x14ac:dyDescent="0.3">
      <c r="A374">
        <v>372</v>
      </c>
      <c r="B374">
        <f>VLOOKUP(A374,UnitChange!B:K,2,FALSE)</f>
        <v>9.9999999999999992E+133</v>
      </c>
      <c r="C374" t="str">
        <f>VLOOKUP(A374,UnitChange!B:K,3,FALSE)</f>
        <v>100설</v>
      </c>
      <c r="D374">
        <f>VLOOKUP(A374,UnitChange!B:K,4,FALSE)</f>
        <v>20</v>
      </c>
      <c r="E374">
        <f>VLOOKUP(A374,UnitChange!B:K,5,FALSE)</f>
        <v>36200000</v>
      </c>
      <c r="F374">
        <f>VLOOKUP(A374,UnitChange!B:K,6,FALSE)</f>
        <v>2</v>
      </c>
      <c r="G374">
        <f>VLOOKUP(A374,UnitChange!B:K,7,FALSE)</f>
        <v>0.29760000000000125</v>
      </c>
      <c r="H374">
        <f>VLOOKUP(A374,UnitChange!B:K,8,FALSE)</f>
        <v>23</v>
      </c>
      <c r="I374">
        <f>VLOOKUP(A374,UnitChange!B:K,9,FALSE)</f>
        <v>0</v>
      </c>
      <c r="J374">
        <f>VLOOKUP(A374,UnitChange!B:K,10,FALSE)</f>
        <v>60</v>
      </c>
      <c r="K374" s="1">
        <f>VLOOKUP(A374,UnitChange!B:L,11,FALSE)</f>
        <v>1.0880000000000003</v>
      </c>
    </row>
    <row r="375" spans="1:11" x14ac:dyDescent="0.3">
      <c r="A375">
        <v>373</v>
      </c>
      <c r="B375">
        <f>VLOOKUP(A375,UnitChange!B:K,2,FALSE)</f>
        <v>1.5E+134</v>
      </c>
      <c r="C375" t="str">
        <f>VLOOKUP(A375,UnitChange!B:K,3,FALSE)</f>
        <v>150설</v>
      </c>
      <c r="D375">
        <f>VLOOKUP(A375,UnitChange!B:K,4,FALSE)</f>
        <v>20</v>
      </c>
      <c r="E375">
        <f>VLOOKUP(A375,UnitChange!B:K,5,FALSE)</f>
        <v>36300000</v>
      </c>
      <c r="F375">
        <f>VLOOKUP(A375,UnitChange!B:K,6,FALSE)</f>
        <v>2</v>
      </c>
      <c r="G375">
        <f>VLOOKUP(A375,UnitChange!B:K,7,FALSE)</f>
        <v>0.29800000000000126</v>
      </c>
      <c r="H375">
        <f>VLOOKUP(A375,UnitChange!B:K,8,FALSE)</f>
        <v>23</v>
      </c>
      <c r="I375">
        <f>VLOOKUP(A375,UnitChange!B:K,9,FALSE)</f>
        <v>0</v>
      </c>
      <c r="J375">
        <f>VLOOKUP(A375,UnitChange!B:K,10,FALSE)</f>
        <v>60</v>
      </c>
      <c r="K375" s="1">
        <f>VLOOKUP(A375,UnitChange!B:L,11,FALSE)</f>
        <v>1.0920000000000003</v>
      </c>
    </row>
    <row r="376" spans="1:11" x14ac:dyDescent="0.3">
      <c r="A376">
        <v>374</v>
      </c>
      <c r="B376">
        <f>VLOOKUP(A376,UnitChange!B:K,2,FALSE)</f>
        <v>1.9999999999999998E+134</v>
      </c>
      <c r="C376" t="str">
        <f>VLOOKUP(A376,UnitChange!B:K,3,FALSE)</f>
        <v>200설</v>
      </c>
      <c r="D376">
        <f>VLOOKUP(A376,UnitChange!B:K,4,FALSE)</f>
        <v>20</v>
      </c>
      <c r="E376">
        <f>VLOOKUP(A376,UnitChange!B:K,5,FALSE)</f>
        <v>36400000</v>
      </c>
      <c r="F376">
        <f>VLOOKUP(A376,UnitChange!B:K,6,FALSE)</f>
        <v>2</v>
      </c>
      <c r="G376">
        <f>VLOOKUP(A376,UnitChange!B:K,7,FALSE)</f>
        <v>0.29840000000000128</v>
      </c>
      <c r="H376">
        <f>VLOOKUP(A376,UnitChange!B:K,8,FALSE)</f>
        <v>23</v>
      </c>
      <c r="I376">
        <f>VLOOKUP(A376,UnitChange!B:K,9,FALSE)</f>
        <v>0</v>
      </c>
      <c r="J376">
        <f>VLOOKUP(A376,UnitChange!B:K,10,FALSE)</f>
        <v>60</v>
      </c>
      <c r="K376" s="1">
        <f>VLOOKUP(A376,UnitChange!B:L,11,FALSE)</f>
        <v>1.0960000000000003</v>
      </c>
    </row>
    <row r="377" spans="1:11" x14ac:dyDescent="0.3">
      <c r="A377">
        <v>375</v>
      </c>
      <c r="B377">
        <f>VLOOKUP(A377,UnitChange!B:K,2,FALSE)</f>
        <v>3E+134</v>
      </c>
      <c r="C377" t="str">
        <f>VLOOKUP(A377,UnitChange!B:K,3,FALSE)</f>
        <v>300설</v>
      </c>
      <c r="D377">
        <f>VLOOKUP(A377,UnitChange!B:K,4,FALSE)</f>
        <v>20</v>
      </c>
      <c r="E377">
        <f>VLOOKUP(A377,UnitChange!B:K,5,FALSE)</f>
        <v>36500000</v>
      </c>
      <c r="F377">
        <f>VLOOKUP(A377,UnitChange!B:K,6,FALSE)</f>
        <v>2</v>
      </c>
      <c r="G377">
        <f>VLOOKUP(A377,UnitChange!B:K,7,FALSE)</f>
        <v>0.29880000000000129</v>
      </c>
      <c r="H377">
        <f>VLOOKUP(A377,UnitChange!B:K,8,FALSE)</f>
        <v>23</v>
      </c>
      <c r="I377">
        <f>VLOOKUP(A377,UnitChange!B:K,9,FALSE)</f>
        <v>0</v>
      </c>
      <c r="J377">
        <f>VLOOKUP(A377,UnitChange!B:K,10,FALSE)</f>
        <v>60</v>
      </c>
      <c r="K377" s="1">
        <f>VLOOKUP(A377,UnitChange!B:L,11,FALSE)</f>
        <v>1.1000000000000003</v>
      </c>
    </row>
    <row r="378" spans="1:11" x14ac:dyDescent="0.3">
      <c r="A378">
        <v>376</v>
      </c>
      <c r="B378">
        <f>VLOOKUP(A378,UnitChange!B:K,2,FALSE)</f>
        <v>4.9999999999999998E+134</v>
      </c>
      <c r="C378" t="str">
        <f>VLOOKUP(A378,UnitChange!B:K,3,FALSE)</f>
        <v>500설</v>
      </c>
      <c r="D378">
        <f>VLOOKUP(A378,UnitChange!B:K,4,FALSE)</f>
        <v>20</v>
      </c>
      <c r="E378">
        <f>VLOOKUP(A378,UnitChange!B:K,5,FALSE)</f>
        <v>36600000</v>
      </c>
      <c r="F378">
        <f>VLOOKUP(A378,UnitChange!B:K,6,FALSE)</f>
        <v>2</v>
      </c>
      <c r="G378">
        <f>VLOOKUP(A378,UnitChange!B:K,7,FALSE)</f>
        <v>0.2992000000000013</v>
      </c>
      <c r="H378">
        <f>VLOOKUP(A378,UnitChange!B:K,8,FALSE)</f>
        <v>23</v>
      </c>
      <c r="I378">
        <f>VLOOKUP(A378,UnitChange!B:K,9,FALSE)</f>
        <v>0</v>
      </c>
      <c r="J378">
        <f>VLOOKUP(A378,UnitChange!B:K,10,FALSE)</f>
        <v>60</v>
      </c>
      <c r="K378" s="1">
        <f>VLOOKUP(A378,UnitChange!B:L,11,FALSE)</f>
        <v>1.1040000000000003</v>
      </c>
    </row>
    <row r="379" spans="1:11" x14ac:dyDescent="0.3">
      <c r="A379">
        <v>377</v>
      </c>
      <c r="B379">
        <f>VLOOKUP(A379,UnitChange!B:K,2,FALSE)</f>
        <v>7.9999999999999994E+134</v>
      </c>
      <c r="C379" t="str">
        <f>VLOOKUP(A379,UnitChange!B:K,3,FALSE)</f>
        <v>800설</v>
      </c>
      <c r="D379">
        <f>VLOOKUP(A379,UnitChange!B:K,4,FALSE)</f>
        <v>20</v>
      </c>
      <c r="E379">
        <f>VLOOKUP(A379,UnitChange!B:K,5,FALSE)</f>
        <v>36700000</v>
      </c>
      <c r="F379">
        <f>VLOOKUP(A379,UnitChange!B:K,6,FALSE)</f>
        <v>2</v>
      </c>
      <c r="G379">
        <f>VLOOKUP(A379,UnitChange!B:K,7,FALSE)</f>
        <v>0.29960000000000131</v>
      </c>
      <c r="H379">
        <f>VLOOKUP(A379,UnitChange!B:K,8,FALSE)</f>
        <v>23</v>
      </c>
      <c r="I379">
        <f>VLOOKUP(A379,UnitChange!B:K,9,FALSE)</f>
        <v>0</v>
      </c>
      <c r="J379">
        <f>VLOOKUP(A379,UnitChange!B:K,10,FALSE)</f>
        <v>60</v>
      </c>
      <c r="K379" s="1">
        <f>VLOOKUP(A379,UnitChange!B:L,11,FALSE)</f>
        <v>1.1080000000000003</v>
      </c>
    </row>
    <row r="380" spans="1:11" x14ac:dyDescent="0.3">
      <c r="A380">
        <v>378</v>
      </c>
      <c r="B380">
        <f>VLOOKUP(A380,UnitChange!B:K,2,FALSE)</f>
        <v>9.9999999999999996E+134</v>
      </c>
      <c r="C380" t="str">
        <f>VLOOKUP(A380,UnitChange!B:K,3,FALSE)</f>
        <v>1000설</v>
      </c>
      <c r="D380">
        <f>VLOOKUP(A380,UnitChange!B:K,4,FALSE)</f>
        <v>20</v>
      </c>
      <c r="E380">
        <f>VLOOKUP(A380,UnitChange!B:K,5,FALSE)</f>
        <v>36800000</v>
      </c>
      <c r="F380">
        <f>VLOOKUP(A380,UnitChange!B:K,6,FALSE)</f>
        <v>2</v>
      </c>
      <c r="G380">
        <f>VLOOKUP(A380,UnitChange!B:K,7,FALSE)</f>
        <v>0.30000000000000132</v>
      </c>
      <c r="H380">
        <f>VLOOKUP(A380,UnitChange!B:K,8,FALSE)</f>
        <v>23</v>
      </c>
      <c r="I380">
        <f>VLOOKUP(A380,UnitChange!B:K,9,FALSE)</f>
        <v>0</v>
      </c>
      <c r="J380">
        <f>VLOOKUP(A380,UnitChange!B:K,10,FALSE)</f>
        <v>60</v>
      </c>
      <c r="K380" s="1">
        <f>VLOOKUP(A380,UnitChange!B:L,11,FALSE)</f>
        <v>1.1120000000000003</v>
      </c>
    </row>
    <row r="381" spans="1:11" x14ac:dyDescent="0.3">
      <c r="A381">
        <v>379</v>
      </c>
      <c r="B381">
        <f>VLOOKUP(A381,UnitChange!B:K,2,FALSE)</f>
        <v>1.9999999999999999E+135</v>
      </c>
      <c r="C381" t="str">
        <f>VLOOKUP(A381,UnitChange!B:K,3,FALSE)</f>
        <v>2000설</v>
      </c>
      <c r="D381">
        <f>VLOOKUP(A381,UnitChange!B:K,4,FALSE)</f>
        <v>20</v>
      </c>
      <c r="E381">
        <f>VLOOKUP(A381,UnitChange!B:K,5,FALSE)</f>
        <v>36900000</v>
      </c>
      <c r="F381">
        <f>VLOOKUP(A381,UnitChange!B:K,6,FALSE)</f>
        <v>2</v>
      </c>
      <c r="G381">
        <f>VLOOKUP(A381,UnitChange!B:K,7,FALSE)</f>
        <v>0.30040000000000133</v>
      </c>
      <c r="H381">
        <f>VLOOKUP(A381,UnitChange!B:K,8,FALSE)</f>
        <v>23</v>
      </c>
      <c r="I381">
        <f>VLOOKUP(A381,UnitChange!B:K,9,FALSE)</f>
        <v>0</v>
      </c>
      <c r="J381">
        <f>VLOOKUP(A381,UnitChange!B:K,10,FALSE)</f>
        <v>60</v>
      </c>
      <c r="K381" s="1">
        <f>VLOOKUP(A381,UnitChange!B:L,11,FALSE)</f>
        <v>1.1160000000000003</v>
      </c>
    </row>
    <row r="382" spans="1:11" x14ac:dyDescent="0.3">
      <c r="A382">
        <v>380</v>
      </c>
      <c r="B382">
        <f>VLOOKUP(A382,UnitChange!B:K,2,FALSE)</f>
        <v>4.9999999999999996E+135</v>
      </c>
      <c r="C382" t="str">
        <f>VLOOKUP(A382,UnitChange!B:K,3,FALSE)</f>
        <v>5000설</v>
      </c>
      <c r="D382">
        <f>VLOOKUP(A382,UnitChange!B:K,4,FALSE)</f>
        <v>20</v>
      </c>
      <c r="E382">
        <f>VLOOKUP(A382,UnitChange!B:K,5,FALSE)</f>
        <v>37000000</v>
      </c>
      <c r="F382">
        <f>VLOOKUP(A382,UnitChange!B:K,6,FALSE)</f>
        <v>2</v>
      </c>
      <c r="G382">
        <f>VLOOKUP(A382,UnitChange!B:K,7,FALSE)</f>
        <v>0.30080000000000134</v>
      </c>
      <c r="H382">
        <f>VLOOKUP(A382,UnitChange!B:K,8,FALSE)</f>
        <v>23</v>
      </c>
      <c r="I382">
        <f>VLOOKUP(A382,UnitChange!B:K,9,FALSE)</f>
        <v>0</v>
      </c>
      <c r="J382">
        <f>VLOOKUP(A382,UnitChange!B:K,10,FALSE)</f>
        <v>60</v>
      </c>
      <c r="K382" s="1">
        <f>VLOOKUP(A382,UnitChange!B:L,11,FALSE)</f>
        <v>1.1200000000000003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134"/>
  <sheetViews>
    <sheetView tabSelected="1" topLeftCell="I21" workbookViewId="0">
      <selection activeCell="E120" sqref="E120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2" t="s">
        <v>335</v>
      </c>
      <c r="R37" s="12">
        <v>128</v>
      </c>
      <c r="S37" s="13">
        <f t="shared" ref="S37:S38" si="18">POWER(10,R37)</f>
        <v>1.0000000000000001E+128</v>
      </c>
      <c r="T37" s="13" t="str">
        <f t="shared" ref="T37:T38" si="19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Q38" s="12" t="s">
        <v>340</v>
      </c>
      <c r="R38" s="12">
        <v>132</v>
      </c>
      <c r="S38" s="13">
        <f t="shared" si="18"/>
        <v>9.9999999999999999E+131</v>
      </c>
      <c r="T38" s="13" t="str">
        <f t="shared" si="19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20">VLOOKUP(N39,Q:T,4,FALSE)</f>
        <v>1E+108</v>
      </c>
      <c r="Q39" s="12" t="s">
        <v>336</v>
      </c>
      <c r="R39" s="12">
        <v>136</v>
      </c>
      <c r="S39" s="13">
        <f t="shared" ref="S39:S42" si="21">POWER(10,R39)</f>
        <v>1.0000000000000001E+136</v>
      </c>
      <c r="T39" s="13" t="str">
        <f t="shared" ref="T39:T42" si="22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20"/>
        <v>1E+108</v>
      </c>
      <c r="Q40" s="12" t="s">
        <v>338</v>
      </c>
      <c r="R40" s="12">
        <v>140</v>
      </c>
      <c r="S40" s="13">
        <f t="shared" si="21"/>
        <v>1.0000000000000001E+140</v>
      </c>
      <c r="T40" s="13" t="str">
        <f t="shared" si="22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3">M41*O41</f>
        <v>8.0000000000000002E+110</v>
      </c>
      <c r="D41" s="16" t="str">
        <f t="shared" ref="D41:D44" si="24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20"/>
        <v>1E+108</v>
      </c>
      <c r="Q41" s="12" t="s">
        <v>337</v>
      </c>
      <c r="R41" s="12">
        <v>144</v>
      </c>
      <c r="S41" s="13">
        <f t="shared" si="21"/>
        <v>1E+144</v>
      </c>
      <c r="T41" s="13" t="str">
        <f t="shared" si="22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3"/>
        <v>1.0000000000000001E+111</v>
      </c>
      <c r="D42" s="16" t="str">
        <f t="shared" si="24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20"/>
        <v>1E+108</v>
      </c>
      <c r="Q42" s="12" t="s">
        <v>339</v>
      </c>
      <c r="R42" s="12">
        <v>148</v>
      </c>
      <c r="S42" s="13">
        <f t="shared" si="21"/>
        <v>1E+148</v>
      </c>
      <c r="T42" s="13" t="str">
        <f t="shared" si="22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3"/>
        <v>2.0000000000000002E+111</v>
      </c>
      <c r="D43" s="16" t="str">
        <f t="shared" si="24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20"/>
        <v>1E+108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3"/>
        <v>4.9999999999999997E+111</v>
      </c>
      <c r="D44" s="16" t="str">
        <f t="shared" si="24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20"/>
        <v>1E+108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5">M45*O45</f>
        <v>9.9999999999999993E+111</v>
      </c>
      <c r="D45" s="16" t="str">
        <f t="shared" ref="D45:D59" si="26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20"/>
        <v>1E+112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5"/>
        <v>1.9999999999999999E+112</v>
      </c>
      <c r="D46" s="16" t="str">
        <f t="shared" si="26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20"/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5"/>
        <v>5.0000000000000001E+112</v>
      </c>
      <c r="D47" s="16" t="str">
        <f t="shared" si="26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20"/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5"/>
        <v>1E+113</v>
      </c>
      <c r="D48" s="16" t="str">
        <f t="shared" si="26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20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5"/>
        <v>2E+113</v>
      </c>
      <c r="D49" s="16" t="str">
        <f t="shared" si="26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20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5"/>
        <v>4.9999999999999994E+113</v>
      </c>
      <c r="D50" s="16" t="str">
        <f t="shared" si="26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20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5"/>
        <v>9.9999999999999988E+113</v>
      </c>
      <c r="D51" s="16" t="str">
        <f t="shared" si="26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20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5"/>
        <v>1.5E+114</v>
      </c>
      <c r="D52" s="16" t="str">
        <f t="shared" si="26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20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5"/>
        <v>1.9999999999999998E+114</v>
      </c>
      <c r="D53" s="16" t="str">
        <f t="shared" si="26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20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5"/>
        <v>3E+114</v>
      </c>
      <c r="D54" s="16" t="str">
        <f t="shared" si="26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20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5"/>
        <v>5.0000000000000001E+114</v>
      </c>
      <c r="D55" s="16" t="str">
        <f t="shared" si="26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20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5"/>
        <v>7.999999999999999E+114</v>
      </c>
      <c r="D56" s="16" t="str">
        <f t="shared" si="26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20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5"/>
        <v>1E+115</v>
      </c>
      <c r="D57" s="16" t="str">
        <f t="shared" si="26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20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5"/>
        <v>2E+115</v>
      </c>
      <c r="D58" s="16" t="str">
        <f t="shared" si="26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20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5"/>
        <v>5.0000000000000001E+115</v>
      </c>
      <c r="D59" s="16" t="str">
        <f t="shared" si="26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20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27">M60*O60</f>
        <v>1E+116</v>
      </c>
      <c r="D60" s="16" t="str">
        <f t="shared" ref="D60:D74" si="28">M60&amp;N60</f>
        <v>1섬</v>
      </c>
      <c r="E60" s="16">
        <v>20</v>
      </c>
      <c r="F60" s="16">
        <f t="shared" ref="F60:F123" si="29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23" si="30">L59+0.004</f>
        <v>0.82400000000000018</v>
      </c>
      <c r="M60" s="20">
        <v>1</v>
      </c>
      <c r="N60" s="19" t="s">
        <v>332</v>
      </c>
      <c r="O60" s="12" t="str">
        <f t="shared" si="20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27"/>
        <v>2E+116</v>
      </c>
      <c r="D61" s="16" t="str">
        <f t="shared" si="28"/>
        <v>2섬</v>
      </c>
      <c r="E61" s="16">
        <v>20</v>
      </c>
      <c r="F61" s="16">
        <f t="shared" si="29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30"/>
        <v>0.82800000000000018</v>
      </c>
      <c r="M61" s="20">
        <v>2</v>
      </c>
      <c r="N61" s="19" t="s">
        <v>332</v>
      </c>
      <c r="O61" s="12" t="str">
        <f t="shared" si="20"/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27"/>
        <v>5.0000000000000003E+116</v>
      </c>
      <c r="D62" s="16" t="str">
        <f t="shared" si="28"/>
        <v>5섬</v>
      </c>
      <c r="E62" s="16">
        <v>20</v>
      </c>
      <c r="F62" s="16">
        <f t="shared" si="29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30"/>
        <v>0.83200000000000018</v>
      </c>
      <c r="M62" s="20">
        <v>5</v>
      </c>
      <c r="N62" s="19" t="s">
        <v>332</v>
      </c>
      <c r="O62" s="12" t="str">
        <f t="shared" si="20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27"/>
        <v>1.0000000000000001E+117</v>
      </c>
      <c r="D63" s="16" t="str">
        <f t="shared" si="28"/>
        <v>10섬</v>
      </c>
      <c r="E63" s="16">
        <v>20</v>
      </c>
      <c r="F63" s="16">
        <f t="shared" si="29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30"/>
        <v>0.83600000000000019</v>
      </c>
      <c r="M63" s="20">
        <v>10</v>
      </c>
      <c r="N63" s="19" t="s">
        <v>332</v>
      </c>
      <c r="O63" s="12" t="str">
        <f t="shared" si="20"/>
        <v>1E+116</v>
      </c>
    </row>
    <row r="64" spans="2:29" x14ac:dyDescent="0.3">
      <c r="B64" s="21">
        <v>310</v>
      </c>
      <c r="C64" s="16">
        <f t="shared" si="27"/>
        <v>2.0000000000000001E+117</v>
      </c>
      <c r="D64" s="16" t="str">
        <f t="shared" si="28"/>
        <v>20섬</v>
      </c>
      <c r="E64" s="16">
        <v>20</v>
      </c>
      <c r="F64" s="16">
        <f t="shared" si="29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30"/>
        <v>0.84000000000000019</v>
      </c>
      <c r="M64" s="20">
        <v>20</v>
      </c>
      <c r="N64" s="19" t="s">
        <v>332</v>
      </c>
      <c r="O64" s="12" t="str">
        <f t="shared" si="20"/>
        <v>1E+116</v>
      </c>
    </row>
    <row r="65" spans="2:15" x14ac:dyDescent="0.3">
      <c r="B65" s="21">
        <v>311</v>
      </c>
      <c r="C65" s="16">
        <f t="shared" si="27"/>
        <v>4.9999999999999998E+117</v>
      </c>
      <c r="D65" s="16" t="str">
        <f t="shared" si="28"/>
        <v>50섬</v>
      </c>
      <c r="E65" s="16">
        <v>20</v>
      </c>
      <c r="F65" s="16">
        <f t="shared" si="29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30"/>
        <v>0.84400000000000019</v>
      </c>
      <c r="M65" s="20">
        <v>50</v>
      </c>
      <c r="N65" s="19" t="s">
        <v>332</v>
      </c>
      <c r="O65" s="12" t="str">
        <f t="shared" si="20"/>
        <v>1E+116</v>
      </c>
    </row>
    <row r="66" spans="2:15" x14ac:dyDescent="0.3">
      <c r="B66" s="21">
        <v>312</v>
      </c>
      <c r="C66" s="16">
        <f t="shared" si="27"/>
        <v>9.9999999999999997E+117</v>
      </c>
      <c r="D66" s="16" t="str">
        <f t="shared" si="28"/>
        <v>100섬</v>
      </c>
      <c r="E66" s="16">
        <v>20</v>
      </c>
      <c r="F66" s="16">
        <f t="shared" si="29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30"/>
        <v>0.8480000000000002</v>
      </c>
      <c r="M66" s="20">
        <v>100</v>
      </c>
      <c r="N66" s="19" t="s">
        <v>332</v>
      </c>
      <c r="O66" s="12" t="str">
        <f t="shared" si="20"/>
        <v>1E+116</v>
      </c>
    </row>
    <row r="67" spans="2:15" x14ac:dyDescent="0.3">
      <c r="B67" s="21">
        <v>313</v>
      </c>
      <c r="C67" s="16">
        <f t="shared" si="27"/>
        <v>1.5E+118</v>
      </c>
      <c r="D67" s="16" t="str">
        <f t="shared" si="28"/>
        <v>150섬</v>
      </c>
      <c r="E67" s="16">
        <v>20</v>
      </c>
      <c r="F67" s="16">
        <f t="shared" si="29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30"/>
        <v>0.8520000000000002</v>
      </c>
      <c r="M67" s="20">
        <v>150</v>
      </c>
      <c r="N67" s="19" t="s">
        <v>332</v>
      </c>
      <c r="O67" s="12" t="str">
        <f t="shared" si="20"/>
        <v>1E+116</v>
      </c>
    </row>
    <row r="68" spans="2:15" x14ac:dyDescent="0.3">
      <c r="B68" s="21">
        <v>314</v>
      </c>
      <c r="C68" s="16">
        <f t="shared" si="27"/>
        <v>1.9999999999999999E+118</v>
      </c>
      <c r="D68" s="16" t="str">
        <f t="shared" si="28"/>
        <v>200섬</v>
      </c>
      <c r="E68" s="16">
        <v>20</v>
      </c>
      <c r="F68" s="16">
        <f t="shared" si="29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30"/>
        <v>0.85600000000000021</v>
      </c>
      <c r="M68" s="20">
        <v>200</v>
      </c>
      <c r="N68" s="19" t="s">
        <v>332</v>
      </c>
      <c r="O68" s="12" t="str">
        <f t="shared" si="20"/>
        <v>1E+116</v>
      </c>
    </row>
    <row r="69" spans="2:15" x14ac:dyDescent="0.3">
      <c r="B69" s="21">
        <v>315</v>
      </c>
      <c r="C69" s="16">
        <f t="shared" si="27"/>
        <v>3E+118</v>
      </c>
      <c r="D69" s="16" t="str">
        <f t="shared" si="28"/>
        <v>300섬</v>
      </c>
      <c r="E69" s="16">
        <v>20</v>
      </c>
      <c r="F69" s="16">
        <f t="shared" si="29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30"/>
        <v>0.86000000000000021</v>
      </c>
      <c r="M69" s="20">
        <v>300</v>
      </c>
      <c r="N69" s="19" t="s">
        <v>332</v>
      </c>
      <c r="O69" s="12" t="str">
        <f t="shared" si="20"/>
        <v>1E+116</v>
      </c>
    </row>
    <row r="70" spans="2:15" x14ac:dyDescent="0.3">
      <c r="B70" s="21">
        <v>316</v>
      </c>
      <c r="C70" s="16">
        <f t="shared" si="27"/>
        <v>4.9999999999999997E+118</v>
      </c>
      <c r="D70" s="16" t="str">
        <f t="shared" si="28"/>
        <v>500섬</v>
      </c>
      <c r="E70" s="16">
        <v>20</v>
      </c>
      <c r="F70" s="16">
        <f t="shared" si="29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30"/>
        <v>0.86400000000000021</v>
      </c>
      <c r="M70" s="20">
        <v>500</v>
      </c>
      <c r="N70" s="19" t="s">
        <v>332</v>
      </c>
      <c r="O70" s="12" t="str">
        <f t="shared" si="20"/>
        <v>1E+116</v>
      </c>
    </row>
    <row r="71" spans="2:15" x14ac:dyDescent="0.3">
      <c r="B71" s="21">
        <v>317</v>
      </c>
      <c r="C71" s="16">
        <f t="shared" si="27"/>
        <v>7.9999999999999997E+118</v>
      </c>
      <c r="D71" s="16" t="str">
        <f t="shared" si="28"/>
        <v>800섬</v>
      </c>
      <c r="E71" s="16">
        <v>20</v>
      </c>
      <c r="F71" s="16">
        <f t="shared" si="29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30"/>
        <v>0.86800000000000022</v>
      </c>
      <c r="M71" s="20">
        <v>800</v>
      </c>
      <c r="N71" s="19" t="s">
        <v>332</v>
      </c>
      <c r="O71" s="12" t="str">
        <f t="shared" ref="O71:O102" si="31">VLOOKUP(N71,Q:T,4,FALSE)</f>
        <v>1E+116</v>
      </c>
    </row>
    <row r="72" spans="2:15" x14ac:dyDescent="0.3">
      <c r="B72" s="21">
        <v>318</v>
      </c>
      <c r="C72" s="16">
        <f t="shared" si="27"/>
        <v>9.9999999999999994E+118</v>
      </c>
      <c r="D72" s="16" t="str">
        <f t="shared" si="28"/>
        <v>1000섬</v>
      </c>
      <c r="E72" s="16">
        <v>20</v>
      </c>
      <c r="F72" s="16">
        <f t="shared" si="29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30"/>
        <v>0.87200000000000022</v>
      </c>
      <c r="M72" s="20">
        <v>1000</v>
      </c>
      <c r="N72" s="19" t="s">
        <v>332</v>
      </c>
      <c r="O72" s="12" t="str">
        <f t="shared" si="31"/>
        <v>1E+116</v>
      </c>
    </row>
    <row r="73" spans="2:15" x14ac:dyDescent="0.3">
      <c r="B73" s="21">
        <v>319</v>
      </c>
      <c r="C73" s="16">
        <f t="shared" si="27"/>
        <v>1.9999999999999999E+119</v>
      </c>
      <c r="D73" s="16" t="str">
        <f t="shared" si="28"/>
        <v>2000섬</v>
      </c>
      <c r="E73" s="16">
        <v>20</v>
      </c>
      <c r="F73" s="16">
        <f t="shared" si="29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30"/>
        <v>0.87600000000000022</v>
      </c>
      <c r="M73" s="20">
        <v>2000</v>
      </c>
      <c r="N73" s="19" t="s">
        <v>332</v>
      </c>
      <c r="O73" s="12" t="str">
        <f t="shared" si="31"/>
        <v>1E+116</v>
      </c>
    </row>
    <row r="74" spans="2:15" x14ac:dyDescent="0.3">
      <c r="B74" s="21">
        <v>320</v>
      </c>
      <c r="C74" s="16">
        <f t="shared" si="27"/>
        <v>4.9999999999999999E+119</v>
      </c>
      <c r="D74" s="16" t="str">
        <f t="shared" si="28"/>
        <v>5000섬</v>
      </c>
      <c r="E74" s="16">
        <v>20</v>
      </c>
      <c r="F74" s="16">
        <f t="shared" si="29"/>
        <v>31000000</v>
      </c>
      <c r="G74" s="16">
        <v>2</v>
      </c>
      <c r="H74" s="16">
        <f t="shared" ref="H74:H134" si="32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0"/>
        <v>0.88000000000000023</v>
      </c>
      <c r="M74" s="20">
        <v>5000</v>
      </c>
      <c r="N74" s="19" t="s">
        <v>332</v>
      </c>
      <c r="O74" s="12" t="str">
        <f t="shared" si="31"/>
        <v>1E+116</v>
      </c>
    </row>
    <row r="75" spans="2:15" x14ac:dyDescent="0.3">
      <c r="B75" s="21">
        <v>321</v>
      </c>
      <c r="C75" s="16">
        <f t="shared" ref="C75:C79" si="33">M75*O75</f>
        <v>9.9999999999999998E+119</v>
      </c>
      <c r="D75" s="16" t="str">
        <f t="shared" ref="D75:D79" si="34">M75&amp;N75</f>
        <v>1찰</v>
      </c>
      <c r="E75" s="16">
        <v>20</v>
      </c>
      <c r="F75" s="16">
        <f t="shared" si="29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30"/>
        <v>0.88400000000000023</v>
      </c>
      <c r="M75" s="20">
        <v>1</v>
      </c>
      <c r="N75" s="19" t="s">
        <v>333</v>
      </c>
      <c r="O75" s="12" t="str">
        <f t="shared" si="31"/>
        <v>1E+120</v>
      </c>
    </row>
    <row r="76" spans="2:15" x14ac:dyDescent="0.3">
      <c r="B76" s="21">
        <v>322</v>
      </c>
      <c r="C76" s="16">
        <f t="shared" si="33"/>
        <v>2E+120</v>
      </c>
      <c r="D76" s="16" t="str">
        <f t="shared" si="34"/>
        <v>2찰</v>
      </c>
      <c r="E76" s="16">
        <v>20</v>
      </c>
      <c r="F76" s="16">
        <f t="shared" si="29"/>
        <v>31200000</v>
      </c>
      <c r="G76" s="16">
        <v>2</v>
      </c>
      <c r="H76" s="16">
        <f t="shared" si="32"/>
        <v>0.27760000000000068</v>
      </c>
      <c r="I76" s="16">
        <v>23</v>
      </c>
      <c r="J76" s="16">
        <v>0</v>
      </c>
      <c r="K76" s="16">
        <v>60</v>
      </c>
      <c r="L76" s="16">
        <f t="shared" si="30"/>
        <v>0.88800000000000023</v>
      </c>
      <c r="M76" s="20">
        <v>2</v>
      </c>
      <c r="N76" s="19" t="s">
        <v>333</v>
      </c>
      <c r="O76" s="12" t="str">
        <f t="shared" si="31"/>
        <v>1E+120</v>
      </c>
    </row>
    <row r="77" spans="2:15" x14ac:dyDescent="0.3">
      <c r="B77" s="21">
        <v>323</v>
      </c>
      <c r="C77" s="16">
        <f t="shared" si="33"/>
        <v>4.9999999999999996E+120</v>
      </c>
      <c r="D77" s="16" t="str">
        <f t="shared" si="34"/>
        <v>5찰</v>
      </c>
      <c r="E77" s="16">
        <v>20</v>
      </c>
      <c r="F77" s="16">
        <f t="shared" si="29"/>
        <v>31300000</v>
      </c>
      <c r="G77" s="16">
        <v>2</v>
      </c>
      <c r="H77" s="16">
        <f t="shared" si="32"/>
        <v>0.27800000000000069</v>
      </c>
      <c r="I77" s="16">
        <v>23</v>
      </c>
      <c r="J77" s="16">
        <v>0</v>
      </c>
      <c r="K77" s="16">
        <v>60</v>
      </c>
      <c r="L77" s="16">
        <f t="shared" si="30"/>
        <v>0.89200000000000024</v>
      </c>
      <c r="M77" s="20">
        <v>5</v>
      </c>
      <c r="N77" s="19" t="s">
        <v>333</v>
      </c>
      <c r="O77" s="12" t="str">
        <f t="shared" si="31"/>
        <v>1E+120</v>
      </c>
    </row>
    <row r="78" spans="2:15" x14ac:dyDescent="0.3">
      <c r="B78" s="21">
        <v>324</v>
      </c>
      <c r="C78" s="16">
        <f t="shared" si="33"/>
        <v>9.9999999999999992E+120</v>
      </c>
      <c r="D78" s="16" t="str">
        <f t="shared" si="34"/>
        <v>10찰</v>
      </c>
      <c r="E78" s="16">
        <v>20</v>
      </c>
      <c r="F78" s="16">
        <f t="shared" si="29"/>
        <v>31400000</v>
      </c>
      <c r="G78" s="16">
        <v>2</v>
      </c>
      <c r="H78" s="16">
        <f t="shared" si="32"/>
        <v>0.2784000000000007</v>
      </c>
      <c r="I78" s="16">
        <v>23</v>
      </c>
      <c r="J78" s="16">
        <v>0</v>
      </c>
      <c r="K78" s="16">
        <v>60</v>
      </c>
      <c r="L78" s="16">
        <f t="shared" si="30"/>
        <v>0.89600000000000024</v>
      </c>
      <c r="M78" s="20">
        <v>10</v>
      </c>
      <c r="N78" s="19" t="s">
        <v>333</v>
      </c>
      <c r="O78" s="12" t="str">
        <f t="shared" si="31"/>
        <v>1E+120</v>
      </c>
    </row>
    <row r="79" spans="2:15" x14ac:dyDescent="0.3">
      <c r="B79" s="21">
        <v>325</v>
      </c>
      <c r="C79" s="16">
        <f t="shared" si="33"/>
        <v>1.9999999999999998E+121</v>
      </c>
      <c r="D79" s="16" t="str">
        <f t="shared" si="34"/>
        <v>20찰</v>
      </c>
      <c r="E79" s="16">
        <v>20</v>
      </c>
      <c r="F79" s="16">
        <f t="shared" si="29"/>
        <v>31500000</v>
      </c>
      <c r="G79" s="16">
        <v>2</v>
      </c>
      <c r="H79" s="16">
        <f t="shared" si="32"/>
        <v>0.27880000000000071</v>
      </c>
      <c r="I79" s="16">
        <v>23</v>
      </c>
      <c r="J79" s="16">
        <v>0</v>
      </c>
      <c r="K79" s="16">
        <v>60</v>
      </c>
      <c r="L79" s="16">
        <f t="shared" si="30"/>
        <v>0.90000000000000024</v>
      </c>
      <c r="M79" s="20">
        <v>20</v>
      </c>
      <c r="N79" s="19" t="s">
        <v>333</v>
      </c>
      <c r="O79" s="12" t="str">
        <f t="shared" si="31"/>
        <v>1E+120</v>
      </c>
    </row>
    <row r="80" spans="2:15" x14ac:dyDescent="0.3">
      <c r="B80" s="21">
        <v>326</v>
      </c>
      <c r="C80" s="16">
        <f t="shared" ref="C80:C104" si="35">M80*O80</f>
        <v>5.0000000000000001E+121</v>
      </c>
      <c r="D80" s="16" t="str">
        <f t="shared" ref="D80:D104" si="36">M80&amp;N80</f>
        <v>50찰</v>
      </c>
      <c r="E80" s="16">
        <v>20</v>
      </c>
      <c r="F80" s="16">
        <f t="shared" si="29"/>
        <v>31600000</v>
      </c>
      <c r="G80" s="16">
        <v>2</v>
      </c>
      <c r="H80" s="16">
        <f t="shared" si="32"/>
        <v>0.27920000000000073</v>
      </c>
      <c r="I80" s="16">
        <v>23</v>
      </c>
      <c r="J80" s="16">
        <v>0</v>
      </c>
      <c r="K80" s="16">
        <v>60</v>
      </c>
      <c r="L80" s="16">
        <f t="shared" si="30"/>
        <v>0.90400000000000025</v>
      </c>
      <c r="M80" s="20">
        <v>50</v>
      </c>
      <c r="N80" s="19" t="s">
        <v>333</v>
      </c>
      <c r="O80" s="12" t="str">
        <f t="shared" si="31"/>
        <v>1E+120</v>
      </c>
    </row>
    <row r="81" spans="2:15" x14ac:dyDescent="0.3">
      <c r="B81" s="21">
        <v>327</v>
      </c>
      <c r="C81" s="16">
        <f t="shared" si="35"/>
        <v>1E+122</v>
      </c>
      <c r="D81" s="16" t="str">
        <f t="shared" si="36"/>
        <v>100찰</v>
      </c>
      <c r="E81" s="16">
        <v>20</v>
      </c>
      <c r="F81" s="16">
        <f t="shared" si="29"/>
        <v>31700000</v>
      </c>
      <c r="G81" s="16">
        <v>2</v>
      </c>
      <c r="H81" s="16">
        <f t="shared" si="32"/>
        <v>0.27960000000000074</v>
      </c>
      <c r="I81" s="16">
        <v>23</v>
      </c>
      <c r="J81" s="16">
        <v>0</v>
      </c>
      <c r="K81" s="16">
        <v>60</v>
      </c>
      <c r="L81" s="16">
        <f t="shared" si="30"/>
        <v>0.90800000000000025</v>
      </c>
      <c r="M81" s="20">
        <v>100</v>
      </c>
      <c r="N81" s="19" t="s">
        <v>333</v>
      </c>
      <c r="O81" s="12" t="str">
        <f t="shared" si="31"/>
        <v>1E+120</v>
      </c>
    </row>
    <row r="82" spans="2:15" x14ac:dyDescent="0.3">
      <c r="B82" s="21">
        <v>328</v>
      </c>
      <c r="C82" s="16">
        <f t="shared" si="35"/>
        <v>1.4999999999999999E+122</v>
      </c>
      <c r="D82" s="16" t="str">
        <f t="shared" si="36"/>
        <v>150찰</v>
      </c>
      <c r="E82" s="16">
        <v>20</v>
      </c>
      <c r="F82" s="16">
        <f t="shared" si="29"/>
        <v>31800000</v>
      </c>
      <c r="G82" s="16">
        <v>2</v>
      </c>
      <c r="H82" s="16">
        <f t="shared" si="32"/>
        <v>0.28000000000000075</v>
      </c>
      <c r="I82" s="16">
        <v>23</v>
      </c>
      <c r="J82" s="16">
        <v>0</v>
      </c>
      <c r="K82" s="16">
        <v>60</v>
      </c>
      <c r="L82" s="16">
        <f t="shared" si="30"/>
        <v>0.91200000000000025</v>
      </c>
      <c r="M82" s="20">
        <v>150</v>
      </c>
      <c r="N82" s="19" t="s">
        <v>333</v>
      </c>
      <c r="O82" s="12" t="str">
        <f t="shared" si="31"/>
        <v>1E+120</v>
      </c>
    </row>
    <row r="83" spans="2:15" x14ac:dyDescent="0.3">
      <c r="B83" s="21">
        <v>329</v>
      </c>
      <c r="C83" s="16">
        <f t="shared" si="35"/>
        <v>2E+122</v>
      </c>
      <c r="D83" s="16" t="str">
        <f t="shared" si="36"/>
        <v>200찰</v>
      </c>
      <c r="E83" s="16">
        <v>20</v>
      </c>
      <c r="F83" s="16">
        <f t="shared" si="29"/>
        <v>31900000</v>
      </c>
      <c r="G83" s="16">
        <v>2</v>
      </c>
      <c r="H83" s="16">
        <f t="shared" si="32"/>
        <v>0.28040000000000076</v>
      </c>
      <c r="I83" s="16">
        <v>23</v>
      </c>
      <c r="J83" s="16">
        <v>0</v>
      </c>
      <c r="K83" s="16">
        <v>60</v>
      </c>
      <c r="L83" s="16">
        <f t="shared" si="30"/>
        <v>0.91600000000000026</v>
      </c>
      <c r="M83" s="20">
        <v>200</v>
      </c>
      <c r="N83" s="19" t="s">
        <v>333</v>
      </c>
      <c r="O83" s="12" t="str">
        <f t="shared" si="31"/>
        <v>1E+120</v>
      </c>
    </row>
    <row r="84" spans="2:15" x14ac:dyDescent="0.3">
      <c r="B84" s="21">
        <v>330</v>
      </c>
      <c r="C84" s="16">
        <f t="shared" si="35"/>
        <v>2.9999999999999999E+122</v>
      </c>
      <c r="D84" s="16" t="str">
        <f t="shared" si="36"/>
        <v>300찰</v>
      </c>
      <c r="E84" s="16">
        <v>20</v>
      </c>
      <c r="F84" s="16">
        <f t="shared" si="29"/>
        <v>32000000</v>
      </c>
      <c r="G84" s="16">
        <v>2</v>
      </c>
      <c r="H84" s="16">
        <f t="shared" si="32"/>
        <v>0.28080000000000077</v>
      </c>
      <c r="I84" s="16">
        <v>23</v>
      </c>
      <c r="J84" s="16">
        <v>0</v>
      </c>
      <c r="K84" s="16">
        <v>60</v>
      </c>
      <c r="L84" s="16">
        <f t="shared" si="30"/>
        <v>0.92000000000000026</v>
      </c>
      <c r="M84" s="20">
        <v>300</v>
      </c>
      <c r="N84" s="19" t="s">
        <v>333</v>
      </c>
      <c r="O84" s="12" t="str">
        <f t="shared" si="31"/>
        <v>1E+120</v>
      </c>
    </row>
    <row r="85" spans="2:15" x14ac:dyDescent="0.3">
      <c r="B85" s="21">
        <v>331</v>
      </c>
      <c r="C85" s="16">
        <f t="shared" si="35"/>
        <v>4.9999999999999999E+122</v>
      </c>
      <c r="D85" s="16" t="str">
        <f t="shared" si="36"/>
        <v>500찰</v>
      </c>
      <c r="E85" s="16">
        <v>20</v>
      </c>
      <c r="F85" s="16">
        <f t="shared" si="29"/>
        <v>32100000</v>
      </c>
      <c r="G85" s="16">
        <v>2</v>
      </c>
      <c r="H85" s="16">
        <f t="shared" si="32"/>
        <v>0.28120000000000078</v>
      </c>
      <c r="I85" s="16">
        <v>23</v>
      </c>
      <c r="J85" s="16">
        <v>0</v>
      </c>
      <c r="K85" s="16">
        <v>60</v>
      </c>
      <c r="L85" s="16">
        <f t="shared" si="30"/>
        <v>0.92400000000000027</v>
      </c>
      <c r="M85" s="20">
        <v>500</v>
      </c>
      <c r="N85" s="19" t="s">
        <v>333</v>
      </c>
      <c r="O85" s="12" t="str">
        <f t="shared" si="31"/>
        <v>1E+120</v>
      </c>
    </row>
    <row r="86" spans="2:15" x14ac:dyDescent="0.3">
      <c r="B86" s="21">
        <v>332</v>
      </c>
      <c r="C86" s="16">
        <f t="shared" si="35"/>
        <v>8.0000000000000001E+122</v>
      </c>
      <c r="D86" s="16" t="str">
        <f t="shared" si="36"/>
        <v>800찰</v>
      </c>
      <c r="E86" s="16">
        <v>20</v>
      </c>
      <c r="F86" s="16">
        <f t="shared" si="29"/>
        <v>32200000</v>
      </c>
      <c r="G86" s="16">
        <v>2</v>
      </c>
      <c r="H86" s="16">
        <f t="shared" si="32"/>
        <v>0.28160000000000079</v>
      </c>
      <c r="I86" s="16">
        <v>23</v>
      </c>
      <c r="J86" s="16">
        <v>0</v>
      </c>
      <c r="K86" s="16">
        <v>60</v>
      </c>
      <c r="L86" s="16">
        <f t="shared" si="30"/>
        <v>0.92800000000000027</v>
      </c>
      <c r="M86" s="20">
        <v>800</v>
      </c>
      <c r="N86" s="19" t="s">
        <v>333</v>
      </c>
      <c r="O86" s="12" t="str">
        <f t="shared" si="31"/>
        <v>1E+120</v>
      </c>
    </row>
    <row r="87" spans="2:15" x14ac:dyDescent="0.3">
      <c r="B87" s="21">
        <v>333</v>
      </c>
      <c r="C87" s="16">
        <f t="shared" si="35"/>
        <v>9.9999999999999998E+122</v>
      </c>
      <c r="D87" s="16" t="str">
        <f t="shared" si="36"/>
        <v>1000찰</v>
      </c>
      <c r="E87" s="16">
        <v>20</v>
      </c>
      <c r="F87" s="16">
        <f t="shared" si="29"/>
        <v>32300000</v>
      </c>
      <c r="G87" s="16">
        <v>2</v>
      </c>
      <c r="H87" s="16">
        <f t="shared" si="32"/>
        <v>0.28200000000000081</v>
      </c>
      <c r="I87" s="16">
        <v>23</v>
      </c>
      <c r="J87" s="16">
        <v>0</v>
      </c>
      <c r="K87" s="16">
        <v>60</v>
      </c>
      <c r="L87" s="16">
        <f t="shared" si="30"/>
        <v>0.93200000000000027</v>
      </c>
      <c r="M87" s="20">
        <v>1000</v>
      </c>
      <c r="N87" s="19" t="s">
        <v>333</v>
      </c>
      <c r="O87" s="12" t="str">
        <f t="shared" si="31"/>
        <v>1E+120</v>
      </c>
    </row>
    <row r="88" spans="2:15" x14ac:dyDescent="0.3">
      <c r="B88" s="21">
        <v>334</v>
      </c>
      <c r="C88" s="16">
        <f t="shared" si="35"/>
        <v>2E+123</v>
      </c>
      <c r="D88" s="16" t="str">
        <f t="shared" si="36"/>
        <v>2000찰</v>
      </c>
      <c r="E88" s="16">
        <v>20</v>
      </c>
      <c r="F88" s="16">
        <f t="shared" si="29"/>
        <v>32400000</v>
      </c>
      <c r="G88" s="16">
        <v>2</v>
      </c>
      <c r="H88" s="16">
        <f t="shared" si="32"/>
        <v>0.28240000000000082</v>
      </c>
      <c r="I88" s="16">
        <v>23</v>
      </c>
      <c r="J88" s="16">
        <v>0</v>
      </c>
      <c r="K88" s="16">
        <v>60</v>
      </c>
      <c r="L88" s="16">
        <f t="shared" si="30"/>
        <v>0.93600000000000028</v>
      </c>
      <c r="M88" s="20">
        <v>2000</v>
      </c>
      <c r="N88" s="19" t="s">
        <v>333</v>
      </c>
      <c r="O88" s="12" t="str">
        <f t="shared" si="31"/>
        <v>1E+120</v>
      </c>
    </row>
    <row r="89" spans="2:15" x14ac:dyDescent="0.3">
      <c r="B89" s="21">
        <v>335</v>
      </c>
      <c r="C89" s="16">
        <f t="shared" si="35"/>
        <v>4.9999999999999997E+123</v>
      </c>
      <c r="D89" s="16" t="str">
        <f t="shared" si="36"/>
        <v>5000찰</v>
      </c>
      <c r="E89" s="16">
        <v>20</v>
      </c>
      <c r="F89" s="16">
        <f t="shared" si="29"/>
        <v>32500000</v>
      </c>
      <c r="G89" s="16">
        <v>2</v>
      </c>
      <c r="H89" s="16">
        <f t="shared" si="32"/>
        <v>0.28280000000000083</v>
      </c>
      <c r="I89" s="16">
        <v>23</v>
      </c>
      <c r="J89" s="16">
        <v>0</v>
      </c>
      <c r="K89" s="16">
        <v>60</v>
      </c>
      <c r="L89" s="16">
        <f t="shared" si="30"/>
        <v>0.94000000000000028</v>
      </c>
      <c r="M89" s="20">
        <v>5000</v>
      </c>
      <c r="N89" s="19" t="s">
        <v>333</v>
      </c>
      <c r="O89" s="12" t="str">
        <f t="shared" si="31"/>
        <v>1E+120</v>
      </c>
    </row>
    <row r="90" spans="2:15" x14ac:dyDescent="0.3">
      <c r="B90" s="21">
        <v>336</v>
      </c>
      <c r="C90" s="16">
        <f t="shared" si="35"/>
        <v>9.9999999999999995E+123</v>
      </c>
      <c r="D90" s="16" t="str">
        <f t="shared" si="36"/>
        <v>1교</v>
      </c>
      <c r="E90" s="16">
        <v>20</v>
      </c>
      <c r="F90" s="16">
        <f t="shared" si="29"/>
        <v>32600000</v>
      </c>
      <c r="G90" s="16">
        <v>2</v>
      </c>
      <c r="H90" s="16">
        <f t="shared" si="32"/>
        <v>0.28320000000000084</v>
      </c>
      <c r="I90" s="16">
        <v>23</v>
      </c>
      <c r="J90" s="16">
        <v>0</v>
      </c>
      <c r="K90" s="16">
        <v>60</v>
      </c>
      <c r="L90" s="16">
        <f t="shared" si="30"/>
        <v>0.94400000000000028</v>
      </c>
      <c r="M90" s="20">
        <v>1</v>
      </c>
      <c r="N90" s="19" t="s">
        <v>334</v>
      </c>
      <c r="O90" s="12" t="str">
        <f t="shared" si="31"/>
        <v>1E+124</v>
      </c>
    </row>
    <row r="91" spans="2:15" x14ac:dyDescent="0.3">
      <c r="B91" s="21">
        <v>337</v>
      </c>
      <c r="C91" s="16">
        <f t="shared" si="35"/>
        <v>1.9999999999999999E+124</v>
      </c>
      <c r="D91" s="16" t="str">
        <f t="shared" si="36"/>
        <v>2교</v>
      </c>
      <c r="E91" s="16">
        <v>20</v>
      </c>
      <c r="F91" s="16">
        <f t="shared" si="29"/>
        <v>32700000</v>
      </c>
      <c r="G91" s="16">
        <v>2</v>
      </c>
      <c r="H91" s="16">
        <f t="shared" si="32"/>
        <v>0.28360000000000085</v>
      </c>
      <c r="I91" s="16">
        <v>23</v>
      </c>
      <c r="J91" s="16">
        <v>0</v>
      </c>
      <c r="K91" s="16">
        <v>60</v>
      </c>
      <c r="L91" s="16">
        <f t="shared" si="30"/>
        <v>0.94800000000000029</v>
      </c>
      <c r="M91" s="20">
        <v>2</v>
      </c>
      <c r="N91" s="19" t="s">
        <v>334</v>
      </c>
      <c r="O91" s="12" t="str">
        <f t="shared" si="31"/>
        <v>1E+124</v>
      </c>
    </row>
    <row r="92" spans="2:15" x14ac:dyDescent="0.3">
      <c r="B92" s="21">
        <v>338</v>
      </c>
      <c r="C92" s="16">
        <f t="shared" si="35"/>
        <v>4.9999999999999996E+124</v>
      </c>
      <c r="D92" s="16" t="str">
        <f t="shared" si="36"/>
        <v>5교</v>
      </c>
      <c r="E92" s="16">
        <v>20</v>
      </c>
      <c r="F92" s="16">
        <f t="shared" si="29"/>
        <v>32800000</v>
      </c>
      <c r="G92" s="16">
        <v>2</v>
      </c>
      <c r="H92" s="16">
        <f t="shared" si="32"/>
        <v>0.28400000000000086</v>
      </c>
      <c r="I92" s="16">
        <v>23</v>
      </c>
      <c r="J92" s="16">
        <v>0</v>
      </c>
      <c r="K92" s="16">
        <v>60</v>
      </c>
      <c r="L92" s="16">
        <f t="shared" si="30"/>
        <v>0.95200000000000029</v>
      </c>
      <c r="M92" s="20">
        <v>5</v>
      </c>
      <c r="N92" s="19" t="s">
        <v>334</v>
      </c>
      <c r="O92" s="12" t="str">
        <f t="shared" si="31"/>
        <v>1E+124</v>
      </c>
    </row>
    <row r="93" spans="2:15" x14ac:dyDescent="0.3">
      <c r="B93" s="21">
        <v>339</v>
      </c>
      <c r="C93" s="16">
        <f t="shared" si="35"/>
        <v>9.9999999999999992E+124</v>
      </c>
      <c r="D93" s="16" t="str">
        <f t="shared" si="36"/>
        <v>10교</v>
      </c>
      <c r="E93" s="16">
        <v>20</v>
      </c>
      <c r="F93" s="16">
        <f t="shared" si="29"/>
        <v>32900000</v>
      </c>
      <c r="G93" s="16">
        <v>2</v>
      </c>
      <c r="H93" s="16">
        <f t="shared" si="32"/>
        <v>0.28440000000000087</v>
      </c>
      <c r="I93" s="16">
        <v>23</v>
      </c>
      <c r="J93" s="16">
        <v>0</v>
      </c>
      <c r="K93" s="16">
        <v>60</v>
      </c>
      <c r="L93" s="16">
        <f t="shared" si="30"/>
        <v>0.95600000000000029</v>
      </c>
      <c r="M93" s="20">
        <v>10</v>
      </c>
      <c r="N93" s="19" t="s">
        <v>334</v>
      </c>
      <c r="O93" s="12" t="str">
        <f t="shared" si="31"/>
        <v>1E+124</v>
      </c>
    </row>
    <row r="94" spans="2:15" x14ac:dyDescent="0.3">
      <c r="B94" s="21">
        <v>340</v>
      </c>
      <c r="C94" s="16">
        <f t="shared" si="35"/>
        <v>1.9999999999999998E+125</v>
      </c>
      <c r="D94" s="16" t="str">
        <f t="shared" si="36"/>
        <v>20교</v>
      </c>
      <c r="E94" s="16">
        <v>20</v>
      </c>
      <c r="F94" s="16">
        <f t="shared" si="29"/>
        <v>33000000</v>
      </c>
      <c r="G94" s="16">
        <v>2</v>
      </c>
      <c r="H94" s="16">
        <f t="shared" si="32"/>
        <v>0.28480000000000089</v>
      </c>
      <c r="I94" s="16">
        <v>23</v>
      </c>
      <c r="J94" s="16">
        <v>0</v>
      </c>
      <c r="K94" s="16">
        <v>60</v>
      </c>
      <c r="L94" s="16">
        <f t="shared" si="30"/>
        <v>0.9600000000000003</v>
      </c>
      <c r="M94" s="20">
        <v>20</v>
      </c>
      <c r="N94" s="19" t="s">
        <v>334</v>
      </c>
      <c r="O94" s="12" t="str">
        <f t="shared" si="31"/>
        <v>1E+124</v>
      </c>
    </row>
    <row r="95" spans="2:15" x14ac:dyDescent="0.3">
      <c r="B95" s="21">
        <v>341</v>
      </c>
      <c r="C95" s="16">
        <f t="shared" si="35"/>
        <v>4.9999999999999996E+125</v>
      </c>
      <c r="D95" s="16" t="str">
        <f t="shared" si="36"/>
        <v>50교</v>
      </c>
      <c r="E95" s="16">
        <v>20</v>
      </c>
      <c r="F95" s="16">
        <f t="shared" si="29"/>
        <v>33100000</v>
      </c>
      <c r="G95" s="16">
        <v>2</v>
      </c>
      <c r="H95" s="16">
        <f t="shared" si="32"/>
        <v>0.2852000000000009</v>
      </c>
      <c r="I95" s="16">
        <v>23</v>
      </c>
      <c r="J95" s="16">
        <v>0</v>
      </c>
      <c r="K95" s="16">
        <v>60</v>
      </c>
      <c r="L95" s="16">
        <f t="shared" si="30"/>
        <v>0.9640000000000003</v>
      </c>
      <c r="M95" s="20">
        <v>50</v>
      </c>
      <c r="N95" s="19" t="s">
        <v>334</v>
      </c>
      <c r="O95" s="12" t="str">
        <f t="shared" si="31"/>
        <v>1E+124</v>
      </c>
    </row>
    <row r="96" spans="2:15" x14ac:dyDescent="0.3">
      <c r="B96" s="21">
        <v>342</v>
      </c>
      <c r="C96" s="16">
        <f t="shared" si="35"/>
        <v>9.9999999999999992E+125</v>
      </c>
      <c r="D96" s="16" t="str">
        <f t="shared" si="36"/>
        <v>100교</v>
      </c>
      <c r="E96" s="16">
        <v>20</v>
      </c>
      <c r="F96" s="16">
        <f t="shared" si="29"/>
        <v>33200000</v>
      </c>
      <c r="G96" s="16">
        <v>2</v>
      </c>
      <c r="H96" s="16">
        <f t="shared" si="32"/>
        <v>0.28560000000000091</v>
      </c>
      <c r="I96" s="16">
        <v>23</v>
      </c>
      <c r="J96" s="16">
        <v>0</v>
      </c>
      <c r="K96" s="16">
        <v>60</v>
      </c>
      <c r="L96" s="16">
        <f t="shared" si="30"/>
        <v>0.9680000000000003</v>
      </c>
      <c r="M96" s="20">
        <v>100</v>
      </c>
      <c r="N96" s="19" t="s">
        <v>334</v>
      </c>
      <c r="O96" s="12" t="str">
        <f t="shared" si="31"/>
        <v>1E+124</v>
      </c>
    </row>
    <row r="97" spans="2:15" x14ac:dyDescent="0.3">
      <c r="B97" s="21">
        <v>343</v>
      </c>
      <c r="C97" s="16">
        <f t="shared" si="35"/>
        <v>1.4999999999999998E+126</v>
      </c>
      <c r="D97" s="16" t="str">
        <f t="shared" si="36"/>
        <v>150교</v>
      </c>
      <c r="E97" s="16">
        <v>20</v>
      </c>
      <c r="F97" s="16">
        <f t="shared" si="29"/>
        <v>33300000</v>
      </c>
      <c r="G97" s="16">
        <v>2</v>
      </c>
      <c r="H97" s="16">
        <f t="shared" si="32"/>
        <v>0.28600000000000092</v>
      </c>
      <c r="I97" s="16">
        <v>23</v>
      </c>
      <c r="J97" s="16">
        <v>0</v>
      </c>
      <c r="K97" s="16">
        <v>60</v>
      </c>
      <c r="L97" s="16">
        <f t="shared" si="30"/>
        <v>0.97200000000000031</v>
      </c>
      <c r="M97" s="20">
        <v>150</v>
      </c>
      <c r="N97" s="19" t="s">
        <v>334</v>
      </c>
      <c r="O97" s="12" t="str">
        <f t="shared" si="31"/>
        <v>1E+124</v>
      </c>
    </row>
    <row r="98" spans="2:15" x14ac:dyDescent="0.3">
      <c r="B98" s="21">
        <v>344</v>
      </c>
      <c r="C98" s="16">
        <f t="shared" si="35"/>
        <v>1.9999999999999998E+126</v>
      </c>
      <c r="D98" s="16" t="str">
        <f t="shared" si="36"/>
        <v>200교</v>
      </c>
      <c r="E98" s="16">
        <v>20</v>
      </c>
      <c r="F98" s="16">
        <f t="shared" si="29"/>
        <v>33400000</v>
      </c>
      <c r="G98" s="16">
        <v>2</v>
      </c>
      <c r="H98" s="16">
        <f t="shared" si="32"/>
        <v>0.28640000000000093</v>
      </c>
      <c r="I98" s="16">
        <v>23</v>
      </c>
      <c r="J98" s="16">
        <v>0</v>
      </c>
      <c r="K98" s="16">
        <v>60</v>
      </c>
      <c r="L98" s="16">
        <f t="shared" si="30"/>
        <v>0.97600000000000031</v>
      </c>
      <c r="M98" s="20">
        <v>200</v>
      </c>
      <c r="N98" s="19" t="s">
        <v>334</v>
      </c>
      <c r="O98" s="12" t="str">
        <f t="shared" si="31"/>
        <v>1E+124</v>
      </c>
    </row>
    <row r="99" spans="2:15" x14ac:dyDescent="0.3">
      <c r="B99" s="21">
        <v>345</v>
      </c>
      <c r="C99" s="16">
        <f t="shared" si="35"/>
        <v>2.9999999999999996E+126</v>
      </c>
      <c r="D99" s="16" t="str">
        <f t="shared" si="36"/>
        <v>300교</v>
      </c>
      <c r="E99" s="16">
        <v>20</v>
      </c>
      <c r="F99" s="16">
        <f t="shared" si="29"/>
        <v>33500000</v>
      </c>
      <c r="G99" s="16">
        <v>2</v>
      </c>
      <c r="H99" s="16">
        <f t="shared" si="32"/>
        <v>0.28680000000000094</v>
      </c>
      <c r="I99" s="16">
        <v>23</v>
      </c>
      <c r="J99" s="16">
        <v>0</v>
      </c>
      <c r="K99" s="16">
        <v>60</v>
      </c>
      <c r="L99" s="16">
        <f t="shared" si="30"/>
        <v>0.98000000000000032</v>
      </c>
      <c r="M99" s="20">
        <v>300</v>
      </c>
      <c r="N99" s="19" t="s">
        <v>334</v>
      </c>
      <c r="O99" s="12" t="str">
        <f t="shared" si="31"/>
        <v>1E+124</v>
      </c>
    </row>
    <row r="100" spans="2:15" x14ac:dyDescent="0.3">
      <c r="B100" s="21">
        <v>346</v>
      </c>
      <c r="C100" s="16">
        <f t="shared" si="35"/>
        <v>4.9999999999999998E+126</v>
      </c>
      <c r="D100" s="16" t="str">
        <f t="shared" si="36"/>
        <v>500교</v>
      </c>
      <c r="E100" s="16">
        <v>20</v>
      </c>
      <c r="F100" s="16">
        <f t="shared" si="29"/>
        <v>33600000</v>
      </c>
      <c r="G100" s="16">
        <v>2</v>
      </c>
      <c r="H100" s="16">
        <f t="shared" si="32"/>
        <v>0.28720000000000095</v>
      </c>
      <c r="I100" s="16">
        <v>23</v>
      </c>
      <c r="J100" s="16">
        <v>0</v>
      </c>
      <c r="K100" s="16">
        <v>60</v>
      </c>
      <c r="L100" s="16">
        <f t="shared" si="30"/>
        <v>0.98400000000000032</v>
      </c>
      <c r="M100" s="20">
        <v>500</v>
      </c>
      <c r="N100" s="19" t="s">
        <v>334</v>
      </c>
      <c r="O100" s="12" t="str">
        <f t="shared" si="31"/>
        <v>1E+124</v>
      </c>
    </row>
    <row r="101" spans="2:15" x14ac:dyDescent="0.3">
      <c r="B101" s="21">
        <v>347</v>
      </c>
      <c r="C101" s="16">
        <f t="shared" si="35"/>
        <v>7.9999999999999994E+126</v>
      </c>
      <c r="D101" s="16" t="str">
        <f t="shared" si="36"/>
        <v>800교</v>
      </c>
      <c r="E101" s="16">
        <v>20</v>
      </c>
      <c r="F101" s="16">
        <f t="shared" si="29"/>
        <v>33700000</v>
      </c>
      <c r="G101" s="16">
        <v>2</v>
      </c>
      <c r="H101" s="16">
        <f t="shared" si="32"/>
        <v>0.28760000000000097</v>
      </c>
      <c r="I101" s="16">
        <v>23</v>
      </c>
      <c r="J101" s="16">
        <v>0</v>
      </c>
      <c r="K101" s="16">
        <v>60</v>
      </c>
      <c r="L101" s="16">
        <f t="shared" si="30"/>
        <v>0.98800000000000032</v>
      </c>
      <c r="M101" s="20">
        <v>800</v>
      </c>
      <c r="N101" s="19" t="s">
        <v>334</v>
      </c>
      <c r="O101" s="12" t="str">
        <f t="shared" si="31"/>
        <v>1E+124</v>
      </c>
    </row>
    <row r="102" spans="2:15" x14ac:dyDescent="0.3">
      <c r="B102" s="21">
        <v>348</v>
      </c>
      <c r="C102" s="16">
        <f t="shared" si="35"/>
        <v>9.9999999999999995E+126</v>
      </c>
      <c r="D102" s="16" t="str">
        <f t="shared" si="36"/>
        <v>1000교</v>
      </c>
      <c r="E102" s="16">
        <v>20</v>
      </c>
      <c r="F102" s="16">
        <f t="shared" si="29"/>
        <v>33800000</v>
      </c>
      <c r="G102" s="16">
        <v>2</v>
      </c>
      <c r="H102" s="16">
        <f t="shared" si="32"/>
        <v>0.28800000000000098</v>
      </c>
      <c r="I102" s="16">
        <v>23</v>
      </c>
      <c r="J102" s="16">
        <v>0</v>
      </c>
      <c r="K102" s="16">
        <v>60</v>
      </c>
      <c r="L102" s="16">
        <f t="shared" si="30"/>
        <v>0.99200000000000033</v>
      </c>
      <c r="M102" s="20">
        <v>1000</v>
      </c>
      <c r="N102" s="19" t="s">
        <v>334</v>
      </c>
      <c r="O102" s="12" t="str">
        <f t="shared" si="31"/>
        <v>1E+124</v>
      </c>
    </row>
    <row r="103" spans="2:15" x14ac:dyDescent="0.3">
      <c r="B103" s="21">
        <v>349</v>
      </c>
      <c r="C103" s="16">
        <f t="shared" si="35"/>
        <v>1.9999999999999999E+127</v>
      </c>
      <c r="D103" s="16" t="str">
        <f t="shared" si="36"/>
        <v>2000교</v>
      </c>
      <c r="E103" s="16">
        <v>20</v>
      </c>
      <c r="F103" s="16">
        <f t="shared" si="29"/>
        <v>33900000</v>
      </c>
      <c r="G103" s="16">
        <v>2</v>
      </c>
      <c r="H103" s="16">
        <f t="shared" si="32"/>
        <v>0.28840000000000099</v>
      </c>
      <c r="I103" s="16">
        <v>23</v>
      </c>
      <c r="J103" s="16">
        <v>0</v>
      </c>
      <c r="K103" s="16">
        <v>60</v>
      </c>
      <c r="L103" s="16">
        <f t="shared" si="30"/>
        <v>0.99600000000000033</v>
      </c>
      <c r="M103" s="20">
        <v>2000</v>
      </c>
      <c r="N103" s="19" t="s">
        <v>334</v>
      </c>
      <c r="O103" s="12" t="str">
        <f t="shared" ref="O103:O134" si="37">VLOOKUP(N103,Q:T,4,FALSE)</f>
        <v>1E+124</v>
      </c>
    </row>
    <row r="104" spans="2:15" x14ac:dyDescent="0.3">
      <c r="B104" s="21">
        <v>350</v>
      </c>
      <c r="C104" s="16">
        <f t="shared" si="35"/>
        <v>4.9999999999999994E+127</v>
      </c>
      <c r="D104" s="16" t="str">
        <f t="shared" si="36"/>
        <v>5000교</v>
      </c>
      <c r="E104" s="16">
        <v>20</v>
      </c>
      <c r="F104" s="16">
        <f t="shared" si="29"/>
        <v>34000000</v>
      </c>
      <c r="G104" s="16">
        <v>2</v>
      </c>
      <c r="H104" s="16">
        <f t="shared" si="32"/>
        <v>0.288800000000001</v>
      </c>
      <c r="I104" s="16">
        <v>23</v>
      </c>
      <c r="J104" s="16">
        <v>0</v>
      </c>
      <c r="K104" s="16">
        <v>60</v>
      </c>
      <c r="L104" s="16">
        <f t="shared" si="30"/>
        <v>1.0000000000000002</v>
      </c>
      <c r="M104" s="20">
        <v>5000</v>
      </c>
      <c r="N104" s="19" t="s">
        <v>334</v>
      </c>
      <c r="O104" s="12" t="str">
        <f t="shared" si="37"/>
        <v>1E+124</v>
      </c>
    </row>
    <row r="105" spans="2:15" x14ac:dyDescent="0.3">
      <c r="B105" s="21">
        <v>351</v>
      </c>
      <c r="C105" s="16">
        <f t="shared" ref="C105:C120" si="38">M105*O105</f>
        <v>1.0000000000000001E+128</v>
      </c>
      <c r="D105" s="16" t="str">
        <f t="shared" ref="D105:D120" si="39">M105&amp;N105</f>
        <v>1위</v>
      </c>
      <c r="E105" s="16">
        <v>20</v>
      </c>
      <c r="F105" s="16">
        <f t="shared" si="29"/>
        <v>34100000</v>
      </c>
      <c r="G105" s="16">
        <v>2</v>
      </c>
      <c r="H105" s="16">
        <f t="shared" si="32"/>
        <v>0.28920000000000101</v>
      </c>
      <c r="I105" s="16">
        <v>23</v>
      </c>
      <c r="J105" s="16">
        <v>0</v>
      </c>
      <c r="K105" s="16">
        <v>60</v>
      </c>
      <c r="L105" s="16">
        <f t="shared" si="30"/>
        <v>1.0040000000000002</v>
      </c>
      <c r="M105" s="20">
        <v>1</v>
      </c>
      <c r="N105" s="19" t="s">
        <v>335</v>
      </c>
      <c r="O105" s="12" t="str">
        <f t="shared" si="37"/>
        <v>1E+128</v>
      </c>
    </row>
    <row r="106" spans="2:15" x14ac:dyDescent="0.3">
      <c r="B106" s="21">
        <v>352</v>
      </c>
      <c r="C106" s="16">
        <f t="shared" si="38"/>
        <v>2.0000000000000002E+128</v>
      </c>
      <c r="D106" s="16" t="str">
        <f t="shared" si="39"/>
        <v>2위</v>
      </c>
      <c r="E106" s="16">
        <v>20</v>
      </c>
      <c r="F106" s="16">
        <f t="shared" si="29"/>
        <v>34200000</v>
      </c>
      <c r="G106" s="16">
        <v>2</v>
      </c>
      <c r="H106" s="16">
        <f t="shared" si="32"/>
        <v>0.28960000000000102</v>
      </c>
      <c r="I106" s="16">
        <v>23</v>
      </c>
      <c r="J106" s="16">
        <v>0</v>
      </c>
      <c r="K106" s="16">
        <v>60</v>
      </c>
      <c r="L106" s="16">
        <f t="shared" si="30"/>
        <v>1.0080000000000002</v>
      </c>
      <c r="M106" s="20">
        <v>2</v>
      </c>
      <c r="N106" s="19" t="s">
        <v>335</v>
      </c>
      <c r="O106" s="12" t="str">
        <f t="shared" si="37"/>
        <v>1E+128</v>
      </c>
    </row>
    <row r="107" spans="2:15" x14ac:dyDescent="0.3">
      <c r="B107" s="21">
        <v>353</v>
      </c>
      <c r="C107" s="16">
        <f t="shared" si="38"/>
        <v>5E+128</v>
      </c>
      <c r="D107" s="16" t="str">
        <f t="shared" si="39"/>
        <v>5위</v>
      </c>
      <c r="E107" s="16">
        <v>20</v>
      </c>
      <c r="F107" s="16">
        <f t="shared" si="29"/>
        <v>34300000</v>
      </c>
      <c r="G107" s="16">
        <v>2</v>
      </c>
      <c r="H107" s="16">
        <f t="shared" si="32"/>
        <v>0.29000000000000103</v>
      </c>
      <c r="I107" s="16">
        <v>23</v>
      </c>
      <c r="J107" s="16">
        <v>0</v>
      </c>
      <c r="K107" s="16">
        <v>60</v>
      </c>
      <c r="L107" s="16">
        <f t="shared" si="30"/>
        <v>1.0120000000000002</v>
      </c>
      <c r="M107" s="20">
        <v>5</v>
      </c>
      <c r="N107" s="19" t="s">
        <v>335</v>
      </c>
      <c r="O107" s="12" t="str">
        <f t="shared" si="37"/>
        <v>1E+128</v>
      </c>
    </row>
    <row r="108" spans="2:15" x14ac:dyDescent="0.3">
      <c r="B108" s="21">
        <v>354</v>
      </c>
      <c r="C108" s="16">
        <f t="shared" si="38"/>
        <v>1E+129</v>
      </c>
      <c r="D108" s="16" t="str">
        <f t="shared" si="39"/>
        <v>10위</v>
      </c>
      <c r="E108" s="16">
        <v>20</v>
      </c>
      <c r="F108" s="16">
        <f t="shared" si="29"/>
        <v>34400000</v>
      </c>
      <c r="G108" s="16">
        <v>2</v>
      </c>
      <c r="H108" s="16">
        <f t="shared" si="32"/>
        <v>0.29040000000000105</v>
      </c>
      <c r="I108" s="16">
        <v>23</v>
      </c>
      <c r="J108" s="16">
        <v>0</v>
      </c>
      <c r="K108" s="16">
        <v>60</v>
      </c>
      <c r="L108" s="16">
        <f t="shared" si="30"/>
        <v>1.0160000000000002</v>
      </c>
      <c r="M108" s="20">
        <v>10</v>
      </c>
      <c r="N108" s="19" t="s">
        <v>335</v>
      </c>
      <c r="O108" s="12" t="str">
        <f t="shared" si="37"/>
        <v>1E+128</v>
      </c>
    </row>
    <row r="109" spans="2:15" x14ac:dyDescent="0.3">
      <c r="B109" s="21">
        <v>355</v>
      </c>
      <c r="C109" s="16">
        <f t="shared" si="38"/>
        <v>2E+129</v>
      </c>
      <c r="D109" s="16" t="str">
        <f t="shared" si="39"/>
        <v>20위</v>
      </c>
      <c r="E109" s="16">
        <v>20</v>
      </c>
      <c r="F109" s="16">
        <f t="shared" si="29"/>
        <v>34500000</v>
      </c>
      <c r="G109" s="16">
        <v>2</v>
      </c>
      <c r="H109" s="16">
        <f t="shared" si="32"/>
        <v>0.29080000000000106</v>
      </c>
      <c r="I109" s="16">
        <v>23</v>
      </c>
      <c r="J109" s="16">
        <v>0</v>
      </c>
      <c r="K109" s="16">
        <v>60</v>
      </c>
      <c r="L109" s="16">
        <f t="shared" si="30"/>
        <v>1.0200000000000002</v>
      </c>
      <c r="M109" s="20">
        <v>20</v>
      </c>
      <c r="N109" s="19" t="s">
        <v>335</v>
      </c>
      <c r="O109" s="12" t="str">
        <f t="shared" si="37"/>
        <v>1E+128</v>
      </c>
    </row>
    <row r="110" spans="2:15" x14ac:dyDescent="0.3">
      <c r="B110" s="21">
        <v>356</v>
      </c>
      <c r="C110" s="16">
        <f t="shared" si="38"/>
        <v>5.0000000000000003E+129</v>
      </c>
      <c r="D110" s="16" t="str">
        <f t="shared" si="39"/>
        <v>50위</v>
      </c>
      <c r="E110" s="16">
        <v>20</v>
      </c>
      <c r="F110" s="16">
        <f t="shared" si="29"/>
        <v>34600000</v>
      </c>
      <c r="G110" s="16">
        <v>2</v>
      </c>
      <c r="H110" s="16">
        <f t="shared" si="32"/>
        <v>0.29120000000000107</v>
      </c>
      <c r="I110" s="16">
        <v>23</v>
      </c>
      <c r="J110" s="16">
        <v>0</v>
      </c>
      <c r="K110" s="16">
        <v>60</v>
      </c>
      <c r="L110" s="16">
        <f t="shared" si="30"/>
        <v>1.0240000000000002</v>
      </c>
      <c r="M110" s="20">
        <v>50</v>
      </c>
      <c r="N110" s="19" t="s">
        <v>335</v>
      </c>
      <c r="O110" s="12" t="str">
        <f t="shared" si="37"/>
        <v>1E+128</v>
      </c>
    </row>
    <row r="111" spans="2:15" x14ac:dyDescent="0.3">
      <c r="B111" s="21">
        <v>357</v>
      </c>
      <c r="C111" s="16">
        <f t="shared" si="38"/>
        <v>1.0000000000000001E+130</v>
      </c>
      <c r="D111" s="16" t="str">
        <f t="shared" si="39"/>
        <v>100위</v>
      </c>
      <c r="E111" s="16">
        <v>20</v>
      </c>
      <c r="F111" s="16">
        <f t="shared" si="29"/>
        <v>34700000</v>
      </c>
      <c r="G111" s="16">
        <v>2</v>
      </c>
      <c r="H111" s="16">
        <f t="shared" si="32"/>
        <v>0.29160000000000108</v>
      </c>
      <c r="I111" s="16">
        <v>23</v>
      </c>
      <c r="J111" s="16">
        <v>0</v>
      </c>
      <c r="K111" s="16">
        <v>60</v>
      </c>
      <c r="L111" s="16">
        <f t="shared" si="30"/>
        <v>1.0280000000000002</v>
      </c>
      <c r="M111" s="20">
        <v>100</v>
      </c>
      <c r="N111" s="19" t="s">
        <v>335</v>
      </c>
      <c r="O111" s="12" t="str">
        <f t="shared" si="37"/>
        <v>1E+128</v>
      </c>
    </row>
    <row r="112" spans="2:15" x14ac:dyDescent="0.3">
      <c r="B112" s="21">
        <v>358</v>
      </c>
      <c r="C112" s="16">
        <f t="shared" si="38"/>
        <v>1.5000000000000002E+130</v>
      </c>
      <c r="D112" s="16" t="str">
        <f t="shared" si="39"/>
        <v>150위</v>
      </c>
      <c r="E112" s="16">
        <v>20</v>
      </c>
      <c r="F112" s="16">
        <f t="shared" si="29"/>
        <v>34800000</v>
      </c>
      <c r="G112" s="16">
        <v>2</v>
      </c>
      <c r="H112" s="16">
        <f t="shared" si="32"/>
        <v>0.29200000000000109</v>
      </c>
      <c r="I112" s="16">
        <v>23</v>
      </c>
      <c r="J112" s="16">
        <v>0</v>
      </c>
      <c r="K112" s="16">
        <v>60</v>
      </c>
      <c r="L112" s="16">
        <f t="shared" si="30"/>
        <v>1.0320000000000003</v>
      </c>
      <c r="M112" s="20">
        <v>150</v>
      </c>
      <c r="N112" s="19" t="s">
        <v>335</v>
      </c>
      <c r="O112" s="12" t="str">
        <f t="shared" si="37"/>
        <v>1E+128</v>
      </c>
    </row>
    <row r="113" spans="2:15" x14ac:dyDescent="0.3">
      <c r="B113" s="21">
        <v>359</v>
      </c>
      <c r="C113" s="16">
        <f t="shared" si="38"/>
        <v>2.0000000000000001E+130</v>
      </c>
      <c r="D113" s="16" t="str">
        <f t="shared" si="39"/>
        <v>200위</v>
      </c>
      <c r="E113" s="16">
        <v>20</v>
      </c>
      <c r="F113" s="16">
        <f t="shared" si="29"/>
        <v>34900000</v>
      </c>
      <c r="G113" s="16">
        <v>2</v>
      </c>
      <c r="H113" s="16">
        <f t="shared" si="32"/>
        <v>0.2924000000000011</v>
      </c>
      <c r="I113" s="16">
        <v>23</v>
      </c>
      <c r="J113" s="16">
        <v>0</v>
      </c>
      <c r="K113" s="16">
        <v>60</v>
      </c>
      <c r="L113" s="16">
        <f t="shared" si="30"/>
        <v>1.0360000000000003</v>
      </c>
      <c r="M113" s="20">
        <v>200</v>
      </c>
      <c r="N113" s="19" t="s">
        <v>335</v>
      </c>
      <c r="O113" s="12" t="str">
        <f t="shared" si="37"/>
        <v>1E+128</v>
      </c>
    </row>
    <row r="114" spans="2:15" x14ac:dyDescent="0.3">
      <c r="B114" s="21">
        <v>360</v>
      </c>
      <c r="C114" s="16">
        <f t="shared" si="38"/>
        <v>3.0000000000000004E+130</v>
      </c>
      <c r="D114" s="16" t="str">
        <f t="shared" si="39"/>
        <v>300위</v>
      </c>
      <c r="E114" s="16">
        <v>20</v>
      </c>
      <c r="F114" s="16">
        <f t="shared" si="29"/>
        <v>35000000</v>
      </c>
      <c r="G114" s="16">
        <v>2</v>
      </c>
      <c r="H114" s="16">
        <f t="shared" si="32"/>
        <v>0.29280000000000111</v>
      </c>
      <c r="I114" s="16">
        <v>23</v>
      </c>
      <c r="J114" s="16">
        <v>0</v>
      </c>
      <c r="K114" s="16">
        <v>60</v>
      </c>
      <c r="L114" s="16">
        <f t="shared" si="30"/>
        <v>1.0400000000000003</v>
      </c>
      <c r="M114" s="20">
        <v>300</v>
      </c>
      <c r="N114" s="19" t="s">
        <v>335</v>
      </c>
      <c r="O114" s="12" t="str">
        <f t="shared" si="37"/>
        <v>1E+128</v>
      </c>
    </row>
    <row r="115" spans="2:15" x14ac:dyDescent="0.3">
      <c r="B115" s="21">
        <v>361</v>
      </c>
      <c r="C115" s="16">
        <f t="shared" si="38"/>
        <v>5.0000000000000005E+130</v>
      </c>
      <c r="D115" s="16" t="str">
        <f t="shared" si="39"/>
        <v>500위</v>
      </c>
      <c r="E115" s="16">
        <v>20</v>
      </c>
      <c r="F115" s="16">
        <f t="shared" si="29"/>
        <v>35100000</v>
      </c>
      <c r="G115" s="16">
        <v>2</v>
      </c>
      <c r="H115" s="16">
        <f t="shared" si="32"/>
        <v>0.29320000000000113</v>
      </c>
      <c r="I115" s="16">
        <v>23</v>
      </c>
      <c r="J115" s="16">
        <v>0</v>
      </c>
      <c r="K115" s="16">
        <v>60</v>
      </c>
      <c r="L115" s="16">
        <f t="shared" si="30"/>
        <v>1.0440000000000003</v>
      </c>
      <c r="M115" s="20">
        <v>500</v>
      </c>
      <c r="N115" s="19" t="s">
        <v>335</v>
      </c>
      <c r="O115" s="12" t="str">
        <f t="shared" si="37"/>
        <v>1E+128</v>
      </c>
    </row>
    <row r="116" spans="2:15" x14ac:dyDescent="0.3">
      <c r="B116" s="21">
        <v>362</v>
      </c>
      <c r="C116" s="16">
        <f t="shared" si="38"/>
        <v>8.0000000000000005E+130</v>
      </c>
      <c r="D116" s="16" t="str">
        <f t="shared" si="39"/>
        <v>800위</v>
      </c>
      <c r="E116" s="16">
        <v>20</v>
      </c>
      <c r="F116" s="16">
        <f t="shared" si="29"/>
        <v>35200000</v>
      </c>
      <c r="G116" s="16">
        <v>2</v>
      </c>
      <c r="H116" s="16">
        <f t="shared" si="32"/>
        <v>0.29360000000000114</v>
      </c>
      <c r="I116" s="16">
        <v>23</v>
      </c>
      <c r="J116" s="16">
        <v>0</v>
      </c>
      <c r="K116" s="16">
        <v>60</v>
      </c>
      <c r="L116" s="16">
        <f t="shared" si="30"/>
        <v>1.0480000000000003</v>
      </c>
      <c r="M116" s="20">
        <v>800</v>
      </c>
      <c r="N116" s="19" t="s">
        <v>335</v>
      </c>
      <c r="O116" s="12" t="str">
        <f t="shared" si="37"/>
        <v>1E+128</v>
      </c>
    </row>
    <row r="117" spans="2:15" x14ac:dyDescent="0.3">
      <c r="B117" s="21">
        <v>363</v>
      </c>
      <c r="C117" s="16">
        <f t="shared" si="38"/>
        <v>1.0000000000000001E+131</v>
      </c>
      <c r="D117" s="16" t="str">
        <f t="shared" si="39"/>
        <v>1000위</v>
      </c>
      <c r="E117" s="16">
        <v>20</v>
      </c>
      <c r="F117" s="16">
        <f t="shared" si="29"/>
        <v>35300000</v>
      </c>
      <c r="G117" s="16">
        <v>2</v>
      </c>
      <c r="H117" s="16">
        <f t="shared" si="32"/>
        <v>0.29400000000000115</v>
      </c>
      <c r="I117" s="16">
        <v>23</v>
      </c>
      <c r="J117" s="16">
        <v>0</v>
      </c>
      <c r="K117" s="16">
        <v>60</v>
      </c>
      <c r="L117" s="16">
        <f t="shared" si="30"/>
        <v>1.0520000000000003</v>
      </c>
      <c r="M117" s="20">
        <v>1000</v>
      </c>
      <c r="N117" s="19" t="s">
        <v>335</v>
      </c>
      <c r="O117" s="12" t="str">
        <f t="shared" si="37"/>
        <v>1E+128</v>
      </c>
    </row>
    <row r="118" spans="2:15" x14ac:dyDescent="0.3">
      <c r="B118" s="21">
        <v>364</v>
      </c>
      <c r="C118" s="16">
        <f t="shared" si="38"/>
        <v>2.0000000000000002E+131</v>
      </c>
      <c r="D118" s="16" t="str">
        <f t="shared" si="39"/>
        <v>2000위</v>
      </c>
      <c r="E118" s="16">
        <v>20</v>
      </c>
      <c r="F118" s="16">
        <f t="shared" si="29"/>
        <v>35400000</v>
      </c>
      <c r="G118" s="16">
        <v>2</v>
      </c>
      <c r="H118" s="16">
        <f t="shared" si="32"/>
        <v>0.29440000000000116</v>
      </c>
      <c r="I118" s="16">
        <v>23</v>
      </c>
      <c r="J118" s="16">
        <v>0</v>
      </c>
      <c r="K118" s="16">
        <v>60</v>
      </c>
      <c r="L118" s="16">
        <f t="shared" si="30"/>
        <v>1.0560000000000003</v>
      </c>
      <c r="M118" s="20">
        <v>2000</v>
      </c>
      <c r="N118" s="19" t="s">
        <v>335</v>
      </c>
      <c r="O118" s="12" t="str">
        <f t="shared" si="37"/>
        <v>1E+128</v>
      </c>
    </row>
    <row r="119" spans="2:15" x14ac:dyDescent="0.3">
      <c r="B119" s="21">
        <v>365</v>
      </c>
      <c r="C119" s="16">
        <f t="shared" si="38"/>
        <v>5.0000000000000007E+131</v>
      </c>
      <c r="D119" s="16" t="str">
        <f t="shared" si="39"/>
        <v>5000위</v>
      </c>
      <c r="E119" s="16">
        <v>20</v>
      </c>
      <c r="F119" s="16">
        <f t="shared" si="29"/>
        <v>35500000</v>
      </c>
      <c r="G119" s="16">
        <v>2</v>
      </c>
      <c r="H119" s="16">
        <f t="shared" si="32"/>
        <v>0.29480000000000117</v>
      </c>
      <c r="I119" s="16">
        <v>23</v>
      </c>
      <c r="J119" s="16">
        <v>0</v>
      </c>
      <c r="K119" s="16">
        <v>60</v>
      </c>
      <c r="L119" s="16">
        <f t="shared" si="30"/>
        <v>1.0600000000000003</v>
      </c>
      <c r="M119" s="20">
        <v>5000</v>
      </c>
      <c r="N119" s="19" t="s">
        <v>335</v>
      </c>
      <c r="O119" s="12" t="str">
        <f t="shared" si="37"/>
        <v>1E+128</v>
      </c>
    </row>
    <row r="120" spans="2:15" x14ac:dyDescent="0.3">
      <c r="B120" s="21">
        <v>366</v>
      </c>
      <c r="C120" s="16">
        <f t="shared" ref="C120:C134" si="40">M120*O120</f>
        <v>9.9999999999999999E+131</v>
      </c>
      <c r="D120" s="16" t="str">
        <f t="shared" ref="D120:D134" si="41">M120&amp;N120</f>
        <v>1설</v>
      </c>
      <c r="E120" s="16">
        <v>20</v>
      </c>
      <c r="F120" s="16">
        <f t="shared" si="29"/>
        <v>35600000</v>
      </c>
      <c r="G120" s="16">
        <v>2</v>
      </c>
      <c r="H120" s="16">
        <f t="shared" si="32"/>
        <v>0.29520000000000118</v>
      </c>
      <c r="I120" s="16">
        <v>23</v>
      </c>
      <c r="J120" s="16">
        <v>0</v>
      </c>
      <c r="K120" s="16">
        <v>60</v>
      </c>
      <c r="L120" s="16">
        <f t="shared" si="30"/>
        <v>1.0640000000000003</v>
      </c>
      <c r="M120" s="20">
        <v>1</v>
      </c>
      <c r="N120" s="19" t="s">
        <v>340</v>
      </c>
      <c r="O120" s="12" t="str">
        <f t="shared" si="37"/>
        <v>1E+132</v>
      </c>
    </row>
    <row r="121" spans="2:15" x14ac:dyDescent="0.3">
      <c r="B121" s="21">
        <v>367</v>
      </c>
      <c r="C121" s="16">
        <f t="shared" si="40"/>
        <v>2E+132</v>
      </c>
      <c r="D121" s="16" t="str">
        <f t="shared" si="41"/>
        <v>2설</v>
      </c>
      <c r="E121" s="16">
        <v>20</v>
      </c>
      <c r="F121" s="16">
        <f t="shared" si="29"/>
        <v>35700000</v>
      </c>
      <c r="G121" s="16">
        <v>2</v>
      </c>
      <c r="H121" s="16">
        <f t="shared" si="32"/>
        <v>0.2956000000000012</v>
      </c>
      <c r="I121" s="16">
        <v>23</v>
      </c>
      <c r="J121" s="16">
        <v>0</v>
      </c>
      <c r="K121" s="16">
        <v>60</v>
      </c>
      <c r="L121" s="16">
        <f t="shared" si="30"/>
        <v>1.0680000000000003</v>
      </c>
      <c r="M121" s="20">
        <v>2</v>
      </c>
      <c r="N121" s="19" t="s">
        <v>340</v>
      </c>
      <c r="O121" s="12" t="str">
        <f t="shared" si="37"/>
        <v>1E+132</v>
      </c>
    </row>
    <row r="122" spans="2:15" x14ac:dyDescent="0.3">
      <c r="B122" s="21">
        <v>368</v>
      </c>
      <c r="C122" s="16">
        <f t="shared" si="40"/>
        <v>5.0000000000000001E+132</v>
      </c>
      <c r="D122" s="16" t="str">
        <f t="shared" si="41"/>
        <v>5설</v>
      </c>
      <c r="E122" s="16">
        <v>20</v>
      </c>
      <c r="F122" s="16">
        <f t="shared" si="29"/>
        <v>35800000</v>
      </c>
      <c r="G122" s="16">
        <v>2</v>
      </c>
      <c r="H122" s="16">
        <f t="shared" si="32"/>
        <v>0.29600000000000121</v>
      </c>
      <c r="I122" s="16">
        <v>23</v>
      </c>
      <c r="J122" s="16">
        <v>0</v>
      </c>
      <c r="K122" s="16">
        <v>60</v>
      </c>
      <c r="L122" s="16">
        <f t="shared" si="30"/>
        <v>1.0720000000000003</v>
      </c>
      <c r="M122" s="20">
        <v>5</v>
      </c>
      <c r="N122" s="19" t="s">
        <v>340</v>
      </c>
      <c r="O122" s="12" t="str">
        <f t="shared" si="37"/>
        <v>1E+132</v>
      </c>
    </row>
    <row r="123" spans="2:15" x14ac:dyDescent="0.3">
      <c r="B123" s="21">
        <v>369</v>
      </c>
      <c r="C123" s="16">
        <f t="shared" si="40"/>
        <v>1E+133</v>
      </c>
      <c r="D123" s="16" t="str">
        <f t="shared" si="41"/>
        <v>10설</v>
      </c>
      <c r="E123" s="16">
        <v>20</v>
      </c>
      <c r="F123" s="16">
        <f t="shared" si="29"/>
        <v>35900000</v>
      </c>
      <c r="G123" s="16">
        <v>2</v>
      </c>
      <c r="H123" s="16">
        <f t="shared" si="32"/>
        <v>0.29640000000000122</v>
      </c>
      <c r="I123" s="16">
        <v>23</v>
      </c>
      <c r="J123" s="16">
        <v>0</v>
      </c>
      <c r="K123" s="16">
        <v>60</v>
      </c>
      <c r="L123" s="16">
        <f t="shared" si="30"/>
        <v>1.0760000000000003</v>
      </c>
      <c r="M123" s="20">
        <v>10</v>
      </c>
      <c r="N123" s="19" t="s">
        <v>340</v>
      </c>
      <c r="O123" s="12" t="str">
        <f t="shared" si="37"/>
        <v>1E+132</v>
      </c>
    </row>
    <row r="124" spans="2:15" x14ac:dyDescent="0.3">
      <c r="B124" s="21">
        <v>370</v>
      </c>
      <c r="C124" s="16">
        <f t="shared" si="40"/>
        <v>2E+133</v>
      </c>
      <c r="D124" s="16" t="str">
        <f t="shared" si="41"/>
        <v>20설</v>
      </c>
      <c r="E124" s="16">
        <v>20</v>
      </c>
      <c r="F124" s="16">
        <f t="shared" ref="F124:F134" si="42">F123+100000</f>
        <v>36000000</v>
      </c>
      <c r="G124" s="16">
        <v>2</v>
      </c>
      <c r="H124" s="16">
        <f t="shared" si="32"/>
        <v>0.29680000000000123</v>
      </c>
      <c r="I124" s="16">
        <v>23</v>
      </c>
      <c r="J124" s="16">
        <v>0</v>
      </c>
      <c r="K124" s="16">
        <v>60</v>
      </c>
      <c r="L124" s="16">
        <f t="shared" ref="L124:L134" si="43">L123+0.004</f>
        <v>1.0800000000000003</v>
      </c>
      <c r="M124" s="20">
        <v>20</v>
      </c>
      <c r="N124" s="19" t="s">
        <v>340</v>
      </c>
      <c r="O124" s="12" t="str">
        <f t="shared" si="37"/>
        <v>1E+132</v>
      </c>
    </row>
    <row r="125" spans="2:15" x14ac:dyDescent="0.3">
      <c r="B125" s="21">
        <v>371</v>
      </c>
      <c r="C125" s="16">
        <f t="shared" si="40"/>
        <v>4.9999999999999996E+133</v>
      </c>
      <c r="D125" s="16" t="str">
        <f t="shared" si="41"/>
        <v>50설</v>
      </c>
      <c r="E125" s="16">
        <v>20</v>
      </c>
      <c r="F125" s="16">
        <f t="shared" si="42"/>
        <v>36100000</v>
      </c>
      <c r="G125" s="16">
        <v>2</v>
      </c>
      <c r="H125" s="16">
        <f t="shared" si="32"/>
        <v>0.29720000000000124</v>
      </c>
      <c r="I125" s="16">
        <v>23</v>
      </c>
      <c r="J125" s="16">
        <v>0</v>
      </c>
      <c r="K125" s="16">
        <v>60</v>
      </c>
      <c r="L125" s="16">
        <f t="shared" si="43"/>
        <v>1.0840000000000003</v>
      </c>
      <c r="M125" s="20">
        <v>50</v>
      </c>
      <c r="N125" s="19" t="s">
        <v>340</v>
      </c>
      <c r="O125" s="12" t="str">
        <f t="shared" si="37"/>
        <v>1E+132</v>
      </c>
    </row>
    <row r="126" spans="2:15" x14ac:dyDescent="0.3">
      <c r="B126" s="21">
        <v>372</v>
      </c>
      <c r="C126" s="16">
        <f t="shared" si="40"/>
        <v>9.9999999999999992E+133</v>
      </c>
      <c r="D126" s="16" t="str">
        <f t="shared" si="41"/>
        <v>100설</v>
      </c>
      <c r="E126" s="16">
        <v>20</v>
      </c>
      <c r="F126" s="16">
        <f t="shared" si="42"/>
        <v>36200000</v>
      </c>
      <c r="G126" s="16">
        <v>2</v>
      </c>
      <c r="H126" s="16">
        <f t="shared" si="32"/>
        <v>0.29760000000000125</v>
      </c>
      <c r="I126" s="16">
        <v>23</v>
      </c>
      <c r="J126" s="16">
        <v>0</v>
      </c>
      <c r="K126" s="16">
        <v>60</v>
      </c>
      <c r="L126" s="16">
        <f t="shared" si="43"/>
        <v>1.0880000000000003</v>
      </c>
      <c r="M126" s="20">
        <v>100</v>
      </c>
      <c r="N126" s="19" t="s">
        <v>340</v>
      </c>
      <c r="O126" s="12" t="str">
        <f t="shared" si="37"/>
        <v>1E+132</v>
      </c>
    </row>
    <row r="127" spans="2:15" x14ac:dyDescent="0.3">
      <c r="B127" s="21">
        <v>373</v>
      </c>
      <c r="C127" s="16">
        <f t="shared" si="40"/>
        <v>1.5E+134</v>
      </c>
      <c r="D127" s="16" t="str">
        <f t="shared" si="41"/>
        <v>150설</v>
      </c>
      <c r="E127" s="16">
        <v>20</v>
      </c>
      <c r="F127" s="16">
        <f t="shared" si="42"/>
        <v>36300000</v>
      </c>
      <c r="G127" s="16">
        <v>2</v>
      </c>
      <c r="H127" s="16">
        <f t="shared" si="32"/>
        <v>0.29800000000000126</v>
      </c>
      <c r="I127" s="16">
        <v>23</v>
      </c>
      <c r="J127" s="16">
        <v>0</v>
      </c>
      <c r="K127" s="16">
        <v>60</v>
      </c>
      <c r="L127" s="16">
        <f t="shared" si="43"/>
        <v>1.0920000000000003</v>
      </c>
      <c r="M127" s="20">
        <v>150</v>
      </c>
      <c r="N127" s="19" t="s">
        <v>340</v>
      </c>
      <c r="O127" s="12" t="str">
        <f t="shared" si="37"/>
        <v>1E+132</v>
      </c>
    </row>
    <row r="128" spans="2:15" x14ac:dyDescent="0.3">
      <c r="B128" s="21">
        <v>374</v>
      </c>
      <c r="C128" s="16">
        <f t="shared" si="40"/>
        <v>1.9999999999999998E+134</v>
      </c>
      <c r="D128" s="16" t="str">
        <f t="shared" si="41"/>
        <v>200설</v>
      </c>
      <c r="E128" s="16">
        <v>20</v>
      </c>
      <c r="F128" s="16">
        <f t="shared" si="42"/>
        <v>36400000</v>
      </c>
      <c r="G128" s="16">
        <v>2</v>
      </c>
      <c r="H128" s="16">
        <f t="shared" si="32"/>
        <v>0.29840000000000128</v>
      </c>
      <c r="I128" s="16">
        <v>23</v>
      </c>
      <c r="J128" s="16">
        <v>0</v>
      </c>
      <c r="K128" s="16">
        <v>60</v>
      </c>
      <c r="L128" s="16">
        <f t="shared" si="43"/>
        <v>1.0960000000000003</v>
      </c>
      <c r="M128" s="20">
        <v>200</v>
      </c>
      <c r="N128" s="19" t="s">
        <v>340</v>
      </c>
      <c r="O128" s="12" t="str">
        <f t="shared" si="37"/>
        <v>1E+132</v>
      </c>
    </row>
    <row r="129" spans="2:15" x14ac:dyDescent="0.3">
      <c r="B129" s="21">
        <v>375</v>
      </c>
      <c r="C129" s="16">
        <f t="shared" si="40"/>
        <v>3E+134</v>
      </c>
      <c r="D129" s="16" t="str">
        <f t="shared" si="41"/>
        <v>300설</v>
      </c>
      <c r="E129" s="16">
        <v>20</v>
      </c>
      <c r="F129" s="16">
        <f t="shared" si="42"/>
        <v>36500000</v>
      </c>
      <c r="G129" s="16">
        <v>2</v>
      </c>
      <c r="H129" s="16">
        <f t="shared" si="32"/>
        <v>0.29880000000000129</v>
      </c>
      <c r="I129" s="16">
        <v>23</v>
      </c>
      <c r="J129" s="16">
        <v>0</v>
      </c>
      <c r="K129" s="16">
        <v>60</v>
      </c>
      <c r="L129" s="16">
        <f t="shared" si="43"/>
        <v>1.1000000000000003</v>
      </c>
      <c r="M129" s="20">
        <v>300</v>
      </c>
      <c r="N129" s="19" t="s">
        <v>340</v>
      </c>
      <c r="O129" s="12" t="str">
        <f t="shared" si="37"/>
        <v>1E+132</v>
      </c>
    </row>
    <row r="130" spans="2:15" x14ac:dyDescent="0.3">
      <c r="B130" s="21">
        <v>376</v>
      </c>
      <c r="C130" s="16">
        <f t="shared" si="40"/>
        <v>4.9999999999999998E+134</v>
      </c>
      <c r="D130" s="16" t="str">
        <f t="shared" si="41"/>
        <v>500설</v>
      </c>
      <c r="E130" s="16">
        <v>20</v>
      </c>
      <c r="F130" s="16">
        <f t="shared" si="42"/>
        <v>36600000</v>
      </c>
      <c r="G130" s="16">
        <v>2</v>
      </c>
      <c r="H130" s="16">
        <f t="shared" si="32"/>
        <v>0.2992000000000013</v>
      </c>
      <c r="I130" s="16">
        <v>23</v>
      </c>
      <c r="J130" s="16">
        <v>0</v>
      </c>
      <c r="K130" s="16">
        <v>60</v>
      </c>
      <c r="L130" s="16">
        <f t="shared" si="43"/>
        <v>1.1040000000000003</v>
      </c>
      <c r="M130" s="20">
        <v>500</v>
      </c>
      <c r="N130" s="19" t="s">
        <v>340</v>
      </c>
      <c r="O130" s="12" t="str">
        <f t="shared" si="37"/>
        <v>1E+132</v>
      </c>
    </row>
    <row r="131" spans="2:15" x14ac:dyDescent="0.3">
      <c r="B131" s="21">
        <v>377</v>
      </c>
      <c r="C131" s="16">
        <f t="shared" si="40"/>
        <v>7.9999999999999994E+134</v>
      </c>
      <c r="D131" s="16" t="str">
        <f t="shared" si="41"/>
        <v>800설</v>
      </c>
      <c r="E131" s="16">
        <v>20</v>
      </c>
      <c r="F131" s="16">
        <f t="shared" si="42"/>
        <v>36700000</v>
      </c>
      <c r="G131" s="16">
        <v>2</v>
      </c>
      <c r="H131" s="16">
        <f t="shared" si="32"/>
        <v>0.29960000000000131</v>
      </c>
      <c r="I131" s="16">
        <v>23</v>
      </c>
      <c r="J131" s="16">
        <v>0</v>
      </c>
      <c r="K131" s="16">
        <v>60</v>
      </c>
      <c r="L131" s="16">
        <f t="shared" si="43"/>
        <v>1.1080000000000003</v>
      </c>
      <c r="M131" s="20">
        <v>800</v>
      </c>
      <c r="N131" s="19" t="s">
        <v>340</v>
      </c>
      <c r="O131" s="12" t="str">
        <f t="shared" si="37"/>
        <v>1E+132</v>
      </c>
    </row>
    <row r="132" spans="2:15" x14ac:dyDescent="0.3">
      <c r="B132" s="21">
        <v>378</v>
      </c>
      <c r="C132" s="16">
        <f t="shared" si="40"/>
        <v>9.9999999999999996E+134</v>
      </c>
      <c r="D132" s="16" t="str">
        <f t="shared" si="41"/>
        <v>1000설</v>
      </c>
      <c r="E132" s="16">
        <v>20</v>
      </c>
      <c r="F132" s="16">
        <f t="shared" si="42"/>
        <v>36800000</v>
      </c>
      <c r="G132" s="16">
        <v>2</v>
      </c>
      <c r="H132" s="16">
        <f t="shared" si="32"/>
        <v>0.30000000000000132</v>
      </c>
      <c r="I132" s="16">
        <v>23</v>
      </c>
      <c r="J132" s="16">
        <v>0</v>
      </c>
      <c r="K132" s="16">
        <v>60</v>
      </c>
      <c r="L132" s="16">
        <f t="shared" si="43"/>
        <v>1.1120000000000003</v>
      </c>
      <c r="M132" s="20">
        <v>1000</v>
      </c>
      <c r="N132" s="19" t="s">
        <v>340</v>
      </c>
      <c r="O132" s="12" t="str">
        <f t="shared" si="37"/>
        <v>1E+132</v>
      </c>
    </row>
    <row r="133" spans="2:15" x14ac:dyDescent="0.3">
      <c r="B133" s="21">
        <v>379</v>
      </c>
      <c r="C133" s="16">
        <f t="shared" si="40"/>
        <v>1.9999999999999999E+135</v>
      </c>
      <c r="D133" s="16" t="str">
        <f t="shared" si="41"/>
        <v>2000설</v>
      </c>
      <c r="E133" s="16">
        <v>20</v>
      </c>
      <c r="F133" s="16">
        <f t="shared" si="42"/>
        <v>36900000</v>
      </c>
      <c r="G133" s="16">
        <v>2</v>
      </c>
      <c r="H133" s="16">
        <f t="shared" si="32"/>
        <v>0.30040000000000133</v>
      </c>
      <c r="I133" s="16">
        <v>23</v>
      </c>
      <c r="J133" s="16">
        <v>0</v>
      </c>
      <c r="K133" s="16">
        <v>60</v>
      </c>
      <c r="L133" s="16">
        <f t="shared" si="43"/>
        <v>1.1160000000000003</v>
      </c>
      <c r="M133" s="20">
        <v>2000</v>
      </c>
      <c r="N133" s="19" t="s">
        <v>340</v>
      </c>
      <c r="O133" s="12" t="str">
        <f t="shared" si="37"/>
        <v>1E+132</v>
      </c>
    </row>
    <row r="134" spans="2:15" x14ac:dyDescent="0.3">
      <c r="B134" s="21">
        <v>380</v>
      </c>
      <c r="C134" s="16">
        <f t="shared" si="40"/>
        <v>4.9999999999999996E+135</v>
      </c>
      <c r="D134" s="16" t="str">
        <f t="shared" si="41"/>
        <v>5000설</v>
      </c>
      <c r="E134" s="16">
        <v>20</v>
      </c>
      <c r="F134" s="16">
        <f t="shared" si="42"/>
        <v>37000000</v>
      </c>
      <c r="G134" s="16">
        <v>2</v>
      </c>
      <c r="H134" s="16">
        <f t="shared" si="32"/>
        <v>0.30080000000000134</v>
      </c>
      <c r="I134" s="16">
        <v>23</v>
      </c>
      <c r="J134" s="16">
        <v>0</v>
      </c>
      <c r="K134" s="16">
        <v>60</v>
      </c>
      <c r="L134" s="16">
        <f t="shared" si="43"/>
        <v>1.1200000000000003</v>
      </c>
      <c r="M134" s="20">
        <v>5000</v>
      </c>
      <c r="N134" s="19" t="s">
        <v>340</v>
      </c>
      <c r="O134" s="12" t="str">
        <f t="shared" si="37"/>
        <v>1E+132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2023-07-20T05:48:51Z</dcterms:modified>
</cp:coreProperties>
</file>