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A7841A8-5E01-434D-9450-A92A8DD9218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4" i="1" l="1"/>
  <c r="C104" i="1"/>
  <c r="D104" i="1" s="1"/>
  <c r="E104" i="1"/>
  <c r="E105" i="1" s="1"/>
  <c r="E106" i="1" s="1"/>
  <c r="F104" i="1"/>
  <c r="J104" i="1"/>
  <c r="J105" i="1" s="1"/>
  <c r="J106" i="1" s="1"/>
  <c r="K104" i="1"/>
  <c r="K105" i="1" s="1"/>
  <c r="K106" i="1" s="1"/>
  <c r="L104" i="1"/>
  <c r="M104" i="1"/>
  <c r="M105" i="1" s="1"/>
  <c r="M106" i="1" s="1"/>
  <c r="B105" i="1"/>
  <c r="B106" i="1" s="1"/>
  <c r="C105" i="1"/>
  <c r="F105" i="1"/>
  <c r="L105" i="1"/>
  <c r="L106" i="1" s="1"/>
  <c r="C106" i="1"/>
  <c r="F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D105" i="1" l="1"/>
  <c r="D106" i="1" s="1"/>
  <c r="I110" i="3" a="1"/>
  <c r="I110" i="3" s="1"/>
  <c r="J110" i="3" s="1"/>
  <c r="G110" i="3" s="1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E8" i="4"/>
  <c r="H11" i="3"/>
  <c r="I11" i="3" s="1" a="1"/>
  <c r="I11" i="3" s="1"/>
  <c r="J11" i="3" s="1"/>
  <c r="F10" i="3"/>
  <c r="G10" i="3"/>
  <c r="I111" i="3" l="1" a="1"/>
  <c r="I111" i="3" s="1"/>
  <c r="F110" i="3"/>
  <c r="H104" i="3"/>
  <c r="E18" i="4"/>
  <c r="E20" i="4"/>
  <c r="E17" i="4"/>
  <c r="E19" i="4"/>
  <c r="H12" i="3"/>
  <c r="I12" i="3" s="1" a="1"/>
  <c r="I12" i="3" s="1"/>
  <c r="J12" i="3" s="1"/>
  <c r="G11" i="3"/>
  <c r="F11" i="3"/>
  <c r="J111" i="3" l="1"/>
  <c r="G111" i="3" s="1"/>
  <c r="F111" i="3"/>
  <c r="I112" i="3" a="1"/>
  <c r="I112" i="3" s="1"/>
  <c r="F12" i="3"/>
  <c r="H13" i="3"/>
  <c r="G12" i="3"/>
  <c r="J112" i="3" l="1"/>
  <c r="G112" i="3" s="1"/>
  <c r="F112" i="3"/>
  <c r="H14" i="3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J108" i="3"/>
  <c r="G108" i="3" s="1"/>
  <c r="F102" i="1" s="1"/>
  <c r="F108" i="3"/>
  <c r="J109" i="3" l="1"/>
  <c r="G109" i="3" s="1"/>
  <c r="F103" i="1" s="1"/>
  <c r="F10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<sst xmlns="http://schemas.openxmlformats.org/spreadsheetml/2006/main" count="109" uniqueCount="104">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</sst>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06"/>
  <sheetViews>
    <sheetView tabSelected="1" zoomScale="85" zoomScaleNormal="85" workbookViewId="0">
      <pane ySplit="1" topLeftCell="A82" activePane="bottomLeft" state="frozen"/>
      <selection pane="bottomLeft" activeCell="F104" sqref="F10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06" si="6">J52+200</f>
        <v>12200</v>
      </c>
      <c r="K53">
        <f t="shared" si="3"/>
        <v>25</v>
      </c>
      <c r="L53">
        <f t="shared" ref="L53:L106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06" si="24">B71</f>
        <v>1-1</v>
      </c>
      <c r="C72">
        <f t="shared" si="22"/>
        <v>9021</v>
      </c>
      <c r="D72">
        <f t="shared" si="23"/>
        <v>15</v>
      </c>
      <c r="E72">
        <f t="shared" ref="E72:E106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06" si="26">K71</f>
        <v>25</v>
      </c>
      <c r="L72">
        <f t="shared" si="7"/>
        <v>14200</v>
      </c>
      <c r="M72">
        <f t="shared" ref="M72:M106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6" si="46">IF(MOD(A104,5)=0,9021,25)</f>
        <v>25</v>
      </c>
      <c r="D104">
        <f t="shared" ref="D104:D106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</sheetData>
  <phoneticPr fontId="1" type="noConversion"/>
  <conditionalFormatting sqref="A2:J2 K2:K61 D3:J3 D4:D32 F4:J32 G33:J61 M2:M106 A3:C106 E4:E106 G62:K106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12"/>
  <sheetViews>
    <sheetView topLeftCell="A96" zoomScaleNormal="100" workbookViewId="0">
      <selection activeCell="H111" sqref="H11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12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3" si="30">POWER(10,N50)</f>
        <v>1.0000000000000001E+172</v>
      </c>
      <c r="P50" s="17" t="str">
        <f t="shared" ref="P50:P53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34">H61&amp;I61</f>
        <v>6.2191승</v>
      </c>
      <c r="G61" s="17">
        <f t="shared" ref="G61:G62" si="35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34"/>
        <v>317.1741승</v>
      </c>
      <c r="G62" s="17">
        <f t="shared" si="35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36">H63&amp;I63</f>
        <v>1.6176마</v>
      </c>
      <c r="G63" s="17">
        <f t="shared" ref="G63:G65" si="3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38">$B$14*E63</f>
        <v>11000</v>
      </c>
    </row>
    <row r="64" spans="5:25" x14ac:dyDescent="0.3">
      <c r="E64" s="16">
        <v>56</v>
      </c>
      <c r="F64" s="17" t="str">
        <f t="shared" si="36"/>
        <v>82.4976마</v>
      </c>
      <c r="G64" s="17">
        <f t="shared" si="3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38"/>
        <v>11200</v>
      </c>
    </row>
    <row r="65" spans="5:11" x14ac:dyDescent="0.3">
      <c r="E65" s="16">
        <v>57</v>
      </c>
      <c r="F65" s="17" t="str">
        <f t="shared" si="36"/>
        <v>4207.3776마</v>
      </c>
      <c r="G65" s="17">
        <f t="shared" si="3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38"/>
        <v>11400</v>
      </c>
    </row>
    <row r="66" spans="5:11" x14ac:dyDescent="0.3">
      <c r="E66" s="16">
        <v>58</v>
      </c>
      <c r="F66" s="17" t="str">
        <f t="shared" ref="F66:F72" si="39">H66&amp;I66</f>
        <v>21.4577살</v>
      </c>
      <c r="G66" s="17">
        <f t="shared" ref="G66:G72" si="40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41">$B$14*E66</f>
        <v>11600</v>
      </c>
    </row>
    <row r="67" spans="5:11" x14ac:dyDescent="0.3">
      <c r="E67" s="16">
        <v>59</v>
      </c>
      <c r="F67" s="17" t="str">
        <f t="shared" si="39"/>
        <v>1094.3427살</v>
      </c>
      <c r="G67" s="17">
        <f t="shared" si="40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41"/>
        <v>11800</v>
      </c>
    </row>
    <row r="68" spans="5:11" x14ac:dyDescent="0.3">
      <c r="E68" s="16">
        <v>60</v>
      </c>
      <c r="F68" s="17" t="str">
        <f t="shared" si="39"/>
        <v>5.5812섬</v>
      </c>
      <c r="G68" s="17">
        <f t="shared" si="40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41"/>
        <v>12000</v>
      </c>
    </row>
    <row r="69" spans="5:11" x14ac:dyDescent="0.3">
      <c r="E69" s="16">
        <v>61</v>
      </c>
      <c r="F69" s="17" t="str">
        <f t="shared" si="39"/>
        <v>284.6412섬</v>
      </c>
      <c r="G69" s="17">
        <f t="shared" si="40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41"/>
        <v>12200</v>
      </c>
    </row>
    <row r="70" spans="5:11" x14ac:dyDescent="0.3">
      <c r="E70" s="16">
        <v>62</v>
      </c>
      <c r="F70" s="17" t="str">
        <f t="shared" si="39"/>
        <v>1.4517찰</v>
      </c>
      <c r="G70" s="17">
        <f t="shared" si="40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41"/>
        <v>12400</v>
      </c>
    </row>
    <row r="71" spans="5:11" x14ac:dyDescent="0.3">
      <c r="E71" s="16">
        <v>63</v>
      </c>
      <c r="F71" s="17" t="str">
        <f t="shared" si="39"/>
        <v>74.0367찰</v>
      </c>
      <c r="G71" s="17">
        <f t="shared" si="40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41"/>
        <v>12600</v>
      </c>
    </row>
    <row r="72" spans="5:11" x14ac:dyDescent="0.3">
      <c r="E72" s="16">
        <v>64</v>
      </c>
      <c r="F72" s="17" t="str">
        <f t="shared" si="39"/>
        <v>3775.8717찰</v>
      </c>
      <c r="G72" s="17">
        <f t="shared" si="40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41"/>
        <v>12800</v>
      </c>
    </row>
    <row r="73" spans="5:11" x14ac:dyDescent="0.3">
      <c r="E73" s="16">
        <v>65</v>
      </c>
      <c r="F73" s="17" t="str">
        <f t="shared" ref="F73:F76" si="42">H73&amp;I73</f>
        <v>19.257교</v>
      </c>
      <c r="G73" s="17">
        <f t="shared" ref="G73:G76" si="43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44">VLOOKUP(I73,M:P,4,FALSE)</f>
        <v>1E+124</v>
      </c>
      <c r="K73" s="11">
        <f t="shared" ref="K73:K76" si="45">$B$14*E73</f>
        <v>13000</v>
      </c>
    </row>
    <row r="74" spans="5:11" x14ac:dyDescent="0.3">
      <c r="E74" s="16">
        <v>66</v>
      </c>
      <c r="F74" s="17" t="str">
        <f t="shared" si="42"/>
        <v>982.107교</v>
      </c>
      <c r="G74" s="17">
        <f t="shared" si="43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44"/>
        <v>1E+124</v>
      </c>
      <c r="K74" s="11">
        <f t="shared" si="45"/>
        <v>13200</v>
      </c>
    </row>
    <row r="75" spans="5:11" x14ac:dyDescent="0.3">
      <c r="E75" s="16">
        <v>67</v>
      </c>
      <c r="F75" s="17" t="str">
        <f t="shared" si="42"/>
        <v>5.0088위</v>
      </c>
      <c r="G75" s="17">
        <f t="shared" si="43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44"/>
        <v>1E+128</v>
      </c>
      <c r="K75" s="11">
        <f t="shared" si="45"/>
        <v>13400</v>
      </c>
    </row>
    <row r="76" spans="5:11" x14ac:dyDescent="0.3">
      <c r="E76" s="16">
        <v>68</v>
      </c>
      <c r="F76" s="17" t="str">
        <f t="shared" si="42"/>
        <v>255.4488위</v>
      </c>
      <c r="G76" s="17">
        <f t="shared" si="43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44"/>
        <v>1E+128</v>
      </c>
      <c r="K76" s="11">
        <f t="shared" si="45"/>
        <v>13600</v>
      </c>
    </row>
    <row r="77" spans="5:11" x14ac:dyDescent="0.3">
      <c r="E77" s="16">
        <v>69</v>
      </c>
      <c r="F77" s="17" t="str">
        <f t="shared" ref="F77:F79" si="46">H77&amp;I77</f>
        <v>1.3028설</v>
      </c>
      <c r="G77" s="17">
        <f t="shared" ref="G77:G81" si="47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44"/>
        <v>1E+132</v>
      </c>
      <c r="K77" s="11">
        <f t="shared" ref="K77:K81" si="48">$B$14*E77</f>
        <v>13800</v>
      </c>
    </row>
    <row r="78" spans="5:11" x14ac:dyDescent="0.3">
      <c r="E78" s="16">
        <v>70</v>
      </c>
      <c r="F78" s="17" t="str">
        <f t="shared" si="46"/>
        <v>66.4428설</v>
      </c>
      <c r="G78" s="17">
        <f t="shared" si="47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4"/>
        <v>1E+132</v>
      </c>
      <c r="K78" s="11">
        <f t="shared" si="48"/>
        <v>14000</v>
      </c>
    </row>
    <row r="79" spans="5:11" x14ac:dyDescent="0.3">
      <c r="E79" s="16">
        <v>71</v>
      </c>
      <c r="F79" s="17" t="str">
        <f t="shared" si="46"/>
        <v>3388.5828설</v>
      </c>
      <c r="G79" s="17">
        <f t="shared" si="47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4"/>
        <v>1E+132</v>
      </c>
      <c r="K79" s="11">
        <f t="shared" si="48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44"/>
        <v>1E+136</v>
      </c>
      <c r="K80" s="11">
        <f t="shared" si="48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47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44"/>
        <v>1E+136</v>
      </c>
      <c r="K81" s="11">
        <f t="shared" si="48"/>
        <v>14600</v>
      </c>
    </row>
    <row r="82" spans="5:11" x14ac:dyDescent="0.3">
      <c r="E82" s="16">
        <v>74</v>
      </c>
      <c r="F82" s="17" t="str">
        <f t="shared" ref="F82:F85" si="49">H82&amp;I82</f>
        <v>4.495고</v>
      </c>
      <c r="G82" s="17">
        <f t="shared" ref="G82:G85" si="50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44"/>
        <v>1E+140</v>
      </c>
      <c r="K82" s="11">
        <f t="shared" ref="K82:K86" si="51">$B$14*E82</f>
        <v>14800</v>
      </c>
    </row>
    <row r="83" spans="5:11" x14ac:dyDescent="0.3">
      <c r="E83" s="16">
        <v>75</v>
      </c>
      <c r="F83" s="17" t="str">
        <f t="shared" si="49"/>
        <v>229.245고</v>
      </c>
      <c r="G83" s="17">
        <f t="shared" si="50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4"/>
        <v>1E+140</v>
      </c>
      <c r="K83" s="11">
        <f t="shared" si="51"/>
        <v>15000</v>
      </c>
    </row>
    <row r="84" spans="5:11" x14ac:dyDescent="0.3">
      <c r="E84" s="16">
        <v>76</v>
      </c>
      <c r="F84" s="17" t="str">
        <f t="shared" si="49"/>
        <v>1.1692화</v>
      </c>
      <c r="G84" s="17">
        <f t="shared" si="50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4"/>
        <v>1E+144</v>
      </c>
      <c r="K84" s="11">
        <f t="shared" si="51"/>
        <v>15200</v>
      </c>
    </row>
    <row r="85" spans="5:11" x14ac:dyDescent="0.3">
      <c r="E85" s="16">
        <v>77</v>
      </c>
      <c r="F85" s="17" t="str">
        <f t="shared" si="49"/>
        <v>59.6292화</v>
      </c>
      <c r="G85" s="17">
        <f t="shared" si="50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4"/>
        <v>1E+144</v>
      </c>
      <c r="K85" s="11">
        <f t="shared" si="51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44"/>
        <v>1E+144</v>
      </c>
      <c r="K86" s="11">
        <f t="shared" si="51"/>
        <v>15600</v>
      </c>
    </row>
    <row r="87" spans="5:11" x14ac:dyDescent="0.3">
      <c r="E87" s="16">
        <v>79</v>
      </c>
      <c r="F87" s="17" t="str">
        <f t="shared" ref="F87:F89" si="52">H87&amp;I87</f>
        <v>15.5096명</v>
      </c>
      <c r="G87" s="17">
        <f t="shared" ref="G87:G89" si="53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44"/>
        <v>1E+148</v>
      </c>
      <c r="K87" s="11">
        <f t="shared" ref="K87:K90" si="54">$B$14*E87</f>
        <v>15800</v>
      </c>
    </row>
    <row r="88" spans="5:11" x14ac:dyDescent="0.3">
      <c r="E88" s="16">
        <v>80</v>
      </c>
      <c r="F88" s="17" t="str">
        <f t="shared" si="52"/>
        <v>790.9896명</v>
      </c>
      <c r="G88" s="17">
        <f t="shared" si="53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44"/>
        <v>1E+148</v>
      </c>
      <c r="K88" s="11">
        <f t="shared" si="54"/>
        <v>16000</v>
      </c>
    </row>
    <row r="89" spans="5:11" x14ac:dyDescent="0.3">
      <c r="E89" s="16">
        <v>81</v>
      </c>
      <c r="F89" s="17" t="str">
        <f t="shared" si="52"/>
        <v>4.0341월</v>
      </c>
      <c r="G89" s="17">
        <f t="shared" si="53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44"/>
        <v>1E+152</v>
      </c>
      <c r="K89" s="11">
        <f t="shared" si="54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44"/>
        <v>1E+152</v>
      </c>
      <c r="K90" s="11">
        <f t="shared" si="54"/>
        <v>16400</v>
      </c>
    </row>
    <row r="91" spans="5:11" x14ac:dyDescent="0.3">
      <c r="E91" s="16">
        <v>83</v>
      </c>
      <c r="F91" s="17" t="str">
        <f t="shared" ref="F91" si="55">H91&amp;I91</f>
        <v>1.0493후</v>
      </c>
      <c r="G91" s="17">
        <f t="shared" ref="G91" si="56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44"/>
        <v>1E+156</v>
      </c>
      <c r="K91" s="11">
        <f t="shared" ref="K91:K95" si="57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44"/>
        <v>1E+156</v>
      </c>
      <c r="K92" s="11">
        <f t="shared" si="57"/>
        <v>16800</v>
      </c>
    </row>
    <row r="93" spans="5:11" x14ac:dyDescent="0.3">
      <c r="E93" s="16">
        <v>85</v>
      </c>
      <c r="F93" s="17" t="str">
        <f t="shared" ref="F93:F94" si="58">H93&amp;I93</f>
        <v>2729.2293후</v>
      </c>
      <c r="G93" s="17">
        <f t="shared" ref="G93:G94" si="59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44"/>
        <v>1E+156</v>
      </c>
      <c r="K93" s="11">
        <f t="shared" si="57"/>
        <v>17000</v>
      </c>
    </row>
    <row r="94" spans="5:11" x14ac:dyDescent="0.3">
      <c r="E94" s="16">
        <v>86</v>
      </c>
      <c r="F94" s="17" t="str">
        <f t="shared" si="58"/>
        <v>13.9191단</v>
      </c>
      <c r="G94" s="17">
        <f t="shared" si="59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44"/>
        <v>1E+160</v>
      </c>
      <c r="K94" s="11">
        <f t="shared" si="57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44"/>
        <v>1E+160</v>
      </c>
      <c r="K95" s="11">
        <f t="shared" si="57"/>
        <v>17400</v>
      </c>
    </row>
    <row r="96" spans="5:11" x14ac:dyDescent="0.3">
      <c r="E96" s="16">
        <v>88</v>
      </c>
      <c r="F96" s="17" t="str">
        <f t="shared" ref="F96" si="60">H96&amp;I96</f>
        <v>3.6204절</v>
      </c>
      <c r="G96" s="17">
        <f t="shared" ref="G96" si="61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44"/>
        <v>1E+164</v>
      </c>
      <c r="K96" s="11">
        <f t="shared" ref="K96:K98" si="62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44"/>
        <v>1E+164</v>
      </c>
      <c r="K97" s="11">
        <f t="shared" si="62"/>
        <v>17800</v>
      </c>
    </row>
    <row r="98" spans="5:11" x14ac:dyDescent="0.3">
      <c r="E98" s="16">
        <v>90</v>
      </c>
      <c r="F98" s="17" t="str">
        <f t="shared" ref="F98:F99" si="63">H98&amp;I98</f>
        <v>9416.6604절</v>
      </c>
      <c r="G98" s="17">
        <f t="shared" ref="G98:G99" si="64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44"/>
        <v>1E+164</v>
      </c>
      <c r="K98" s="11">
        <f t="shared" si="62"/>
        <v>18000</v>
      </c>
    </row>
    <row r="99" spans="5:11" x14ac:dyDescent="0.3">
      <c r="E99" s="16">
        <v>91</v>
      </c>
      <c r="F99" s="17" t="str">
        <f t="shared" si="63"/>
        <v>48.025격</v>
      </c>
      <c r="G99" s="17">
        <f t="shared" si="64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44"/>
        <v>1E+168</v>
      </c>
      <c r="K99" s="11">
        <f t="shared" ref="K99:K102" si="65">$B$14*E99</f>
        <v>18200</v>
      </c>
    </row>
    <row r="100" spans="5:11" x14ac:dyDescent="0.3">
      <c r="E100" s="16">
        <v>92</v>
      </c>
      <c r="F100" s="17" t="str">
        <f t="shared" ref="F100" si="66">H100&amp;I100</f>
        <v>2449.275격</v>
      </c>
      <c r="G100" s="17">
        <f t="shared" ref="G100" si="67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44"/>
        <v>1E+168</v>
      </c>
      <c r="K100" s="11">
        <f t="shared" si="65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68">VLOOKUP(I101,M:P,4,FALSE)</f>
        <v>1E+172</v>
      </c>
      <c r="K101" s="11">
        <f t="shared" si="65"/>
        <v>18600</v>
      </c>
    </row>
    <row r="102" spans="5:11" x14ac:dyDescent="0.3">
      <c r="E102" s="16">
        <v>94</v>
      </c>
      <c r="F102" s="17" t="str">
        <f t="shared" ref="F102:F104" si="69">H102&amp;I102</f>
        <v>637.0614창</v>
      </c>
      <c r="G102" s="17">
        <f t="shared" ref="G102:G104" si="70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68"/>
        <v>1E+172</v>
      </c>
      <c r="K102" s="11">
        <f t="shared" si="65"/>
        <v>18800</v>
      </c>
    </row>
    <row r="103" spans="5:11" x14ac:dyDescent="0.3">
      <c r="E103" s="16">
        <v>95</v>
      </c>
      <c r="F103" s="17" t="str">
        <f t="shared" si="69"/>
        <v>3.2491공</v>
      </c>
      <c r="G103" s="17">
        <f t="shared" si="70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68"/>
        <v>1E+176</v>
      </c>
      <c r="K103" s="11">
        <f t="shared" ref="K103:K106" si="71">$B$14*E103</f>
        <v>19000</v>
      </c>
    </row>
    <row r="104" spans="5:11" x14ac:dyDescent="0.3">
      <c r="E104" s="16">
        <v>96</v>
      </c>
      <c r="F104" s="17" t="str">
        <f t="shared" si="69"/>
        <v>165.7041공</v>
      </c>
      <c r="G104" s="17">
        <f t="shared" si="70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68"/>
        <v>1E+176</v>
      </c>
      <c r="K104" s="11">
        <f t="shared" si="71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72">VLOOKUP(I105,M:P,4,FALSE)</f>
        <v>1E+176</v>
      </c>
      <c r="K105" s="11">
        <f t="shared" si="71"/>
        <v>19400</v>
      </c>
    </row>
    <row r="106" spans="5:11" x14ac:dyDescent="0.3">
      <c r="E106" s="16">
        <v>98</v>
      </c>
      <c r="F106" s="17" t="str">
        <f t="shared" ref="F106:F108" si="73">H106&amp;I106</f>
        <v>43.0997채</v>
      </c>
      <c r="G106" s="17">
        <f t="shared" ref="G106:G108" si="74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72"/>
        <v>1E+180</v>
      </c>
      <c r="K106" s="11">
        <f t="shared" si="71"/>
        <v>19600</v>
      </c>
    </row>
    <row r="107" spans="5:11" x14ac:dyDescent="0.3">
      <c r="E107" s="16">
        <v>99</v>
      </c>
      <c r="F107" s="17" t="str">
        <f t="shared" si="73"/>
        <v>2198.0847채</v>
      </c>
      <c r="G107" s="17">
        <f t="shared" si="74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72"/>
        <v>1E+180</v>
      </c>
      <c r="K107" s="11">
        <f t="shared" ref="K107:K110" si="75">$B$14*E107</f>
        <v>19800</v>
      </c>
    </row>
    <row r="108" spans="5:11" x14ac:dyDescent="0.3">
      <c r="E108" s="16">
        <v>100</v>
      </c>
      <c r="F108" s="17" t="str">
        <f t="shared" si="73"/>
        <v>11.2103피</v>
      </c>
      <c r="G108" s="17">
        <f t="shared" si="74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72"/>
        <v>1E+184</v>
      </c>
      <c r="K108" s="11">
        <f t="shared" si="75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72"/>
        <v>1E+184</v>
      </c>
      <c r="K109" s="11">
        <f t="shared" si="75"/>
        <v>20200</v>
      </c>
    </row>
    <row r="110" spans="5:11" x14ac:dyDescent="0.3">
      <c r="E110" s="16">
        <v>102</v>
      </c>
      <c r="F110" s="17" t="str">
        <f t="shared" ref="F110:F112" si="76">H110&amp;I110</f>
        <v>2.9158동</v>
      </c>
      <c r="G110" s="17">
        <f t="shared" ref="G110:G112" si="77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2" si="78">VLOOKUP(I110,M:P,4,FALSE)</f>
        <v>1E+188</v>
      </c>
      <c r="K110" s="11">
        <f t="shared" si="75"/>
        <v>20400</v>
      </c>
    </row>
    <row r="111" spans="5:11" x14ac:dyDescent="0.3">
      <c r="E111" s="16">
        <v>103</v>
      </c>
      <c r="F111" s="17" t="str">
        <f t="shared" si="76"/>
        <v>148.7058동</v>
      </c>
      <c r="G111" s="17">
        <f t="shared" si="77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78"/>
        <v>1E+188</v>
      </c>
      <c r="K111" s="11">
        <f t="shared" ref="K111:K112" si="79">$B$14*E111</f>
        <v>20600</v>
      </c>
    </row>
    <row r="112" spans="5:11" x14ac:dyDescent="0.3">
      <c r="E112" s="16">
        <v>104</v>
      </c>
      <c r="F112" s="17" t="str">
        <f t="shared" si="76"/>
        <v>7583.9958동</v>
      </c>
      <c r="G112" s="17">
        <f t="shared" si="77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78"/>
        <v>1E+188</v>
      </c>
      <c r="K112" s="11">
        <f t="shared" si="79"/>
        <v>20800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2024-01-04T05:45:13Z</dcterms:modified>
</cp:coreProperties>
</file>