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C4030AD-1C3F-4691-9209-6E64C991C1E6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aegeukSimbeop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2" i="1" l="1"/>
  <c r="D302" i="1"/>
  <c r="E302" i="1"/>
  <c r="C303" i="1"/>
  <c r="D303" i="1"/>
  <c r="E303" i="1"/>
  <c r="C304" i="1"/>
  <c r="D304" i="1"/>
  <c r="E304" i="1"/>
  <c r="C305" i="1"/>
  <c r="D305" i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K390" i="2"/>
  <c r="M390" i="2" s="1"/>
  <c r="L390" i="2"/>
  <c r="N390" i="2" s="1"/>
  <c r="R390" i="2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K391" i="2"/>
  <c r="L391" i="2"/>
  <c r="N391" i="2" s="1"/>
  <c r="K375" i="2"/>
  <c r="M375" i="2" s="1"/>
  <c r="L375" i="2"/>
  <c r="N375" i="2" s="1"/>
  <c r="R375" i="2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K376" i="2"/>
  <c r="L376" i="2"/>
  <c r="N376" i="2" s="1"/>
  <c r="M376" i="2"/>
  <c r="K377" i="2"/>
  <c r="K378" i="2" s="1"/>
  <c r="K305" i="2"/>
  <c r="L305" i="2"/>
  <c r="N305" i="2" s="1"/>
  <c r="M305" i="2"/>
  <c r="Q305" i="2"/>
  <c r="R305" i="2"/>
  <c r="R306" i="2" s="1"/>
  <c r="K306" i="2"/>
  <c r="L306" i="2"/>
  <c r="N306" i="2" s="1"/>
  <c r="M306" i="2"/>
  <c r="R307" i="2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C150" i="1"/>
  <c r="C151" i="1"/>
  <c r="C146" i="1"/>
  <c r="C147" i="1"/>
  <c r="C148" i="1"/>
  <c r="C149" i="1"/>
  <c r="S6" i="2"/>
  <c r="S5" i="2"/>
  <c r="T5" i="2"/>
  <c r="E2" i="1"/>
  <c r="C2" i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L6" i="2"/>
  <c r="L5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M5" i="2" s="1"/>
  <c r="H95" i="2"/>
  <c r="H96" i="2"/>
  <c r="H97" i="2"/>
  <c r="H98" i="2"/>
  <c r="H99" i="2"/>
  <c r="H100" i="2"/>
  <c r="H101" i="2"/>
  <c r="H102" i="2"/>
  <c r="H103" i="2"/>
  <c r="H104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M391" i="2" l="1"/>
  <c r="L392" i="2"/>
  <c r="N392" i="2" s="1"/>
  <c r="K392" i="2"/>
  <c r="Q390" i="2"/>
  <c r="K379" i="2"/>
  <c r="L379" i="2"/>
  <c r="N379" i="2" s="1"/>
  <c r="M378" i="2"/>
  <c r="M377" i="2"/>
  <c r="L377" i="2"/>
  <c r="N377" i="2" s="1"/>
  <c r="L378" i="2"/>
  <c r="N378" i="2" s="1"/>
  <c r="Q375" i="2"/>
  <c r="K307" i="2"/>
  <c r="S305" i="2"/>
  <c r="T305" i="2" s="1"/>
  <c r="U305" i="2" s="1"/>
  <c r="Q306" i="2"/>
  <c r="M205" i="2"/>
  <c r="K206" i="2"/>
  <c r="M206" i="2" s="1"/>
  <c r="L206" i="2"/>
  <c r="N206" i="2" s="1"/>
  <c r="L205" i="2"/>
  <c r="N205" i="2" s="1"/>
  <c r="L207" i="2"/>
  <c r="N207" i="2" s="1"/>
  <c r="K207" i="2"/>
  <c r="Q7" i="2"/>
  <c r="C140" i="1"/>
  <c r="C128" i="1"/>
  <c r="C116" i="1"/>
  <c r="C104" i="1"/>
  <c r="C92" i="1"/>
  <c r="C80" i="1"/>
  <c r="C68" i="1"/>
  <c r="C56" i="1"/>
  <c r="C44" i="1"/>
  <c r="C32" i="1"/>
  <c r="C20" i="1"/>
  <c r="C8" i="1"/>
  <c r="C127" i="1"/>
  <c r="C103" i="1"/>
  <c r="C91" i="1"/>
  <c r="C79" i="1"/>
  <c r="C67" i="1"/>
  <c r="C55" i="1"/>
  <c r="C43" i="1"/>
  <c r="C31" i="1"/>
  <c r="C19" i="1"/>
  <c r="C7" i="1"/>
  <c r="C139" i="1"/>
  <c r="C115" i="1"/>
  <c r="C138" i="1"/>
  <c r="C126" i="1"/>
  <c r="C114" i="1"/>
  <c r="C102" i="1"/>
  <c r="C90" i="1"/>
  <c r="C78" i="1"/>
  <c r="C66" i="1"/>
  <c r="C54" i="1"/>
  <c r="C42" i="1"/>
  <c r="C30" i="1"/>
  <c r="C18" i="1"/>
  <c r="C6" i="1"/>
  <c r="C137" i="1"/>
  <c r="C125" i="1"/>
  <c r="C113" i="1"/>
  <c r="C101" i="1"/>
  <c r="C89" i="1"/>
  <c r="C77" i="1"/>
  <c r="C65" i="1"/>
  <c r="C53" i="1"/>
  <c r="C41" i="1"/>
  <c r="C29" i="1"/>
  <c r="C17" i="1"/>
  <c r="C5" i="1"/>
  <c r="C136" i="1"/>
  <c r="C124" i="1"/>
  <c r="C112" i="1"/>
  <c r="C100" i="1"/>
  <c r="C88" i="1"/>
  <c r="C76" i="1"/>
  <c r="C64" i="1"/>
  <c r="C52" i="1"/>
  <c r="C40" i="1"/>
  <c r="C28" i="1"/>
  <c r="C16" i="1"/>
  <c r="C4" i="1"/>
  <c r="C135" i="1"/>
  <c r="C123" i="1"/>
  <c r="C111" i="1"/>
  <c r="C99" i="1"/>
  <c r="C87" i="1"/>
  <c r="C75" i="1"/>
  <c r="C63" i="1"/>
  <c r="C51" i="1"/>
  <c r="C39" i="1"/>
  <c r="C27" i="1"/>
  <c r="C15" i="1"/>
  <c r="C3" i="1"/>
  <c r="C134" i="1"/>
  <c r="C122" i="1"/>
  <c r="C110" i="1"/>
  <c r="C98" i="1"/>
  <c r="C86" i="1"/>
  <c r="C74" i="1"/>
  <c r="C62" i="1"/>
  <c r="C50" i="1"/>
  <c r="C38" i="1"/>
  <c r="C26" i="1"/>
  <c r="C14" i="1"/>
  <c r="C145" i="1"/>
  <c r="C121" i="1"/>
  <c r="C109" i="1"/>
  <c r="C97" i="1"/>
  <c r="C85" i="1"/>
  <c r="C73" i="1"/>
  <c r="C61" i="1"/>
  <c r="C49" i="1"/>
  <c r="C37" i="1"/>
  <c r="C25" i="1"/>
  <c r="C13" i="1"/>
  <c r="C133" i="1"/>
  <c r="C144" i="1"/>
  <c r="C132" i="1"/>
  <c r="C120" i="1"/>
  <c r="C108" i="1"/>
  <c r="C96" i="1"/>
  <c r="C84" i="1"/>
  <c r="C72" i="1"/>
  <c r="C60" i="1"/>
  <c r="C48" i="1"/>
  <c r="C36" i="1"/>
  <c r="C24" i="1"/>
  <c r="C12" i="1"/>
  <c r="C143" i="1"/>
  <c r="C131" i="1"/>
  <c r="C119" i="1"/>
  <c r="C107" i="1"/>
  <c r="C95" i="1"/>
  <c r="C83" i="1"/>
  <c r="C71" i="1"/>
  <c r="C59" i="1"/>
  <c r="C47" i="1"/>
  <c r="C35" i="1"/>
  <c r="C23" i="1"/>
  <c r="C11" i="1"/>
  <c r="C142" i="1"/>
  <c r="C130" i="1"/>
  <c r="C118" i="1"/>
  <c r="C106" i="1"/>
  <c r="C94" i="1"/>
  <c r="C82" i="1"/>
  <c r="C70" i="1"/>
  <c r="C58" i="1"/>
  <c r="C46" i="1"/>
  <c r="C34" i="1"/>
  <c r="C22" i="1"/>
  <c r="C10" i="1"/>
  <c r="C141" i="1"/>
  <c r="C129" i="1"/>
  <c r="C117" i="1"/>
  <c r="C105" i="1"/>
  <c r="C93" i="1"/>
  <c r="C81" i="1"/>
  <c r="C69" i="1"/>
  <c r="C57" i="1"/>
  <c r="C45" i="1"/>
  <c r="C33" i="1"/>
  <c r="C21" i="1"/>
  <c r="C9" i="1"/>
  <c r="E3" i="1"/>
  <c r="T6" i="2"/>
  <c r="N5" i="2"/>
  <c r="N6" i="2"/>
  <c r="M6" i="2"/>
  <c r="Q391" i="2" l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S391" i="2"/>
  <c r="T391" i="2" s="1"/>
  <c r="S395" i="2"/>
  <c r="T395" i="2" s="1"/>
  <c r="S399" i="2"/>
  <c r="T399" i="2" s="1"/>
  <c r="S403" i="2"/>
  <c r="T403" i="2" s="1"/>
  <c r="S390" i="2"/>
  <c r="T390" i="2" s="1"/>
  <c r="U390" i="2" s="1"/>
  <c r="S394" i="2"/>
  <c r="T394" i="2" s="1"/>
  <c r="U394" i="2" s="1"/>
  <c r="S398" i="2"/>
  <c r="T398" i="2" s="1"/>
  <c r="U398" i="2" s="1"/>
  <c r="S393" i="2"/>
  <c r="T393" i="2" s="1"/>
  <c r="S397" i="2"/>
  <c r="T397" i="2" s="1"/>
  <c r="S401" i="2"/>
  <c r="T401" i="2" s="1"/>
  <c r="K393" i="2"/>
  <c r="M392" i="2"/>
  <c r="Q376" i="2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S376" i="2"/>
  <c r="T376" i="2" s="1"/>
  <c r="S380" i="2"/>
  <c r="T380" i="2" s="1"/>
  <c r="S384" i="2"/>
  <c r="T384" i="2" s="1"/>
  <c r="S375" i="2"/>
  <c r="T375" i="2" s="1"/>
  <c r="U375" i="2" s="1"/>
  <c r="S379" i="2"/>
  <c r="T379" i="2" s="1"/>
  <c r="U379" i="2" s="1"/>
  <c r="S383" i="2"/>
  <c r="T383" i="2" s="1"/>
  <c r="S378" i="2"/>
  <c r="T378" i="2" s="1"/>
  <c r="S386" i="2"/>
  <c r="T386" i="2" s="1"/>
  <c r="M379" i="2"/>
  <c r="K380" i="2"/>
  <c r="Q307" i="2"/>
  <c r="L307" i="2"/>
  <c r="N307" i="2" s="1"/>
  <c r="S306" i="2"/>
  <c r="T306" i="2" s="1"/>
  <c r="U306" i="2" s="1"/>
  <c r="L308" i="2"/>
  <c r="N308" i="2" s="1"/>
  <c r="S307" i="2"/>
  <c r="T307" i="2" s="1"/>
  <c r="K308" i="2"/>
  <c r="M307" i="2"/>
  <c r="Q8" i="2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S10" i="2"/>
  <c r="S7" i="2"/>
  <c r="S8" i="2"/>
  <c r="K208" i="2"/>
  <c r="M207" i="2"/>
  <c r="L208" i="2"/>
  <c r="N208" i="2" s="1"/>
  <c r="M7" i="2"/>
  <c r="U6" i="2"/>
  <c r="L7" i="2"/>
  <c r="N7" i="2" s="1"/>
  <c r="U399" i="2" l="1"/>
  <c r="U395" i="2"/>
  <c r="U391" i="2"/>
  <c r="K394" i="2"/>
  <c r="M393" i="2"/>
  <c r="L393" i="2"/>
  <c r="N393" i="2" s="1"/>
  <c r="S404" i="2"/>
  <c r="T404" i="2" s="1"/>
  <c r="U404" i="2" s="1"/>
  <c r="S400" i="2"/>
  <c r="T400" i="2" s="1"/>
  <c r="U400" i="2" s="1"/>
  <c r="S396" i="2"/>
  <c r="T396" i="2" s="1"/>
  <c r="U396" i="2" s="1"/>
  <c r="S402" i="2"/>
  <c r="T402" i="2" s="1"/>
  <c r="U402" i="2" s="1"/>
  <c r="S392" i="2"/>
  <c r="T392" i="2" s="1"/>
  <c r="U392" i="2" s="1"/>
  <c r="S388" i="2"/>
  <c r="T388" i="2" s="1"/>
  <c r="U384" i="2"/>
  <c r="U380" i="2"/>
  <c r="U376" i="2"/>
  <c r="S389" i="2"/>
  <c r="T389" i="2" s="1"/>
  <c r="U389" i="2" s="1"/>
  <c r="S382" i="2"/>
  <c r="T382" i="2" s="1"/>
  <c r="S385" i="2"/>
  <c r="T385" i="2" s="1"/>
  <c r="U385" i="2" s="1"/>
  <c r="U378" i="2"/>
  <c r="S381" i="2"/>
  <c r="T381" i="2" s="1"/>
  <c r="U381" i="2" s="1"/>
  <c r="K381" i="2"/>
  <c r="M380" i="2"/>
  <c r="L380" i="2"/>
  <c r="N380" i="2" s="1"/>
  <c r="S387" i="2"/>
  <c r="T387" i="2" s="1"/>
  <c r="U387" i="2" s="1"/>
  <c r="S377" i="2"/>
  <c r="T377" i="2" s="1"/>
  <c r="U377" i="2" s="1"/>
  <c r="Q308" i="2"/>
  <c r="K309" i="2"/>
  <c r="M308" i="2"/>
  <c r="U307" i="2"/>
  <c r="S15" i="2"/>
  <c r="S14" i="2"/>
  <c r="S19" i="2"/>
  <c r="S9" i="2"/>
  <c r="S30" i="2"/>
  <c r="S26" i="2"/>
  <c r="S25" i="2"/>
  <c r="S27" i="2"/>
  <c r="S18" i="2"/>
  <c r="S29" i="2"/>
  <c r="S20" i="2"/>
  <c r="S40" i="2"/>
  <c r="S13" i="2"/>
  <c r="S33" i="2"/>
  <c r="S44" i="2"/>
  <c r="S32" i="2"/>
  <c r="S28" i="2"/>
  <c r="S21" i="2"/>
  <c r="S34" i="2"/>
  <c r="S17" i="2"/>
  <c r="S43" i="2"/>
  <c r="S16" i="2"/>
  <c r="S12" i="2"/>
  <c r="S45" i="2"/>
  <c r="S31" i="2"/>
  <c r="S22" i="2"/>
  <c r="S11" i="2"/>
  <c r="S257" i="2"/>
  <c r="T257" i="2" s="1"/>
  <c r="S97" i="2"/>
  <c r="S239" i="2"/>
  <c r="T239" i="2" s="1"/>
  <c r="S72" i="2"/>
  <c r="S104" i="2"/>
  <c r="S87" i="2"/>
  <c r="S73" i="2"/>
  <c r="S60" i="2"/>
  <c r="S268" i="2"/>
  <c r="T268" i="2" s="1"/>
  <c r="S272" i="2"/>
  <c r="T272" i="2" s="1"/>
  <c r="S223" i="2"/>
  <c r="T223" i="2" s="1"/>
  <c r="S205" i="2"/>
  <c r="T205" i="2" s="1"/>
  <c r="S92" i="2"/>
  <c r="S151" i="2"/>
  <c r="E148" i="1" s="1"/>
  <c r="S66" i="2"/>
  <c r="S137" i="2"/>
  <c r="S88" i="2"/>
  <c r="S197" i="2"/>
  <c r="S75" i="2"/>
  <c r="S176" i="2"/>
  <c r="S74" i="2"/>
  <c r="S173" i="2"/>
  <c r="S61" i="2"/>
  <c r="S192" i="2"/>
  <c r="S48" i="2"/>
  <c r="S107" i="2"/>
  <c r="S222" i="2"/>
  <c r="T222" i="2" s="1"/>
  <c r="S124" i="2"/>
  <c r="S143" i="2"/>
  <c r="S161" i="2"/>
  <c r="S232" i="2"/>
  <c r="T232" i="2" s="1"/>
  <c r="S149" i="2"/>
  <c r="E146" i="1" s="1"/>
  <c r="S86" i="2"/>
  <c r="S119" i="2"/>
  <c r="S247" i="2"/>
  <c r="T247" i="2" s="1"/>
  <c r="S243" i="2"/>
  <c r="T243" i="2" s="1"/>
  <c r="S216" i="2"/>
  <c r="T216" i="2" s="1"/>
  <c r="S206" i="2"/>
  <c r="T206" i="2" s="1"/>
  <c r="S80" i="2"/>
  <c r="S139" i="2"/>
  <c r="S198" i="2"/>
  <c r="S54" i="2"/>
  <c r="S125" i="2"/>
  <c r="S177" i="2"/>
  <c r="S76" i="2"/>
  <c r="S196" i="2"/>
  <c r="S63" i="2"/>
  <c r="S184" i="2"/>
  <c r="S62" i="2"/>
  <c r="S193" i="2"/>
  <c r="S49" i="2"/>
  <c r="S180" i="2"/>
  <c r="S36" i="2"/>
  <c r="S95" i="2"/>
  <c r="S93" i="2"/>
  <c r="S245" i="2"/>
  <c r="T245" i="2" s="1"/>
  <c r="S112" i="2"/>
  <c r="S188" i="2"/>
  <c r="S209" i="2"/>
  <c r="T209" i="2" s="1"/>
  <c r="S140" i="2"/>
  <c r="S200" i="2"/>
  <c r="S204" i="2"/>
  <c r="S224" i="2"/>
  <c r="T224" i="2" s="1"/>
  <c r="S236" i="2"/>
  <c r="T236" i="2" s="1"/>
  <c r="S213" i="2"/>
  <c r="T213" i="2" s="1"/>
  <c r="S68" i="2"/>
  <c r="S127" i="2"/>
  <c r="S186" i="2"/>
  <c r="S42" i="2"/>
  <c r="S113" i="2"/>
  <c r="S129" i="2"/>
  <c r="S64" i="2"/>
  <c r="S195" i="2"/>
  <c r="S51" i="2"/>
  <c r="S194" i="2"/>
  <c r="S50" i="2"/>
  <c r="S181" i="2"/>
  <c r="S37" i="2"/>
  <c r="S168" i="2"/>
  <c r="S24" i="2"/>
  <c r="S83" i="2"/>
  <c r="S242" i="2"/>
  <c r="T242" i="2" s="1"/>
  <c r="S111" i="2"/>
  <c r="S175" i="2"/>
  <c r="S131" i="2"/>
  <c r="S163" i="2"/>
  <c r="S249" i="2"/>
  <c r="T249" i="2" s="1"/>
  <c r="S227" i="2"/>
  <c r="T227" i="2" s="1"/>
  <c r="S264" i="2"/>
  <c r="T264" i="2" s="1"/>
  <c r="S190" i="2"/>
  <c r="S56" i="2"/>
  <c r="S115" i="2"/>
  <c r="S174" i="2"/>
  <c r="S101" i="2"/>
  <c r="S81" i="2"/>
  <c r="S52" i="2"/>
  <c r="S183" i="2"/>
  <c r="S39" i="2"/>
  <c r="S182" i="2"/>
  <c r="S38" i="2"/>
  <c r="S169" i="2"/>
  <c r="S156" i="2"/>
  <c r="S71" i="2"/>
  <c r="S187" i="2"/>
  <c r="S201" i="2"/>
  <c r="S208" i="2"/>
  <c r="T208" i="2" s="1"/>
  <c r="S99" i="2"/>
  <c r="S229" i="2"/>
  <c r="T229" i="2" s="1"/>
  <c r="S270" i="2"/>
  <c r="T270" i="2" s="1"/>
  <c r="S103" i="2"/>
  <c r="S162" i="2"/>
  <c r="S89" i="2"/>
  <c r="S152" i="2"/>
  <c r="E149" i="1" s="1"/>
  <c r="S171" i="2"/>
  <c r="S170" i="2"/>
  <c r="S157" i="2"/>
  <c r="S144" i="2"/>
  <c r="S203" i="2"/>
  <c r="S59" i="2"/>
  <c r="S128" i="2"/>
  <c r="S110" i="2"/>
  <c r="S116" i="2"/>
  <c r="S105" i="2"/>
  <c r="S100" i="2"/>
  <c r="S217" i="2"/>
  <c r="T217" i="2" s="1"/>
  <c r="U217" i="2" s="1"/>
  <c r="S258" i="2"/>
  <c r="T258" i="2" s="1"/>
  <c r="U258" i="2" s="1"/>
  <c r="S221" i="2"/>
  <c r="T221" i="2" s="1"/>
  <c r="S46" i="2"/>
  <c r="S91" i="2"/>
  <c r="S150" i="2"/>
  <c r="E147" i="1" s="1"/>
  <c r="S130" i="2"/>
  <c r="S77" i="2"/>
  <c r="S172" i="2"/>
  <c r="S159" i="2"/>
  <c r="S158" i="2"/>
  <c r="S145" i="2"/>
  <c r="S178" i="2"/>
  <c r="S132" i="2"/>
  <c r="S191" i="2"/>
  <c r="S47" i="2"/>
  <c r="S102" i="2"/>
  <c r="S84" i="2"/>
  <c r="S98" i="2"/>
  <c r="S220" i="2"/>
  <c r="T220" i="2" s="1"/>
  <c r="S218" i="2"/>
  <c r="T218" i="2" s="1"/>
  <c r="S153" i="2"/>
  <c r="E150" i="1" s="1"/>
  <c r="S79" i="2"/>
  <c r="S138" i="2"/>
  <c r="S65" i="2"/>
  <c r="S160" i="2"/>
  <c r="S147" i="2"/>
  <c r="S202" i="2"/>
  <c r="S146" i="2"/>
  <c r="S118" i="2"/>
  <c r="S133" i="2"/>
  <c r="S94" i="2"/>
  <c r="S120" i="2"/>
  <c r="S179" i="2"/>
  <c r="S35" i="2"/>
  <c r="S185" i="2"/>
  <c r="S90" i="2"/>
  <c r="S85" i="2"/>
  <c r="S166" i="2"/>
  <c r="S260" i="2"/>
  <c r="T260" i="2" s="1"/>
  <c r="U260" i="2" s="1"/>
  <c r="S244" i="2"/>
  <c r="T244" i="2" s="1"/>
  <c r="S252" i="2"/>
  <c r="T252" i="2" s="1"/>
  <c r="S298" i="2"/>
  <c r="T298" i="2" s="1"/>
  <c r="S212" i="2"/>
  <c r="T212" i="2" s="1"/>
  <c r="U213" i="2" s="1"/>
  <c r="S57" i="2"/>
  <c r="S67" i="2"/>
  <c r="S126" i="2"/>
  <c r="S165" i="2"/>
  <c r="S53" i="2"/>
  <c r="S148" i="2"/>
  <c r="S154" i="2"/>
  <c r="E151" i="1" s="1"/>
  <c r="S135" i="2"/>
  <c r="S142" i="2"/>
  <c r="S134" i="2"/>
  <c r="S58" i="2"/>
  <c r="S121" i="2"/>
  <c r="S70" i="2"/>
  <c r="S108" i="2"/>
  <c r="S167" i="2"/>
  <c r="S23" i="2"/>
  <c r="S276" i="2"/>
  <c r="T276" i="2" s="1"/>
  <c r="S141" i="2"/>
  <c r="S231" i="2"/>
  <c r="T231" i="2" s="1"/>
  <c r="U232" i="2" s="1"/>
  <c r="S291" i="2"/>
  <c r="T291" i="2" s="1"/>
  <c r="S78" i="2"/>
  <c r="S233" i="2"/>
  <c r="T233" i="2" s="1"/>
  <c r="S106" i="2"/>
  <c r="S240" i="2"/>
  <c r="T240" i="2" s="1"/>
  <c r="U240" i="2" s="1"/>
  <c r="S238" i="2"/>
  <c r="T238" i="2" s="1"/>
  <c r="S225" i="2"/>
  <c r="T225" i="2" s="1"/>
  <c r="U225" i="2" s="1"/>
  <c r="S293" i="2"/>
  <c r="T293" i="2" s="1"/>
  <c r="S164" i="2"/>
  <c r="S199" i="2"/>
  <c r="S55" i="2"/>
  <c r="S114" i="2"/>
  <c r="S69" i="2"/>
  <c r="S41" i="2"/>
  <c r="S136" i="2"/>
  <c r="S123" i="2"/>
  <c r="S82" i="2"/>
  <c r="S122" i="2"/>
  <c r="S189" i="2"/>
  <c r="S109" i="2"/>
  <c r="S117" i="2"/>
  <c r="S96" i="2"/>
  <c r="S155" i="2"/>
  <c r="S283" i="2"/>
  <c r="T283" i="2" s="1"/>
  <c r="S303" i="2"/>
  <c r="T303" i="2" s="1"/>
  <c r="S295" i="2"/>
  <c r="T295" i="2" s="1"/>
  <c r="S267" i="2"/>
  <c r="T267" i="2" s="1"/>
  <c r="U268" i="2" s="1"/>
  <c r="S226" i="2"/>
  <c r="T226" i="2" s="1"/>
  <c r="U227" i="2" s="1"/>
  <c r="S302" i="2"/>
  <c r="T302" i="2" s="1"/>
  <c r="S300" i="2"/>
  <c r="T300" i="2" s="1"/>
  <c r="S294" i="2"/>
  <c r="T294" i="2" s="1"/>
  <c r="U294" i="2" s="1"/>
  <c r="S282" i="2"/>
  <c r="T282" i="2" s="1"/>
  <c r="S259" i="2"/>
  <c r="T259" i="2" s="1"/>
  <c r="U259" i="2" s="1"/>
  <c r="S299" i="2"/>
  <c r="T299" i="2" s="1"/>
  <c r="S290" i="2"/>
  <c r="T290" i="2" s="1"/>
  <c r="S279" i="2"/>
  <c r="T279" i="2" s="1"/>
  <c r="S251" i="2"/>
  <c r="T251" i="2" s="1"/>
  <c r="S284" i="2"/>
  <c r="T284" i="2" s="1"/>
  <c r="S287" i="2"/>
  <c r="T287" i="2" s="1"/>
  <c r="S278" i="2"/>
  <c r="T278" i="2" s="1"/>
  <c r="S241" i="2"/>
  <c r="T241" i="2" s="1"/>
  <c r="S237" i="2"/>
  <c r="T237" i="2" s="1"/>
  <c r="U237" i="2" s="1"/>
  <c r="S265" i="2"/>
  <c r="T265" i="2" s="1"/>
  <c r="U265" i="2" s="1"/>
  <c r="S274" i="2"/>
  <c r="T274" i="2" s="1"/>
  <c r="S275" i="2"/>
  <c r="T275" i="2" s="1"/>
  <c r="U276" i="2" s="1"/>
  <c r="S285" i="2"/>
  <c r="T285" i="2" s="1"/>
  <c r="S214" i="2"/>
  <c r="T214" i="2" s="1"/>
  <c r="U214" i="2" s="1"/>
  <c r="S301" i="2"/>
  <c r="T301" i="2" s="1"/>
  <c r="S271" i="2"/>
  <c r="T271" i="2" s="1"/>
  <c r="U271" i="2" s="1"/>
  <c r="S263" i="2"/>
  <c r="T263" i="2" s="1"/>
  <c r="S269" i="2"/>
  <c r="T269" i="2" s="1"/>
  <c r="U269" i="2" s="1"/>
  <c r="S289" i="2"/>
  <c r="T289" i="2" s="1"/>
  <c r="S296" i="2"/>
  <c r="T296" i="2" s="1"/>
  <c r="S210" i="2"/>
  <c r="T210" i="2" s="1"/>
  <c r="S255" i="2"/>
  <c r="T255" i="2" s="1"/>
  <c r="S266" i="2"/>
  <c r="T266" i="2" s="1"/>
  <c r="S292" i="2"/>
  <c r="T292" i="2" s="1"/>
  <c r="S273" i="2"/>
  <c r="T273" i="2" s="1"/>
  <c r="U273" i="2" s="1"/>
  <c r="S280" i="2"/>
  <c r="T280" i="2" s="1"/>
  <c r="S250" i="2"/>
  <c r="T250" i="2" s="1"/>
  <c r="U250" i="2" s="1"/>
  <c r="S261" i="2"/>
  <c r="T261" i="2" s="1"/>
  <c r="S256" i="2"/>
  <c r="T256" i="2" s="1"/>
  <c r="S235" i="2"/>
  <c r="T235" i="2" s="1"/>
  <c r="S277" i="2"/>
  <c r="T277" i="2" s="1"/>
  <c r="S215" i="2"/>
  <c r="T215" i="2" s="1"/>
  <c r="S297" i="2"/>
  <c r="T297" i="2" s="1"/>
  <c r="S304" i="2"/>
  <c r="T304" i="2" s="1"/>
  <c r="S234" i="2"/>
  <c r="T234" i="2" s="1"/>
  <c r="U234" i="2" s="1"/>
  <c r="S253" i="2"/>
  <c r="T253" i="2" s="1"/>
  <c r="U253" i="2" s="1"/>
  <c r="S246" i="2"/>
  <c r="T246" i="2" s="1"/>
  <c r="S228" i="2"/>
  <c r="T228" i="2" s="1"/>
  <c r="U228" i="2" s="1"/>
  <c r="S262" i="2"/>
  <c r="T262" i="2" s="1"/>
  <c r="S211" i="2"/>
  <c r="T211" i="2" s="1"/>
  <c r="U264" i="2"/>
  <c r="K209" i="2"/>
  <c r="M208" i="2"/>
  <c r="S286" i="2"/>
  <c r="T286" i="2" s="1"/>
  <c r="S281" i="2"/>
  <c r="T281" i="2" s="1"/>
  <c r="S288" i="2"/>
  <c r="T288" i="2" s="1"/>
  <c r="U218" i="2"/>
  <c r="S248" i="2"/>
  <c r="T248" i="2" s="1"/>
  <c r="S230" i="2"/>
  <c r="T230" i="2" s="1"/>
  <c r="U230" i="2" s="1"/>
  <c r="S219" i="2"/>
  <c r="T219" i="2" s="1"/>
  <c r="U219" i="2" s="1"/>
  <c r="S254" i="2"/>
  <c r="T254" i="2" s="1"/>
  <c r="S207" i="2"/>
  <c r="T207" i="2" s="1"/>
  <c r="U207" i="2" s="1"/>
  <c r="T7" i="2"/>
  <c r="E4" i="1"/>
  <c r="M8" i="2"/>
  <c r="L8" i="2"/>
  <c r="N8" i="2" s="1"/>
  <c r="L9" i="2"/>
  <c r="N9" i="2" s="1"/>
  <c r="U393" i="2" l="1"/>
  <c r="M394" i="2"/>
  <c r="K395" i="2"/>
  <c r="L395" i="2"/>
  <c r="N395" i="2" s="1"/>
  <c r="L394" i="2"/>
  <c r="N394" i="2" s="1"/>
  <c r="U397" i="2"/>
  <c r="U401" i="2"/>
  <c r="U403" i="2"/>
  <c r="K382" i="2"/>
  <c r="M381" i="2"/>
  <c r="U382" i="2"/>
  <c r="L382" i="2"/>
  <c r="N382" i="2" s="1"/>
  <c r="U386" i="2"/>
  <c r="L381" i="2"/>
  <c r="N381" i="2" s="1"/>
  <c r="U388" i="2"/>
  <c r="U383" i="2"/>
  <c r="Q309" i="2"/>
  <c r="S308" i="2"/>
  <c r="T308" i="2" s="1"/>
  <c r="U308" i="2" s="1"/>
  <c r="K310" i="2"/>
  <c r="M309" i="2"/>
  <c r="L309" i="2"/>
  <c r="N309" i="2" s="1"/>
  <c r="L310" i="2"/>
  <c r="N310" i="2" s="1"/>
  <c r="S309" i="2"/>
  <c r="T309" i="2" s="1"/>
  <c r="U261" i="2"/>
  <c r="U295" i="2"/>
  <c r="U246" i="2"/>
  <c r="U292" i="2"/>
  <c r="U266" i="2"/>
  <c r="U288" i="2"/>
  <c r="U221" i="2"/>
  <c r="U243" i="2"/>
  <c r="U223" i="2"/>
  <c r="U233" i="2"/>
  <c r="U252" i="2"/>
  <c r="U209" i="2"/>
  <c r="U304" i="2"/>
  <c r="U285" i="2"/>
  <c r="U244" i="2"/>
  <c r="U291" i="2"/>
  <c r="U277" i="2"/>
  <c r="U256" i="2"/>
  <c r="U254" i="2"/>
  <c r="U262" i="2"/>
  <c r="U210" i="2"/>
  <c r="U235" i="2"/>
  <c r="U296" i="2"/>
  <c r="U301" i="2"/>
  <c r="U211" i="2"/>
  <c r="U299" i="2"/>
  <c r="U245" i="2"/>
  <c r="U241" i="2"/>
  <c r="U278" i="2"/>
  <c r="U248" i="2"/>
  <c r="U270" i="2"/>
  <c r="U284" i="2"/>
  <c r="U300" i="2"/>
  <c r="U224" i="2"/>
  <c r="U222" i="2"/>
  <c r="U239" i="2"/>
  <c r="U206" i="2"/>
  <c r="U280" i="2"/>
  <c r="U281" i="2"/>
  <c r="U297" i="2"/>
  <c r="U215" i="2"/>
  <c r="U226" i="2"/>
  <c r="U275" i="2"/>
  <c r="M209" i="2"/>
  <c r="K210" i="2"/>
  <c r="L210" i="2"/>
  <c r="N210" i="2" s="1"/>
  <c r="L209" i="2"/>
  <c r="N209" i="2" s="1"/>
  <c r="U274" i="2"/>
  <c r="U272" i="2"/>
  <c r="U302" i="2"/>
  <c r="U303" i="2"/>
  <c r="U229" i="2"/>
  <c r="U220" i="2"/>
  <c r="U251" i="2"/>
  <c r="U208" i="2"/>
  <c r="U216" i="2"/>
  <c r="U287" i="2"/>
  <c r="U279" i="2"/>
  <c r="U212" i="2"/>
  <c r="U283" i="2"/>
  <c r="U231" i="2"/>
  <c r="U255" i="2"/>
  <c r="U289" i="2"/>
  <c r="U290" i="2"/>
  <c r="U282" i="2"/>
  <c r="U236" i="2"/>
  <c r="U286" i="2"/>
  <c r="U298" i="2"/>
  <c r="U238" i="2"/>
  <c r="U267" i="2"/>
  <c r="U242" i="2"/>
  <c r="U249" i="2"/>
  <c r="U293" i="2"/>
  <c r="U247" i="2"/>
  <c r="U263" i="2"/>
  <c r="U257" i="2"/>
  <c r="T107" i="2"/>
  <c r="T162" i="2"/>
  <c r="T18" i="2"/>
  <c r="T77" i="2"/>
  <c r="T183" i="2"/>
  <c r="T39" i="2"/>
  <c r="T86" i="2"/>
  <c r="T157" i="2"/>
  <c r="T13" i="2"/>
  <c r="T120" i="2"/>
  <c r="T172" i="2"/>
  <c r="T130" i="2"/>
  <c r="T155" i="2"/>
  <c r="T105" i="2"/>
  <c r="T176" i="2"/>
  <c r="T32" i="2"/>
  <c r="T139" i="2"/>
  <c r="T145" i="2"/>
  <c r="T108" i="2"/>
  <c r="T127" i="2"/>
  <c r="T138" i="2"/>
  <c r="T197" i="2"/>
  <c r="T53" i="2"/>
  <c r="T159" i="2"/>
  <c r="T15" i="2"/>
  <c r="T62" i="2"/>
  <c r="T133" i="2"/>
  <c r="T100" i="2"/>
  <c r="T96" i="2"/>
  <c r="T119" i="2"/>
  <c r="T106" i="2"/>
  <c r="T83" i="2"/>
  <c r="T81" i="2"/>
  <c r="T152" i="2"/>
  <c r="T8" i="2"/>
  <c r="T115" i="2"/>
  <c r="T27" i="2"/>
  <c r="T41" i="2"/>
  <c r="T94" i="2"/>
  <c r="T196" i="2"/>
  <c r="T103" i="2"/>
  <c r="T150" i="2"/>
  <c r="T20" i="2"/>
  <c r="T50" i="2"/>
  <c r="T76" i="2"/>
  <c r="T114" i="2"/>
  <c r="T38" i="2"/>
  <c r="T72" i="2"/>
  <c r="T71" i="2"/>
  <c r="T82" i="2"/>
  <c r="T201" i="2"/>
  <c r="T57" i="2"/>
  <c r="T128" i="2"/>
  <c r="T203" i="2"/>
  <c r="T91" i="2"/>
  <c r="T65" i="2"/>
  <c r="T118" i="2"/>
  <c r="T194" i="2"/>
  <c r="T69" i="2"/>
  <c r="T173" i="2"/>
  <c r="T123" i="2"/>
  <c r="T170" i="2"/>
  <c r="T26" i="2"/>
  <c r="T97" i="2"/>
  <c r="T204" i="2"/>
  <c r="U205" i="2" s="1"/>
  <c r="T60" i="2"/>
  <c r="T35" i="2"/>
  <c r="T70" i="2"/>
  <c r="T189" i="2"/>
  <c r="T45" i="2"/>
  <c r="T116" i="2"/>
  <c r="T131" i="2"/>
  <c r="T79" i="2"/>
  <c r="T74" i="2"/>
  <c r="T93" i="2"/>
  <c r="T140" i="2"/>
  <c r="T29" i="2"/>
  <c r="T102" i="2"/>
  <c r="T90" i="2"/>
  <c r="T111" i="2"/>
  <c r="T158" i="2"/>
  <c r="T14" i="2"/>
  <c r="T85" i="2"/>
  <c r="T192" i="2"/>
  <c r="T48" i="2"/>
  <c r="T202" i="2"/>
  <c r="T58" i="2"/>
  <c r="T177" i="2"/>
  <c r="T33" i="2"/>
  <c r="T104" i="2"/>
  <c r="T47" i="2"/>
  <c r="T67" i="2"/>
  <c r="T182" i="2"/>
  <c r="T17" i="2"/>
  <c r="T124" i="2"/>
  <c r="T78" i="2"/>
  <c r="T88" i="2"/>
  <c r="T146" i="2"/>
  <c r="T160" i="2"/>
  <c r="T73" i="2"/>
  <c r="T180" i="2"/>
  <c r="T36" i="2"/>
  <c r="T190" i="2"/>
  <c r="T46" i="2"/>
  <c r="T165" i="2"/>
  <c r="T21" i="2"/>
  <c r="T92" i="2"/>
  <c r="T199" i="2"/>
  <c r="T55" i="2"/>
  <c r="T148" i="2"/>
  <c r="T149" i="2"/>
  <c r="T143" i="2"/>
  <c r="T137" i="2"/>
  <c r="T99" i="2"/>
  <c r="T59" i="2"/>
  <c r="T66" i="2"/>
  <c r="T125" i="2"/>
  <c r="T64" i="2"/>
  <c r="T87" i="2"/>
  <c r="T134" i="2"/>
  <c r="T52" i="2"/>
  <c r="T61" i="2"/>
  <c r="T168" i="2"/>
  <c r="T24" i="2"/>
  <c r="T178" i="2"/>
  <c r="T34" i="2"/>
  <c r="T153" i="2"/>
  <c r="T9" i="2"/>
  <c r="T80" i="2"/>
  <c r="T187" i="2"/>
  <c r="T43" i="2"/>
  <c r="T112" i="2"/>
  <c r="T164" i="2"/>
  <c r="T147" i="2"/>
  <c r="T95" i="2"/>
  <c r="T109" i="2"/>
  <c r="T198" i="2"/>
  <c r="T113" i="2"/>
  <c r="T40" i="2"/>
  <c r="T75" i="2"/>
  <c r="T122" i="2"/>
  <c r="T193" i="2"/>
  <c r="T49" i="2"/>
  <c r="T156" i="2"/>
  <c r="T12" i="2"/>
  <c r="T166" i="2"/>
  <c r="T22" i="2"/>
  <c r="T141" i="2"/>
  <c r="T136" i="2"/>
  <c r="T68" i="2"/>
  <c r="T175" i="2"/>
  <c r="T31" i="2"/>
  <c r="T171" i="2"/>
  <c r="T167" i="2"/>
  <c r="T126" i="2"/>
  <c r="T121" i="2"/>
  <c r="T84" i="2"/>
  <c r="T28" i="2"/>
  <c r="T54" i="2"/>
  <c r="T42" i="2"/>
  <c r="T16" i="2"/>
  <c r="T110" i="2"/>
  <c r="T181" i="2"/>
  <c r="T37" i="2"/>
  <c r="T144" i="2"/>
  <c r="T179" i="2"/>
  <c r="T154" i="2"/>
  <c r="T10" i="2"/>
  <c r="T129" i="2"/>
  <c r="T200" i="2"/>
  <c r="T56" i="2"/>
  <c r="T163" i="2"/>
  <c r="T19" i="2"/>
  <c r="T184" i="2"/>
  <c r="T185" i="2"/>
  <c r="T23" i="2"/>
  <c r="T135" i="2"/>
  <c r="T161" i="2"/>
  <c r="T186" i="2"/>
  <c r="T101" i="2"/>
  <c r="T63" i="2"/>
  <c r="T174" i="2"/>
  <c r="T30" i="2"/>
  <c r="T89" i="2"/>
  <c r="T195" i="2"/>
  <c r="T51" i="2"/>
  <c r="T98" i="2"/>
  <c r="T169" i="2"/>
  <c r="T25" i="2"/>
  <c r="T132" i="2"/>
  <c r="T11" i="2"/>
  <c r="T142" i="2"/>
  <c r="T191" i="2"/>
  <c r="T117" i="2"/>
  <c r="T188" i="2"/>
  <c r="T44" i="2"/>
  <c r="T151" i="2"/>
  <c r="E20" i="1"/>
  <c r="E67" i="1"/>
  <c r="E19" i="1"/>
  <c r="E137" i="1"/>
  <c r="E13" i="1"/>
  <c r="E91" i="1"/>
  <c r="E38" i="1"/>
  <c r="E11" i="1"/>
  <c r="E10" i="1"/>
  <c r="E105" i="1"/>
  <c r="E140" i="1"/>
  <c r="E43" i="1"/>
  <c r="E42" i="1"/>
  <c r="E99" i="1"/>
  <c r="E74" i="1"/>
  <c r="E90" i="1"/>
  <c r="E55" i="1"/>
  <c r="E14" i="1"/>
  <c r="E145" i="1"/>
  <c r="E142" i="1"/>
  <c r="E93" i="1"/>
  <c r="E136" i="1"/>
  <c r="E30" i="1"/>
  <c r="E101" i="1"/>
  <c r="E87" i="1"/>
  <c r="E59" i="1"/>
  <c r="E75" i="1"/>
  <c r="E103" i="1"/>
  <c r="E129" i="1"/>
  <c r="E54" i="1"/>
  <c r="E130" i="1"/>
  <c r="E81" i="1"/>
  <c r="E116" i="1"/>
  <c r="E28" i="1"/>
  <c r="E88" i="1"/>
  <c r="E18" i="1"/>
  <c r="E115" i="1"/>
  <c r="E63" i="1"/>
  <c r="E47" i="1"/>
  <c r="E78" i="1"/>
  <c r="E23" i="1"/>
  <c r="E26" i="1"/>
  <c r="E64" i="1"/>
  <c r="E57" i="1"/>
  <c r="E104" i="1"/>
  <c r="E133" i="1"/>
  <c r="E6" i="1"/>
  <c r="E79" i="1"/>
  <c r="E77" i="1"/>
  <c r="E51" i="1"/>
  <c r="E24" i="1"/>
  <c r="E44" i="1"/>
  <c r="E62" i="1"/>
  <c r="E125" i="1"/>
  <c r="E143" i="1"/>
  <c r="E96" i="1"/>
  <c r="E134" i="1"/>
  <c r="E72" i="1"/>
  <c r="E119" i="1"/>
  <c r="E52" i="1"/>
  <c r="E122" i="1"/>
  <c r="E48" i="1"/>
  <c r="E107" i="1"/>
  <c r="E132" i="1"/>
  <c r="E106" i="1"/>
  <c r="E135" i="1"/>
  <c r="E45" i="1"/>
  <c r="E92" i="1"/>
  <c r="E138" i="1"/>
  <c r="E31" i="1"/>
  <c r="E65" i="1"/>
  <c r="E39" i="1"/>
  <c r="E25" i="1"/>
  <c r="E32" i="1"/>
  <c r="E120" i="1"/>
  <c r="E36" i="1"/>
  <c r="E108" i="1"/>
  <c r="E94" i="1"/>
  <c r="E33" i="1"/>
  <c r="E80" i="1"/>
  <c r="E61" i="1"/>
  <c r="E126" i="1"/>
  <c r="E53" i="1"/>
  <c r="E27" i="1"/>
  <c r="E111" i="1"/>
  <c r="E17" i="1"/>
  <c r="E97" i="1"/>
  <c r="E73" i="1"/>
  <c r="E12" i="1"/>
  <c r="E83" i="1"/>
  <c r="E9" i="1"/>
  <c r="E68" i="1"/>
  <c r="E117" i="1"/>
  <c r="E114" i="1"/>
  <c r="E124" i="1"/>
  <c r="E41" i="1"/>
  <c r="E15" i="1"/>
  <c r="E144" i="1"/>
  <c r="E100" i="1"/>
  <c r="E110" i="1"/>
  <c r="E85" i="1"/>
  <c r="E95" i="1"/>
  <c r="E86" i="1"/>
  <c r="E49" i="1"/>
  <c r="E76" i="1"/>
  <c r="E71" i="1"/>
  <c r="E60" i="1"/>
  <c r="E70" i="1"/>
  <c r="E37" i="1"/>
  <c r="E56" i="1"/>
  <c r="E21" i="1"/>
  <c r="E102" i="1"/>
  <c r="E16" i="1"/>
  <c r="E29" i="1"/>
  <c r="U7" i="2"/>
  <c r="M9" i="2"/>
  <c r="K396" i="2" l="1"/>
  <c r="M395" i="2"/>
  <c r="L396" i="2"/>
  <c r="N396" i="2" s="1"/>
  <c r="K383" i="2"/>
  <c r="M382" i="2"/>
  <c r="K311" i="2"/>
  <c r="M310" i="2"/>
  <c r="Q310" i="2"/>
  <c r="U309" i="2"/>
  <c r="K211" i="2"/>
  <c r="M210" i="2"/>
  <c r="E127" i="1"/>
  <c r="E118" i="1"/>
  <c r="E69" i="1"/>
  <c r="E7" i="1"/>
  <c r="E109" i="1"/>
  <c r="E128" i="1"/>
  <c r="E131" i="1"/>
  <c r="E98" i="1"/>
  <c r="E112" i="1"/>
  <c r="E34" i="1"/>
  <c r="E84" i="1"/>
  <c r="E139" i="1"/>
  <c r="E8" i="1"/>
  <c r="E123" i="1"/>
  <c r="E40" i="1"/>
  <c r="E89" i="1"/>
  <c r="E121" i="1"/>
  <c r="E82" i="1"/>
  <c r="E113" i="1"/>
  <c r="E66" i="1"/>
  <c r="E35" i="1"/>
  <c r="E50" i="1"/>
  <c r="E22" i="1"/>
  <c r="E141" i="1"/>
  <c r="E46" i="1"/>
  <c r="E58" i="1"/>
  <c r="E5" i="1"/>
  <c r="U8" i="2"/>
  <c r="U9" i="2"/>
  <c r="U10" i="2"/>
  <c r="M10" i="2"/>
  <c r="L10" i="2"/>
  <c r="N10" i="2" s="1"/>
  <c r="K397" i="2" l="1"/>
  <c r="M396" i="2"/>
  <c r="M383" i="2"/>
  <c r="K384" i="2"/>
  <c r="L384" i="2"/>
  <c r="N384" i="2" s="1"/>
  <c r="L383" i="2"/>
  <c r="N383" i="2" s="1"/>
  <c r="Q311" i="2"/>
  <c r="S310" i="2"/>
  <c r="T310" i="2" s="1"/>
  <c r="U310" i="2" s="1"/>
  <c r="K312" i="2"/>
  <c r="M311" i="2"/>
  <c r="L311" i="2"/>
  <c r="N311" i="2" s="1"/>
  <c r="L312" i="2"/>
  <c r="N312" i="2" s="1"/>
  <c r="K212" i="2"/>
  <c r="M211" i="2"/>
  <c r="L212" i="2"/>
  <c r="N212" i="2" s="1"/>
  <c r="L211" i="2"/>
  <c r="N211" i="2" s="1"/>
  <c r="M11" i="2"/>
  <c r="U11" i="2"/>
  <c r="L11" i="2"/>
  <c r="N11" i="2" s="1"/>
  <c r="K398" i="2" l="1"/>
  <c r="M397" i="2"/>
  <c r="L397" i="2"/>
  <c r="N397" i="2" s="1"/>
  <c r="L398" i="2"/>
  <c r="N398" i="2" s="1"/>
  <c r="K385" i="2"/>
  <c r="M384" i="2"/>
  <c r="L385" i="2"/>
  <c r="N385" i="2" s="1"/>
  <c r="K313" i="2"/>
  <c r="M312" i="2"/>
  <c r="L313" i="2"/>
  <c r="N313" i="2" s="1"/>
  <c r="Q312" i="2"/>
  <c r="S311" i="2"/>
  <c r="T311" i="2" s="1"/>
  <c r="U311" i="2" s="1"/>
  <c r="K213" i="2"/>
  <c r="M212" i="2"/>
  <c r="M12" i="2"/>
  <c r="U12" i="2"/>
  <c r="L12" i="2"/>
  <c r="N12" i="2" s="1"/>
  <c r="M398" i="2" l="1"/>
  <c r="K399" i="2"/>
  <c r="L399" i="2"/>
  <c r="N399" i="2" s="1"/>
  <c r="K386" i="2"/>
  <c r="M385" i="2"/>
  <c r="L386" i="2"/>
  <c r="N386" i="2" s="1"/>
  <c r="Q313" i="2"/>
  <c r="S313" i="2"/>
  <c r="T313" i="2" s="1"/>
  <c r="U313" i="2" s="1"/>
  <c r="S312" i="2"/>
  <c r="T312" i="2" s="1"/>
  <c r="U312" i="2" s="1"/>
  <c r="K314" i="2"/>
  <c r="M313" i="2"/>
  <c r="M213" i="2"/>
  <c r="K214" i="2"/>
  <c r="L214" i="2"/>
  <c r="N214" i="2" s="1"/>
  <c r="L213" i="2"/>
  <c r="N213" i="2" s="1"/>
  <c r="M13" i="2"/>
  <c r="U13" i="2"/>
  <c r="L13" i="2"/>
  <c r="N13" i="2" s="1"/>
  <c r="K400" i="2" l="1"/>
  <c r="M399" i="2"/>
  <c r="K387" i="2"/>
  <c r="M386" i="2"/>
  <c r="K315" i="2"/>
  <c r="M314" i="2"/>
  <c r="L314" i="2"/>
  <c r="N314" i="2" s="1"/>
  <c r="Q314" i="2"/>
  <c r="M214" i="2"/>
  <c r="K215" i="2"/>
  <c r="M14" i="2"/>
  <c r="U14" i="2"/>
  <c r="L14" i="2"/>
  <c r="N14" i="2" s="1"/>
  <c r="L15" i="2"/>
  <c r="N15" i="2" s="1"/>
  <c r="K401" i="2" l="1"/>
  <c r="M400" i="2"/>
  <c r="L400" i="2"/>
  <c r="N400" i="2" s="1"/>
  <c r="M387" i="2"/>
  <c r="K388" i="2"/>
  <c r="L387" i="2"/>
  <c r="N387" i="2" s="1"/>
  <c r="Q315" i="2"/>
  <c r="S314" i="2"/>
  <c r="T314" i="2" s="1"/>
  <c r="U314" i="2" s="1"/>
  <c r="K316" i="2"/>
  <c r="M315" i="2"/>
  <c r="L315" i="2"/>
  <c r="N315" i="2" s="1"/>
  <c r="M215" i="2"/>
  <c r="K216" i="2"/>
  <c r="L215" i="2"/>
  <c r="N215" i="2" s="1"/>
  <c r="L216" i="2"/>
  <c r="N216" i="2" s="1"/>
  <c r="M15" i="2"/>
  <c r="U15" i="2"/>
  <c r="L16" i="2"/>
  <c r="N16" i="2" s="1"/>
  <c r="K402" i="2" l="1"/>
  <c r="M401" i="2"/>
  <c r="L401" i="2"/>
  <c r="N401" i="2" s="1"/>
  <c r="K389" i="2"/>
  <c r="M388" i="2"/>
  <c r="L388" i="2"/>
  <c r="N388" i="2" s="1"/>
  <c r="K317" i="2"/>
  <c r="M316" i="2"/>
  <c r="L316" i="2"/>
  <c r="N316" i="2" s="1"/>
  <c r="Q316" i="2"/>
  <c r="S315" i="2"/>
  <c r="T315" i="2" s="1"/>
  <c r="U315" i="2" s="1"/>
  <c r="M216" i="2"/>
  <c r="K217" i="2"/>
  <c r="M16" i="2"/>
  <c r="U16" i="2"/>
  <c r="L17" i="2"/>
  <c r="N17" i="2" s="1"/>
  <c r="M402" i="2" l="1"/>
  <c r="K403" i="2"/>
  <c r="L402" i="2"/>
  <c r="N402" i="2" s="1"/>
  <c r="M389" i="2"/>
  <c r="L389" i="2"/>
  <c r="N389" i="2" s="1"/>
  <c r="Q317" i="2"/>
  <c r="S316" i="2"/>
  <c r="T316" i="2" s="1"/>
  <c r="U316" i="2" s="1"/>
  <c r="M317" i="2"/>
  <c r="K318" i="2"/>
  <c r="L317" i="2"/>
  <c r="N317" i="2" s="1"/>
  <c r="M217" i="2"/>
  <c r="K218" i="2"/>
  <c r="L217" i="2"/>
  <c r="N217" i="2" s="1"/>
  <c r="M17" i="2"/>
  <c r="U17" i="2"/>
  <c r="L18" i="2"/>
  <c r="N18" i="2" s="1"/>
  <c r="K404" i="2" l="1"/>
  <c r="M403" i="2"/>
  <c r="L403" i="2"/>
  <c r="N403" i="2" s="1"/>
  <c r="K319" i="2"/>
  <c r="M318" i="2"/>
  <c r="L318" i="2"/>
  <c r="N318" i="2" s="1"/>
  <c r="Q318" i="2"/>
  <c r="S317" i="2"/>
  <c r="T317" i="2" s="1"/>
  <c r="U317" i="2" s="1"/>
  <c r="M218" i="2"/>
  <c r="K219" i="2"/>
  <c r="L218" i="2"/>
  <c r="N218" i="2" s="1"/>
  <c r="M18" i="2"/>
  <c r="U18" i="2"/>
  <c r="L19" i="2"/>
  <c r="N19" i="2" s="1"/>
  <c r="M404" i="2" l="1"/>
  <c r="L404" i="2"/>
  <c r="N404" i="2" s="1"/>
  <c r="Q319" i="2"/>
  <c r="S318" i="2"/>
  <c r="T318" i="2" s="1"/>
  <c r="U318" i="2" s="1"/>
  <c r="K320" i="2"/>
  <c r="M319" i="2"/>
  <c r="L319" i="2"/>
  <c r="N319" i="2" s="1"/>
  <c r="M219" i="2"/>
  <c r="K220" i="2"/>
  <c r="L219" i="2"/>
  <c r="N219" i="2" s="1"/>
  <c r="M19" i="2"/>
  <c r="U19" i="2"/>
  <c r="L20" i="2"/>
  <c r="N20" i="2" s="1"/>
  <c r="K321" i="2" l="1"/>
  <c r="M320" i="2"/>
  <c r="L320" i="2"/>
  <c r="N320" i="2" s="1"/>
  <c r="Q320" i="2"/>
  <c r="S319" i="2"/>
  <c r="T319" i="2" s="1"/>
  <c r="U319" i="2" s="1"/>
  <c r="M220" i="2"/>
  <c r="K221" i="2"/>
  <c r="L220" i="2"/>
  <c r="N220" i="2" s="1"/>
  <c r="M20" i="2"/>
  <c r="U20" i="2"/>
  <c r="L21" i="2"/>
  <c r="N21" i="2" s="1"/>
  <c r="Q321" i="2" l="1"/>
  <c r="S320" i="2"/>
  <c r="T320" i="2" s="1"/>
  <c r="U320" i="2" s="1"/>
  <c r="M321" i="2"/>
  <c r="K322" i="2"/>
  <c r="L321" i="2"/>
  <c r="N321" i="2" s="1"/>
  <c r="M221" i="2"/>
  <c r="K222" i="2"/>
  <c r="L221" i="2"/>
  <c r="N221" i="2" s="1"/>
  <c r="M21" i="2"/>
  <c r="U21" i="2"/>
  <c r="L22" i="2"/>
  <c r="N22" i="2" s="1"/>
  <c r="K323" i="2" l="1"/>
  <c r="M322" i="2"/>
  <c r="L322" i="2"/>
  <c r="N322" i="2" s="1"/>
  <c r="Q322" i="2"/>
  <c r="S321" i="2"/>
  <c r="T321" i="2" s="1"/>
  <c r="U321" i="2" s="1"/>
  <c r="M222" i="2"/>
  <c r="K223" i="2"/>
  <c r="L222" i="2"/>
  <c r="N222" i="2" s="1"/>
  <c r="M22" i="2"/>
  <c r="U22" i="2"/>
  <c r="L23" i="2"/>
  <c r="N23" i="2" s="1"/>
  <c r="Q323" i="2" l="1"/>
  <c r="S322" i="2"/>
  <c r="T322" i="2" s="1"/>
  <c r="U322" i="2" s="1"/>
  <c r="K324" i="2"/>
  <c r="M323" i="2"/>
  <c r="L323" i="2"/>
  <c r="N323" i="2" s="1"/>
  <c r="M223" i="2"/>
  <c r="K224" i="2"/>
  <c r="L223" i="2"/>
  <c r="N223" i="2" s="1"/>
  <c r="M23" i="2"/>
  <c r="U23" i="2"/>
  <c r="L24" i="2"/>
  <c r="N24" i="2" s="1"/>
  <c r="K325" i="2" l="1"/>
  <c r="M324" i="2"/>
  <c r="L324" i="2"/>
  <c r="N324" i="2" s="1"/>
  <c r="Q324" i="2"/>
  <c r="S323" i="2"/>
  <c r="T323" i="2" s="1"/>
  <c r="U323" i="2" s="1"/>
  <c r="M224" i="2"/>
  <c r="K225" i="2"/>
  <c r="L224" i="2"/>
  <c r="N224" i="2" s="1"/>
  <c r="M24" i="2"/>
  <c r="U24" i="2"/>
  <c r="L25" i="2"/>
  <c r="N25" i="2" s="1"/>
  <c r="Q325" i="2" l="1"/>
  <c r="S324" i="2"/>
  <c r="T324" i="2" s="1"/>
  <c r="U324" i="2" s="1"/>
  <c r="K326" i="2"/>
  <c r="M325" i="2"/>
  <c r="L325" i="2"/>
  <c r="N325" i="2" s="1"/>
  <c r="M225" i="2"/>
  <c r="K226" i="2"/>
  <c r="L225" i="2"/>
  <c r="N225" i="2" s="1"/>
  <c r="M25" i="2"/>
  <c r="U25" i="2"/>
  <c r="L26" i="2"/>
  <c r="N26" i="2" s="1"/>
  <c r="K327" i="2" l="1"/>
  <c r="M326" i="2"/>
  <c r="L326" i="2"/>
  <c r="N326" i="2" s="1"/>
  <c r="Q326" i="2"/>
  <c r="S325" i="2"/>
  <c r="T325" i="2" s="1"/>
  <c r="U325" i="2" s="1"/>
  <c r="K227" i="2"/>
  <c r="M226" i="2"/>
  <c r="L226" i="2"/>
  <c r="N226" i="2" s="1"/>
  <c r="M26" i="2"/>
  <c r="U26" i="2"/>
  <c r="L27" i="2"/>
  <c r="N27" i="2" s="1"/>
  <c r="Q327" i="2" l="1"/>
  <c r="S326" i="2"/>
  <c r="T326" i="2" s="1"/>
  <c r="U326" i="2" s="1"/>
  <c r="K328" i="2"/>
  <c r="M327" i="2"/>
  <c r="L327" i="2"/>
  <c r="N327" i="2" s="1"/>
  <c r="M227" i="2"/>
  <c r="K228" i="2"/>
  <c r="L227" i="2"/>
  <c r="N227" i="2" s="1"/>
  <c r="M27" i="2"/>
  <c r="U27" i="2"/>
  <c r="L28" i="2"/>
  <c r="N28" i="2" s="1"/>
  <c r="K329" i="2" l="1"/>
  <c r="M328" i="2"/>
  <c r="L328" i="2"/>
  <c r="N328" i="2" s="1"/>
  <c r="Q328" i="2"/>
  <c r="S327" i="2"/>
  <c r="T327" i="2" s="1"/>
  <c r="U327" i="2" s="1"/>
  <c r="M228" i="2"/>
  <c r="K229" i="2"/>
  <c r="L228" i="2"/>
  <c r="N228" i="2" s="1"/>
  <c r="M28" i="2"/>
  <c r="U28" i="2"/>
  <c r="L29" i="2"/>
  <c r="N29" i="2" s="1"/>
  <c r="Q329" i="2" l="1"/>
  <c r="S328" i="2"/>
  <c r="T328" i="2" s="1"/>
  <c r="U328" i="2" s="1"/>
  <c r="K330" i="2"/>
  <c r="M329" i="2"/>
  <c r="L329" i="2"/>
  <c r="N329" i="2" s="1"/>
  <c r="M229" i="2"/>
  <c r="K230" i="2"/>
  <c r="L229" i="2"/>
  <c r="N229" i="2" s="1"/>
  <c r="M29" i="2"/>
  <c r="U29" i="2"/>
  <c r="L30" i="2"/>
  <c r="N30" i="2" s="1"/>
  <c r="K331" i="2" l="1"/>
  <c r="M330" i="2"/>
  <c r="L330" i="2"/>
  <c r="N330" i="2" s="1"/>
  <c r="Q330" i="2"/>
  <c r="S329" i="2"/>
  <c r="T329" i="2" s="1"/>
  <c r="U329" i="2" s="1"/>
  <c r="M230" i="2"/>
  <c r="K231" i="2"/>
  <c r="L230" i="2"/>
  <c r="N230" i="2" s="1"/>
  <c r="M30" i="2"/>
  <c r="U30" i="2"/>
  <c r="L31" i="2"/>
  <c r="N31" i="2" s="1"/>
  <c r="Q331" i="2" l="1"/>
  <c r="S330" i="2"/>
  <c r="T330" i="2" s="1"/>
  <c r="U330" i="2" s="1"/>
  <c r="K332" i="2"/>
  <c r="M331" i="2"/>
  <c r="L331" i="2"/>
  <c r="N331" i="2" s="1"/>
  <c r="M231" i="2"/>
  <c r="K232" i="2"/>
  <c r="L231" i="2"/>
  <c r="N231" i="2" s="1"/>
  <c r="M31" i="2"/>
  <c r="U31" i="2"/>
  <c r="L32" i="2"/>
  <c r="N32" i="2" s="1"/>
  <c r="K333" i="2" l="1"/>
  <c r="M332" i="2"/>
  <c r="L332" i="2"/>
  <c r="N332" i="2" s="1"/>
  <c r="Q332" i="2"/>
  <c r="S331" i="2"/>
  <c r="T331" i="2" s="1"/>
  <c r="U331" i="2" s="1"/>
  <c r="M232" i="2"/>
  <c r="K233" i="2"/>
  <c r="L232" i="2"/>
  <c r="N232" i="2" s="1"/>
  <c r="M32" i="2"/>
  <c r="U32" i="2"/>
  <c r="L33" i="2"/>
  <c r="N33" i="2" s="1"/>
  <c r="Q333" i="2" l="1"/>
  <c r="S332" i="2"/>
  <c r="T332" i="2" s="1"/>
  <c r="U332" i="2" s="1"/>
  <c r="K334" i="2"/>
  <c r="M333" i="2"/>
  <c r="L333" i="2"/>
  <c r="N333" i="2" s="1"/>
  <c r="M233" i="2"/>
  <c r="K234" i="2"/>
  <c r="L233" i="2"/>
  <c r="N233" i="2" s="1"/>
  <c r="M33" i="2"/>
  <c r="U33" i="2"/>
  <c r="L34" i="2"/>
  <c r="N34" i="2" s="1"/>
  <c r="K335" i="2" l="1"/>
  <c r="M334" i="2"/>
  <c r="L334" i="2"/>
  <c r="N334" i="2" s="1"/>
  <c r="Q334" i="2"/>
  <c r="S333" i="2"/>
  <c r="T333" i="2" s="1"/>
  <c r="U333" i="2" s="1"/>
  <c r="M234" i="2"/>
  <c r="K235" i="2"/>
  <c r="L234" i="2"/>
  <c r="N234" i="2" s="1"/>
  <c r="M34" i="2"/>
  <c r="U34" i="2"/>
  <c r="L35" i="2"/>
  <c r="N35" i="2" s="1"/>
  <c r="Q335" i="2" l="1"/>
  <c r="S334" i="2"/>
  <c r="T334" i="2" s="1"/>
  <c r="U334" i="2" s="1"/>
  <c r="K336" i="2"/>
  <c r="M335" i="2"/>
  <c r="L335" i="2"/>
  <c r="N335" i="2" s="1"/>
  <c r="M235" i="2"/>
  <c r="K236" i="2"/>
  <c r="L235" i="2"/>
  <c r="N235" i="2" s="1"/>
  <c r="M35" i="2"/>
  <c r="U35" i="2"/>
  <c r="L36" i="2"/>
  <c r="N36" i="2" s="1"/>
  <c r="K337" i="2" l="1"/>
  <c r="M336" i="2"/>
  <c r="L336" i="2"/>
  <c r="N336" i="2" s="1"/>
  <c r="Q336" i="2"/>
  <c r="S335" i="2"/>
  <c r="T335" i="2" s="1"/>
  <c r="U335" i="2" s="1"/>
  <c r="M236" i="2"/>
  <c r="K237" i="2"/>
  <c r="L236" i="2"/>
  <c r="N236" i="2" s="1"/>
  <c r="M36" i="2"/>
  <c r="U36" i="2"/>
  <c r="L37" i="2"/>
  <c r="N37" i="2" s="1"/>
  <c r="M337" i="2" l="1"/>
  <c r="K338" i="2"/>
  <c r="L337" i="2"/>
  <c r="N337" i="2" s="1"/>
  <c r="Q337" i="2"/>
  <c r="S336" i="2"/>
  <c r="T336" i="2" s="1"/>
  <c r="U336" i="2" s="1"/>
  <c r="M237" i="2"/>
  <c r="K238" i="2"/>
  <c r="L237" i="2"/>
  <c r="N237" i="2" s="1"/>
  <c r="M37" i="2"/>
  <c r="U37" i="2"/>
  <c r="L38" i="2"/>
  <c r="N38" i="2" s="1"/>
  <c r="Q338" i="2" l="1"/>
  <c r="S337" i="2"/>
  <c r="T337" i="2" s="1"/>
  <c r="U337" i="2" s="1"/>
  <c r="K339" i="2"/>
  <c r="M338" i="2"/>
  <c r="L338" i="2"/>
  <c r="N338" i="2" s="1"/>
  <c r="M238" i="2"/>
  <c r="K239" i="2"/>
  <c r="L238" i="2"/>
  <c r="N238" i="2" s="1"/>
  <c r="M38" i="2"/>
  <c r="U38" i="2"/>
  <c r="L39" i="2"/>
  <c r="N39" i="2" s="1"/>
  <c r="Q339" i="2" l="1"/>
  <c r="S338" i="2"/>
  <c r="T338" i="2" s="1"/>
  <c r="U338" i="2" s="1"/>
  <c r="K340" i="2"/>
  <c r="M339" i="2"/>
  <c r="L339" i="2"/>
  <c r="N339" i="2" s="1"/>
  <c r="M239" i="2"/>
  <c r="K240" i="2"/>
  <c r="L239" i="2"/>
  <c r="N239" i="2" s="1"/>
  <c r="M39" i="2"/>
  <c r="U39" i="2"/>
  <c r="L40" i="2"/>
  <c r="N40" i="2" s="1"/>
  <c r="K341" i="2" l="1"/>
  <c r="M340" i="2"/>
  <c r="L340" i="2"/>
  <c r="N340" i="2" s="1"/>
  <c r="Q340" i="2"/>
  <c r="S339" i="2"/>
  <c r="T339" i="2" s="1"/>
  <c r="U339" i="2" s="1"/>
  <c r="M240" i="2"/>
  <c r="K241" i="2"/>
  <c r="L240" i="2"/>
  <c r="N240" i="2" s="1"/>
  <c r="M40" i="2"/>
  <c r="U40" i="2"/>
  <c r="L41" i="2"/>
  <c r="N41" i="2" s="1"/>
  <c r="Q341" i="2" l="1"/>
  <c r="S340" i="2"/>
  <c r="T340" i="2" s="1"/>
  <c r="U340" i="2" s="1"/>
  <c r="M341" i="2"/>
  <c r="K342" i="2"/>
  <c r="L341" i="2"/>
  <c r="N341" i="2" s="1"/>
  <c r="M241" i="2"/>
  <c r="K242" i="2"/>
  <c r="L241" i="2"/>
  <c r="N241" i="2" s="1"/>
  <c r="M41" i="2"/>
  <c r="U41" i="2"/>
  <c r="L42" i="2"/>
  <c r="N42" i="2" s="1"/>
  <c r="K343" i="2" l="1"/>
  <c r="M342" i="2"/>
  <c r="L342" i="2"/>
  <c r="N342" i="2" s="1"/>
  <c r="Q342" i="2"/>
  <c r="S341" i="2"/>
  <c r="T341" i="2" s="1"/>
  <c r="U341" i="2" s="1"/>
  <c r="K243" i="2"/>
  <c r="M242" i="2"/>
  <c r="L242" i="2"/>
  <c r="N242" i="2" s="1"/>
  <c r="M42" i="2"/>
  <c r="U42" i="2"/>
  <c r="L43" i="2"/>
  <c r="N43" i="2" s="1"/>
  <c r="Q343" i="2" l="1"/>
  <c r="S342" i="2"/>
  <c r="T342" i="2" s="1"/>
  <c r="U342" i="2" s="1"/>
  <c r="K344" i="2"/>
  <c r="M343" i="2"/>
  <c r="L343" i="2"/>
  <c r="N343" i="2" s="1"/>
  <c r="M243" i="2"/>
  <c r="K244" i="2"/>
  <c r="L243" i="2"/>
  <c r="N243" i="2" s="1"/>
  <c r="M43" i="2"/>
  <c r="U43" i="2"/>
  <c r="L44" i="2"/>
  <c r="N44" i="2" s="1"/>
  <c r="K345" i="2" l="1"/>
  <c r="M344" i="2"/>
  <c r="L344" i="2"/>
  <c r="N344" i="2" s="1"/>
  <c r="Q344" i="2"/>
  <c r="S343" i="2"/>
  <c r="T343" i="2" s="1"/>
  <c r="U343" i="2" s="1"/>
  <c r="M244" i="2"/>
  <c r="K245" i="2"/>
  <c r="L244" i="2"/>
  <c r="N244" i="2" s="1"/>
  <c r="M44" i="2"/>
  <c r="U44" i="2"/>
  <c r="L45" i="2"/>
  <c r="N45" i="2" s="1"/>
  <c r="Q345" i="2" l="1"/>
  <c r="S344" i="2"/>
  <c r="T344" i="2" s="1"/>
  <c r="U344" i="2" s="1"/>
  <c r="M345" i="2"/>
  <c r="K346" i="2"/>
  <c r="L345" i="2"/>
  <c r="N345" i="2" s="1"/>
  <c r="M245" i="2"/>
  <c r="K246" i="2"/>
  <c r="L245" i="2"/>
  <c r="N245" i="2" s="1"/>
  <c r="M45" i="2"/>
  <c r="U45" i="2"/>
  <c r="L46" i="2"/>
  <c r="N46" i="2" s="1"/>
  <c r="K347" i="2" l="1"/>
  <c r="M346" i="2"/>
  <c r="L346" i="2"/>
  <c r="N346" i="2" s="1"/>
  <c r="Q346" i="2"/>
  <c r="S345" i="2"/>
  <c r="T345" i="2" s="1"/>
  <c r="U345" i="2" s="1"/>
  <c r="M246" i="2"/>
  <c r="K247" i="2"/>
  <c r="L246" i="2"/>
  <c r="N246" i="2" s="1"/>
  <c r="M46" i="2"/>
  <c r="U46" i="2"/>
  <c r="L47" i="2"/>
  <c r="N47" i="2" s="1"/>
  <c r="Q347" i="2" l="1"/>
  <c r="S346" i="2"/>
  <c r="T346" i="2" s="1"/>
  <c r="U346" i="2" s="1"/>
  <c r="K348" i="2"/>
  <c r="M347" i="2"/>
  <c r="L347" i="2"/>
  <c r="N347" i="2" s="1"/>
  <c r="M247" i="2"/>
  <c r="K248" i="2"/>
  <c r="L247" i="2"/>
  <c r="N247" i="2" s="1"/>
  <c r="M47" i="2"/>
  <c r="U47" i="2"/>
  <c r="L48" i="2"/>
  <c r="N48" i="2" s="1"/>
  <c r="K349" i="2" l="1"/>
  <c r="M348" i="2"/>
  <c r="L348" i="2"/>
  <c r="N348" i="2" s="1"/>
  <c r="Q348" i="2"/>
  <c r="S347" i="2"/>
  <c r="T347" i="2" s="1"/>
  <c r="U347" i="2" s="1"/>
  <c r="M248" i="2"/>
  <c r="K249" i="2"/>
  <c r="L248" i="2"/>
  <c r="N248" i="2" s="1"/>
  <c r="M48" i="2"/>
  <c r="U48" i="2"/>
  <c r="L49" i="2"/>
  <c r="N49" i="2" s="1"/>
  <c r="Q349" i="2" l="1"/>
  <c r="S348" i="2"/>
  <c r="T348" i="2" s="1"/>
  <c r="U348" i="2" s="1"/>
  <c r="M349" i="2"/>
  <c r="K350" i="2"/>
  <c r="L349" i="2"/>
  <c r="N349" i="2" s="1"/>
  <c r="M249" i="2"/>
  <c r="K250" i="2"/>
  <c r="L249" i="2"/>
  <c r="N249" i="2" s="1"/>
  <c r="M49" i="2"/>
  <c r="U49" i="2"/>
  <c r="L50" i="2"/>
  <c r="N50" i="2" s="1"/>
  <c r="K351" i="2" l="1"/>
  <c r="M350" i="2"/>
  <c r="L350" i="2"/>
  <c r="N350" i="2" s="1"/>
  <c r="Q350" i="2"/>
  <c r="S349" i="2"/>
  <c r="T349" i="2" s="1"/>
  <c r="U349" i="2" s="1"/>
  <c r="M250" i="2"/>
  <c r="K251" i="2"/>
  <c r="L250" i="2"/>
  <c r="N250" i="2" s="1"/>
  <c r="M50" i="2"/>
  <c r="U50" i="2"/>
  <c r="L51" i="2"/>
  <c r="N51" i="2" s="1"/>
  <c r="Q351" i="2" l="1"/>
  <c r="S350" i="2"/>
  <c r="T350" i="2" s="1"/>
  <c r="U350" i="2" s="1"/>
  <c r="K352" i="2"/>
  <c r="M351" i="2"/>
  <c r="L351" i="2"/>
  <c r="N351" i="2" s="1"/>
  <c r="K252" i="2"/>
  <c r="M251" i="2"/>
  <c r="L251" i="2"/>
  <c r="N251" i="2" s="1"/>
  <c r="M51" i="2"/>
  <c r="U51" i="2"/>
  <c r="L52" i="2"/>
  <c r="N52" i="2" s="1"/>
  <c r="K353" i="2" l="1"/>
  <c r="M352" i="2"/>
  <c r="L352" i="2"/>
  <c r="N352" i="2" s="1"/>
  <c r="Q352" i="2"/>
  <c r="S351" i="2"/>
  <c r="T351" i="2" s="1"/>
  <c r="U351" i="2" s="1"/>
  <c r="M252" i="2"/>
  <c r="K253" i="2"/>
  <c r="L252" i="2"/>
  <c r="N252" i="2" s="1"/>
  <c r="M52" i="2"/>
  <c r="U52" i="2"/>
  <c r="L53" i="2"/>
  <c r="N53" i="2" s="1"/>
  <c r="Q353" i="2" l="1"/>
  <c r="S352" i="2"/>
  <c r="T352" i="2" s="1"/>
  <c r="U352" i="2" s="1"/>
  <c r="M353" i="2"/>
  <c r="K354" i="2"/>
  <c r="L353" i="2"/>
  <c r="N353" i="2" s="1"/>
  <c r="M253" i="2"/>
  <c r="K254" i="2"/>
  <c r="L253" i="2"/>
  <c r="N253" i="2" s="1"/>
  <c r="M53" i="2"/>
  <c r="U53" i="2"/>
  <c r="L54" i="2"/>
  <c r="N54" i="2" s="1"/>
  <c r="K355" i="2" l="1"/>
  <c r="M354" i="2"/>
  <c r="L354" i="2"/>
  <c r="N354" i="2" s="1"/>
  <c r="Q354" i="2"/>
  <c r="S353" i="2"/>
  <c r="T353" i="2" s="1"/>
  <c r="U353" i="2" s="1"/>
  <c r="K255" i="2"/>
  <c r="M254" i="2"/>
  <c r="L254" i="2"/>
  <c r="N254" i="2" s="1"/>
  <c r="M54" i="2"/>
  <c r="U54" i="2"/>
  <c r="L55" i="2"/>
  <c r="N55" i="2" s="1"/>
  <c r="Q355" i="2" l="1"/>
  <c r="S354" i="2"/>
  <c r="T354" i="2" s="1"/>
  <c r="U354" i="2" s="1"/>
  <c r="K356" i="2"/>
  <c r="M355" i="2"/>
  <c r="L355" i="2"/>
  <c r="N355" i="2" s="1"/>
  <c r="M255" i="2"/>
  <c r="K256" i="2"/>
  <c r="L255" i="2"/>
  <c r="N255" i="2" s="1"/>
  <c r="M55" i="2"/>
  <c r="U55" i="2"/>
  <c r="L56" i="2"/>
  <c r="N56" i="2" s="1"/>
  <c r="K357" i="2" l="1"/>
  <c r="M356" i="2"/>
  <c r="L356" i="2"/>
  <c r="N356" i="2" s="1"/>
  <c r="Q356" i="2"/>
  <c r="S355" i="2"/>
  <c r="T355" i="2" s="1"/>
  <c r="U355" i="2" s="1"/>
  <c r="M256" i="2"/>
  <c r="K257" i="2"/>
  <c r="L256" i="2"/>
  <c r="N256" i="2" s="1"/>
  <c r="M56" i="2"/>
  <c r="U56" i="2"/>
  <c r="L57" i="2"/>
  <c r="N57" i="2" s="1"/>
  <c r="Q357" i="2" l="1"/>
  <c r="S356" i="2"/>
  <c r="T356" i="2" s="1"/>
  <c r="U356" i="2" s="1"/>
  <c r="M357" i="2"/>
  <c r="K358" i="2"/>
  <c r="L357" i="2"/>
  <c r="N357" i="2" s="1"/>
  <c r="M257" i="2"/>
  <c r="K258" i="2"/>
  <c r="L257" i="2"/>
  <c r="N257" i="2" s="1"/>
  <c r="M57" i="2"/>
  <c r="U57" i="2"/>
  <c r="L58" i="2"/>
  <c r="N58" i="2" s="1"/>
  <c r="K359" i="2" l="1"/>
  <c r="M358" i="2"/>
  <c r="L358" i="2"/>
  <c r="N358" i="2" s="1"/>
  <c r="Q358" i="2"/>
  <c r="S357" i="2"/>
  <c r="T357" i="2" s="1"/>
  <c r="U357" i="2" s="1"/>
  <c r="M258" i="2"/>
  <c r="K259" i="2"/>
  <c r="L258" i="2"/>
  <c r="N258" i="2" s="1"/>
  <c r="M58" i="2"/>
  <c r="U58" i="2"/>
  <c r="L59" i="2"/>
  <c r="N59" i="2" s="1"/>
  <c r="Q359" i="2" l="1"/>
  <c r="S358" i="2"/>
  <c r="T358" i="2" s="1"/>
  <c r="U358" i="2" s="1"/>
  <c r="K360" i="2"/>
  <c r="M359" i="2"/>
  <c r="L359" i="2"/>
  <c r="N359" i="2" s="1"/>
  <c r="K260" i="2"/>
  <c r="M259" i="2"/>
  <c r="L259" i="2"/>
  <c r="N259" i="2" s="1"/>
  <c r="M59" i="2"/>
  <c r="U59" i="2"/>
  <c r="L60" i="2"/>
  <c r="N60" i="2" s="1"/>
  <c r="K361" i="2" l="1"/>
  <c r="M360" i="2"/>
  <c r="L360" i="2"/>
  <c r="N360" i="2" s="1"/>
  <c r="Q360" i="2"/>
  <c r="S359" i="2"/>
  <c r="T359" i="2" s="1"/>
  <c r="U359" i="2" s="1"/>
  <c r="M260" i="2"/>
  <c r="K261" i="2"/>
  <c r="L260" i="2"/>
  <c r="N260" i="2" s="1"/>
  <c r="M60" i="2"/>
  <c r="U60" i="2"/>
  <c r="L61" i="2"/>
  <c r="N61" i="2" s="1"/>
  <c r="Q361" i="2" l="1"/>
  <c r="S360" i="2"/>
  <c r="T360" i="2" s="1"/>
  <c r="U360" i="2" s="1"/>
  <c r="K362" i="2"/>
  <c r="M361" i="2"/>
  <c r="L361" i="2"/>
  <c r="N361" i="2" s="1"/>
  <c r="M261" i="2"/>
  <c r="K262" i="2"/>
  <c r="L261" i="2"/>
  <c r="N261" i="2" s="1"/>
  <c r="M61" i="2"/>
  <c r="U61" i="2"/>
  <c r="L62" i="2"/>
  <c r="N62" i="2" s="1"/>
  <c r="K363" i="2" l="1"/>
  <c r="M362" i="2"/>
  <c r="L362" i="2"/>
  <c r="N362" i="2" s="1"/>
  <c r="Q362" i="2"/>
  <c r="S361" i="2"/>
  <c r="T361" i="2" s="1"/>
  <c r="U361" i="2" s="1"/>
  <c r="K263" i="2"/>
  <c r="M262" i="2"/>
  <c r="L262" i="2"/>
  <c r="N262" i="2" s="1"/>
  <c r="M62" i="2"/>
  <c r="U62" i="2"/>
  <c r="L63" i="2"/>
  <c r="N63" i="2" s="1"/>
  <c r="Q363" i="2" l="1"/>
  <c r="S362" i="2"/>
  <c r="T362" i="2" s="1"/>
  <c r="U362" i="2" s="1"/>
  <c r="K364" i="2"/>
  <c r="M363" i="2"/>
  <c r="L363" i="2"/>
  <c r="N363" i="2" s="1"/>
  <c r="M263" i="2"/>
  <c r="K264" i="2"/>
  <c r="L263" i="2"/>
  <c r="N263" i="2" s="1"/>
  <c r="M63" i="2"/>
  <c r="U63" i="2"/>
  <c r="L64" i="2"/>
  <c r="N64" i="2" s="1"/>
  <c r="K365" i="2" l="1"/>
  <c r="M364" i="2"/>
  <c r="L364" i="2"/>
  <c r="N364" i="2" s="1"/>
  <c r="Q364" i="2"/>
  <c r="S363" i="2"/>
  <c r="T363" i="2" s="1"/>
  <c r="U363" i="2" s="1"/>
  <c r="M264" i="2"/>
  <c r="K265" i="2"/>
  <c r="L264" i="2"/>
  <c r="N264" i="2" s="1"/>
  <c r="M64" i="2"/>
  <c r="U64" i="2"/>
  <c r="L65" i="2"/>
  <c r="N65" i="2" s="1"/>
  <c r="Q365" i="2" l="1"/>
  <c r="S364" i="2"/>
  <c r="T364" i="2" s="1"/>
  <c r="U364" i="2" s="1"/>
  <c r="M365" i="2"/>
  <c r="K366" i="2"/>
  <c r="L365" i="2"/>
  <c r="N365" i="2" s="1"/>
  <c r="M265" i="2"/>
  <c r="K266" i="2"/>
  <c r="L265" i="2"/>
  <c r="N265" i="2" s="1"/>
  <c r="M65" i="2"/>
  <c r="U65" i="2"/>
  <c r="L66" i="2"/>
  <c r="N66" i="2" s="1"/>
  <c r="K367" i="2" l="1"/>
  <c r="M366" i="2"/>
  <c r="L366" i="2"/>
  <c r="N366" i="2" s="1"/>
  <c r="Q366" i="2"/>
  <c r="S365" i="2"/>
  <c r="T365" i="2" s="1"/>
  <c r="U365" i="2" s="1"/>
  <c r="M266" i="2"/>
  <c r="K267" i="2"/>
  <c r="L266" i="2"/>
  <c r="N266" i="2" s="1"/>
  <c r="M66" i="2"/>
  <c r="U66" i="2"/>
  <c r="L67" i="2"/>
  <c r="N67" i="2" s="1"/>
  <c r="Q367" i="2" l="1"/>
  <c r="S366" i="2"/>
  <c r="T366" i="2" s="1"/>
  <c r="U366" i="2" s="1"/>
  <c r="K368" i="2"/>
  <c r="M367" i="2"/>
  <c r="L367" i="2"/>
  <c r="N367" i="2" s="1"/>
  <c r="K268" i="2"/>
  <c r="M267" i="2"/>
  <c r="L267" i="2"/>
  <c r="N267" i="2" s="1"/>
  <c r="M67" i="2"/>
  <c r="U67" i="2"/>
  <c r="L68" i="2"/>
  <c r="N68" i="2" s="1"/>
  <c r="K369" i="2" l="1"/>
  <c r="M368" i="2"/>
  <c r="L368" i="2"/>
  <c r="N368" i="2" s="1"/>
  <c r="Q368" i="2"/>
  <c r="S367" i="2"/>
  <c r="T367" i="2" s="1"/>
  <c r="U367" i="2" s="1"/>
  <c r="K269" i="2"/>
  <c r="M268" i="2"/>
  <c r="L268" i="2"/>
  <c r="N268" i="2" s="1"/>
  <c r="M68" i="2"/>
  <c r="U68" i="2"/>
  <c r="L69" i="2"/>
  <c r="N69" i="2" s="1"/>
  <c r="Q369" i="2" l="1"/>
  <c r="S368" i="2"/>
  <c r="T368" i="2" s="1"/>
  <c r="U368" i="2" s="1"/>
  <c r="M369" i="2"/>
  <c r="K370" i="2"/>
  <c r="L369" i="2"/>
  <c r="N369" i="2" s="1"/>
  <c r="M269" i="2"/>
  <c r="K270" i="2"/>
  <c r="L269" i="2"/>
  <c r="N269" i="2" s="1"/>
  <c r="M69" i="2"/>
  <c r="U69" i="2"/>
  <c r="L70" i="2"/>
  <c r="N70" i="2" s="1"/>
  <c r="K371" i="2" l="1"/>
  <c r="M370" i="2"/>
  <c r="L370" i="2"/>
  <c r="N370" i="2" s="1"/>
  <c r="Q370" i="2"/>
  <c r="S369" i="2"/>
  <c r="T369" i="2" s="1"/>
  <c r="U369" i="2" s="1"/>
  <c r="K271" i="2"/>
  <c r="M270" i="2"/>
  <c r="L270" i="2"/>
  <c r="N270" i="2" s="1"/>
  <c r="M70" i="2"/>
  <c r="U70" i="2"/>
  <c r="L71" i="2"/>
  <c r="N71" i="2" s="1"/>
  <c r="Q371" i="2" l="1"/>
  <c r="S370" i="2"/>
  <c r="T370" i="2" s="1"/>
  <c r="U370" i="2" s="1"/>
  <c r="K372" i="2"/>
  <c r="M371" i="2"/>
  <c r="L371" i="2"/>
  <c r="N371" i="2" s="1"/>
  <c r="K272" i="2"/>
  <c r="M271" i="2"/>
  <c r="L271" i="2"/>
  <c r="N271" i="2" s="1"/>
  <c r="M71" i="2"/>
  <c r="U71" i="2"/>
  <c r="L72" i="2"/>
  <c r="N72" i="2" s="1"/>
  <c r="K373" i="2" l="1"/>
  <c r="M372" i="2"/>
  <c r="L372" i="2"/>
  <c r="N372" i="2" s="1"/>
  <c r="Q372" i="2"/>
  <c r="S371" i="2"/>
  <c r="T371" i="2" s="1"/>
  <c r="U371" i="2" s="1"/>
  <c r="M272" i="2"/>
  <c r="K273" i="2"/>
  <c r="L272" i="2"/>
  <c r="N272" i="2" s="1"/>
  <c r="M72" i="2"/>
  <c r="U72" i="2"/>
  <c r="L73" i="2"/>
  <c r="N73" i="2" s="1"/>
  <c r="Q373" i="2" l="1"/>
  <c r="S372" i="2"/>
  <c r="T372" i="2" s="1"/>
  <c r="U372" i="2" s="1"/>
  <c r="K374" i="2"/>
  <c r="M373" i="2"/>
  <c r="L373" i="2"/>
  <c r="N373" i="2" s="1"/>
  <c r="M273" i="2"/>
  <c r="K274" i="2"/>
  <c r="L273" i="2"/>
  <c r="N273" i="2" s="1"/>
  <c r="M73" i="2"/>
  <c r="U73" i="2"/>
  <c r="L74" i="2"/>
  <c r="N74" i="2" s="1"/>
  <c r="M374" i="2" l="1"/>
  <c r="L374" i="2"/>
  <c r="N374" i="2" s="1"/>
  <c r="Q374" i="2"/>
  <c r="S374" i="2" s="1"/>
  <c r="T374" i="2" s="1"/>
  <c r="S373" i="2"/>
  <c r="T373" i="2" s="1"/>
  <c r="U373" i="2" s="1"/>
  <c r="M274" i="2"/>
  <c r="K275" i="2"/>
  <c r="L274" i="2"/>
  <c r="N274" i="2" s="1"/>
  <c r="M74" i="2"/>
  <c r="U74" i="2"/>
  <c r="L75" i="2"/>
  <c r="N75" i="2" s="1"/>
  <c r="U374" i="2" l="1"/>
  <c r="M275" i="2"/>
  <c r="K276" i="2"/>
  <c r="L275" i="2"/>
  <c r="N275" i="2" s="1"/>
  <c r="M75" i="2"/>
  <c r="U75" i="2"/>
  <c r="L76" i="2"/>
  <c r="N76" i="2" s="1"/>
  <c r="M276" i="2" l="1"/>
  <c r="K277" i="2"/>
  <c r="L276" i="2"/>
  <c r="N276" i="2" s="1"/>
  <c r="M76" i="2"/>
  <c r="U76" i="2"/>
  <c r="L77" i="2"/>
  <c r="N77" i="2" s="1"/>
  <c r="M277" i="2" l="1"/>
  <c r="K278" i="2"/>
  <c r="L277" i="2"/>
  <c r="N277" i="2" s="1"/>
  <c r="M77" i="2"/>
  <c r="U77" i="2"/>
  <c r="L78" i="2"/>
  <c r="N78" i="2" s="1"/>
  <c r="M278" i="2" l="1"/>
  <c r="K279" i="2"/>
  <c r="L278" i="2"/>
  <c r="N278" i="2" s="1"/>
  <c r="M78" i="2"/>
  <c r="U78" i="2"/>
  <c r="L79" i="2"/>
  <c r="N79" i="2" s="1"/>
  <c r="M279" i="2" l="1"/>
  <c r="K280" i="2"/>
  <c r="L279" i="2"/>
  <c r="N279" i="2" s="1"/>
  <c r="M79" i="2"/>
  <c r="U79" i="2"/>
  <c r="L80" i="2"/>
  <c r="N80" i="2" s="1"/>
  <c r="K281" i="2" l="1"/>
  <c r="M280" i="2"/>
  <c r="L280" i="2"/>
  <c r="N280" i="2" s="1"/>
  <c r="M80" i="2"/>
  <c r="U80" i="2"/>
  <c r="L81" i="2"/>
  <c r="N81" i="2" s="1"/>
  <c r="M281" i="2" l="1"/>
  <c r="K282" i="2"/>
  <c r="L281" i="2"/>
  <c r="N281" i="2" s="1"/>
  <c r="M81" i="2"/>
  <c r="U81" i="2"/>
  <c r="L82" i="2"/>
  <c r="N82" i="2" s="1"/>
  <c r="M282" i="2" l="1"/>
  <c r="K283" i="2"/>
  <c r="L282" i="2"/>
  <c r="N282" i="2" s="1"/>
  <c r="M82" i="2"/>
  <c r="U82" i="2"/>
  <c r="L83" i="2"/>
  <c r="N83" i="2" s="1"/>
  <c r="K284" i="2" l="1"/>
  <c r="M283" i="2"/>
  <c r="L283" i="2"/>
  <c r="N283" i="2" s="1"/>
  <c r="M83" i="2"/>
  <c r="U83" i="2"/>
  <c r="L84" i="2"/>
  <c r="N84" i="2" s="1"/>
  <c r="K285" i="2" l="1"/>
  <c r="M284" i="2"/>
  <c r="L284" i="2"/>
  <c r="N284" i="2" s="1"/>
  <c r="M84" i="2"/>
  <c r="U84" i="2"/>
  <c r="L85" i="2"/>
  <c r="N85" i="2" s="1"/>
  <c r="M285" i="2" l="1"/>
  <c r="K286" i="2"/>
  <c r="L285" i="2"/>
  <c r="N285" i="2" s="1"/>
  <c r="M85" i="2"/>
  <c r="U85" i="2"/>
  <c r="L86" i="2"/>
  <c r="N86" i="2" s="1"/>
  <c r="K287" i="2" l="1"/>
  <c r="M286" i="2"/>
  <c r="L286" i="2"/>
  <c r="N286" i="2" s="1"/>
  <c r="M86" i="2"/>
  <c r="U86" i="2"/>
  <c r="L87" i="2"/>
  <c r="N87" i="2" s="1"/>
  <c r="K288" i="2" l="1"/>
  <c r="M287" i="2"/>
  <c r="L287" i="2"/>
  <c r="N287" i="2" s="1"/>
  <c r="M87" i="2"/>
  <c r="U87" i="2"/>
  <c r="L88" i="2"/>
  <c r="N88" i="2" s="1"/>
  <c r="M288" i="2" l="1"/>
  <c r="K289" i="2"/>
  <c r="L288" i="2"/>
  <c r="N288" i="2" s="1"/>
  <c r="M88" i="2"/>
  <c r="U88" i="2"/>
  <c r="L89" i="2"/>
  <c r="N89" i="2" s="1"/>
  <c r="M289" i="2" l="1"/>
  <c r="K290" i="2"/>
  <c r="L289" i="2"/>
  <c r="N289" i="2" s="1"/>
  <c r="M89" i="2"/>
  <c r="U89" i="2"/>
  <c r="L90" i="2"/>
  <c r="N90" i="2" s="1"/>
  <c r="M290" i="2" l="1"/>
  <c r="K291" i="2"/>
  <c r="L290" i="2"/>
  <c r="N290" i="2" s="1"/>
  <c r="M90" i="2"/>
  <c r="U90" i="2"/>
  <c r="L91" i="2"/>
  <c r="N91" i="2" s="1"/>
  <c r="M291" i="2" l="1"/>
  <c r="K292" i="2"/>
  <c r="L291" i="2"/>
  <c r="N291" i="2" s="1"/>
  <c r="M91" i="2"/>
  <c r="U91" i="2"/>
  <c r="L92" i="2"/>
  <c r="N92" i="2" s="1"/>
  <c r="M292" i="2" l="1"/>
  <c r="K293" i="2"/>
  <c r="L292" i="2"/>
  <c r="N292" i="2" s="1"/>
  <c r="M92" i="2"/>
  <c r="U92" i="2"/>
  <c r="L93" i="2"/>
  <c r="N93" i="2" s="1"/>
  <c r="M293" i="2" l="1"/>
  <c r="K294" i="2"/>
  <c r="L293" i="2"/>
  <c r="N293" i="2" s="1"/>
  <c r="M93" i="2"/>
  <c r="U93" i="2"/>
  <c r="L94" i="2"/>
  <c r="N94" i="2" s="1"/>
  <c r="M294" i="2" l="1"/>
  <c r="K295" i="2"/>
  <c r="L294" i="2"/>
  <c r="N294" i="2" s="1"/>
  <c r="M94" i="2"/>
  <c r="U94" i="2"/>
  <c r="L95" i="2"/>
  <c r="N95" i="2" s="1"/>
  <c r="M295" i="2" l="1"/>
  <c r="K296" i="2"/>
  <c r="L295" i="2"/>
  <c r="N295" i="2" s="1"/>
  <c r="M95" i="2"/>
  <c r="U95" i="2"/>
  <c r="L96" i="2"/>
  <c r="N96" i="2" s="1"/>
  <c r="K297" i="2" l="1"/>
  <c r="M296" i="2"/>
  <c r="L296" i="2"/>
  <c r="N296" i="2" s="1"/>
  <c r="M96" i="2"/>
  <c r="U96" i="2"/>
  <c r="L97" i="2"/>
  <c r="N97" i="2" s="1"/>
  <c r="M297" i="2" l="1"/>
  <c r="K298" i="2"/>
  <c r="L297" i="2"/>
  <c r="N297" i="2" s="1"/>
  <c r="M97" i="2"/>
  <c r="U97" i="2"/>
  <c r="L98" i="2"/>
  <c r="N98" i="2" s="1"/>
  <c r="M298" i="2" l="1"/>
  <c r="K299" i="2"/>
  <c r="L298" i="2"/>
  <c r="N298" i="2" s="1"/>
  <c r="M98" i="2"/>
  <c r="U98" i="2"/>
  <c r="L99" i="2"/>
  <c r="N99" i="2" s="1"/>
  <c r="K300" i="2" l="1"/>
  <c r="M299" i="2"/>
  <c r="L299" i="2"/>
  <c r="N299" i="2" s="1"/>
  <c r="M99" i="2"/>
  <c r="U99" i="2"/>
  <c r="L100" i="2"/>
  <c r="N100" i="2" s="1"/>
  <c r="K301" i="2" l="1"/>
  <c r="M300" i="2"/>
  <c r="L300" i="2"/>
  <c r="N300" i="2" s="1"/>
  <c r="M100" i="2"/>
  <c r="U100" i="2"/>
  <c r="L101" i="2"/>
  <c r="N101" i="2" s="1"/>
  <c r="M301" i="2" l="1"/>
  <c r="K302" i="2"/>
  <c r="L301" i="2"/>
  <c r="N301" i="2" s="1"/>
  <c r="M101" i="2"/>
  <c r="U101" i="2"/>
  <c r="L102" i="2"/>
  <c r="N102" i="2" s="1"/>
  <c r="K303" i="2" l="1"/>
  <c r="M302" i="2"/>
  <c r="L302" i="2"/>
  <c r="N302" i="2" s="1"/>
  <c r="M102" i="2"/>
  <c r="U102" i="2"/>
  <c r="L103" i="2"/>
  <c r="N103" i="2" s="1"/>
  <c r="K304" i="2" l="1"/>
  <c r="M303" i="2"/>
  <c r="L303" i="2"/>
  <c r="N303" i="2" s="1"/>
  <c r="M103" i="2"/>
  <c r="U103" i="2"/>
  <c r="L104" i="2"/>
  <c r="N104" i="2" s="1"/>
  <c r="M304" i="2" l="1"/>
  <c r="L304" i="2"/>
  <c r="N304" i="2" s="1"/>
  <c r="M104" i="2"/>
  <c r="U104" i="2"/>
  <c r="L105" i="2"/>
  <c r="N105" i="2" s="1"/>
  <c r="M105" i="2" l="1"/>
  <c r="U105" i="2"/>
  <c r="L106" i="2"/>
  <c r="N106" i="2" s="1"/>
  <c r="M106" i="2" l="1"/>
  <c r="U106" i="2"/>
  <c r="L107" i="2"/>
  <c r="N107" i="2" s="1"/>
  <c r="M107" i="2" l="1"/>
  <c r="U107" i="2"/>
  <c r="L108" i="2"/>
  <c r="N108" i="2" s="1"/>
  <c r="M108" i="2" l="1"/>
  <c r="U108" i="2"/>
  <c r="L109" i="2"/>
  <c r="N109" i="2" s="1"/>
  <c r="M109" i="2" l="1"/>
  <c r="U109" i="2"/>
  <c r="L110" i="2"/>
  <c r="N110" i="2" s="1"/>
  <c r="M110" i="2" l="1"/>
  <c r="U110" i="2"/>
  <c r="L111" i="2"/>
  <c r="N111" i="2" s="1"/>
  <c r="M111" i="2" l="1"/>
  <c r="U111" i="2"/>
  <c r="L112" i="2"/>
  <c r="N112" i="2" s="1"/>
  <c r="M112" i="2" l="1"/>
  <c r="U112" i="2"/>
  <c r="L113" i="2"/>
  <c r="N113" i="2" s="1"/>
  <c r="M113" i="2" l="1"/>
  <c r="U113" i="2"/>
  <c r="L114" i="2"/>
  <c r="N114" i="2" s="1"/>
  <c r="M114" i="2" l="1"/>
  <c r="U114" i="2"/>
  <c r="L115" i="2"/>
  <c r="N115" i="2" s="1"/>
  <c r="M115" i="2" l="1"/>
  <c r="U115" i="2"/>
  <c r="L116" i="2"/>
  <c r="N116" i="2" s="1"/>
  <c r="M116" i="2" l="1"/>
  <c r="U116" i="2"/>
  <c r="L117" i="2"/>
  <c r="N117" i="2" s="1"/>
  <c r="M117" i="2" l="1"/>
  <c r="U117" i="2"/>
  <c r="L118" i="2"/>
  <c r="N118" i="2" s="1"/>
  <c r="M118" i="2" l="1"/>
  <c r="U118" i="2"/>
  <c r="L119" i="2"/>
  <c r="N119" i="2" s="1"/>
  <c r="M119" i="2" l="1"/>
  <c r="U119" i="2"/>
  <c r="L120" i="2"/>
  <c r="N120" i="2" s="1"/>
  <c r="M120" i="2" l="1"/>
  <c r="U120" i="2"/>
  <c r="L121" i="2"/>
  <c r="N121" i="2" s="1"/>
  <c r="M121" i="2" l="1"/>
  <c r="U121" i="2"/>
  <c r="L122" i="2"/>
  <c r="N122" i="2" s="1"/>
  <c r="M122" i="2" l="1"/>
  <c r="U122" i="2"/>
  <c r="L123" i="2"/>
  <c r="N123" i="2" s="1"/>
  <c r="M123" i="2" l="1"/>
  <c r="U123" i="2"/>
  <c r="L124" i="2"/>
  <c r="N124" i="2" s="1"/>
  <c r="M124" i="2" l="1"/>
  <c r="U124" i="2"/>
  <c r="L125" i="2"/>
  <c r="N125" i="2" s="1"/>
  <c r="M125" i="2" l="1"/>
  <c r="U125" i="2"/>
  <c r="L126" i="2"/>
  <c r="N126" i="2" s="1"/>
  <c r="M126" i="2" l="1"/>
  <c r="U126" i="2"/>
  <c r="L127" i="2"/>
  <c r="N127" i="2" s="1"/>
  <c r="M127" i="2" l="1"/>
  <c r="U127" i="2"/>
  <c r="L128" i="2"/>
  <c r="N128" i="2" s="1"/>
  <c r="M128" i="2" l="1"/>
  <c r="U128" i="2"/>
  <c r="L129" i="2"/>
  <c r="N129" i="2" s="1"/>
  <c r="M129" i="2" l="1"/>
  <c r="U129" i="2"/>
  <c r="L130" i="2"/>
  <c r="N130" i="2" s="1"/>
  <c r="M130" i="2" l="1"/>
  <c r="U130" i="2"/>
  <c r="L131" i="2"/>
  <c r="N131" i="2" s="1"/>
  <c r="M131" i="2" l="1"/>
  <c r="U131" i="2"/>
  <c r="L132" i="2"/>
  <c r="N132" i="2" s="1"/>
  <c r="M132" i="2" l="1"/>
  <c r="U132" i="2"/>
  <c r="L133" i="2"/>
  <c r="N133" i="2" s="1"/>
  <c r="M133" i="2" l="1"/>
  <c r="U133" i="2"/>
  <c r="L134" i="2"/>
  <c r="N134" i="2" s="1"/>
  <c r="M134" i="2" l="1"/>
  <c r="U134" i="2"/>
  <c r="L135" i="2"/>
  <c r="N135" i="2" s="1"/>
  <c r="M135" i="2" l="1"/>
  <c r="U135" i="2"/>
  <c r="L136" i="2"/>
  <c r="N136" i="2" s="1"/>
  <c r="M136" i="2" l="1"/>
  <c r="U136" i="2"/>
  <c r="L137" i="2"/>
  <c r="N137" i="2" s="1"/>
  <c r="M137" i="2" l="1"/>
  <c r="U137" i="2"/>
  <c r="L138" i="2"/>
  <c r="N138" i="2" s="1"/>
  <c r="M138" i="2" l="1"/>
  <c r="U138" i="2"/>
  <c r="L139" i="2"/>
  <c r="N139" i="2" s="1"/>
  <c r="M139" i="2" l="1"/>
  <c r="U139" i="2"/>
  <c r="L140" i="2"/>
  <c r="N140" i="2" s="1"/>
  <c r="M140" i="2" l="1"/>
  <c r="U140" i="2"/>
  <c r="L141" i="2"/>
  <c r="N141" i="2" s="1"/>
  <c r="M141" i="2" l="1"/>
  <c r="U141" i="2"/>
  <c r="L142" i="2"/>
  <c r="N142" i="2" s="1"/>
  <c r="M142" i="2" l="1"/>
  <c r="U142" i="2"/>
  <c r="L143" i="2"/>
  <c r="N143" i="2" s="1"/>
  <c r="M143" i="2" l="1"/>
  <c r="U143" i="2"/>
  <c r="L144" i="2"/>
  <c r="N144" i="2" s="1"/>
  <c r="M144" i="2" l="1"/>
  <c r="U144" i="2"/>
  <c r="L145" i="2"/>
  <c r="N145" i="2" s="1"/>
  <c r="M145" i="2" l="1"/>
  <c r="U145" i="2"/>
  <c r="L146" i="2"/>
  <c r="N146" i="2" s="1"/>
  <c r="M146" i="2" l="1"/>
  <c r="U146" i="2"/>
  <c r="L147" i="2"/>
  <c r="N147" i="2" s="1"/>
  <c r="M147" i="2" l="1"/>
  <c r="U147" i="2"/>
  <c r="L148" i="2"/>
  <c r="N148" i="2" s="1"/>
  <c r="M148" i="2" l="1"/>
  <c r="U148" i="2"/>
  <c r="L149" i="2"/>
  <c r="N149" i="2" s="1"/>
  <c r="M149" i="2" l="1"/>
  <c r="U149" i="2"/>
  <c r="L150" i="2"/>
  <c r="N150" i="2" s="1"/>
  <c r="M150" i="2" l="1"/>
  <c r="U150" i="2"/>
  <c r="L151" i="2"/>
  <c r="N151" i="2" s="1"/>
  <c r="M151" i="2" l="1"/>
  <c r="U151" i="2"/>
  <c r="L152" i="2"/>
  <c r="N152" i="2" s="1"/>
  <c r="M152" i="2" l="1"/>
  <c r="U152" i="2"/>
  <c r="L153" i="2"/>
  <c r="N153" i="2" s="1"/>
  <c r="M153" i="2" l="1"/>
  <c r="U153" i="2"/>
  <c r="L154" i="2"/>
  <c r="N154" i="2" s="1"/>
  <c r="M154" i="2" l="1"/>
  <c r="U154" i="2"/>
  <c r="L155" i="2"/>
  <c r="N155" i="2" s="1"/>
  <c r="M155" i="2" l="1"/>
  <c r="U155" i="2"/>
  <c r="L156" i="2"/>
  <c r="N156" i="2" s="1"/>
  <c r="M156" i="2" l="1"/>
  <c r="U156" i="2"/>
  <c r="L157" i="2"/>
  <c r="N157" i="2" s="1"/>
  <c r="M157" i="2" l="1"/>
  <c r="U157" i="2"/>
  <c r="L158" i="2"/>
  <c r="N158" i="2" s="1"/>
  <c r="M158" i="2" l="1"/>
  <c r="U158" i="2"/>
  <c r="L159" i="2"/>
  <c r="N159" i="2" s="1"/>
  <c r="M159" i="2" l="1"/>
  <c r="U159" i="2"/>
  <c r="L160" i="2"/>
  <c r="N160" i="2" s="1"/>
  <c r="M160" i="2" l="1"/>
  <c r="U160" i="2"/>
  <c r="L161" i="2"/>
  <c r="N161" i="2" s="1"/>
  <c r="M161" i="2" l="1"/>
  <c r="U161" i="2"/>
  <c r="L162" i="2"/>
  <c r="N162" i="2" s="1"/>
  <c r="M162" i="2" l="1"/>
  <c r="U162" i="2"/>
  <c r="L163" i="2"/>
  <c r="N163" i="2" s="1"/>
  <c r="M163" i="2" l="1"/>
  <c r="U163" i="2"/>
  <c r="L164" i="2"/>
  <c r="N164" i="2" s="1"/>
  <c r="M164" i="2" l="1"/>
  <c r="U164" i="2"/>
  <c r="L165" i="2"/>
  <c r="N165" i="2" s="1"/>
  <c r="M165" i="2" l="1"/>
  <c r="U165" i="2"/>
  <c r="L166" i="2"/>
  <c r="N166" i="2" s="1"/>
  <c r="M166" i="2" l="1"/>
  <c r="U166" i="2"/>
  <c r="L167" i="2"/>
  <c r="N167" i="2" s="1"/>
  <c r="M167" i="2" l="1"/>
  <c r="U167" i="2"/>
  <c r="L168" i="2"/>
  <c r="N168" i="2" s="1"/>
  <c r="M168" i="2" l="1"/>
  <c r="U168" i="2"/>
  <c r="L169" i="2"/>
  <c r="N169" i="2" s="1"/>
  <c r="M169" i="2" l="1"/>
  <c r="U169" i="2"/>
  <c r="L170" i="2"/>
  <c r="N170" i="2" s="1"/>
  <c r="M170" i="2" l="1"/>
  <c r="U170" i="2"/>
  <c r="L171" i="2"/>
  <c r="N171" i="2" s="1"/>
  <c r="M171" i="2" l="1"/>
  <c r="U171" i="2"/>
  <c r="L172" i="2"/>
  <c r="N172" i="2" s="1"/>
  <c r="M172" i="2" l="1"/>
  <c r="U172" i="2"/>
  <c r="L173" i="2"/>
  <c r="N173" i="2" s="1"/>
  <c r="M173" i="2" l="1"/>
  <c r="U173" i="2"/>
  <c r="L174" i="2"/>
  <c r="N174" i="2" s="1"/>
  <c r="M174" i="2" l="1"/>
  <c r="U174" i="2"/>
  <c r="L175" i="2"/>
  <c r="N175" i="2" s="1"/>
  <c r="M175" i="2" l="1"/>
  <c r="U175" i="2"/>
  <c r="L176" i="2"/>
  <c r="N176" i="2" s="1"/>
  <c r="M176" i="2" l="1"/>
  <c r="U176" i="2"/>
  <c r="L177" i="2"/>
  <c r="N177" i="2" s="1"/>
  <c r="M177" i="2" l="1"/>
  <c r="U177" i="2"/>
  <c r="L178" i="2"/>
  <c r="N178" i="2" s="1"/>
  <c r="M178" i="2" l="1"/>
  <c r="U178" i="2"/>
  <c r="L179" i="2"/>
  <c r="N179" i="2" s="1"/>
  <c r="M179" i="2" l="1"/>
  <c r="U179" i="2"/>
  <c r="L180" i="2"/>
  <c r="N180" i="2" s="1"/>
  <c r="M180" i="2" l="1"/>
  <c r="U180" i="2"/>
  <c r="L181" i="2"/>
  <c r="N181" i="2" s="1"/>
  <c r="M181" i="2" l="1"/>
  <c r="U181" i="2"/>
  <c r="L182" i="2"/>
  <c r="N182" i="2" s="1"/>
  <c r="M182" i="2" l="1"/>
  <c r="U182" i="2"/>
  <c r="L183" i="2"/>
  <c r="N183" i="2" s="1"/>
  <c r="M183" i="2" l="1"/>
  <c r="U183" i="2"/>
  <c r="L184" i="2"/>
  <c r="N184" i="2" s="1"/>
  <c r="M184" i="2" l="1"/>
  <c r="U184" i="2"/>
  <c r="L185" i="2"/>
  <c r="N185" i="2" s="1"/>
  <c r="M185" i="2" l="1"/>
  <c r="U185" i="2"/>
  <c r="L186" i="2"/>
  <c r="N186" i="2" s="1"/>
  <c r="M186" i="2" l="1"/>
  <c r="U186" i="2"/>
  <c r="L187" i="2"/>
  <c r="N187" i="2" s="1"/>
  <c r="M187" i="2" l="1"/>
  <c r="U187" i="2"/>
  <c r="L188" i="2"/>
  <c r="N188" i="2" s="1"/>
  <c r="M188" i="2" l="1"/>
  <c r="U188" i="2"/>
  <c r="L189" i="2"/>
  <c r="N189" i="2" s="1"/>
  <c r="M189" i="2" l="1"/>
  <c r="U189" i="2"/>
  <c r="L190" i="2"/>
  <c r="N190" i="2" s="1"/>
  <c r="M190" i="2" l="1"/>
  <c r="U190" i="2"/>
  <c r="L191" i="2"/>
  <c r="N191" i="2" s="1"/>
  <c r="M191" i="2" l="1"/>
  <c r="U191" i="2"/>
  <c r="L192" i="2"/>
  <c r="N192" i="2" s="1"/>
  <c r="M192" i="2" l="1"/>
  <c r="U192" i="2"/>
  <c r="L193" i="2"/>
  <c r="N193" i="2" s="1"/>
  <c r="M193" i="2" l="1"/>
  <c r="U193" i="2"/>
  <c r="L194" i="2"/>
  <c r="N194" i="2" s="1"/>
  <c r="M194" i="2" l="1"/>
  <c r="U194" i="2"/>
  <c r="L195" i="2"/>
  <c r="N195" i="2" s="1"/>
  <c r="M195" i="2" l="1"/>
  <c r="U195" i="2"/>
  <c r="L196" i="2"/>
  <c r="N196" i="2" s="1"/>
  <c r="M196" i="2" l="1"/>
  <c r="U196" i="2"/>
  <c r="L197" i="2"/>
  <c r="N197" i="2" s="1"/>
  <c r="M197" i="2" l="1"/>
  <c r="U197" i="2"/>
  <c r="L198" i="2"/>
  <c r="N198" i="2" s="1"/>
  <c r="M198" i="2" l="1"/>
  <c r="U198" i="2"/>
  <c r="L199" i="2"/>
  <c r="N199" i="2" s="1"/>
  <c r="M199" i="2" l="1"/>
  <c r="U199" i="2"/>
  <c r="L200" i="2"/>
  <c r="N200" i="2" s="1"/>
  <c r="M200" i="2" l="1"/>
  <c r="U200" i="2"/>
  <c r="L201" i="2"/>
  <c r="N201" i="2" s="1"/>
  <c r="M201" i="2" l="1"/>
  <c r="U201" i="2"/>
  <c r="L202" i="2"/>
  <c r="N202" i="2" s="1"/>
  <c r="M202" i="2" l="1"/>
  <c r="U202" i="2"/>
  <c r="L203" i="2"/>
  <c r="N203" i="2" s="1"/>
  <c r="M204" i="2" l="1"/>
  <c r="M203" i="2"/>
  <c r="U203" i="2"/>
  <c r="L204" i="2"/>
  <c r="N204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U204" i="2" l="1"/>
</calcChain>
</file>

<file path=xl/sharedStrings.xml><?xml version="1.0" encoding="utf-8"?>
<sst xmlns="http://schemas.openxmlformats.org/spreadsheetml/2006/main" count="23" uniqueCount="20">
  <si>
    <t>id</t>
    <phoneticPr fontId="1" type="noConversion"/>
  </si>
  <si>
    <t>abilType</t>
    <phoneticPr fontId="1" type="noConversion"/>
  </si>
  <si>
    <t>abilValue</t>
    <phoneticPr fontId="1" type="noConversion"/>
  </si>
  <si>
    <t>condition_Type</t>
    <phoneticPr fontId="1" type="noConversion"/>
  </si>
  <si>
    <t>conditoin_Value</t>
    <phoneticPr fontId="1" type="noConversion"/>
  </si>
  <si>
    <t>기획 의도</t>
    <phoneticPr fontId="1" type="noConversion"/>
  </si>
  <si>
    <t>단계</t>
    <phoneticPr fontId="1" type="noConversion"/>
  </si>
  <si>
    <t>보상</t>
    <phoneticPr fontId="1" type="noConversion"/>
  </si>
  <si>
    <t>하루 획득 보상</t>
    <phoneticPr fontId="1" type="noConversion"/>
  </si>
  <si>
    <t>강화1</t>
    <phoneticPr fontId="1" type="noConversion"/>
  </si>
  <si>
    <t>누적 총합</t>
    <phoneticPr fontId="1" type="noConversion"/>
  </si>
  <si>
    <t>강화 하는데 걸리는 시간</t>
    <phoneticPr fontId="1" type="noConversion"/>
  </si>
  <si>
    <t>가중치</t>
    <phoneticPr fontId="1" type="noConversion"/>
  </si>
  <si>
    <t>누적 획득</t>
    <phoneticPr fontId="1" type="noConversion"/>
  </si>
  <si>
    <t>상승률</t>
    <phoneticPr fontId="1" type="noConversion"/>
  </si>
  <si>
    <t>1. 스테이지 구간별 획득량을 다르게 하여 스테이지 등반 시 이점을 준다</t>
    <phoneticPr fontId="1" type="noConversion"/>
  </si>
  <si>
    <t>1일 스테이지 몬스터 처치 수(마리)</t>
    <phoneticPr fontId="1" type="noConversion"/>
  </si>
  <si>
    <t>태극 심법 시스템</t>
    <phoneticPr fontId="1" type="noConversion"/>
  </si>
  <si>
    <t>태극베기 총합</t>
    <phoneticPr fontId="1" type="noConversion"/>
  </si>
  <si>
    <t>2. 적정 단계에서 하루에 1~2회 정도 강화를 하는 것을 목표로 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</si>
</sst>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4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401"/>
  <sheetViews>
    <sheetView tabSelected="1" workbookViewId="0">
      <pane ySplit="1" topLeftCell="A243" activePane="bottomLeft" state="frozen"/>
      <selection pane="bottomLeft" activeCell="C259" sqref="C259"/>
    </sheetView>
  </sheetViews>
  <sheetFormatPr defaultRowHeight="16.5" x14ac:dyDescent="0.3"/>
  <cols>
    <col min="2" max="2" width="14.875" bestFit="1" customWidth="1"/>
    <col min="3" max="3" width="15.875" bestFit="1" customWidth="1"/>
    <col min="5" max="5" width="10.5" bestFit="1" customWidth="1"/>
  </cols>
  <sheetData>
    <row r="1" spans="1:5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3">
      <c r="A2">
        <v>0</v>
      </c>
      <c r="B2">
        <v>9049</v>
      </c>
      <c r="C2" s="1">
        <f>VLOOKUP(A2+1,Balance!J:K,2,FALSE)</f>
        <v>1000</v>
      </c>
      <c r="D2">
        <v>90</v>
      </c>
      <c r="E2">
        <f>(VLOOKUP(A2+1,Balance!P:S,4,FALSE)/100)</f>
        <v>0.1</v>
      </c>
    </row>
    <row r="3" spans="1:5" x14ac:dyDescent="0.3">
      <c r="A3">
        <v>1</v>
      </c>
      <c r="B3">
        <v>9048</v>
      </c>
      <c r="C3" s="1">
        <f>VLOOKUP(A3+1,Balance!J:K,2,FALSE)</f>
        <v>1200</v>
      </c>
      <c r="D3">
        <f>D2</f>
        <v>90</v>
      </c>
      <c r="E3">
        <f>(VLOOKUP(A3+1,Balance!P:S,4,FALSE)/100)</f>
        <v>0.10099999999999999</v>
      </c>
    </row>
    <row r="4" spans="1:5" x14ac:dyDescent="0.3">
      <c r="A4">
        <v>2</v>
      </c>
      <c r="B4">
        <v>9048</v>
      </c>
      <c r="C4" s="1">
        <f>VLOOKUP(A4+1,Balance!J:K,2,FALSE)</f>
        <v>1400</v>
      </c>
      <c r="D4">
        <f t="shared" ref="D4:D10" si="0">D3</f>
        <v>90</v>
      </c>
      <c r="E4">
        <f>(VLOOKUP(A4+1,Balance!P:S,4,FALSE)/100)</f>
        <v>0.10220000000000001</v>
      </c>
    </row>
    <row r="5" spans="1:5" x14ac:dyDescent="0.3">
      <c r="A5">
        <v>3</v>
      </c>
      <c r="B5">
        <v>9048</v>
      </c>
      <c r="C5" s="1">
        <f>VLOOKUP(A5+1,Balance!J:K,2,FALSE)</f>
        <v>1600</v>
      </c>
      <c r="D5">
        <f t="shared" si="0"/>
        <v>90</v>
      </c>
      <c r="E5">
        <f>(VLOOKUP(A5+1,Balance!P:S,4,FALSE)/100)</f>
        <v>0.1036</v>
      </c>
    </row>
    <row r="6" spans="1:5" x14ac:dyDescent="0.3">
      <c r="A6">
        <v>4</v>
      </c>
      <c r="B6">
        <v>9048</v>
      </c>
      <c r="C6" s="1">
        <f>VLOOKUP(A6+1,Balance!J:K,2,FALSE)</f>
        <v>1800</v>
      </c>
      <c r="D6">
        <f t="shared" si="0"/>
        <v>90</v>
      </c>
      <c r="E6">
        <f>(VLOOKUP(A6+1,Balance!P:S,4,FALSE)/100)</f>
        <v>0.1052</v>
      </c>
    </row>
    <row r="7" spans="1:5" x14ac:dyDescent="0.3">
      <c r="A7">
        <v>5</v>
      </c>
      <c r="B7">
        <v>9048</v>
      </c>
      <c r="C7" s="1">
        <f>VLOOKUP(A7+1,Balance!J:K,2,FALSE)</f>
        <v>2000</v>
      </c>
      <c r="D7">
        <f t="shared" si="0"/>
        <v>90</v>
      </c>
      <c r="E7">
        <f>(VLOOKUP(A7+1,Balance!P:S,4,FALSE)/100)</f>
        <v>0.10710000000000001</v>
      </c>
    </row>
    <row r="8" spans="1:5" x14ac:dyDescent="0.3">
      <c r="A8">
        <v>6</v>
      </c>
      <c r="B8">
        <v>9048</v>
      </c>
      <c r="C8" s="1">
        <f>VLOOKUP(A8+1,Balance!J:K,2,FALSE)</f>
        <v>2200</v>
      </c>
      <c r="D8">
        <f t="shared" si="0"/>
        <v>90</v>
      </c>
      <c r="E8">
        <f>(VLOOKUP(A8+1,Balance!P:S,4,FALSE)/100)</f>
        <v>0.10929999999999999</v>
      </c>
    </row>
    <row r="9" spans="1:5" x14ac:dyDescent="0.3">
      <c r="A9">
        <v>7</v>
      </c>
      <c r="B9">
        <v>9048</v>
      </c>
      <c r="C9" s="1">
        <f>VLOOKUP(A9+1,Balance!J:K,2,FALSE)</f>
        <v>2400</v>
      </c>
      <c r="D9">
        <f t="shared" si="0"/>
        <v>90</v>
      </c>
      <c r="E9">
        <f>(VLOOKUP(A9+1,Balance!P:S,4,FALSE)/100)</f>
        <v>0.1118</v>
      </c>
    </row>
    <row r="10" spans="1:5" x14ac:dyDescent="0.3">
      <c r="A10">
        <v>8</v>
      </c>
      <c r="B10">
        <v>9048</v>
      </c>
      <c r="C10" s="1">
        <f>VLOOKUP(A10+1,Balance!J:K,2,FALSE)</f>
        <v>2600</v>
      </c>
      <c r="D10">
        <f t="shared" si="0"/>
        <v>90</v>
      </c>
      <c r="E10">
        <f>(VLOOKUP(A10+1,Balance!P:S,4,FALSE)/100)</f>
        <v>0.11460000000000001</v>
      </c>
    </row>
    <row r="11" spans="1:5" x14ac:dyDescent="0.3">
      <c r="A11">
        <v>9</v>
      </c>
      <c r="B11">
        <v>9048</v>
      </c>
      <c r="C11" s="1">
        <f>VLOOKUP(A11+1,Balance!J:K,2,FALSE)</f>
        <v>2800</v>
      </c>
      <c r="D11">
        <f t="shared" ref="D11:D74" si="1">D10</f>
        <v>90</v>
      </c>
      <c r="E11">
        <f>(VLOOKUP(A11+1,Balance!P:S,4,FALSE)/100)</f>
        <v>0.1177</v>
      </c>
    </row>
    <row r="12" spans="1:5" x14ac:dyDescent="0.3">
      <c r="A12">
        <v>10</v>
      </c>
      <c r="B12">
        <v>9048</v>
      </c>
      <c r="C12" s="1">
        <f>VLOOKUP(A12+1,Balance!J:K,2,FALSE)</f>
        <v>3000</v>
      </c>
      <c r="D12">
        <f t="shared" si="1"/>
        <v>90</v>
      </c>
      <c r="E12">
        <f>(VLOOKUP(A12+1,Balance!P:S,4,FALSE)/100)</f>
        <v>0.12119999999999999</v>
      </c>
    </row>
    <row r="13" spans="1:5" x14ac:dyDescent="0.3">
      <c r="A13">
        <v>11</v>
      </c>
      <c r="B13">
        <v>9048</v>
      </c>
      <c r="C13" s="1">
        <f>VLOOKUP(A13+1,Balance!J:K,2,FALSE)</f>
        <v>3200</v>
      </c>
      <c r="D13">
        <f t="shared" si="1"/>
        <v>90</v>
      </c>
      <c r="E13">
        <f>(VLOOKUP(A13+1,Balance!P:S,4,FALSE)/100)</f>
        <v>0.12509999999999999</v>
      </c>
    </row>
    <row r="14" spans="1:5" x14ac:dyDescent="0.3">
      <c r="A14">
        <v>12</v>
      </c>
      <c r="B14">
        <v>9048</v>
      </c>
      <c r="C14" s="1">
        <f>VLOOKUP(A14+1,Balance!J:K,2,FALSE)</f>
        <v>3400</v>
      </c>
      <c r="D14">
        <f t="shared" si="1"/>
        <v>90</v>
      </c>
      <c r="E14">
        <f>(VLOOKUP(A14+1,Balance!P:S,4,FALSE)/100)</f>
        <v>0.12939999999999999</v>
      </c>
    </row>
    <row r="15" spans="1:5" x14ac:dyDescent="0.3">
      <c r="A15">
        <v>13</v>
      </c>
      <c r="B15">
        <v>9048</v>
      </c>
      <c r="C15" s="1">
        <f>VLOOKUP(A15+1,Balance!J:K,2,FALSE)</f>
        <v>3600</v>
      </c>
      <c r="D15">
        <f t="shared" si="1"/>
        <v>90</v>
      </c>
      <c r="E15">
        <f>(VLOOKUP(A15+1,Balance!P:S,4,FALSE)/100)</f>
        <v>0.1341</v>
      </c>
    </row>
    <row r="16" spans="1:5" x14ac:dyDescent="0.3">
      <c r="A16">
        <v>14</v>
      </c>
      <c r="B16">
        <v>9048</v>
      </c>
      <c r="C16" s="1">
        <f>VLOOKUP(A16+1,Balance!J:K,2,FALSE)</f>
        <v>3800</v>
      </c>
      <c r="D16">
        <f t="shared" si="1"/>
        <v>90</v>
      </c>
      <c r="E16">
        <f>(VLOOKUP(A16+1,Balance!P:S,4,FALSE)/100)</f>
        <v>0.13919999999999999</v>
      </c>
    </row>
    <row r="17" spans="1:5" x14ac:dyDescent="0.3">
      <c r="A17">
        <v>15</v>
      </c>
      <c r="B17">
        <v>9048</v>
      </c>
      <c r="C17" s="1">
        <f>VLOOKUP(A17+1,Balance!J:K,2,FALSE)</f>
        <v>4000</v>
      </c>
      <c r="D17">
        <f t="shared" si="1"/>
        <v>90</v>
      </c>
      <c r="E17">
        <f>(VLOOKUP(A17+1,Balance!P:S,4,FALSE)/100)</f>
        <v>0.14480000000000001</v>
      </c>
    </row>
    <row r="18" spans="1:5" x14ac:dyDescent="0.3">
      <c r="A18">
        <v>16</v>
      </c>
      <c r="B18">
        <v>9048</v>
      </c>
      <c r="C18" s="1">
        <f>VLOOKUP(A18+1,Balance!J:K,2,FALSE)</f>
        <v>4200</v>
      </c>
      <c r="D18">
        <f t="shared" si="1"/>
        <v>90</v>
      </c>
      <c r="E18">
        <f>(VLOOKUP(A18+1,Balance!P:S,4,FALSE)/100)</f>
        <v>0.15090000000000001</v>
      </c>
    </row>
    <row r="19" spans="1:5" x14ac:dyDescent="0.3">
      <c r="A19">
        <v>17</v>
      </c>
      <c r="B19">
        <v>9048</v>
      </c>
      <c r="C19" s="1">
        <f>VLOOKUP(A19+1,Balance!J:K,2,FALSE)</f>
        <v>4400</v>
      </c>
      <c r="D19">
        <f t="shared" si="1"/>
        <v>90</v>
      </c>
      <c r="E19">
        <f>(VLOOKUP(A19+1,Balance!P:S,4,FALSE)/100)</f>
        <v>0.1575</v>
      </c>
    </row>
    <row r="20" spans="1:5" x14ac:dyDescent="0.3">
      <c r="A20">
        <v>18</v>
      </c>
      <c r="B20">
        <v>9048</v>
      </c>
      <c r="C20" s="1">
        <f>VLOOKUP(A20+1,Balance!J:K,2,FALSE)</f>
        <v>4600</v>
      </c>
      <c r="D20">
        <f t="shared" si="1"/>
        <v>90</v>
      </c>
      <c r="E20">
        <f>(VLOOKUP(A20+1,Balance!P:S,4,FALSE)/100)</f>
        <v>0.1646</v>
      </c>
    </row>
    <row r="21" spans="1:5" x14ac:dyDescent="0.3">
      <c r="A21">
        <v>19</v>
      </c>
      <c r="B21">
        <v>9048</v>
      </c>
      <c r="C21" s="1">
        <f>VLOOKUP(A21+1,Balance!J:K,2,FALSE)</f>
        <v>4800</v>
      </c>
      <c r="D21">
        <f t="shared" si="1"/>
        <v>90</v>
      </c>
      <c r="E21">
        <f>(VLOOKUP(A21+1,Balance!P:S,4,FALSE)/100)</f>
        <v>0.17219999999999999</v>
      </c>
    </row>
    <row r="22" spans="1:5" x14ac:dyDescent="0.3">
      <c r="A22">
        <v>20</v>
      </c>
      <c r="B22">
        <v>9048</v>
      </c>
      <c r="C22" s="1">
        <f>VLOOKUP(A22+1,Balance!J:K,2,FALSE)</f>
        <v>5000</v>
      </c>
      <c r="D22">
        <f t="shared" si="1"/>
        <v>90</v>
      </c>
      <c r="E22">
        <f>(VLOOKUP(A22+1,Balance!P:S,4,FALSE)/100)</f>
        <v>0.1804</v>
      </c>
    </row>
    <row r="23" spans="1:5" x14ac:dyDescent="0.3">
      <c r="A23">
        <v>21</v>
      </c>
      <c r="B23">
        <v>9048</v>
      </c>
      <c r="C23" s="1">
        <f>VLOOKUP(A23+1,Balance!J:K,2,FALSE)</f>
        <v>5200</v>
      </c>
      <c r="D23">
        <f t="shared" si="1"/>
        <v>90</v>
      </c>
      <c r="E23">
        <f>(VLOOKUP(A23+1,Balance!P:S,4,FALSE)/100)</f>
        <v>0.18920000000000001</v>
      </c>
    </row>
    <row r="24" spans="1:5" x14ac:dyDescent="0.3">
      <c r="A24">
        <v>22</v>
      </c>
      <c r="B24">
        <v>9048</v>
      </c>
      <c r="C24" s="1">
        <f>VLOOKUP(A24+1,Balance!J:K,2,FALSE)</f>
        <v>5400</v>
      </c>
      <c r="D24">
        <f t="shared" si="1"/>
        <v>90</v>
      </c>
      <c r="E24">
        <f>(VLOOKUP(A24+1,Balance!P:S,4,FALSE)/100)</f>
        <v>0.1986</v>
      </c>
    </row>
    <row r="25" spans="1:5" x14ac:dyDescent="0.3">
      <c r="A25">
        <v>23</v>
      </c>
      <c r="B25">
        <v>9048</v>
      </c>
      <c r="C25" s="1">
        <f>VLOOKUP(A25+1,Balance!J:K,2,FALSE)</f>
        <v>5600</v>
      </c>
      <c r="D25">
        <f t="shared" si="1"/>
        <v>90</v>
      </c>
      <c r="E25">
        <f>(VLOOKUP(A25+1,Balance!P:S,4,FALSE)/100)</f>
        <v>0.20860000000000001</v>
      </c>
    </row>
    <row r="26" spans="1:5" x14ac:dyDescent="0.3">
      <c r="A26">
        <v>24</v>
      </c>
      <c r="B26">
        <v>9048</v>
      </c>
      <c r="C26" s="1">
        <f>VLOOKUP(A26+1,Balance!J:K,2,FALSE)</f>
        <v>5800</v>
      </c>
      <c r="D26">
        <f t="shared" si="1"/>
        <v>90</v>
      </c>
      <c r="E26">
        <f>(VLOOKUP(A26+1,Balance!P:S,4,FALSE)/100)</f>
        <v>0.21920000000000001</v>
      </c>
    </row>
    <row r="27" spans="1:5" x14ac:dyDescent="0.3">
      <c r="A27">
        <v>25</v>
      </c>
      <c r="B27">
        <v>9048</v>
      </c>
      <c r="C27" s="1">
        <f>VLOOKUP(A27+1,Balance!J:K,2,FALSE)</f>
        <v>6000</v>
      </c>
      <c r="D27">
        <f t="shared" si="1"/>
        <v>90</v>
      </c>
      <c r="E27">
        <f>(VLOOKUP(A27+1,Balance!P:S,4,FALSE)/100)</f>
        <v>0.23050000000000001</v>
      </c>
    </row>
    <row r="28" spans="1:5" x14ac:dyDescent="0.3">
      <c r="A28">
        <v>26</v>
      </c>
      <c r="B28">
        <v>9048</v>
      </c>
      <c r="C28" s="1">
        <f>VLOOKUP(A28+1,Balance!J:K,2,FALSE)</f>
        <v>6200</v>
      </c>
      <c r="D28">
        <f t="shared" si="1"/>
        <v>90</v>
      </c>
      <c r="E28">
        <f>(VLOOKUP(A28+1,Balance!P:S,4,FALSE)/100)</f>
        <v>0.24249999999999999</v>
      </c>
    </row>
    <row r="29" spans="1:5" x14ac:dyDescent="0.3">
      <c r="A29">
        <v>27</v>
      </c>
      <c r="B29">
        <v>9048</v>
      </c>
      <c r="C29" s="1">
        <f>VLOOKUP(A29+1,Balance!J:K,2,FALSE)</f>
        <v>6400</v>
      </c>
      <c r="D29">
        <f t="shared" si="1"/>
        <v>90</v>
      </c>
      <c r="E29">
        <f>(VLOOKUP(A29+1,Balance!P:S,4,FALSE)/100)</f>
        <v>0.25519999999999998</v>
      </c>
    </row>
    <row r="30" spans="1:5" x14ac:dyDescent="0.3">
      <c r="A30">
        <v>28</v>
      </c>
      <c r="B30">
        <v>9048</v>
      </c>
      <c r="C30" s="1">
        <f>VLOOKUP(A30+1,Balance!J:K,2,FALSE)</f>
        <v>6600</v>
      </c>
      <c r="D30">
        <f t="shared" si="1"/>
        <v>90</v>
      </c>
      <c r="E30">
        <f>(VLOOKUP(A30+1,Balance!P:S,4,FALSE)/100)</f>
        <v>0.26860000000000001</v>
      </c>
    </row>
    <row r="31" spans="1:5" x14ac:dyDescent="0.3">
      <c r="A31">
        <v>29</v>
      </c>
      <c r="B31">
        <v>9048</v>
      </c>
      <c r="C31" s="1">
        <f>VLOOKUP(A31+1,Balance!J:K,2,FALSE)</f>
        <v>6800</v>
      </c>
      <c r="D31">
        <f t="shared" si="1"/>
        <v>90</v>
      </c>
      <c r="E31">
        <f>(VLOOKUP(A31+1,Balance!P:S,4,FALSE)/100)</f>
        <v>0.28270000000000001</v>
      </c>
    </row>
    <row r="32" spans="1:5" x14ac:dyDescent="0.3">
      <c r="A32">
        <v>30</v>
      </c>
      <c r="B32">
        <v>9048</v>
      </c>
      <c r="C32" s="1">
        <f>VLOOKUP(A32+1,Balance!J:K,2,FALSE)</f>
        <v>7000</v>
      </c>
      <c r="D32">
        <f t="shared" si="1"/>
        <v>90</v>
      </c>
      <c r="E32">
        <f>(VLOOKUP(A32+1,Balance!P:S,4,FALSE)/100)</f>
        <v>0.29760000000000003</v>
      </c>
    </row>
    <row r="33" spans="1:5" x14ac:dyDescent="0.3">
      <c r="A33">
        <v>31</v>
      </c>
      <c r="B33">
        <v>9048</v>
      </c>
      <c r="C33" s="1">
        <f>VLOOKUP(A33+1,Balance!J:K,2,FALSE)</f>
        <v>7200</v>
      </c>
      <c r="D33">
        <f t="shared" si="1"/>
        <v>90</v>
      </c>
      <c r="E33">
        <f>(VLOOKUP(A33+1,Balance!P:S,4,FALSE)/100)</f>
        <v>0.31329999999999997</v>
      </c>
    </row>
    <row r="34" spans="1:5" x14ac:dyDescent="0.3">
      <c r="A34">
        <v>32</v>
      </c>
      <c r="B34">
        <v>9048</v>
      </c>
      <c r="C34" s="1">
        <f>VLOOKUP(A34+1,Balance!J:K,2,FALSE)</f>
        <v>7400</v>
      </c>
      <c r="D34">
        <f t="shared" si="1"/>
        <v>90</v>
      </c>
      <c r="E34">
        <f>(VLOOKUP(A34+1,Balance!P:S,4,FALSE)/100)</f>
        <v>0.32979999999999998</v>
      </c>
    </row>
    <row r="35" spans="1:5" x14ac:dyDescent="0.3">
      <c r="A35">
        <v>33</v>
      </c>
      <c r="B35">
        <v>9048</v>
      </c>
      <c r="C35" s="1">
        <f>VLOOKUP(A35+1,Balance!J:K,2,FALSE)</f>
        <v>7600</v>
      </c>
      <c r="D35">
        <f t="shared" si="1"/>
        <v>90</v>
      </c>
      <c r="E35">
        <f>(VLOOKUP(A35+1,Balance!P:S,4,FALSE)/100)</f>
        <v>0.34710000000000002</v>
      </c>
    </row>
    <row r="36" spans="1:5" x14ac:dyDescent="0.3">
      <c r="A36">
        <v>34</v>
      </c>
      <c r="B36">
        <v>9048</v>
      </c>
      <c r="C36" s="1">
        <f>VLOOKUP(A36+1,Balance!J:K,2,FALSE)</f>
        <v>7800</v>
      </c>
      <c r="D36">
        <f t="shared" si="1"/>
        <v>90</v>
      </c>
      <c r="E36">
        <f>(VLOOKUP(A36+1,Balance!P:S,4,FALSE)/100)</f>
        <v>0.36520000000000002</v>
      </c>
    </row>
    <row r="37" spans="1:5" x14ac:dyDescent="0.3">
      <c r="A37">
        <v>35</v>
      </c>
      <c r="B37">
        <v>9048</v>
      </c>
      <c r="C37" s="1">
        <f>VLOOKUP(A37+1,Balance!J:K,2,FALSE)</f>
        <v>8000</v>
      </c>
      <c r="D37">
        <f t="shared" si="1"/>
        <v>90</v>
      </c>
      <c r="E37">
        <f>(VLOOKUP(A37+1,Balance!P:S,4,FALSE)/100)</f>
        <v>0.38420000000000004</v>
      </c>
    </row>
    <row r="38" spans="1:5" x14ac:dyDescent="0.3">
      <c r="A38">
        <v>36</v>
      </c>
      <c r="B38">
        <v>9048</v>
      </c>
      <c r="C38" s="1">
        <f>VLOOKUP(A38+1,Balance!J:K,2,FALSE)</f>
        <v>8200</v>
      </c>
      <c r="D38">
        <f t="shared" si="1"/>
        <v>90</v>
      </c>
      <c r="E38">
        <f>(VLOOKUP(A38+1,Balance!P:S,4,FALSE)/100)</f>
        <v>0.40409999999999996</v>
      </c>
    </row>
    <row r="39" spans="1:5" x14ac:dyDescent="0.3">
      <c r="A39">
        <v>37</v>
      </c>
      <c r="B39">
        <v>9048</v>
      </c>
      <c r="C39" s="1">
        <f>VLOOKUP(A39+1,Balance!J:K,2,FALSE)</f>
        <v>8400</v>
      </c>
      <c r="D39">
        <f t="shared" si="1"/>
        <v>90</v>
      </c>
      <c r="E39">
        <f>(VLOOKUP(A39+1,Balance!P:S,4,FALSE)/100)</f>
        <v>0.4249</v>
      </c>
    </row>
    <row r="40" spans="1:5" x14ac:dyDescent="0.3">
      <c r="A40">
        <v>38</v>
      </c>
      <c r="B40">
        <v>9048</v>
      </c>
      <c r="C40" s="1">
        <f>VLOOKUP(A40+1,Balance!J:K,2,FALSE)</f>
        <v>8600</v>
      </c>
      <c r="D40">
        <f t="shared" si="1"/>
        <v>90</v>
      </c>
      <c r="E40">
        <f>(VLOOKUP(A40+1,Balance!P:S,4,FALSE)/100)</f>
        <v>0.44659999999999994</v>
      </c>
    </row>
    <row r="41" spans="1:5" x14ac:dyDescent="0.3">
      <c r="A41">
        <v>39</v>
      </c>
      <c r="B41">
        <v>9048</v>
      </c>
      <c r="C41" s="1">
        <f>VLOOKUP(A41+1,Balance!J:K,2,FALSE)</f>
        <v>8800</v>
      </c>
      <c r="D41">
        <f t="shared" si="1"/>
        <v>90</v>
      </c>
      <c r="E41">
        <f>(VLOOKUP(A41+1,Balance!P:S,4,FALSE)/100)</f>
        <v>0.46920000000000001</v>
      </c>
    </row>
    <row r="42" spans="1:5" x14ac:dyDescent="0.3">
      <c r="A42">
        <v>40</v>
      </c>
      <c r="B42">
        <v>9048</v>
      </c>
      <c r="C42" s="1">
        <f>VLOOKUP(A42+1,Balance!J:K,2,FALSE)</f>
        <v>9000</v>
      </c>
      <c r="D42">
        <f t="shared" si="1"/>
        <v>90</v>
      </c>
      <c r="E42">
        <f>(VLOOKUP(A42+1,Balance!P:S,4,FALSE)/100)</f>
        <v>0.49280000000000002</v>
      </c>
    </row>
    <row r="43" spans="1:5" x14ac:dyDescent="0.3">
      <c r="A43">
        <v>41</v>
      </c>
      <c r="B43">
        <v>9048</v>
      </c>
      <c r="C43" s="1">
        <f>VLOOKUP(A43+1,Balance!J:K,2,FALSE)</f>
        <v>9200</v>
      </c>
      <c r="D43">
        <f t="shared" si="1"/>
        <v>90</v>
      </c>
      <c r="E43">
        <f>(VLOOKUP(A43+1,Balance!P:S,4,FALSE)/100)</f>
        <v>0.51739999999999997</v>
      </c>
    </row>
    <row r="44" spans="1:5" x14ac:dyDescent="0.3">
      <c r="A44">
        <v>42</v>
      </c>
      <c r="B44">
        <v>9048</v>
      </c>
      <c r="C44" s="1">
        <f>VLOOKUP(A44+1,Balance!J:K,2,FALSE)</f>
        <v>9400</v>
      </c>
      <c r="D44">
        <f t="shared" si="1"/>
        <v>90</v>
      </c>
      <c r="E44">
        <f>(VLOOKUP(A44+1,Balance!P:S,4,FALSE)/100)</f>
        <v>0.54299999999999993</v>
      </c>
    </row>
    <row r="45" spans="1:5" x14ac:dyDescent="0.3">
      <c r="A45">
        <v>43</v>
      </c>
      <c r="B45">
        <v>9048</v>
      </c>
      <c r="C45" s="1">
        <f>VLOOKUP(A45+1,Balance!J:K,2,FALSE)</f>
        <v>9600</v>
      </c>
      <c r="D45">
        <f t="shared" si="1"/>
        <v>90</v>
      </c>
      <c r="E45">
        <f>(VLOOKUP(A45+1,Balance!P:S,4,FALSE)/100)</f>
        <v>0.5696</v>
      </c>
    </row>
    <row r="46" spans="1:5" x14ac:dyDescent="0.3">
      <c r="A46">
        <v>44</v>
      </c>
      <c r="B46">
        <v>9048</v>
      </c>
      <c r="C46" s="1">
        <f>VLOOKUP(A46+1,Balance!J:K,2,FALSE)</f>
        <v>9800</v>
      </c>
      <c r="D46">
        <f t="shared" si="1"/>
        <v>90</v>
      </c>
      <c r="E46">
        <f>(VLOOKUP(A46+1,Balance!P:S,4,FALSE)/100)</f>
        <v>0.59719999999999995</v>
      </c>
    </row>
    <row r="47" spans="1:5" x14ac:dyDescent="0.3">
      <c r="A47">
        <v>45</v>
      </c>
      <c r="B47">
        <v>9048</v>
      </c>
      <c r="C47" s="1">
        <f>VLOOKUP(A47+1,Balance!J:K,2,FALSE)</f>
        <v>10000</v>
      </c>
      <c r="D47">
        <f t="shared" si="1"/>
        <v>90</v>
      </c>
      <c r="E47">
        <f>(VLOOKUP(A47+1,Balance!P:S,4,FALSE)/100)</f>
        <v>0.62590000000000001</v>
      </c>
    </row>
    <row r="48" spans="1:5" x14ac:dyDescent="0.3">
      <c r="A48">
        <v>46</v>
      </c>
      <c r="B48">
        <v>9048</v>
      </c>
      <c r="C48" s="1">
        <f>VLOOKUP(A48+1,Balance!J:K,2,FALSE)</f>
        <v>10200</v>
      </c>
      <c r="D48">
        <f t="shared" si="1"/>
        <v>90</v>
      </c>
      <c r="E48">
        <f>(VLOOKUP(A48+1,Balance!P:S,4,FALSE)/100)</f>
        <v>0.65569999999999995</v>
      </c>
    </row>
    <row r="49" spans="1:5" x14ac:dyDescent="0.3">
      <c r="A49">
        <v>47</v>
      </c>
      <c r="B49">
        <v>9048</v>
      </c>
      <c r="C49" s="1">
        <f>VLOOKUP(A49+1,Balance!J:K,2,FALSE)</f>
        <v>10400</v>
      </c>
      <c r="D49">
        <f t="shared" si="1"/>
        <v>90</v>
      </c>
      <c r="E49">
        <f>(VLOOKUP(A49+1,Balance!P:S,4,FALSE)/100)</f>
        <v>0.68659999999999999</v>
      </c>
    </row>
    <row r="50" spans="1:5" x14ac:dyDescent="0.3">
      <c r="A50">
        <v>48</v>
      </c>
      <c r="B50">
        <v>9048</v>
      </c>
      <c r="C50" s="1">
        <f>VLOOKUP(A50+1,Balance!J:K,2,FALSE)</f>
        <v>10600</v>
      </c>
      <c r="D50">
        <f t="shared" si="1"/>
        <v>90</v>
      </c>
      <c r="E50">
        <f>(VLOOKUP(A50+1,Balance!P:S,4,FALSE)/100)</f>
        <v>0.71860000000000002</v>
      </c>
    </row>
    <row r="51" spans="1:5" x14ac:dyDescent="0.3">
      <c r="A51">
        <v>49</v>
      </c>
      <c r="B51">
        <v>9048</v>
      </c>
      <c r="C51" s="1">
        <f>VLOOKUP(A51+1,Balance!J:K,2,FALSE)</f>
        <v>10800</v>
      </c>
      <c r="D51">
        <f t="shared" si="1"/>
        <v>90</v>
      </c>
      <c r="E51">
        <f>(VLOOKUP(A51+1,Balance!P:S,4,FALSE)/100)</f>
        <v>0.75170000000000003</v>
      </c>
    </row>
    <row r="52" spans="1:5" x14ac:dyDescent="0.3">
      <c r="A52">
        <v>50</v>
      </c>
      <c r="B52">
        <v>9048</v>
      </c>
      <c r="C52" s="1">
        <f>VLOOKUP(A52+1,Balance!J:K,2,FALSE)</f>
        <v>11000</v>
      </c>
      <c r="D52">
        <f t="shared" si="1"/>
        <v>90</v>
      </c>
      <c r="E52">
        <f>(VLOOKUP(A52+1,Balance!P:S,4,FALSE)/100)</f>
        <v>0.78599999999999992</v>
      </c>
    </row>
    <row r="53" spans="1:5" x14ac:dyDescent="0.3">
      <c r="A53">
        <v>51</v>
      </c>
      <c r="B53">
        <v>9048</v>
      </c>
      <c r="C53" s="1">
        <f>VLOOKUP(A53+1,Balance!J:K,2,FALSE)</f>
        <v>11200</v>
      </c>
      <c r="D53">
        <f t="shared" si="1"/>
        <v>90</v>
      </c>
      <c r="E53">
        <f>(VLOOKUP(A53+1,Balance!P:S,4,FALSE)/100)</f>
        <v>0.82150000000000001</v>
      </c>
    </row>
    <row r="54" spans="1:5" x14ac:dyDescent="0.3">
      <c r="A54">
        <v>52</v>
      </c>
      <c r="B54">
        <v>9048</v>
      </c>
      <c r="C54" s="1">
        <f>VLOOKUP(A54+1,Balance!J:K,2,FALSE)</f>
        <v>11400</v>
      </c>
      <c r="D54">
        <f t="shared" si="1"/>
        <v>90</v>
      </c>
      <c r="E54">
        <f>(VLOOKUP(A54+1,Balance!P:S,4,FALSE)/100)</f>
        <v>0.85819999999999996</v>
      </c>
    </row>
    <row r="55" spans="1:5" x14ac:dyDescent="0.3">
      <c r="A55">
        <v>53</v>
      </c>
      <c r="B55">
        <v>9048</v>
      </c>
      <c r="C55" s="1">
        <f>VLOOKUP(A55+1,Balance!J:K,2,FALSE)</f>
        <v>11600</v>
      </c>
      <c r="D55">
        <f t="shared" si="1"/>
        <v>90</v>
      </c>
      <c r="E55">
        <f>(VLOOKUP(A55+1,Balance!P:S,4,FALSE)/100)</f>
        <v>0.89610000000000001</v>
      </c>
    </row>
    <row r="56" spans="1:5" x14ac:dyDescent="0.3">
      <c r="A56">
        <v>54</v>
      </c>
      <c r="B56">
        <v>9048</v>
      </c>
      <c r="C56" s="1">
        <f>VLOOKUP(A56+1,Balance!J:K,2,FALSE)</f>
        <v>11800</v>
      </c>
      <c r="D56">
        <f t="shared" si="1"/>
        <v>90</v>
      </c>
      <c r="E56">
        <f>(VLOOKUP(A56+1,Balance!P:S,4,FALSE)/100)</f>
        <v>0.93519999999999992</v>
      </c>
    </row>
    <row r="57" spans="1:5" x14ac:dyDescent="0.3">
      <c r="A57">
        <v>55</v>
      </c>
      <c r="B57">
        <v>9048</v>
      </c>
      <c r="C57" s="1">
        <f>VLOOKUP(A57+1,Balance!J:K,2,FALSE)</f>
        <v>12000</v>
      </c>
      <c r="D57">
        <f t="shared" si="1"/>
        <v>90</v>
      </c>
      <c r="E57">
        <f>(VLOOKUP(A57+1,Balance!P:S,4,FALSE)/100)</f>
        <v>0.97560000000000002</v>
      </c>
    </row>
    <row r="58" spans="1:5" x14ac:dyDescent="0.3">
      <c r="A58">
        <v>56</v>
      </c>
      <c r="B58">
        <v>9048</v>
      </c>
      <c r="C58" s="1">
        <f>VLOOKUP(A58+1,Balance!J:K,2,FALSE)</f>
        <v>12200</v>
      </c>
      <c r="D58">
        <f t="shared" si="1"/>
        <v>90</v>
      </c>
      <c r="E58">
        <f>(VLOOKUP(A58+1,Balance!P:S,4,FALSE)/100)</f>
        <v>1.0173000000000001</v>
      </c>
    </row>
    <row r="59" spans="1:5" x14ac:dyDescent="0.3">
      <c r="A59">
        <v>57</v>
      </c>
      <c r="B59">
        <v>9048</v>
      </c>
      <c r="C59" s="1">
        <f>VLOOKUP(A59+1,Balance!J:K,2,FALSE)</f>
        <v>12400</v>
      </c>
      <c r="D59">
        <f t="shared" si="1"/>
        <v>90</v>
      </c>
      <c r="E59">
        <f>(VLOOKUP(A59+1,Balance!P:S,4,FALSE)/100)</f>
        <v>1.0603</v>
      </c>
    </row>
    <row r="60" spans="1:5" x14ac:dyDescent="0.3">
      <c r="A60">
        <v>58</v>
      </c>
      <c r="B60">
        <v>9048</v>
      </c>
      <c r="C60" s="1">
        <f>VLOOKUP(A60+1,Balance!J:K,2,FALSE)</f>
        <v>12600</v>
      </c>
      <c r="D60">
        <f t="shared" si="1"/>
        <v>90</v>
      </c>
      <c r="E60">
        <f>(VLOOKUP(A60+1,Balance!P:S,4,FALSE)/100)</f>
        <v>1.1046</v>
      </c>
    </row>
    <row r="61" spans="1:5" x14ac:dyDescent="0.3">
      <c r="A61">
        <v>59</v>
      </c>
      <c r="B61">
        <v>9048</v>
      </c>
      <c r="C61" s="1">
        <f>VLOOKUP(A61+1,Balance!J:K,2,FALSE)</f>
        <v>12800</v>
      </c>
      <c r="D61">
        <f t="shared" si="1"/>
        <v>90</v>
      </c>
      <c r="E61">
        <f>(VLOOKUP(A61+1,Balance!P:S,4,FALSE)/100)</f>
        <v>1.1501999999999999</v>
      </c>
    </row>
    <row r="62" spans="1:5" x14ac:dyDescent="0.3">
      <c r="A62">
        <v>60</v>
      </c>
      <c r="B62">
        <v>9048</v>
      </c>
      <c r="C62" s="1">
        <f>VLOOKUP(A62+1,Balance!J:K,2,FALSE)</f>
        <v>13000</v>
      </c>
      <c r="D62">
        <f t="shared" si="1"/>
        <v>90</v>
      </c>
      <c r="E62">
        <f>(VLOOKUP(A62+1,Balance!P:S,4,FALSE)/100)</f>
        <v>1.1972</v>
      </c>
    </row>
    <row r="63" spans="1:5" x14ac:dyDescent="0.3">
      <c r="A63">
        <v>61</v>
      </c>
      <c r="B63">
        <v>9048</v>
      </c>
      <c r="C63" s="1">
        <f>VLOOKUP(A63+1,Balance!J:K,2,FALSE)</f>
        <v>13200</v>
      </c>
      <c r="D63">
        <f t="shared" si="1"/>
        <v>90</v>
      </c>
      <c r="E63">
        <f>(VLOOKUP(A63+1,Balance!P:S,4,FALSE)/100)</f>
        <v>1.2456</v>
      </c>
    </row>
    <row r="64" spans="1:5" x14ac:dyDescent="0.3">
      <c r="A64">
        <v>62</v>
      </c>
      <c r="B64">
        <v>9048</v>
      </c>
      <c r="C64" s="1">
        <f>VLOOKUP(A64+1,Balance!J:K,2,FALSE)</f>
        <v>13400</v>
      </c>
      <c r="D64">
        <f t="shared" si="1"/>
        <v>90</v>
      </c>
      <c r="E64">
        <f>(VLOOKUP(A64+1,Balance!P:S,4,FALSE)/100)</f>
        <v>1.2953999999999999</v>
      </c>
    </row>
    <row r="65" spans="1:5" x14ac:dyDescent="0.3">
      <c r="A65">
        <v>63</v>
      </c>
      <c r="B65">
        <v>9048</v>
      </c>
      <c r="C65" s="1">
        <f>VLOOKUP(A65+1,Balance!J:K,2,FALSE)</f>
        <v>13600</v>
      </c>
      <c r="D65">
        <f t="shared" si="1"/>
        <v>90</v>
      </c>
      <c r="E65">
        <f>(VLOOKUP(A65+1,Balance!P:S,4,FALSE)/100)</f>
        <v>1.3466</v>
      </c>
    </row>
    <row r="66" spans="1:5" x14ac:dyDescent="0.3">
      <c r="A66">
        <v>64</v>
      </c>
      <c r="B66">
        <v>9048</v>
      </c>
      <c r="C66" s="1">
        <f>VLOOKUP(A66+1,Balance!J:K,2,FALSE)</f>
        <v>13800</v>
      </c>
      <c r="D66">
        <f t="shared" si="1"/>
        <v>90</v>
      </c>
      <c r="E66">
        <f>(VLOOKUP(A66+1,Balance!P:S,4,FALSE)/100)</f>
        <v>1.3991999999999998</v>
      </c>
    </row>
    <row r="67" spans="1:5" x14ac:dyDescent="0.3">
      <c r="A67">
        <v>65</v>
      </c>
      <c r="B67">
        <v>9048</v>
      </c>
      <c r="C67" s="1">
        <f>VLOOKUP(A67+1,Balance!J:K,2,FALSE)</f>
        <v>14000</v>
      </c>
      <c r="D67">
        <f t="shared" si="1"/>
        <v>90</v>
      </c>
      <c r="E67">
        <f>(VLOOKUP(A67+1,Balance!P:S,4,FALSE)/100)</f>
        <v>1.4533</v>
      </c>
    </row>
    <row r="68" spans="1:5" x14ac:dyDescent="0.3">
      <c r="A68">
        <v>66</v>
      </c>
      <c r="B68">
        <v>9048</v>
      </c>
      <c r="C68" s="1">
        <f>VLOOKUP(A68+1,Balance!J:K,2,FALSE)</f>
        <v>14200</v>
      </c>
      <c r="D68">
        <f t="shared" si="1"/>
        <v>90</v>
      </c>
      <c r="E68">
        <f>(VLOOKUP(A68+1,Balance!P:S,4,FALSE)/100)</f>
        <v>1.5088999999999999</v>
      </c>
    </row>
    <row r="69" spans="1:5" x14ac:dyDescent="0.3">
      <c r="A69">
        <v>67</v>
      </c>
      <c r="B69">
        <v>9048</v>
      </c>
      <c r="C69" s="1">
        <f>VLOOKUP(A69+1,Balance!J:K,2,FALSE)</f>
        <v>14400</v>
      </c>
      <c r="D69">
        <f t="shared" si="1"/>
        <v>90</v>
      </c>
      <c r="E69">
        <f>(VLOOKUP(A69+1,Balance!P:S,4,FALSE)/100)</f>
        <v>1.5659999999999998</v>
      </c>
    </row>
    <row r="70" spans="1:5" x14ac:dyDescent="0.3">
      <c r="A70">
        <v>68</v>
      </c>
      <c r="B70">
        <v>9048</v>
      </c>
      <c r="C70" s="1">
        <f>VLOOKUP(A70+1,Balance!J:K,2,FALSE)</f>
        <v>14600</v>
      </c>
      <c r="D70">
        <f t="shared" si="1"/>
        <v>90</v>
      </c>
      <c r="E70">
        <f>(VLOOKUP(A70+1,Balance!P:S,4,FALSE)/100)</f>
        <v>1.6246</v>
      </c>
    </row>
    <row r="71" spans="1:5" x14ac:dyDescent="0.3">
      <c r="A71">
        <v>69</v>
      </c>
      <c r="B71">
        <v>9048</v>
      </c>
      <c r="C71" s="1">
        <f>VLOOKUP(A71+1,Balance!J:K,2,FALSE)</f>
        <v>14800</v>
      </c>
      <c r="D71">
        <f t="shared" si="1"/>
        <v>90</v>
      </c>
      <c r="E71">
        <f>(VLOOKUP(A71+1,Balance!P:S,4,FALSE)/100)</f>
        <v>1.6847000000000001</v>
      </c>
    </row>
    <row r="72" spans="1:5" x14ac:dyDescent="0.3">
      <c r="A72">
        <v>70</v>
      </c>
      <c r="B72">
        <v>9048</v>
      </c>
      <c r="C72" s="1">
        <f>VLOOKUP(A72+1,Balance!J:K,2,FALSE)</f>
        <v>15000</v>
      </c>
      <c r="D72">
        <f t="shared" si="1"/>
        <v>90</v>
      </c>
      <c r="E72">
        <f>(VLOOKUP(A72+1,Balance!P:S,4,FALSE)/100)</f>
        <v>1.7464</v>
      </c>
    </row>
    <row r="73" spans="1:5" x14ac:dyDescent="0.3">
      <c r="A73">
        <v>71</v>
      </c>
      <c r="B73">
        <v>9048</v>
      </c>
      <c r="C73" s="1">
        <f>VLOOKUP(A73+1,Balance!J:K,2,FALSE)</f>
        <v>15200</v>
      </c>
      <c r="D73">
        <f t="shared" si="1"/>
        <v>90</v>
      </c>
      <c r="E73">
        <f>(VLOOKUP(A73+1,Balance!P:S,4,FALSE)/100)</f>
        <v>1.8097000000000001</v>
      </c>
    </row>
    <row r="74" spans="1:5" x14ac:dyDescent="0.3">
      <c r="A74">
        <v>72</v>
      </c>
      <c r="B74">
        <v>9048</v>
      </c>
      <c r="C74" s="1">
        <f>VLOOKUP(A74+1,Balance!J:K,2,FALSE)</f>
        <v>15400</v>
      </c>
      <c r="D74">
        <f t="shared" si="1"/>
        <v>90</v>
      </c>
      <c r="E74">
        <f>(VLOOKUP(A74+1,Balance!P:S,4,FALSE)/100)</f>
        <v>1.8746</v>
      </c>
    </row>
    <row r="75" spans="1:5" x14ac:dyDescent="0.3">
      <c r="A75">
        <v>73</v>
      </c>
      <c r="B75">
        <v>9048</v>
      </c>
      <c r="C75" s="1">
        <f>VLOOKUP(A75+1,Balance!J:K,2,FALSE)</f>
        <v>15600</v>
      </c>
      <c r="D75">
        <f t="shared" ref="D75:D138" si="2">D74</f>
        <v>90</v>
      </c>
      <c r="E75">
        <f>(VLOOKUP(A75+1,Balance!P:S,4,FALSE)/100)</f>
        <v>1.9411</v>
      </c>
    </row>
    <row r="76" spans="1:5" x14ac:dyDescent="0.3">
      <c r="A76">
        <v>74</v>
      </c>
      <c r="B76">
        <v>9048</v>
      </c>
      <c r="C76" s="1">
        <f>VLOOKUP(A76+1,Balance!J:K,2,FALSE)</f>
        <v>15800</v>
      </c>
      <c r="D76">
        <f t="shared" si="2"/>
        <v>90</v>
      </c>
      <c r="E76">
        <f>(VLOOKUP(A76+1,Balance!P:S,4,FALSE)/100)</f>
        <v>2.0091999999999999</v>
      </c>
    </row>
    <row r="77" spans="1:5" x14ac:dyDescent="0.3">
      <c r="A77">
        <v>75</v>
      </c>
      <c r="B77">
        <v>9048</v>
      </c>
      <c r="C77" s="1">
        <f>VLOOKUP(A77+1,Balance!J:K,2,FALSE)</f>
        <v>16000</v>
      </c>
      <c r="D77">
        <f t="shared" si="2"/>
        <v>90</v>
      </c>
      <c r="E77">
        <f>(VLOOKUP(A77+1,Balance!P:S,4,FALSE)/100)</f>
        <v>2.0790000000000002</v>
      </c>
    </row>
    <row r="78" spans="1:5" x14ac:dyDescent="0.3">
      <c r="A78">
        <v>76</v>
      </c>
      <c r="B78">
        <v>9048</v>
      </c>
      <c r="C78" s="1">
        <f>VLOOKUP(A78+1,Balance!J:K,2,FALSE)</f>
        <v>16200</v>
      </c>
      <c r="D78">
        <f t="shared" si="2"/>
        <v>90</v>
      </c>
      <c r="E78">
        <f>(VLOOKUP(A78+1,Balance!P:S,4,FALSE)/100)</f>
        <v>2.1505000000000001</v>
      </c>
    </row>
    <row r="79" spans="1:5" x14ac:dyDescent="0.3">
      <c r="A79">
        <v>77</v>
      </c>
      <c r="B79">
        <v>9048</v>
      </c>
      <c r="C79" s="1">
        <f>VLOOKUP(A79+1,Balance!J:K,2,FALSE)</f>
        <v>16400</v>
      </c>
      <c r="D79">
        <f t="shared" si="2"/>
        <v>90</v>
      </c>
      <c r="E79">
        <f>(VLOOKUP(A79+1,Balance!P:S,4,FALSE)/100)</f>
        <v>2.2237</v>
      </c>
    </row>
    <row r="80" spans="1:5" x14ac:dyDescent="0.3">
      <c r="A80">
        <v>78</v>
      </c>
      <c r="B80">
        <v>9048</v>
      </c>
      <c r="C80" s="1">
        <f>VLOOKUP(A80+1,Balance!J:K,2,FALSE)</f>
        <v>16600</v>
      </c>
      <c r="D80">
        <f t="shared" si="2"/>
        <v>90</v>
      </c>
      <c r="E80">
        <f>(VLOOKUP(A80+1,Balance!P:S,4,FALSE)/100)</f>
        <v>2.2986</v>
      </c>
    </row>
    <row r="81" spans="1:5" x14ac:dyDescent="0.3">
      <c r="A81">
        <v>79</v>
      </c>
      <c r="B81">
        <v>9048</v>
      </c>
      <c r="C81" s="1">
        <f>VLOOKUP(A81+1,Balance!J:K,2,FALSE)</f>
        <v>16800</v>
      </c>
      <c r="D81">
        <f t="shared" si="2"/>
        <v>90</v>
      </c>
      <c r="E81">
        <f>(VLOOKUP(A81+1,Balance!P:S,4,FALSE)/100)</f>
        <v>2.3752</v>
      </c>
    </row>
    <row r="82" spans="1:5" x14ac:dyDescent="0.3">
      <c r="A82">
        <v>80</v>
      </c>
      <c r="B82">
        <v>9048</v>
      </c>
      <c r="C82" s="1">
        <f>VLOOKUP(A82+1,Balance!J:K,2,FALSE)</f>
        <v>17000</v>
      </c>
      <c r="D82">
        <f t="shared" si="2"/>
        <v>90</v>
      </c>
      <c r="E82">
        <f>(VLOOKUP(A82+1,Balance!P:S,4,FALSE)/100)</f>
        <v>2.4536000000000002</v>
      </c>
    </row>
    <row r="83" spans="1:5" x14ac:dyDescent="0.3">
      <c r="A83">
        <v>81</v>
      </c>
      <c r="B83">
        <v>9048</v>
      </c>
      <c r="C83" s="1">
        <f>VLOOKUP(A83+1,Balance!J:K,2,FALSE)</f>
        <v>17200</v>
      </c>
      <c r="D83">
        <f t="shared" si="2"/>
        <v>90</v>
      </c>
      <c r="E83">
        <f>(VLOOKUP(A83+1,Balance!P:S,4,FALSE)/100)</f>
        <v>2.5337999999999998</v>
      </c>
    </row>
    <row r="84" spans="1:5" x14ac:dyDescent="0.3">
      <c r="A84">
        <v>82</v>
      </c>
      <c r="B84">
        <v>9048</v>
      </c>
      <c r="C84" s="1">
        <f>VLOOKUP(A84+1,Balance!J:K,2,FALSE)</f>
        <v>17400</v>
      </c>
      <c r="D84">
        <f t="shared" si="2"/>
        <v>90</v>
      </c>
      <c r="E84">
        <f>(VLOOKUP(A84+1,Balance!P:S,4,FALSE)/100)</f>
        <v>2.6157999999999997</v>
      </c>
    </row>
    <row r="85" spans="1:5" x14ac:dyDescent="0.3">
      <c r="A85">
        <v>83</v>
      </c>
      <c r="B85">
        <v>9048</v>
      </c>
      <c r="C85" s="1">
        <f>VLOOKUP(A85+1,Balance!J:K,2,FALSE)</f>
        <v>17600</v>
      </c>
      <c r="D85">
        <f t="shared" si="2"/>
        <v>90</v>
      </c>
      <c r="E85">
        <f>(VLOOKUP(A85+1,Balance!P:S,4,FALSE)/100)</f>
        <v>2.6995999999999998</v>
      </c>
    </row>
    <row r="86" spans="1:5" x14ac:dyDescent="0.3">
      <c r="A86">
        <v>84</v>
      </c>
      <c r="B86">
        <v>9048</v>
      </c>
      <c r="C86" s="1">
        <f>VLOOKUP(A86+1,Balance!J:K,2,FALSE)</f>
        <v>17800</v>
      </c>
      <c r="D86">
        <f t="shared" si="2"/>
        <v>90</v>
      </c>
      <c r="E86">
        <f>(VLOOKUP(A86+1,Balance!P:S,4,FALSE)/100)</f>
        <v>2.7851999999999997</v>
      </c>
    </row>
    <row r="87" spans="1:5" x14ac:dyDescent="0.3">
      <c r="A87">
        <v>85</v>
      </c>
      <c r="B87">
        <v>9048</v>
      </c>
      <c r="C87" s="1">
        <f>VLOOKUP(A87+1,Balance!J:K,2,FALSE)</f>
        <v>18000</v>
      </c>
      <c r="D87">
        <f t="shared" si="2"/>
        <v>90</v>
      </c>
      <c r="E87">
        <f>(VLOOKUP(A87+1,Balance!P:S,4,FALSE)/100)</f>
        <v>2.8727</v>
      </c>
    </row>
    <row r="88" spans="1:5" x14ac:dyDescent="0.3">
      <c r="A88">
        <v>86</v>
      </c>
      <c r="B88">
        <v>9048</v>
      </c>
      <c r="C88" s="1">
        <f>VLOOKUP(A88+1,Balance!J:K,2,FALSE)</f>
        <v>18200</v>
      </c>
      <c r="D88">
        <f t="shared" si="2"/>
        <v>90</v>
      </c>
      <c r="E88">
        <f>(VLOOKUP(A88+1,Balance!P:S,4,FALSE)/100)</f>
        <v>2.9621</v>
      </c>
    </row>
    <row r="89" spans="1:5" x14ac:dyDescent="0.3">
      <c r="A89">
        <v>87</v>
      </c>
      <c r="B89">
        <v>9048</v>
      </c>
      <c r="C89" s="1">
        <f>VLOOKUP(A89+1,Balance!J:K,2,FALSE)</f>
        <v>18400</v>
      </c>
      <c r="D89">
        <f t="shared" si="2"/>
        <v>90</v>
      </c>
      <c r="E89">
        <f>(VLOOKUP(A89+1,Balance!P:S,4,FALSE)/100)</f>
        <v>3.0533999999999999</v>
      </c>
    </row>
    <row r="90" spans="1:5" x14ac:dyDescent="0.3">
      <c r="A90">
        <v>88</v>
      </c>
      <c r="B90">
        <v>9048</v>
      </c>
      <c r="C90" s="1">
        <f>VLOOKUP(A90+1,Balance!J:K,2,FALSE)</f>
        <v>18600</v>
      </c>
      <c r="D90">
        <f t="shared" si="2"/>
        <v>90</v>
      </c>
      <c r="E90">
        <f>(VLOOKUP(A90+1,Balance!P:S,4,FALSE)/100)</f>
        <v>3.1466000000000003</v>
      </c>
    </row>
    <row r="91" spans="1:5" x14ac:dyDescent="0.3">
      <c r="A91">
        <v>89</v>
      </c>
      <c r="B91">
        <v>9048</v>
      </c>
      <c r="C91" s="1">
        <f>VLOOKUP(A91+1,Balance!J:K,2,FALSE)</f>
        <v>18800</v>
      </c>
      <c r="D91">
        <f t="shared" si="2"/>
        <v>90</v>
      </c>
      <c r="E91">
        <f>(VLOOKUP(A91+1,Balance!P:S,4,FALSE)/100)</f>
        <v>3.2417000000000002</v>
      </c>
    </row>
    <row r="92" spans="1:5" x14ac:dyDescent="0.3">
      <c r="A92">
        <v>90</v>
      </c>
      <c r="B92">
        <v>9048</v>
      </c>
      <c r="C92" s="1">
        <f>VLOOKUP(A92+1,Balance!J:K,2,FALSE)</f>
        <v>19000</v>
      </c>
      <c r="D92">
        <f t="shared" si="2"/>
        <v>90</v>
      </c>
      <c r="E92">
        <f>(VLOOKUP(A92+1,Balance!P:S,4,FALSE)/100)</f>
        <v>3.3388</v>
      </c>
    </row>
    <row r="93" spans="1:5" x14ac:dyDescent="0.3">
      <c r="A93">
        <v>91</v>
      </c>
      <c r="B93">
        <v>9048</v>
      </c>
      <c r="C93" s="1">
        <f>VLOOKUP(A93+1,Balance!J:K,2,FALSE)</f>
        <v>19200</v>
      </c>
      <c r="D93">
        <f t="shared" si="2"/>
        <v>90</v>
      </c>
      <c r="E93">
        <f>(VLOOKUP(A93+1,Balance!P:S,4,FALSE)/100)</f>
        <v>3.4379000000000004</v>
      </c>
    </row>
    <row r="94" spans="1:5" x14ac:dyDescent="0.3">
      <c r="A94">
        <v>92</v>
      </c>
      <c r="B94">
        <v>9048</v>
      </c>
      <c r="C94" s="1">
        <f>VLOOKUP(A94+1,Balance!J:K,2,FALSE)</f>
        <v>19400</v>
      </c>
      <c r="D94">
        <f t="shared" si="2"/>
        <v>90</v>
      </c>
      <c r="E94">
        <f>(VLOOKUP(A94+1,Balance!P:S,4,FALSE)/100)</f>
        <v>3.5389999999999997</v>
      </c>
    </row>
    <row r="95" spans="1:5" x14ac:dyDescent="0.3">
      <c r="A95">
        <v>93</v>
      </c>
      <c r="B95">
        <v>9048</v>
      </c>
      <c r="C95" s="1">
        <f>VLOOKUP(A95+1,Balance!J:K,2,FALSE)</f>
        <v>19600</v>
      </c>
      <c r="D95">
        <f t="shared" si="2"/>
        <v>90</v>
      </c>
      <c r="E95">
        <f>(VLOOKUP(A95+1,Balance!P:S,4,FALSE)/100)</f>
        <v>3.6420999999999997</v>
      </c>
    </row>
    <row r="96" spans="1:5" x14ac:dyDescent="0.3">
      <c r="A96">
        <v>94</v>
      </c>
      <c r="B96">
        <v>9048</v>
      </c>
      <c r="C96" s="1">
        <f>VLOOKUP(A96+1,Balance!J:K,2,FALSE)</f>
        <v>19800</v>
      </c>
      <c r="D96">
        <f t="shared" si="2"/>
        <v>90</v>
      </c>
      <c r="E96">
        <f>(VLOOKUP(A96+1,Balance!P:S,4,FALSE)/100)</f>
        <v>3.7472000000000003</v>
      </c>
    </row>
    <row r="97" spans="1:5" x14ac:dyDescent="0.3">
      <c r="A97">
        <v>95</v>
      </c>
      <c r="B97">
        <v>9048</v>
      </c>
      <c r="C97" s="1">
        <f>VLOOKUP(A97+1,Balance!J:K,2,FALSE)</f>
        <v>20000</v>
      </c>
      <c r="D97">
        <f t="shared" si="2"/>
        <v>90</v>
      </c>
      <c r="E97">
        <f>(VLOOKUP(A97+1,Balance!P:S,4,FALSE)/100)</f>
        <v>3.8544</v>
      </c>
    </row>
    <row r="98" spans="1:5" x14ac:dyDescent="0.3">
      <c r="A98">
        <v>96</v>
      </c>
      <c r="B98">
        <v>9048</v>
      </c>
      <c r="C98" s="1">
        <f>VLOOKUP(A98+1,Balance!J:K,2,FALSE)</f>
        <v>20200</v>
      </c>
      <c r="D98">
        <f t="shared" si="2"/>
        <v>90</v>
      </c>
      <c r="E98">
        <f>(VLOOKUP(A98+1,Balance!P:S,4,FALSE)/100)</f>
        <v>3.9637000000000002</v>
      </c>
    </row>
    <row r="99" spans="1:5" x14ac:dyDescent="0.3">
      <c r="A99">
        <v>97</v>
      </c>
      <c r="B99">
        <v>9048</v>
      </c>
      <c r="C99" s="1">
        <f>VLOOKUP(A99+1,Balance!J:K,2,FALSE)</f>
        <v>20400</v>
      </c>
      <c r="D99">
        <f t="shared" si="2"/>
        <v>90</v>
      </c>
      <c r="E99">
        <f>(VLOOKUP(A99+1,Balance!P:S,4,FALSE)/100)</f>
        <v>4.0750999999999999</v>
      </c>
    </row>
    <row r="100" spans="1:5" x14ac:dyDescent="0.3">
      <c r="A100">
        <v>98</v>
      </c>
      <c r="B100">
        <v>9048</v>
      </c>
      <c r="C100" s="1">
        <f>VLOOKUP(A100+1,Balance!J:K,2,FALSE)</f>
        <v>20600</v>
      </c>
      <c r="D100">
        <f t="shared" si="2"/>
        <v>90</v>
      </c>
      <c r="E100">
        <f>(VLOOKUP(A100+1,Balance!P:S,4,FALSE)/100)</f>
        <v>4.1886000000000001</v>
      </c>
    </row>
    <row r="101" spans="1:5" x14ac:dyDescent="0.3">
      <c r="A101">
        <v>99</v>
      </c>
      <c r="B101">
        <v>9048</v>
      </c>
      <c r="C101" s="1">
        <f>VLOOKUP(A101+1,Balance!J:K,2,FALSE)</f>
        <v>20800</v>
      </c>
      <c r="D101">
        <f t="shared" si="2"/>
        <v>90</v>
      </c>
      <c r="E101">
        <f>(VLOOKUP(A101+1,Balance!P:S,4,FALSE)/100)</f>
        <v>4.3041999999999998</v>
      </c>
    </row>
    <row r="102" spans="1:5" x14ac:dyDescent="0.3">
      <c r="A102">
        <v>100</v>
      </c>
      <c r="B102">
        <v>9048</v>
      </c>
      <c r="C102" s="1">
        <f>VLOOKUP(A102+1,Balance!J:K,2,FALSE)</f>
        <v>21000</v>
      </c>
      <c r="D102">
        <f t="shared" si="2"/>
        <v>90</v>
      </c>
      <c r="E102">
        <f>(VLOOKUP(A102+1,Balance!P:S,4,FALSE)/100)</f>
        <v>4.4219999999999997</v>
      </c>
    </row>
    <row r="103" spans="1:5" x14ac:dyDescent="0.3">
      <c r="A103">
        <v>101</v>
      </c>
      <c r="B103">
        <v>9048</v>
      </c>
      <c r="C103" s="1">
        <f>VLOOKUP(A103+1,Balance!J:K,2,FALSE)</f>
        <v>21200</v>
      </c>
      <c r="D103">
        <f t="shared" si="2"/>
        <v>90</v>
      </c>
      <c r="E103">
        <f>(VLOOKUP(A103+1,Balance!P:S,4,FALSE)/100)</f>
        <v>4.5419999999999998</v>
      </c>
    </row>
    <row r="104" spans="1:5" x14ac:dyDescent="0.3">
      <c r="A104">
        <v>102</v>
      </c>
      <c r="B104">
        <v>9048</v>
      </c>
      <c r="C104" s="1">
        <f>VLOOKUP(A104+1,Balance!J:K,2,FALSE)</f>
        <v>21400</v>
      </c>
      <c r="D104">
        <f t="shared" si="2"/>
        <v>90</v>
      </c>
      <c r="E104">
        <f>(VLOOKUP(A104+1,Balance!P:S,4,FALSE)/100)</f>
        <v>4.6642000000000001</v>
      </c>
    </row>
    <row r="105" spans="1:5" x14ac:dyDescent="0.3">
      <c r="A105">
        <v>103</v>
      </c>
      <c r="B105">
        <v>9048</v>
      </c>
      <c r="C105" s="1">
        <f>VLOOKUP(A105+1,Balance!J:K,2,FALSE)</f>
        <v>21600</v>
      </c>
      <c r="D105">
        <f t="shared" si="2"/>
        <v>90</v>
      </c>
      <c r="E105">
        <f>(VLOOKUP(A105+1,Balance!P:S,4,FALSE)/100)</f>
        <v>4.7885999999999997</v>
      </c>
    </row>
    <row r="106" spans="1:5" x14ac:dyDescent="0.3">
      <c r="A106">
        <v>104</v>
      </c>
      <c r="B106">
        <v>9048</v>
      </c>
      <c r="C106" s="1">
        <f>VLOOKUP(A106+1,Balance!J:K,2,FALSE)</f>
        <v>21800</v>
      </c>
      <c r="D106">
        <f t="shared" si="2"/>
        <v>90</v>
      </c>
      <c r="E106">
        <f>(VLOOKUP(A106+1,Balance!P:S,4,FALSE)/100)</f>
        <v>4.9151999999999996</v>
      </c>
    </row>
    <row r="107" spans="1:5" x14ac:dyDescent="0.3">
      <c r="A107">
        <v>105</v>
      </c>
      <c r="B107">
        <v>9048</v>
      </c>
      <c r="C107" s="1">
        <f>VLOOKUP(A107+1,Balance!J:K,2,FALSE)</f>
        <v>22000</v>
      </c>
      <c r="D107">
        <f t="shared" si="2"/>
        <v>90</v>
      </c>
      <c r="E107">
        <f>(VLOOKUP(A107+1,Balance!P:S,4,FALSE)/100)</f>
        <v>5.0441000000000003</v>
      </c>
    </row>
    <row r="108" spans="1:5" x14ac:dyDescent="0.3">
      <c r="A108">
        <v>106</v>
      </c>
      <c r="B108">
        <v>9048</v>
      </c>
      <c r="C108" s="1">
        <f>VLOOKUP(A108+1,Balance!J:K,2,FALSE)</f>
        <v>22200</v>
      </c>
      <c r="D108">
        <f t="shared" si="2"/>
        <v>90</v>
      </c>
      <c r="E108">
        <f>(VLOOKUP(A108+1,Balance!P:S,4,FALSE)/100)</f>
        <v>5.1753</v>
      </c>
    </row>
    <row r="109" spans="1:5" x14ac:dyDescent="0.3">
      <c r="A109">
        <v>107</v>
      </c>
      <c r="B109">
        <v>9048</v>
      </c>
      <c r="C109" s="1">
        <f>VLOOKUP(A109+1,Balance!J:K,2,FALSE)</f>
        <v>22400</v>
      </c>
      <c r="D109">
        <f t="shared" si="2"/>
        <v>90</v>
      </c>
      <c r="E109">
        <f>(VLOOKUP(A109+1,Balance!P:S,4,FALSE)/100)</f>
        <v>5.3087999999999997</v>
      </c>
    </row>
    <row r="110" spans="1:5" x14ac:dyDescent="0.3">
      <c r="A110">
        <v>108</v>
      </c>
      <c r="B110">
        <v>9048</v>
      </c>
      <c r="C110" s="1">
        <f>VLOOKUP(A110+1,Balance!J:K,2,FALSE)</f>
        <v>22600</v>
      </c>
      <c r="D110">
        <f t="shared" si="2"/>
        <v>90</v>
      </c>
      <c r="E110">
        <f>(VLOOKUP(A110+1,Balance!P:S,4,FALSE)/100)</f>
        <v>5.4446000000000003</v>
      </c>
    </row>
    <row r="111" spans="1:5" x14ac:dyDescent="0.3">
      <c r="A111">
        <v>109</v>
      </c>
      <c r="B111">
        <v>9048</v>
      </c>
      <c r="C111" s="1">
        <f>VLOOKUP(A111+1,Balance!J:K,2,FALSE)</f>
        <v>22800</v>
      </c>
      <c r="D111">
        <f t="shared" si="2"/>
        <v>90</v>
      </c>
      <c r="E111">
        <f>(VLOOKUP(A111+1,Balance!P:S,4,FALSE)/100)</f>
        <v>5.5827</v>
      </c>
    </row>
    <row r="112" spans="1:5" x14ac:dyDescent="0.3">
      <c r="A112">
        <v>110</v>
      </c>
      <c r="B112">
        <v>9048</v>
      </c>
      <c r="C112" s="1">
        <f>VLOOKUP(A112+1,Balance!J:K,2,FALSE)</f>
        <v>23000</v>
      </c>
      <c r="D112">
        <f t="shared" si="2"/>
        <v>90</v>
      </c>
      <c r="E112">
        <f>(VLOOKUP(A112+1,Balance!P:S,4,FALSE)/100)</f>
        <v>5.7232000000000003</v>
      </c>
    </row>
    <row r="113" spans="1:5" x14ac:dyDescent="0.3">
      <c r="A113">
        <v>111</v>
      </c>
      <c r="B113">
        <v>9048</v>
      </c>
      <c r="C113" s="1">
        <f>VLOOKUP(A113+1,Balance!J:K,2,FALSE)</f>
        <v>23200</v>
      </c>
      <c r="D113">
        <f t="shared" si="2"/>
        <v>90</v>
      </c>
      <c r="E113">
        <f>(VLOOKUP(A113+1,Balance!P:S,4,FALSE)/100)</f>
        <v>5.8661000000000003</v>
      </c>
    </row>
    <row r="114" spans="1:5" x14ac:dyDescent="0.3">
      <c r="A114">
        <v>112</v>
      </c>
      <c r="B114">
        <v>9048</v>
      </c>
      <c r="C114" s="1">
        <f>VLOOKUP(A114+1,Balance!J:K,2,FALSE)</f>
        <v>23400</v>
      </c>
      <c r="D114">
        <f t="shared" si="2"/>
        <v>90</v>
      </c>
      <c r="E114">
        <f>(VLOOKUP(A114+1,Balance!P:S,4,FALSE)/100)</f>
        <v>6.0114000000000001</v>
      </c>
    </row>
    <row r="115" spans="1:5" x14ac:dyDescent="0.3">
      <c r="A115">
        <v>113</v>
      </c>
      <c r="B115">
        <v>9048</v>
      </c>
      <c r="C115" s="1">
        <f>VLOOKUP(A115+1,Balance!J:K,2,FALSE)</f>
        <v>23600</v>
      </c>
      <c r="D115">
        <f t="shared" si="2"/>
        <v>90</v>
      </c>
      <c r="E115">
        <f>(VLOOKUP(A115+1,Balance!P:S,4,FALSE)/100)</f>
        <v>6.1590999999999996</v>
      </c>
    </row>
    <row r="116" spans="1:5" x14ac:dyDescent="0.3">
      <c r="A116">
        <v>114</v>
      </c>
      <c r="B116">
        <v>9048</v>
      </c>
      <c r="C116" s="1">
        <f>VLOOKUP(A116+1,Balance!J:K,2,FALSE)</f>
        <v>23800</v>
      </c>
      <c r="D116">
        <f t="shared" si="2"/>
        <v>90</v>
      </c>
      <c r="E116">
        <f>(VLOOKUP(A116+1,Balance!P:S,4,FALSE)/100)</f>
        <v>6.3091999999999997</v>
      </c>
    </row>
    <row r="117" spans="1:5" x14ac:dyDescent="0.3">
      <c r="A117">
        <v>115</v>
      </c>
      <c r="B117">
        <v>9048</v>
      </c>
      <c r="C117" s="1">
        <f>VLOOKUP(A117+1,Balance!J:K,2,FALSE)</f>
        <v>24000</v>
      </c>
      <c r="D117">
        <f t="shared" si="2"/>
        <v>90</v>
      </c>
      <c r="E117">
        <f>(VLOOKUP(A117+1,Balance!P:S,4,FALSE)/100)</f>
        <v>6.4617999999999993</v>
      </c>
    </row>
    <row r="118" spans="1:5" x14ac:dyDescent="0.3">
      <c r="A118">
        <v>116</v>
      </c>
      <c r="B118">
        <v>9048</v>
      </c>
      <c r="C118" s="1">
        <f>VLOOKUP(A118+1,Balance!J:K,2,FALSE)</f>
        <v>24200</v>
      </c>
      <c r="D118">
        <f t="shared" si="2"/>
        <v>90</v>
      </c>
      <c r="E118">
        <f>(VLOOKUP(A118+1,Balance!P:S,4,FALSE)/100)</f>
        <v>6.6169000000000002</v>
      </c>
    </row>
    <row r="119" spans="1:5" x14ac:dyDescent="0.3">
      <c r="A119">
        <v>117</v>
      </c>
      <c r="B119">
        <v>9048</v>
      </c>
      <c r="C119" s="1">
        <f>VLOOKUP(A119+1,Balance!J:K,2,FALSE)</f>
        <v>24400</v>
      </c>
      <c r="D119">
        <f t="shared" si="2"/>
        <v>90</v>
      </c>
      <c r="E119">
        <f>(VLOOKUP(A119+1,Balance!P:S,4,FALSE)/100)</f>
        <v>6.7745000000000006</v>
      </c>
    </row>
    <row r="120" spans="1:5" x14ac:dyDescent="0.3">
      <c r="A120">
        <v>118</v>
      </c>
      <c r="B120">
        <v>9048</v>
      </c>
      <c r="C120" s="1">
        <f>VLOOKUP(A120+1,Balance!J:K,2,FALSE)</f>
        <v>24600</v>
      </c>
      <c r="D120">
        <f t="shared" si="2"/>
        <v>90</v>
      </c>
      <c r="E120">
        <f>(VLOOKUP(A120+1,Balance!P:S,4,FALSE)/100)</f>
        <v>6.9346000000000005</v>
      </c>
    </row>
    <row r="121" spans="1:5" x14ac:dyDescent="0.3">
      <c r="A121">
        <v>119</v>
      </c>
      <c r="B121">
        <v>9048</v>
      </c>
      <c r="C121" s="1">
        <f>VLOOKUP(A121+1,Balance!J:K,2,FALSE)</f>
        <v>24800</v>
      </c>
      <c r="D121">
        <f t="shared" si="2"/>
        <v>90</v>
      </c>
      <c r="E121">
        <f>(VLOOKUP(A121+1,Balance!P:S,4,FALSE)/100)</f>
        <v>7.0972</v>
      </c>
    </row>
    <row r="122" spans="1:5" x14ac:dyDescent="0.3">
      <c r="A122">
        <v>120</v>
      </c>
      <c r="B122">
        <v>9048</v>
      </c>
      <c r="C122" s="1">
        <f>VLOOKUP(A122+1,Balance!J:K,2,FALSE)</f>
        <v>25000</v>
      </c>
      <c r="D122">
        <f t="shared" si="2"/>
        <v>90</v>
      </c>
      <c r="E122">
        <f>(VLOOKUP(A122+1,Balance!P:S,4,FALSE)/100)</f>
        <v>7.2624000000000004</v>
      </c>
    </row>
    <row r="123" spans="1:5" x14ac:dyDescent="0.3">
      <c r="A123">
        <v>121</v>
      </c>
      <c r="B123">
        <v>9048</v>
      </c>
      <c r="C123" s="1">
        <f>VLOOKUP(A123+1,Balance!J:K,2,FALSE)</f>
        <v>25200</v>
      </c>
      <c r="D123">
        <f t="shared" si="2"/>
        <v>90</v>
      </c>
      <c r="E123">
        <f>(VLOOKUP(A123+1,Balance!P:S,4,FALSE)/100)</f>
        <v>7.4302000000000001</v>
      </c>
    </row>
    <row r="124" spans="1:5" x14ac:dyDescent="0.3">
      <c r="A124">
        <v>122</v>
      </c>
      <c r="B124">
        <v>9048</v>
      </c>
      <c r="C124" s="1">
        <f>VLOOKUP(A124+1,Balance!J:K,2,FALSE)</f>
        <v>25400</v>
      </c>
      <c r="D124">
        <f t="shared" si="2"/>
        <v>90</v>
      </c>
      <c r="E124">
        <f>(VLOOKUP(A124+1,Balance!P:S,4,FALSE)/100)</f>
        <v>7.6005999999999991</v>
      </c>
    </row>
    <row r="125" spans="1:5" x14ac:dyDescent="0.3">
      <c r="A125">
        <v>123</v>
      </c>
      <c r="B125">
        <v>9048</v>
      </c>
      <c r="C125" s="1">
        <f>VLOOKUP(A125+1,Balance!J:K,2,FALSE)</f>
        <v>25600</v>
      </c>
      <c r="D125">
        <f t="shared" si="2"/>
        <v>90</v>
      </c>
      <c r="E125">
        <f>(VLOOKUP(A125+1,Balance!P:S,4,FALSE)/100)</f>
        <v>7.7736000000000001</v>
      </c>
    </row>
    <row r="126" spans="1:5" x14ac:dyDescent="0.3">
      <c r="A126">
        <v>124</v>
      </c>
      <c r="B126">
        <v>9048</v>
      </c>
      <c r="C126" s="1">
        <f>VLOOKUP(A126+1,Balance!J:K,2,FALSE)</f>
        <v>25800</v>
      </c>
      <c r="D126">
        <f t="shared" si="2"/>
        <v>90</v>
      </c>
      <c r="E126">
        <f>(VLOOKUP(A126+1,Balance!P:S,4,FALSE)/100)</f>
        <v>7.9491999999999994</v>
      </c>
    </row>
    <row r="127" spans="1:5" x14ac:dyDescent="0.3">
      <c r="A127">
        <v>125</v>
      </c>
      <c r="B127">
        <v>9048</v>
      </c>
      <c r="C127" s="1">
        <f>VLOOKUP(A127+1,Balance!J:K,2,FALSE)</f>
        <v>26000</v>
      </c>
      <c r="D127">
        <f t="shared" si="2"/>
        <v>90</v>
      </c>
      <c r="E127">
        <f>(VLOOKUP(A127+1,Balance!P:S,4,FALSE)/100)</f>
        <v>8.1274999999999995</v>
      </c>
    </row>
    <row r="128" spans="1:5" x14ac:dyDescent="0.3">
      <c r="A128">
        <v>126</v>
      </c>
      <c r="B128">
        <v>9048</v>
      </c>
      <c r="C128" s="1">
        <f>VLOOKUP(A128+1,Balance!J:K,2,FALSE)</f>
        <v>26200</v>
      </c>
      <c r="D128">
        <f t="shared" si="2"/>
        <v>90</v>
      </c>
      <c r="E128">
        <f>(VLOOKUP(A128+1,Balance!P:S,4,FALSE)/100)</f>
        <v>8.3085000000000004</v>
      </c>
    </row>
    <row r="129" spans="1:5" x14ac:dyDescent="0.3">
      <c r="A129">
        <v>127</v>
      </c>
      <c r="B129">
        <v>9048</v>
      </c>
      <c r="C129" s="1">
        <f>VLOOKUP(A129+1,Balance!J:K,2,FALSE)</f>
        <v>26400</v>
      </c>
      <c r="D129">
        <f t="shared" si="2"/>
        <v>90</v>
      </c>
      <c r="E129">
        <f>(VLOOKUP(A129+1,Balance!P:S,4,FALSE)/100)</f>
        <v>8.4922000000000004</v>
      </c>
    </row>
    <row r="130" spans="1:5" x14ac:dyDescent="0.3">
      <c r="A130">
        <v>128</v>
      </c>
      <c r="B130">
        <v>9048</v>
      </c>
      <c r="C130" s="1">
        <f>VLOOKUP(A130+1,Balance!J:K,2,FALSE)</f>
        <v>26600</v>
      </c>
      <c r="D130">
        <f t="shared" si="2"/>
        <v>90</v>
      </c>
      <c r="E130">
        <f>(VLOOKUP(A130+1,Balance!P:S,4,FALSE)/100)</f>
        <v>8.6785999999999994</v>
      </c>
    </row>
    <row r="131" spans="1:5" x14ac:dyDescent="0.3">
      <c r="A131">
        <v>129</v>
      </c>
      <c r="B131">
        <v>9048</v>
      </c>
      <c r="C131" s="1">
        <f>VLOOKUP(A131+1,Balance!J:K,2,FALSE)</f>
        <v>26800</v>
      </c>
      <c r="D131">
        <f t="shared" si="2"/>
        <v>90</v>
      </c>
      <c r="E131">
        <f>(VLOOKUP(A131+1,Balance!P:S,4,FALSE)/100)</f>
        <v>8.8676999999999992</v>
      </c>
    </row>
    <row r="132" spans="1:5" x14ac:dyDescent="0.3">
      <c r="A132">
        <v>130</v>
      </c>
      <c r="B132">
        <v>9048</v>
      </c>
      <c r="C132" s="1">
        <f>VLOOKUP(A132+1,Balance!J:K,2,FALSE)</f>
        <v>27000</v>
      </c>
      <c r="D132">
        <f t="shared" si="2"/>
        <v>90</v>
      </c>
      <c r="E132">
        <f>(VLOOKUP(A132+1,Balance!P:S,4,FALSE)/100)</f>
        <v>9.0595999999999997</v>
      </c>
    </row>
    <row r="133" spans="1:5" x14ac:dyDescent="0.3">
      <c r="A133">
        <v>131</v>
      </c>
      <c r="B133">
        <v>9048</v>
      </c>
      <c r="C133" s="1">
        <f>VLOOKUP(A133+1,Balance!J:K,2,FALSE)</f>
        <v>27200</v>
      </c>
      <c r="D133">
        <f t="shared" si="2"/>
        <v>90</v>
      </c>
      <c r="E133">
        <f>(VLOOKUP(A133+1,Balance!P:S,4,FALSE)/100)</f>
        <v>9.2542999999999989</v>
      </c>
    </row>
    <row r="134" spans="1:5" x14ac:dyDescent="0.3">
      <c r="A134">
        <v>132</v>
      </c>
      <c r="B134">
        <v>9048</v>
      </c>
      <c r="C134" s="1">
        <f>VLOOKUP(A134+1,Balance!J:K,2,FALSE)</f>
        <v>27400</v>
      </c>
      <c r="D134">
        <f t="shared" si="2"/>
        <v>90</v>
      </c>
      <c r="E134">
        <f>(VLOOKUP(A134+1,Balance!P:S,4,FALSE)/100)</f>
        <v>9.4517999999999986</v>
      </c>
    </row>
    <row r="135" spans="1:5" x14ac:dyDescent="0.3">
      <c r="A135">
        <v>133</v>
      </c>
      <c r="B135">
        <v>9048</v>
      </c>
      <c r="C135" s="1">
        <f>VLOOKUP(A135+1,Balance!J:K,2,FALSE)</f>
        <v>27600</v>
      </c>
      <c r="D135">
        <f t="shared" si="2"/>
        <v>90</v>
      </c>
      <c r="E135">
        <f>(VLOOKUP(A135+1,Balance!P:S,4,FALSE)/100)</f>
        <v>9.6521000000000008</v>
      </c>
    </row>
    <row r="136" spans="1:5" x14ac:dyDescent="0.3">
      <c r="A136">
        <v>134</v>
      </c>
      <c r="B136">
        <v>9048</v>
      </c>
      <c r="C136" s="1">
        <f>VLOOKUP(A136+1,Balance!J:K,2,FALSE)</f>
        <v>27800</v>
      </c>
      <c r="D136">
        <f t="shared" si="2"/>
        <v>90</v>
      </c>
      <c r="E136">
        <f>(VLOOKUP(A136+1,Balance!P:S,4,FALSE)/100)</f>
        <v>9.8552</v>
      </c>
    </row>
    <row r="137" spans="1:5" x14ac:dyDescent="0.3">
      <c r="A137">
        <v>135</v>
      </c>
      <c r="B137">
        <v>9048</v>
      </c>
      <c r="C137" s="1">
        <f>VLOOKUP(A137+1,Balance!J:K,2,FALSE)</f>
        <v>28000</v>
      </c>
      <c r="D137">
        <f t="shared" si="2"/>
        <v>90</v>
      </c>
      <c r="E137">
        <f>(VLOOKUP(A137+1,Balance!P:S,4,FALSE)/100)</f>
        <v>10.061199999999999</v>
      </c>
    </row>
    <row r="138" spans="1:5" x14ac:dyDescent="0.3">
      <c r="A138">
        <v>136</v>
      </c>
      <c r="B138">
        <v>9048</v>
      </c>
      <c r="C138" s="1">
        <f>VLOOKUP(A138+1,Balance!J:K,2,FALSE)</f>
        <v>28200</v>
      </c>
      <c r="D138">
        <f t="shared" si="2"/>
        <v>90</v>
      </c>
      <c r="E138">
        <f>(VLOOKUP(A138+1,Balance!P:S,4,FALSE)/100)</f>
        <v>10.270099999999999</v>
      </c>
    </row>
    <row r="139" spans="1:5" x14ac:dyDescent="0.3">
      <c r="A139">
        <v>137</v>
      </c>
      <c r="B139">
        <v>9048</v>
      </c>
      <c r="C139" s="1">
        <f>VLOOKUP(A139+1,Balance!J:K,2,FALSE)</f>
        <v>28400</v>
      </c>
      <c r="D139">
        <f t="shared" ref="D139:D202" si="3">D138</f>
        <v>90</v>
      </c>
      <c r="E139">
        <f>(VLOOKUP(A139+1,Balance!P:S,4,FALSE)/100)</f>
        <v>10.481900000000001</v>
      </c>
    </row>
    <row r="140" spans="1:5" x14ac:dyDescent="0.3">
      <c r="A140">
        <v>138</v>
      </c>
      <c r="B140">
        <v>9048</v>
      </c>
      <c r="C140" s="1">
        <f>VLOOKUP(A140+1,Balance!J:K,2,FALSE)</f>
        <v>28600</v>
      </c>
      <c r="D140">
        <f t="shared" si="3"/>
        <v>90</v>
      </c>
      <c r="E140">
        <f>(VLOOKUP(A140+1,Balance!P:S,4,FALSE)/100)</f>
        <v>10.6966</v>
      </c>
    </row>
    <row r="141" spans="1:5" x14ac:dyDescent="0.3">
      <c r="A141">
        <v>139</v>
      </c>
      <c r="B141">
        <v>9048</v>
      </c>
      <c r="C141" s="1">
        <f>VLOOKUP(A141+1,Balance!J:K,2,FALSE)</f>
        <v>28800</v>
      </c>
      <c r="D141">
        <f t="shared" si="3"/>
        <v>90</v>
      </c>
      <c r="E141">
        <f>(VLOOKUP(A141+1,Balance!P:S,4,FALSE)/100)</f>
        <v>10.914200000000001</v>
      </c>
    </row>
    <row r="142" spans="1:5" x14ac:dyDescent="0.3">
      <c r="A142">
        <v>140</v>
      </c>
      <c r="B142">
        <v>9048</v>
      </c>
      <c r="C142" s="1">
        <f>VLOOKUP(A142+1,Balance!J:K,2,FALSE)</f>
        <v>29000</v>
      </c>
      <c r="D142">
        <f t="shared" si="3"/>
        <v>90</v>
      </c>
      <c r="E142">
        <f>(VLOOKUP(A142+1,Balance!P:S,4,FALSE)/100)</f>
        <v>11.1348</v>
      </c>
    </row>
    <row r="143" spans="1:5" x14ac:dyDescent="0.3">
      <c r="A143">
        <v>141</v>
      </c>
      <c r="B143">
        <v>9048</v>
      </c>
      <c r="C143" s="1">
        <f>VLOOKUP(A143+1,Balance!J:K,2,FALSE)</f>
        <v>29200</v>
      </c>
      <c r="D143">
        <f t="shared" si="3"/>
        <v>90</v>
      </c>
      <c r="E143">
        <f>(VLOOKUP(A143+1,Balance!P:S,4,FALSE)/100)</f>
        <v>11.3584</v>
      </c>
    </row>
    <row r="144" spans="1:5" x14ac:dyDescent="0.3">
      <c r="A144">
        <v>142</v>
      </c>
      <c r="B144">
        <v>9048</v>
      </c>
      <c r="C144" s="1">
        <f>VLOOKUP(A144+1,Balance!J:K,2,FALSE)</f>
        <v>29400</v>
      </c>
      <c r="D144">
        <f t="shared" si="3"/>
        <v>90</v>
      </c>
      <c r="E144">
        <f>(VLOOKUP(A144+1,Balance!P:S,4,FALSE)/100)</f>
        <v>11.585000000000001</v>
      </c>
    </row>
    <row r="145" spans="1:5" x14ac:dyDescent="0.3">
      <c r="A145">
        <v>143</v>
      </c>
      <c r="B145">
        <v>9048</v>
      </c>
      <c r="C145" s="1">
        <f>VLOOKUP(A145+1,Balance!J:K,2,FALSE)</f>
        <v>29600</v>
      </c>
      <c r="D145">
        <f t="shared" si="3"/>
        <v>90</v>
      </c>
      <c r="E145">
        <f>(VLOOKUP(A145+1,Balance!P:S,4,FALSE)/100)</f>
        <v>11.8146</v>
      </c>
    </row>
    <row r="146" spans="1:5" x14ac:dyDescent="0.3">
      <c r="A146">
        <v>144</v>
      </c>
      <c r="B146">
        <v>9048</v>
      </c>
      <c r="C146" s="1">
        <f>VLOOKUP(A146+1,Balance!J:K,2,FALSE)</f>
        <v>29800</v>
      </c>
      <c r="D146">
        <f t="shared" si="3"/>
        <v>90</v>
      </c>
      <c r="E146">
        <f>(VLOOKUP(A146+1,Balance!P:S,4,FALSE)/100)</f>
        <v>12.0472</v>
      </c>
    </row>
    <row r="147" spans="1:5" x14ac:dyDescent="0.3">
      <c r="A147">
        <v>145</v>
      </c>
      <c r="B147">
        <v>9048</v>
      </c>
      <c r="C147" s="1">
        <f>VLOOKUP(A147+1,Balance!J:K,2,FALSE)</f>
        <v>30000</v>
      </c>
      <c r="D147">
        <f t="shared" si="3"/>
        <v>90</v>
      </c>
      <c r="E147">
        <f>(VLOOKUP(A147+1,Balance!P:S,4,FALSE)/100)</f>
        <v>12.2829</v>
      </c>
    </row>
    <row r="148" spans="1:5" x14ac:dyDescent="0.3">
      <c r="A148">
        <v>146</v>
      </c>
      <c r="B148">
        <v>9048</v>
      </c>
      <c r="C148" s="1">
        <f>VLOOKUP(A148+1,Balance!J:K,2,FALSE)</f>
        <v>30200</v>
      </c>
      <c r="D148">
        <f t="shared" si="3"/>
        <v>90</v>
      </c>
      <c r="E148">
        <f>(VLOOKUP(A148+1,Balance!P:S,4,FALSE)/100)</f>
        <v>12.521700000000001</v>
      </c>
    </row>
    <row r="149" spans="1:5" x14ac:dyDescent="0.3">
      <c r="A149">
        <v>147</v>
      </c>
      <c r="B149">
        <v>9048</v>
      </c>
      <c r="C149" s="1">
        <f>VLOOKUP(A149+1,Balance!J:K,2,FALSE)</f>
        <v>30400</v>
      </c>
      <c r="D149">
        <f t="shared" si="3"/>
        <v>90</v>
      </c>
      <c r="E149">
        <f>(VLOOKUP(A149+1,Balance!P:S,4,FALSE)/100)</f>
        <v>12.763599999999999</v>
      </c>
    </row>
    <row r="150" spans="1:5" x14ac:dyDescent="0.3">
      <c r="A150">
        <v>148</v>
      </c>
      <c r="B150">
        <v>9048</v>
      </c>
      <c r="C150" s="1">
        <f>VLOOKUP(A150+1,Balance!J:K,2,FALSE)</f>
        <v>30600</v>
      </c>
      <c r="D150">
        <f t="shared" si="3"/>
        <v>90</v>
      </c>
      <c r="E150">
        <f>(VLOOKUP(A150+1,Balance!P:S,4,FALSE)/100)</f>
        <v>13.008599999999999</v>
      </c>
    </row>
    <row r="151" spans="1:5" x14ac:dyDescent="0.3">
      <c r="A151">
        <v>149</v>
      </c>
      <c r="B151">
        <v>9048</v>
      </c>
      <c r="C151" s="1">
        <f>VLOOKUP(A151+1,Balance!J:K,2,FALSE)</f>
        <v>30800</v>
      </c>
      <c r="D151">
        <f t="shared" si="3"/>
        <v>90</v>
      </c>
      <c r="E151">
        <f>(VLOOKUP(A151+1,Balance!P:S,4,FALSE)/100)</f>
        <v>13.2567</v>
      </c>
    </row>
    <row r="152" spans="1:5" x14ac:dyDescent="0.3">
      <c r="A152">
        <v>150</v>
      </c>
      <c r="B152">
        <v>9048</v>
      </c>
      <c r="C152" s="1">
        <f>VLOOKUP(A152+1,Balance!J:K,2,FALSE)</f>
        <v>31000</v>
      </c>
      <c r="D152">
        <f t="shared" si="3"/>
        <v>90</v>
      </c>
      <c r="E152">
        <f>(VLOOKUP(A152+1,Balance!P:S,4,FALSE)/100)</f>
        <v>13.507999999999999</v>
      </c>
    </row>
    <row r="153" spans="1:5" x14ac:dyDescent="0.3">
      <c r="A153">
        <v>151</v>
      </c>
      <c r="B153">
        <v>9048</v>
      </c>
      <c r="C153" s="1">
        <f>VLOOKUP(A153+1,Balance!J:K,2,FALSE)</f>
        <v>31200</v>
      </c>
      <c r="D153">
        <f t="shared" si="3"/>
        <v>90</v>
      </c>
      <c r="E153">
        <f>(VLOOKUP(A153+1,Balance!P:S,4,FALSE)/100)</f>
        <v>13.762499999999999</v>
      </c>
    </row>
    <row r="154" spans="1:5" x14ac:dyDescent="0.3">
      <c r="A154">
        <v>152</v>
      </c>
      <c r="B154">
        <v>9048</v>
      </c>
      <c r="C154" s="1">
        <f>VLOOKUP(A154+1,Balance!J:K,2,FALSE)</f>
        <v>31400</v>
      </c>
      <c r="D154">
        <f t="shared" si="3"/>
        <v>90</v>
      </c>
      <c r="E154">
        <f>(VLOOKUP(A154+1,Balance!P:S,4,FALSE)/100)</f>
        <v>14.020199999999999</v>
      </c>
    </row>
    <row r="155" spans="1:5" x14ac:dyDescent="0.3">
      <c r="A155">
        <v>153</v>
      </c>
      <c r="B155">
        <v>9048</v>
      </c>
      <c r="C155" s="1">
        <f>VLOOKUP(A155+1,Balance!J:K,2,FALSE)</f>
        <v>31600</v>
      </c>
      <c r="D155">
        <f t="shared" si="3"/>
        <v>90</v>
      </c>
      <c r="E155">
        <f>(VLOOKUP(A155+1,Balance!P:S,4,FALSE)/100)</f>
        <v>14.281099999999999</v>
      </c>
    </row>
    <row r="156" spans="1:5" x14ac:dyDescent="0.3">
      <c r="A156">
        <v>154</v>
      </c>
      <c r="B156">
        <v>9048</v>
      </c>
      <c r="C156" s="1">
        <f>VLOOKUP(A156+1,Balance!J:K,2,FALSE)</f>
        <v>31800</v>
      </c>
      <c r="D156">
        <f t="shared" si="3"/>
        <v>90</v>
      </c>
      <c r="E156">
        <f>(VLOOKUP(A156+1,Balance!P:S,4,FALSE)/100)</f>
        <v>14.545199999999999</v>
      </c>
    </row>
    <row r="157" spans="1:5" x14ac:dyDescent="0.3">
      <c r="A157">
        <v>155</v>
      </c>
      <c r="B157">
        <v>9048</v>
      </c>
      <c r="C157" s="1">
        <f>VLOOKUP(A157+1,Balance!J:K,2,FALSE)</f>
        <v>32000</v>
      </c>
      <c r="D157">
        <f t="shared" si="3"/>
        <v>90</v>
      </c>
      <c r="E157">
        <f>(VLOOKUP(A157+1,Balance!P:S,4,FALSE)/100)</f>
        <v>14.8126</v>
      </c>
    </row>
    <row r="158" spans="1:5" x14ac:dyDescent="0.3">
      <c r="A158">
        <v>156</v>
      </c>
      <c r="B158">
        <v>9048</v>
      </c>
      <c r="C158" s="1">
        <f>VLOOKUP(A158+1,Balance!J:K,2,FALSE)</f>
        <v>32200</v>
      </c>
      <c r="D158">
        <f t="shared" si="3"/>
        <v>90</v>
      </c>
      <c r="E158">
        <f>(VLOOKUP(A158+1,Balance!P:S,4,FALSE)/100)</f>
        <v>15.083299999999999</v>
      </c>
    </row>
    <row r="159" spans="1:5" x14ac:dyDescent="0.3">
      <c r="A159">
        <v>157</v>
      </c>
      <c r="B159">
        <v>9048</v>
      </c>
      <c r="C159" s="1">
        <f>VLOOKUP(A159+1,Balance!J:K,2,FALSE)</f>
        <v>32400</v>
      </c>
      <c r="D159">
        <f t="shared" si="3"/>
        <v>90</v>
      </c>
      <c r="E159">
        <f>(VLOOKUP(A159+1,Balance!P:S,4,FALSE)/100)</f>
        <v>15.3573</v>
      </c>
    </row>
    <row r="160" spans="1:5" x14ac:dyDescent="0.3">
      <c r="A160">
        <v>158</v>
      </c>
      <c r="B160">
        <v>9048</v>
      </c>
      <c r="C160" s="1">
        <f>VLOOKUP(A160+1,Balance!J:K,2,FALSE)</f>
        <v>32600</v>
      </c>
      <c r="D160">
        <f t="shared" si="3"/>
        <v>90</v>
      </c>
      <c r="E160">
        <f>(VLOOKUP(A160+1,Balance!P:S,4,FALSE)/100)</f>
        <v>15.634600000000001</v>
      </c>
    </row>
    <row r="161" spans="1:5" x14ac:dyDescent="0.3">
      <c r="A161">
        <v>159</v>
      </c>
      <c r="B161">
        <v>9048</v>
      </c>
      <c r="C161" s="1">
        <f>VLOOKUP(A161+1,Balance!J:K,2,FALSE)</f>
        <v>32800</v>
      </c>
      <c r="D161">
        <f t="shared" si="3"/>
        <v>90</v>
      </c>
      <c r="E161">
        <f>(VLOOKUP(A161+1,Balance!P:S,4,FALSE)/100)</f>
        <v>15.9152</v>
      </c>
    </row>
    <row r="162" spans="1:5" x14ac:dyDescent="0.3">
      <c r="A162">
        <v>160</v>
      </c>
      <c r="B162">
        <v>9048</v>
      </c>
      <c r="C162" s="1">
        <f>VLOOKUP(A162+1,Balance!J:K,2,FALSE)</f>
        <v>33000</v>
      </c>
      <c r="D162">
        <f t="shared" si="3"/>
        <v>90</v>
      </c>
      <c r="E162">
        <f>(VLOOKUP(A162+1,Balance!P:S,4,FALSE)/100)</f>
        <v>16.199200000000001</v>
      </c>
    </row>
    <row r="163" spans="1:5" x14ac:dyDescent="0.3">
      <c r="A163">
        <v>161</v>
      </c>
      <c r="B163">
        <v>9048</v>
      </c>
      <c r="C163" s="1">
        <f>VLOOKUP(A163+1,Balance!J:K,2,FALSE)</f>
        <v>33200</v>
      </c>
      <c r="D163">
        <f t="shared" si="3"/>
        <v>90</v>
      </c>
      <c r="E163">
        <f>(VLOOKUP(A163+1,Balance!P:S,4,FALSE)/100)</f>
        <v>16.486599999999999</v>
      </c>
    </row>
    <row r="164" spans="1:5" x14ac:dyDescent="0.3">
      <c r="A164">
        <v>162</v>
      </c>
      <c r="B164">
        <v>9048</v>
      </c>
      <c r="C164" s="1">
        <f>VLOOKUP(A164+1,Balance!J:K,2,FALSE)</f>
        <v>33400</v>
      </c>
      <c r="D164">
        <f t="shared" si="3"/>
        <v>90</v>
      </c>
      <c r="E164">
        <f>(VLOOKUP(A164+1,Balance!P:S,4,FALSE)/100)</f>
        <v>16.7774</v>
      </c>
    </row>
    <row r="165" spans="1:5" x14ac:dyDescent="0.3">
      <c r="A165">
        <v>163</v>
      </c>
      <c r="B165">
        <v>9048</v>
      </c>
      <c r="C165" s="1">
        <f>VLOOKUP(A165+1,Balance!J:K,2,FALSE)</f>
        <v>33600</v>
      </c>
      <c r="D165">
        <f t="shared" si="3"/>
        <v>90</v>
      </c>
      <c r="E165">
        <f>(VLOOKUP(A165+1,Balance!P:S,4,FALSE)/100)</f>
        <v>17.0716</v>
      </c>
    </row>
    <row r="166" spans="1:5" x14ac:dyDescent="0.3">
      <c r="A166">
        <v>164</v>
      </c>
      <c r="B166">
        <v>9048</v>
      </c>
      <c r="C166" s="1">
        <f>VLOOKUP(A166+1,Balance!J:K,2,FALSE)</f>
        <v>33800</v>
      </c>
      <c r="D166">
        <f t="shared" si="3"/>
        <v>90</v>
      </c>
      <c r="E166">
        <f>(VLOOKUP(A166+1,Balance!P:S,4,FALSE)/100)</f>
        <v>17.369199999999999</v>
      </c>
    </row>
    <row r="167" spans="1:5" x14ac:dyDescent="0.3">
      <c r="A167">
        <v>165</v>
      </c>
      <c r="B167">
        <v>9048</v>
      </c>
      <c r="C167" s="1">
        <f>VLOOKUP(A167+1,Balance!J:K,2,FALSE)</f>
        <v>34000</v>
      </c>
      <c r="D167">
        <f t="shared" si="3"/>
        <v>90</v>
      </c>
      <c r="E167">
        <f>(VLOOKUP(A167+1,Balance!P:S,4,FALSE)/100)</f>
        <v>17.670300000000001</v>
      </c>
    </row>
    <row r="168" spans="1:5" x14ac:dyDescent="0.3">
      <c r="A168">
        <v>166</v>
      </c>
      <c r="B168">
        <v>9048</v>
      </c>
      <c r="C168" s="1">
        <f>VLOOKUP(A168+1,Balance!J:K,2,FALSE)</f>
        <v>34200</v>
      </c>
      <c r="D168">
        <f t="shared" si="3"/>
        <v>90</v>
      </c>
      <c r="E168">
        <f>(VLOOKUP(A168+1,Balance!P:S,4,FALSE)/100)</f>
        <v>17.974900000000002</v>
      </c>
    </row>
    <row r="169" spans="1:5" x14ac:dyDescent="0.3">
      <c r="A169">
        <v>167</v>
      </c>
      <c r="B169">
        <v>9048</v>
      </c>
      <c r="C169" s="1">
        <f>VLOOKUP(A169+1,Balance!J:K,2,FALSE)</f>
        <v>34400</v>
      </c>
      <c r="D169">
        <f t="shared" si="3"/>
        <v>90</v>
      </c>
      <c r="E169">
        <f>(VLOOKUP(A169+1,Balance!P:S,4,FALSE)/100)</f>
        <v>18.283000000000001</v>
      </c>
    </row>
    <row r="170" spans="1:5" x14ac:dyDescent="0.3">
      <c r="A170">
        <v>168</v>
      </c>
      <c r="B170">
        <v>9048</v>
      </c>
      <c r="C170" s="1">
        <f>VLOOKUP(A170+1,Balance!J:K,2,FALSE)</f>
        <v>34600</v>
      </c>
      <c r="D170">
        <f t="shared" si="3"/>
        <v>90</v>
      </c>
      <c r="E170">
        <f>(VLOOKUP(A170+1,Balance!P:S,4,FALSE)/100)</f>
        <v>18.5946</v>
      </c>
    </row>
    <row r="171" spans="1:5" x14ac:dyDescent="0.3">
      <c r="A171">
        <v>169</v>
      </c>
      <c r="B171">
        <v>9048</v>
      </c>
      <c r="C171" s="1">
        <f>VLOOKUP(A171+1,Balance!J:K,2,FALSE)</f>
        <v>34800</v>
      </c>
      <c r="D171">
        <f t="shared" si="3"/>
        <v>90</v>
      </c>
      <c r="E171">
        <f>(VLOOKUP(A171+1,Balance!P:S,4,FALSE)/100)</f>
        <v>18.909700000000001</v>
      </c>
    </row>
    <row r="172" spans="1:5" x14ac:dyDescent="0.3">
      <c r="A172">
        <v>170</v>
      </c>
      <c r="B172">
        <v>9048</v>
      </c>
      <c r="C172" s="1">
        <f>VLOOKUP(A172+1,Balance!J:K,2,FALSE)</f>
        <v>35000</v>
      </c>
      <c r="D172">
        <f t="shared" si="3"/>
        <v>90</v>
      </c>
      <c r="E172">
        <f>(VLOOKUP(A172+1,Balance!P:S,4,FALSE)/100)</f>
        <v>19.228400000000001</v>
      </c>
    </row>
    <row r="173" spans="1:5" x14ac:dyDescent="0.3">
      <c r="A173">
        <v>171</v>
      </c>
      <c r="B173">
        <v>9048</v>
      </c>
      <c r="C173" s="1">
        <f>VLOOKUP(A173+1,Balance!J:K,2,FALSE)</f>
        <v>35200</v>
      </c>
      <c r="D173">
        <f t="shared" si="3"/>
        <v>90</v>
      </c>
      <c r="E173">
        <f>(VLOOKUP(A173+1,Balance!P:S,4,FALSE)/100)</f>
        <v>19.550699999999999</v>
      </c>
    </row>
    <row r="174" spans="1:5" x14ac:dyDescent="0.3">
      <c r="A174">
        <v>172</v>
      </c>
      <c r="B174">
        <v>9048</v>
      </c>
      <c r="C174" s="1">
        <f>VLOOKUP(A174+1,Balance!J:K,2,FALSE)</f>
        <v>35400</v>
      </c>
      <c r="D174">
        <f t="shared" si="3"/>
        <v>90</v>
      </c>
      <c r="E174">
        <f>(VLOOKUP(A174+1,Balance!P:S,4,FALSE)/100)</f>
        <v>19.8766</v>
      </c>
    </row>
    <row r="175" spans="1:5" x14ac:dyDescent="0.3">
      <c r="A175">
        <v>173</v>
      </c>
      <c r="B175">
        <v>9048</v>
      </c>
      <c r="C175" s="1">
        <f>VLOOKUP(A175+1,Balance!J:K,2,FALSE)</f>
        <v>35600</v>
      </c>
      <c r="D175">
        <f t="shared" si="3"/>
        <v>90</v>
      </c>
      <c r="E175">
        <f>(VLOOKUP(A175+1,Balance!P:S,4,FALSE)/100)</f>
        <v>20.206099999999999</v>
      </c>
    </row>
    <row r="176" spans="1:5" x14ac:dyDescent="0.3">
      <c r="A176">
        <v>174</v>
      </c>
      <c r="B176">
        <v>9048</v>
      </c>
      <c r="C176" s="1">
        <f>VLOOKUP(A176+1,Balance!J:K,2,FALSE)</f>
        <v>35800</v>
      </c>
      <c r="D176">
        <f t="shared" si="3"/>
        <v>90</v>
      </c>
      <c r="E176">
        <f>(VLOOKUP(A176+1,Balance!P:S,4,FALSE)/100)</f>
        <v>20.539200000000001</v>
      </c>
    </row>
    <row r="177" spans="1:5" x14ac:dyDescent="0.3">
      <c r="A177">
        <v>175</v>
      </c>
      <c r="B177">
        <v>9048</v>
      </c>
      <c r="C177" s="1">
        <f>VLOOKUP(A177+1,Balance!J:K,2,FALSE)</f>
        <v>36000</v>
      </c>
      <c r="D177">
        <f t="shared" si="3"/>
        <v>90</v>
      </c>
      <c r="E177">
        <f>(VLOOKUP(A177+1,Balance!P:S,4,FALSE)/100)</f>
        <v>20.875999999999998</v>
      </c>
    </row>
    <row r="178" spans="1:5" x14ac:dyDescent="0.3">
      <c r="A178">
        <v>176</v>
      </c>
      <c r="B178">
        <v>9048</v>
      </c>
      <c r="C178" s="1">
        <f>VLOOKUP(A178+1,Balance!J:K,2,FALSE)</f>
        <v>36200</v>
      </c>
      <c r="D178">
        <f t="shared" si="3"/>
        <v>90</v>
      </c>
      <c r="E178">
        <f>(VLOOKUP(A178+1,Balance!P:S,4,FALSE)/100)</f>
        <v>21.2165</v>
      </c>
    </row>
    <row r="179" spans="1:5" x14ac:dyDescent="0.3">
      <c r="A179">
        <v>177</v>
      </c>
      <c r="B179">
        <v>9048</v>
      </c>
      <c r="C179" s="1">
        <f>VLOOKUP(A179+1,Balance!J:K,2,FALSE)</f>
        <v>36400</v>
      </c>
      <c r="D179">
        <f t="shared" si="3"/>
        <v>90</v>
      </c>
      <c r="E179">
        <f>(VLOOKUP(A179+1,Balance!P:S,4,FALSE)/100)</f>
        <v>21.560700000000001</v>
      </c>
    </row>
    <row r="180" spans="1:5" x14ac:dyDescent="0.3">
      <c r="A180">
        <v>178</v>
      </c>
      <c r="B180">
        <v>9048</v>
      </c>
      <c r="C180" s="1">
        <f>VLOOKUP(A180+1,Balance!J:K,2,FALSE)</f>
        <v>36600</v>
      </c>
      <c r="D180">
        <f t="shared" si="3"/>
        <v>90</v>
      </c>
      <c r="E180">
        <f>(VLOOKUP(A180+1,Balance!P:S,4,FALSE)/100)</f>
        <v>21.9086</v>
      </c>
    </row>
    <row r="181" spans="1:5" x14ac:dyDescent="0.3">
      <c r="A181">
        <v>179</v>
      </c>
      <c r="B181">
        <v>9048</v>
      </c>
      <c r="C181" s="1">
        <f>VLOOKUP(A181+1,Balance!J:K,2,FALSE)</f>
        <v>36800</v>
      </c>
      <c r="D181">
        <f t="shared" si="3"/>
        <v>90</v>
      </c>
      <c r="E181">
        <f>(VLOOKUP(A181+1,Balance!P:S,4,FALSE)/100)</f>
        <v>22.260200000000001</v>
      </c>
    </row>
    <row r="182" spans="1:5" x14ac:dyDescent="0.3">
      <c r="A182">
        <v>180</v>
      </c>
      <c r="B182">
        <v>9048</v>
      </c>
      <c r="C182" s="1">
        <f>VLOOKUP(A182+1,Balance!J:K,2,FALSE)</f>
        <v>37000</v>
      </c>
      <c r="D182">
        <f t="shared" si="3"/>
        <v>90</v>
      </c>
      <c r="E182">
        <f>(VLOOKUP(A182+1,Balance!P:S,4,FALSE)/100)</f>
        <v>22.615600000000001</v>
      </c>
    </row>
    <row r="183" spans="1:5" x14ac:dyDescent="0.3">
      <c r="A183">
        <v>181</v>
      </c>
      <c r="B183">
        <v>9048</v>
      </c>
      <c r="C183" s="1">
        <f>VLOOKUP(A183+1,Balance!J:K,2,FALSE)</f>
        <v>37200</v>
      </c>
      <c r="D183">
        <f t="shared" si="3"/>
        <v>90</v>
      </c>
      <c r="E183">
        <f>(VLOOKUP(A183+1,Balance!P:S,4,FALSE)/100)</f>
        <v>22.974800000000002</v>
      </c>
    </row>
    <row r="184" spans="1:5" x14ac:dyDescent="0.3">
      <c r="A184">
        <v>182</v>
      </c>
      <c r="B184">
        <v>9048</v>
      </c>
      <c r="C184" s="1">
        <f>VLOOKUP(A184+1,Balance!J:K,2,FALSE)</f>
        <v>37400</v>
      </c>
      <c r="D184">
        <f t="shared" si="3"/>
        <v>90</v>
      </c>
      <c r="E184">
        <f>(VLOOKUP(A184+1,Balance!P:S,4,FALSE)/100)</f>
        <v>23.337800000000001</v>
      </c>
    </row>
    <row r="185" spans="1:5" x14ac:dyDescent="0.3">
      <c r="A185">
        <v>183</v>
      </c>
      <c r="B185">
        <v>9048</v>
      </c>
      <c r="C185" s="1">
        <f>VLOOKUP(A185+1,Balance!J:K,2,FALSE)</f>
        <v>37600</v>
      </c>
      <c r="D185">
        <f t="shared" si="3"/>
        <v>90</v>
      </c>
      <c r="E185">
        <f>(VLOOKUP(A185+1,Balance!P:S,4,FALSE)/100)</f>
        <v>23.704599999999999</v>
      </c>
    </row>
    <row r="186" spans="1:5" x14ac:dyDescent="0.3">
      <c r="A186">
        <v>184</v>
      </c>
      <c r="B186">
        <v>9048</v>
      </c>
      <c r="C186" s="1">
        <f>VLOOKUP(A186+1,Balance!J:K,2,FALSE)</f>
        <v>37800</v>
      </c>
      <c r="D186">
        <f t="shared" si="3"/>
        <v>90</v>
      </c>
      <c r="E186">
        <f>(VLOOKUP(A186+1,Balance!P:S,4,FALSE)/100)</f>
        <v>24.075199999999999</v>
      </c>
    </row>
    <row r="187" spans="1:5" x14ac:dyDescent="0.3">
      <c r="A187">
        <v>185</v>
      </c>
      <c r="B187">
        <v>9048</v>
      </c>
      <c r="C187" s="1">
        <f>VLOOKUP(A187+1,Balance!J:K,2,FALSE)</f>
        <v>38000</v>
      </c>
      <c r="D187">
        <f t="shared" si="3"/>
        <v>90</v>
      </c>
      <c r="E187">
        <f>(VLOOKUP(A187+1,Balance!P:S,4,FALSE)/100)</f>
        <v>24.449699999999996</v>
      </c>
    </row>
    <row r="188" spans="1:5" x14ac:dyDescent="0.3">
      <c r="A188">
        <v>186</v>
      </c>
      <c r="B188">
        <v>9048</v>
      </c>
      <c r="C188" s="1">
        <f>VLOOKUP(A188+1,Balance!J:K,2,FALSE)</f>
        <v>38200</v>
      </c>
      <c r="D188">
        <f t="shared" si="3"/>
        <v>90</v>
      </c>
      <c r="E188">
        <f>(VLOOKUP(A188+1,Balance!P:S,4,FALSE)/100)</f>
        <v>24.828099999999999</v>
      </c>
    </row>
    <row r="189" spans="1:5" x14ac:dyDescent="0.3">
      <c r="A189">
        <v>187</v>
      </c>
      <c r="B189">
        <v>9048</v>
      </c>
      <c r="C189" s="1">
        <f>VLOOKUP(A189+1,Balance!J:K,2,FALSE)</f>
        <v>38400</v>
      </c>
      <c r="D189">
        <f t="shared" si="3"/>
        <v>90</v>
      </c>
      <c r="E189">
        <f>(VLOOKUP(A189+1,Balance!P:S,4,FALSE)/100)</f>
        <v>25.2104</v>
      </c>
    </row>
    <row r="190" spans="1:5" x14ac:dyDescent="0.3">
      <c r="A190">
        <v>188</v>
      </c>
      <c r="B190">
        <v>9048</v>
      </c>
      <c r="C190" s="1">
        <f>VLOOKUP(A190+1,Balance!J:K,2,FALSE)</f>
        <v>38600</v>
      </c>
      <c r="D190">
        <f t="shared" si="3"/>
        <v>90</v>
      </c>
      <c r="E190">
        <f>(VLOOKUP(A190+1,Balance!P:S,4,FALSE)/100)</f>
        <v>25.596599999999999</v>
      </c>
    </row>
    <row r="191" spans="1:5" x14ac:dyDescent="0.3">
      <c r="A191">
        <v>189</v>
      </c>
      <c r="B191">
        <v>9048</v>
      </c>
      <c r="C191" s="1">
        <f>VLOOKUP(A191+1,Balance!J:K,2,FALSE)</f>
        <v>38800</v>
      </c>
      <c r="D191">
        <f t="shared" si="3"/>
        <v>90</v>
      </c>
      <c r="E191">
        <f>(VLOOKUP(A191+1,Balance!P:S,4,FALSE)/100)</f>
        <v>25.986699999999999</v>
      </c>
    </row>
    <row r="192" spans="1:5" x14ac:dyDescent="0.3">
      <c r="A192">
        <v>190</v>
      </c>
      <c r="B192">
        <v>9048</v>
      </c>
      <c r="C192" s="1">
        <f>VLOOKUP(A192+1,Balance!J:K,2,FALSE)</f>
        <v>39000</v>
      </c>
      <c r="D192">
        <f t="shared" si="3"/>
        <v>90</v>
      </c>
      <c r="E192">
        <f>(VLOOKUP(A192+1,Balance!P:S,4,FALSE)/100)</f>
        <v>26.380800000000001</v>
      </c>
    </row>
    <row r="193" spans="1:5" x14ac:dyDescent="0.3">
      <c r="A193">
        <v>191</v>
      </c>
      <c r="B193">
        <v>9048</v>
      </c>
      <c r="C193" s="1">
        <f>VLOOKUP(A193+1,Balance!J:K,2,FALSE)</f>
        <v>39200</v>
      </c>
      <c r="D193">
        <f t="shared" si="3"/>
        <v>90</v>
      </c>
      <c r="E193">
        <f>(VLOOKUP(A193+1,Balance!P:S,4,FALSE)/100)</f>
        <v>26.7789</v>
      </c>
    </row>
    <row r="194" spans="1:5" x14ac:dyDescent="0.3">
      <c r="A194">
        <v>192</v>
      </c>
      <c r="B194">
        <v>9048</v>
      </c>
      <c r="C194" s="1">
        <f>VLOOKUP(A194+1,Balance!J:K,2,FALSE)</f>
        <v>39400</v>
      </c>
      <c r="D194">
        <f t="shared" si="3"/>
        <v>90</v>
      </c>
      <c r="E194">
        <f>(VLOOKUP(A194+1,Balance!P:S,4,FALSE)/100)</f>
        <v>27.180999999999997</v>
      </c>
    </row>
    <row r="195" spans="1:5" x14ac:dyDescent="0.3">
      <c r="A195">
        <v>193</v>
      </c>
      <c r="B195">
        <v>9048</v>
      </c>
      <c r="C195" s="1">
        <f>VLOOKUP(A195+1,Balance!J:K,2,FALSE)</f>
        <v>39600</v>
      </c>
      <c r="D195">
        <f t="shared" si="3"/>
        <v>90</v>
      </c>
      <c r="E195">
        <f>(VLOOKUP(A195+1,Balance!P:S,4,FALSE)/100)</f>
        <v>27.5871</v>
      </c>
    </row>
    <row r="196" spans="1:5" x14ac:dyDescent="0.3">
      <c r="A196">
        <v>194</v>
      </c>
      <c r="B196">
        <v>9048</v>
      </c>
      <c r="C196" s="1">
        <f>VLOOKUP(A196+1,Balance!J:K,2,FALSE)</f>
        <v>39800</v>
      </c>
      <c r="D196">
        <f t="shared" si="3"/>
        <v>90</v>
      </c>
      <c r="E196">
        <f>(VLOOKUP(A196+1,Balance!P:S,4,FALSE)/100)</f>
        <v>27.997199999999999</v>
      </c>
    </row>
    <row r="197" spans="1:5" x14ac:dyDescent="0.3">
      <c r="A197">
        <v>195</v>
      </c>
      <c r="B197">
        <v>9048</v>
      </c>
      <c r="C197" s="1">
        <f>VLOOKUP(A197+1,Balance!J:K,2,FALSE)</f>
        <v>40000</v>
      </c>
      <c r="D197">
        <f t="shared" si="3"/>
        <v>90</v>
      </c>
      <c r="E197">
        <f>(VLOOKUP(A197+1,Balance!P:S,4,FALSE)/100)</f>
        <v>28.4114</v>
      </c>
    </row>
    <row r="198" spans="1:5" x14ac:dyDescent="0.3">
      <c r="A198">
        <v>196</v>
      </c>
      <c r="B198">
        <v>9048</v>
      </c>
      <c r="C198" s="1">
        <f>VLOOKUP(A198+1,Balance!J:K,2,FALSE)</f>
        <v>40200</v>
      </c>
      <c r="D198">
        <f t="shared" si="3"/>
        <v>90</v>
      </c>
      <c r="E198">
        <f>(VLOOKUP(A198+1,Balance!P:S,4,FALSE)/100)</f>
        <v>28.829699999999999</v>
      </c>
    </row>
    <row r="199" spans="1:5" x14ac:dyDescent="0.3">
      <c r="A199">
        <v>197</v>
      </c>
      <c r="B199">
        <v>9048</v>
      </c>
      <c r="C199" s="1">
        <f>VLOOKUP(A199+1,Balance!J:K,2,FALSE)</f>
        <v>40400</v>
      </c>
      <c r="D199">
        <f t="shared" si="3"/>
        <v>90</v>
      </c>
      <c r="E199">
        <f>(VLOOKUP(A199+1,Balance!P:S,4,FALSE)/100)</f>
        <v>29.252099999999999</v>
      </c>
    </row>
    <row r="200" spans="1:5" x14ac:dyDescent="0.3">
      <c r="A200">
        <v>198</v>
      </c>
      <c r="B200">
        <v>9048</v>
      </c>
      <c r="C200" s="1">
        <f>VLOOKUP(A200+1,Balance!J:K,2,FALSE)</f>
        <v>40600</v>
      </c>
      <c r="D200">
        <f t="shared" si="3"/>
        <v>90</v>
      </c>
      <c r="E200">
        <f>(VLOOKUP(A200+1,Balance!P:S,4,FALSE)/100)</f>
        <v>29.678600000000003</v>
      </c>
    </row>
    <row r="201" spans="1:5" x14ac:dyDescent="0.3">
      <c r="A201">
        <v>199</v>
      </c>
      <c r="B201">
        <v>9048</v>
      </c>
      <c r="C201" s="1">
        <f>VLOOKUP(A201+1,Balance!J:K,2,FALSE)</f>
        <v>40800</v>
      </c>
      <c r="D201">
        <f t="shared" si="3"/>
        <v>90</v>
      </c>
      <c r="E201">
        <f>(VLOOKUP(A201+1,Balance!P:S,4,FALSE)/100)</f>
        <v>30.109200000000001</v>
      </c>
    </row>
    <row r="202" spans="1:5" x14ac:dyDescent="0.3">
      <c r="A202">
        <v>200</v>
      </c>
      <c r="B202">
        <v>9048</v>
      </c>
      <c r="C202" s="1">
        <f>VLOOKUP(A202+1,Balance!J:K,2,FALSE)</f>
        <v>41000</v>
      </c>
      <c r="D202">
        <f t="shared" si="3"/>
        <v>90</v>
      </c>
      <c r="E202">
        <f>(VLOOKUP(A202+1,Balance!P:S,4,FALSE)/100)</f>
        <v>30.544</v>
      </c>
    </row>
    <row r="203" spans="1:5" x14ac:dyDescent="0.3">
      <c r="A203">
        <v>201</v>
      </c>
      <c r="B203">
        <v>9048</v>
      </c>
      <c r="C203" s="1">
        <f>VLOOKUP(A203+1,Balance!J:K,2,FALSE)</f>
        <v>41200</v>
      </c>
      <c r="D203">
        <f t="shared" ref="D203:D266" si="4">D202</f>
        <v>90</v>
      </c>
      <c r="E203">
        <f>(VLOOKUP(A203+1,Balance!P:S,4,FALSE)/100)</f>
        <v>30.983000000000001</v>
      </c>
    </row>
    <row r="204" spans="1:5" x14ac:dyDescent="0.3">
      <c r="A204">
        <v>202</v>
      </c>
      <c r="B204">
        <v>9048</v>
      </c>
      <c r="C204" s="1">
        <f>VLOOKUP(A204+1,Balance!J:K,2,FALSE)</f>
        <v>41400</v>
      </c>
      <c r="D204">
        <f t="shared" si="4"/>
        <v>90</v>
      </c>
      <c r="E204">
        <f>(VLOOKUP(A204+1,Balance!P:S,4,FALSE)/100)</f>
        <v>31.426199999999998</v>
      </c>
    </row>
    <row r="205" spans="1:5" x14ac:dyDescent="0.3">
      <c r="A205">
        <v>203</v>
      </c>
      <c r="B205">
        <v>9048</v>
      </c>
      <c r="C205" s="1">
        <f>VLOOKUP(A205+1,Balance!J:K,2,FALSE)</f>
        <v>41600</v>
      </c>
      <c r="D205">
        <f t="shared" si="4"/>
        <v>90</v>
      </c>
      <c r="E205">
        <f>(VLOOKUP(A205+1,Balance!P:S,4,FALSE)/100)</f>
        <v>31.8736</v>
      </c>
    </row>
    <row r="206" spans="1:5" x14ac:dyDescent="0.3">
      <c r="A206">
        <v>204</v>
      </c>
      <c r="B206">
        <v>9048</v>
      </c>
      <c r="C206" s="1">
        <f>VLOOKUP(A206+1,Balance!J:K,2,FALSE)</f>
        <v>41800</v>
      </c>
      <c r="D206">
        <f t="shared" si="4"/>
        <v>90</v>
      </c>
      <c r="E206">
        <f>(VLOOKUP(A206+1,Balance!P:S,4,FALSE)/100)</f>
        <v>32.325200000000002</v>
      </c>
    </row>
    <row r="207" spans="1:5" x14ac:dyDescent="0.3">
      <c r="A207">
        <v>205</v>
      </c>
      <c r="B207">
        <v>9048</v>
      </c>
      <c r="C207" s="1">
        <f>VLOOKUP(A207+1,Balance!J:K,2,FALSE)</f>
        <v>42000</v>
      </c>
      <c r="D207">
        <f t="shared" si="4"/>
        <v>90</v>
      </c>
      <c r="E207">
        <f>(VLOOKUP(A207+1,Balance!P:S,4,FALSE)/100)</f>
        <v>32.781100000000002</v>
      </c>
    </row>
    <row r="208" spans="1:5" x14ac:dyDescent="0.3">
      <c r="A208">
        <v>206</v>
      </c>
      <c r="B208">
        <v>9048</v>
      </c>
      <c r="C208" s="1">
        <f>VLOOKUP(A208+1,Balance!J:K,2,FALSE)</f>
        <v>42200</v>
      </c>
      <c r="D208">
        <f t="shared" si="4"/>
        <v>90</v>
      </c>
      <c r="E208">
        <f>(VLOOKUP(A208+1,Balance!P:S,4,FALSE)/100)</f>
        <v>33.241300000000003</v>
      </c>
    </row>
    <row r="209" spans="1:5" x14ac:dyDescent="0.3">
      <c r="A209">
        <v>207</v>
      </c>
      <c r="B209">
        <v>9048</v>
      </c>
      <c r="C209" s="1">
        <f>VLOOKUP(A209+1,Balance!J:K,2,FALSE)</f>
        <v>42400</v>
      </c>
      <c r="D209">
        <f t="shared" si="4"/>
        <v>90</v>
      </c>
      <c r="E209">
        <f>(VLOOKUP(A209+1,Balance!P:S,4,FALSE)/100)</f>
        <v>33.705799999999996</v>
      </c>
    </row>
    <row r="210" spans="1:5" x14ac:dyDescent="0.3">
      <c r="A210">
        <v>208</v>
      </c>
      <c r="B210">
        <v>9048</v>
      </c>
      <c r="C210" s="1">
        <f>VLOOKUP(A210+1,Balance!J:K,2,FALSE)</f>
        <v>42600</v>
      </c>
      <c r="D210">
        <f t="shared" si="4"/>
        <v>90</v>
      </c>
      <c r="E210">
        <f>(VLOOKUP(A210+1,Balance!P:S,4,FALSE)/100)</f>
        <v>34.174599999999998</v>
      </c>
    </row>
    <row r="211" spans="1:5" x14ac:dyDescent="0.3">
      <c r="A211">
        <v>209</v>
      </c>
      <c r="B211">
        <v>9048</v>
      </c>
      <c r="C211" s="1">
        <f>VLOOKUP(A211+1,Balance!J:K,2,FALSE)</f>
        <v>42800</v>
      </c>
      <c r="D211">
        <f t="shared" si="4"/>
        <v>90</v>
      </c>
      <c r="E211">
        <f>(VLOOKUP(A211+1,Balance!P:S,4,FALSE)/100)</f>
        <v>34.6477</v>
      </c>
    </row>
    <row r="212" spans="1:5" x14ac:dyDescent="0.3">
      <c r="A212">
        <v>210</v>
      </c>
      <c r="B212">
        <v>9048</v>
      </c>
      <c r="C212" s="1">
        <f>VLOOKUP(A212+1,Balance!J:K,2,FALSE)</f>
        <v>43000</v>
      </c>
      <c r="D212">
        <f t="shared" si="4"/>
        <v>90</v>
      </c>
      <c r="E212">
        <f>(VLOOKUP(A212+1,Balance!P:S,4,FALSE)/100)</f>
        <v>35.1252</v>
      </c>
    </row>
    <row r="213" spans="1:5" x14ac:dyDescent="0.3">
      <c r="A213">
        <v>211</v>
      </c>
      <c r="B213">
        <v>9048</v>
      </c>
      <c r="C213" s="1">
        <f>VLOOKUP(A213+1,Balance!J:K,2,FALSE)</f>
        <v>43200</v>
      </c>
      <c r="D213">
        <f t="shared" si="4"/>
        <v>90</v>
      </c>
      <c r="E213">
        <f>(VLOOKUP(A213+1,Balance!P:S,4,FALSE)/100)</f>
        <v>35.607100000000003</v>
      </c>
    </row>
    <row r="214" spans="1:5" x14ac:dyDescent="0.3">
      <c r="A214">
        <v>212</v>
      </c>
      <c r="B214">
        <v>9048</v>
      </c>
      <c r="C214" s="1">
        <f>VLOOKUP(A214+1,Balance!J:K,2,FALSE)</f>
        <v>43400</v>
      </c>
      <c r="D214">
        <f t="shared" si="4"/>
        <v>90</v>
      </c>
      <c r="E214">
        <f>(VLOOKUP(A214+1,Balance!P:S,4,FALSE)/100)</f>
        <v>36.093400000000003</v>
      </c>
    </row>
    <row r="215" spans="1:5" x14ac:dyDescent="0.3">
      <c r="A215">
        <v>213</v>
      </c>
      <c r="B215">
        <v>9048</v>
      </c>
      <c r="C215" s="1">
        <f>VLOOKUP(A215+1,Balance!J:K,2,FALSE)</f>
        <v>43600</v>
      </c>
      <c r="D215">
        <f t="shared" si="4"/>
        <v>90</v>
      </c>
      <c r="E215">
        <f>(VLOOKUP(A215+1,Balance!P:S,4,FALSE)/100)</f>
        <v>36.584099999999999</v>
      </c>
    </row>
    <row r="216" spans="1:5" x14ac:dyDescent="0.3">
      <c r="A216">
        <v>214</v>
      </c>
      <c r="B216">
        <v>9048</v>
      </c>
      <c r="C216" s="1">
        <f>VLOOKUP(A216+1,Balance!J:K,2,FALSE)</f>
        <v>43800</v>
      </c>
      <c r="D216">
        <f t="shared" si="4"/>
        <v>90</v>
      </c>
      <c r="E216">
        <f>(VLOOKUP(A216+1,Balance!P:S,4,FALSE)/100)</f>
        <v>37.0792</v>
      </c>
    </row>
    <row r="217" spans="1:5" x14ac:dyDescent="0.3">
      <c r="A217">
        <v>215</v>
      </c>
      <c r="B217">
        <v>9048</v>
      </c>
      <c r="C217" s="1">
        <f>VLOOKUP(A217+1,Balance!J:K,2,FALSE)</f>
        <v>44000</v>
      </c>
      <c r="D217">
        <f t="shared" si="4"/>
        <v>90</v>
      </c>
      <c r="E217">
        <f>(VLOOKUP(A217+1,Balance!P:S,4,FALSE)/100)</f>
        <v>37.578800000000001</v>
      </c>
    </row>
    <row r="218" spans="1:5" x14ac:dyDescent="0.3">
      <c r="A218">
        <v>216</v>
      </c>
      <c r="B218">
        <v>9048</v>
      </c>
      <c r="C218" s="1">
        <f>VLOOKUP(A218+1,Balance!J:K,2,FALSE)</f>
        <v>44200</v>
      </c>
      <c r="D218">
        <f t="shared" si="4"/>
        <v>90</v>
      </c>
      <c r="E218">
        <f>(VLOOKUP(A218+1,Balance!P:S,4,FALSE)/100)</f>
        <v>38.082900000000002</v>
      </c>
    </row>
    <row r="219" spans="1:5" x14ac:dyDescent="0.3">
      <c r="A219">
        <v>217</v>
      </c>
      <c r="B219">
        <v>9048</v>
      </c>
      <c r="C219" s="1">
        <f>VLOOKUP(A219+1,Balance!J:K,2,FALSE)</f>
        <v>44400</v>
      </c>
      <c r="D219">
        <f t="shared" si="4"/>
        <v>90</v>
      </c>
      <c r="E219">
        <f>(VLOOKUP(A219+1,Balance!P:S,4,FALSE)/100)</f>
        <v>38.591500000000003</v>
      </c>
    </row>
    <row r="220" spans="1:5" x14ac:dyDescent="0.3">
      <c r="A220">
        <v>218</v>
      </c>
      <c r="B220">
        <v>9048</v>
      </c>
      <c r="C220" s="1">
        <f>VLOOKUP(A220+1,Balance!J:K,2,FALSE)</f>
        <v>44600</v>
      </c>
      <c r="D220">
        <f t="shared" si="4"/>
        <v>90</v>
      </c>
      <c r="E220">
        <f>(VLOOKUP(A220+1,Balance!P:S,4,FALSE)/100)</f>
        <v>39.104599999999998</v>
      </c>
    </row>
    <row r="221" spans="1:5" x14ac:dyDescent="0.3">
      <c r="A221">
        <v>219</v>
      </c>
      <c r="B221">
        <v>9048</v>
      </c>
      <c r="C221" s="1">
        <f>VLOOKUP(A221+1,Balance!J:K,2,FALSE)</f>
        <v>44800</v>
      </c>
      <c r="D221">
        <f t="shared" si="4"/>
        <v>90</v>
      </c>
      <c r="E221">
        <f>(VLOOKUP(A221+1,Balance!P:S,4,FALSE)/100)</f>
        <v>39.622199999999999</v>
      </c>
    </row>
    <row r="222" spans="1:5" x14ac:dyDescent="0.3">
      <c r="A222">
        <v>220</v>
      </c>
      <c r="B222">
        <v>9048</v>
      </c>
      <c r="C222" s="1">
        <f>VLOOKUP(A222+1,Balance!J:K,2,FALSE)</f>
        <v>45000</v>
      </c>
      <c r="D222">
        <f t="shared" si="4"/>
        <v>90</v>
      </c>
      <c r="E222">
        <f>(VLOOKUP(A222+1,Balance!P:S,4,FALSE)/100)</f>
        <v>40.144399999999997</v>
      </c>
    </row>
    <row r="223" spans="1:5" x14ac:dyDescent="0.3">
      <c r="A223">
        <v>221</v>
      </c>
      <c r="B223">
        <v>9048</v>
      </c>
      <c r="C223" s="1">
        <f>VLOOKUP(A223+1,Balance!J:K,2,FALSE)</f>
        <v>45200</v>
      </c>
      <c r="D223">
        <f t="shared" si="4"/>
        <v>90</v>
      </c>
      <c r="E223">
        <f>(VLOOKUP(A223+1,Balance!P:S,4,FALSE)/100)</f>
        <v>40.671199999999999</v>
      </c>
    </row>
    <row r="224" spans="1:5" x14ac:dyDescent="0.3">
      <c r="A224">
        <v>222</v>
      </c>
      <c r="B224">
        <v>9048</v>
      </c>
      <c r="C224" s="1">
        <f>VLOOKUP(A224+1,Balance!J:K,2,FALSE)</f>
        <v>45400</v>
      </c>
      <c r="D224">
        <f t="shared" si="4"/>
        <v>90</v>
      </c>
      <c r="E224">
        <f>(VLOOKUP(A224+1,Balance!P:S,4,FALSE)/100)</f>
        <v>41.202600000000004</v>
      </c>
    </row>
    <row r="225" spans="1:5" x14ac:dyDescent="0.3">
      <c r="A225">
        <v>223</v>
      </c>
      <c r="B225">
        <v>9048</v>
      </c>
      <c r="C225" s="1">
        <f>VLOOKUP(A225+1,Balance!J:K,2,FALSE)</f>
        <v>45600</v>
      </c>
      <c r="D225">
        <f t="shared" si="4"/>
        <v>90</v>
      </c>
      <c r="E225">
        <f>(VLOOKUP(A225+1,Balance!P:S,4,FALSE)/100)</f>
        <v>41.738599999999998</v>
      </c>
    </row>
    <row r="226" spans="1:5" x14ac:dyDescent="0.3">
      <c r="A226">
        <v>224</v>
      </c>
      <c r="B226">
        <v>9048</v>
      </c>
      <c r="C226" s="1">
        <f>VLOOKUP(A226+1,Balance!J:K,2,FALSE)</f>
        <v>45800</v>
      </c>
      <c r="D226">
        <f t="shared" si="4"/>
        <v>90</v>
      </c>
      <c r="E226">
        <f>(VLOOKUP(A226+1,Balance!P:S,4,FALSE)/100)</f>
        <v>42.279200000000003</v>
      </c>
    </row>
    <row r="227" spans="1:5" x14ac:dyDescent="0.3">
      <c r="A227">
        <v>225</v>
      </c>
      <c r="B227">
        <v>9048</v>
      </c>
      <c r="C227" s="1">
        <f>VLOOKUP(A227+1,Balance!J:K,2,FALSE)</f>
        <v>46000</v>
      </c>
      <c r="D227">
        <f t="shared" si="4"/>
        <v>90</v>
      </c>
      <c r="E227">
        <f>(VLOOKUP(A227+1,Balance!P:S,4,FALSE)/100)</f>
        <v>42.8245</v>
      </c>
    </row>
    <row r="228" spans="1:5" x14ac:dyDescent="0.3">
      <c r="A228">
        <v>226</v>
      </c>
      <c r="B228">
        <v>9048</v>
      </c>
      <c r="C228" s="1">
        <f>VLOOKUP(A228+1,Balance!J:K,2,FALSE)</f>
        <v>46200</v>
      </c>
      <c r="D228">
        <f t="shared" si="4"/>
        <v>90</v>
      </c>
      <c r="E228">
        <f>(VLOOKUP(A228+1,Balance!P:S,4,FALSE)/100)</f>
        <v>43.374499999999998</v>
      </c>
    </row>
    <row r="229" spans="1:5" x14ac:dyDescent="0.3">
      <c r="A229">
        <v>227</v>
      </c>
      <c r="B229">
        <v>9048</v>
      </c>
      <c r="C229" s="1">
        <f>VLOOKUP(A229+1,Balance!J:K,2,FALSE)</f>
        <v>46400</v>
      </c>
      <c r="D229">
        <f t="shared" si="4"/>
        <v>90</v>
      </c>
      <c r="E229">
        <f>(VLOOKUP(A229+1,Balance!P:S,4,FALSE)/100)</f>
        <v>43.929200000000002</v>
      </c>
    </row>
    <row r="230" spans="1:5" x14ac:dyDescent="0.3">
      <c r="A230">
        <v>228</v>
      </c>
      <c r="B230">
        <v>9048</v>
      </c>
      <c r="C230" s="1">
        <f>VLOOKUP(A230+1,Balance!J:K,2,FALSE)</f>
        <v>46600</v>
      </c>
      <c r="D230">
        <f t="shared" si="4"/>
        <v>90</v>
      </c>
      <c r="E230">
        <f>(VLOOKUP(A230+1,Balance!P:S,4,FALSE)/100)</f>
        <v>44.488599999999998</v>
      </c>
    </row>
    <row r="231" spans="1:5" x14ac:dyDescent="0.3">
      <c r="A231">
        <v>229</v>
      </c>
      <c r="B231">
        <v>9048</v>
      </c>
      <c r="C231" s="1">
        <f>VLOOKUP(A231+1,Balance!J:K,2,FALSE)</f>
        <v>46800</v>
      </c>
      <c r="D231">
        <f t="shared" si="4"/>
        <v>90</v>
      </c>
      <c r="E231">
        <f>(VLOOKUP(A231+1,Balance!P:S,4,FALSE)/100)</f>
        <v>45.052700000000002</v>
      </c>
    </row>
    <row r="232" spans="1:5" x14ac:dyDescent="0.3">
      <c r="A232">
        <v>230</v>
      </c>
      <c r="B232">
        <v>9048</v>
      </c>
      <c r="C232" s="1">
        <f>VLOOKUP(A232+1,Balance!J:K,2,FALSE)</f>
        <v>47000</v>
      </c>
      <c r="D232">
        <f t="shared" si="4"/>
        <v>90</v>
      </c>
      <c r="E232">
        <f>(VLOOKUP(A232+1,Balance!P:S,4,FALSE)/100)</f>
        <v>45.621600000000001</v>
      </c>
    </row>
    <row r="233" spans="1:5" x14ac:dyDescent="0.3">
      <c r="A233">
        <v>231</v>
      </c>
      <c r="B233">
        <v>9048</v>
      </c>
      <c r="C233" s="1">
        <f>VLOOKUP(A233+1,Balance!J:K,2,FALSE)</f>
        <v>47200</v>
      </c>
      <c r="D233">
        <f t="shared" si="4"/>
        <v>90</v>
      </c>
      <c r="E233">
        <f>(VLOOKUP(A233+1,Balance!P:S,4,FALSE)/100)</f>
        <v>46.195299999999996</v>
      </c>
    </row>
    <row r="234" spans="1:5" x14ac:dyDescent="0.3">
      <c r="A234">
        <v>232</v>
      </c>
      <c r="B234">
        <v>9048</v>
      </c>
      <c r="C234" s="1">
        <f>VLOOKUP(A234+1,Balance!J:K,2,FALSE)</f>
        <v>47400</v>
      </c>
      <c r="D234">
        <f t="shared" si="4"/>
        <v>90</v>
      </c>
      <c r="E234">
        <f>(VLOOKUP(A234+1,Balance!P:S,4,FALSE)/100)</f>
        <v>46.773800000000001</v>
      </c>
    </row>
    <row r="235" spans="1:5" x14ac:dyDescent="0.3">
      <c r="A235">
        <v>233</v>
      </c>
      <c r="B235">
        <v>9048</v>
      </c>
      <c r="C235" s="1">
        <f>VLOOKUP(A235+1,Balance!J:K,2,FALSE)</f>
        <v>47600</v>
      </c>
      <c r="D235">
        <f t="shared" si="4"/>
        <v>90</v>
      </c>
      <c r="E235">
        <f>(VLOOKUP(A235+1,Balance!P:S,4,FALSE)/100)</f>
        <v>47.357100000000003</v>
      </c>
    </row>
    <row r="236" spans="1:5" x14ac:dyDescent="0.3">
      <c r="A236">
        <v>234</v>
      </c>
      <c r="B236">
        <v>9048</v>
      </c>
      <c r="C236" s="1">
        <f>VLOOKUP(A236+1,Balance!J:K,2,FALSE)</f>
        <v>47800</v>
      </c>
      <c r="D236">
        <f t="shared" si="4"/>
        <v>90</v>
      </c>
      <c r="E236">
        <f>(VLOOKUP(A236+1,Balance!P:S,4,FALSE)/100)</f>
        <v>47.945200000000007</v>
      </c>
    </row>
    <row r="237" spans="1:5" x14ac:dyDescent="0.3">
      <c r="A237">
        <v>235</v>
      </c>
      <c r="B237">
        <v>9048</v>
      </c>
      <c r="C237" s="1">
        <f>VLOOKUP(A237+1,Balance!J:K,2,FALSE)</f>
        <v>48000</v>
      </c>
      <c r="D237">
        <f t="shared" si="4"/>
        <v>90</v>
      </c>
      <c r="E237">
        <f>(VLOOKUP(A237+1,Balance!P:S,4,FALSE)/100)</f>
        <v>48.538199999999996</v>
      </c>
    </row>
    <row r="238" spans="1:5" x14ac:dyDescent="0.3">
      <c r="A238">
        <v>236</v>
      </c>
      <c r="B238">
        <v>9048</v>
      </c>
      <c r="C238" s="1">
        <f>VLOOKUP(A238+1,Balance!J:K,2,FALSE)</f>
        <v>48200</v>
      </c>
      <c r="D238">
        <f t="shared" si="4"/>
        <v>90</v>
      </c>
      <c r="E238">
        <f>(VLOOKUP(A238+1,Balance!P:S,4,FALSE)/100)</f>
        <v>49.136099999999999</v>
      </c>
    </row>
    <row r="239" spans="1:5" x14ac:dyDescent="0.3">
      <c r="A239">
        <v>237</v>
      </c>
      <c r="B239">
        <v>9048</v>
      </c>
      <c r="C239" s="1">
        <f>VLOOKUP(A239+1,Balance!J:K,2,FALSE)</f>
        <v>48400</v>
      </c>
      <c r="D239">
        <f t="shared" si="4"/>
        <v>90</v>
      </c>
      <c r="E239">
        <f>(VLOOKUP(A239+1,Balance!P:S,4,FALSE)/100)</f>
        <v>49.738900000000001</v>
      </c>
    </row>
    <row r="240" spans="1:5" x14ac:dyDescent="0.3">
      <c r="A240">
        <v>238</v>
      </c>
      <c r="B240">
        <v>9048</v>
      </c>
      <c r="C240" s="1">
        <f>VLOOKUP(A240+1,Balance!J:K,2,FALSE)</f>
        <v>48600</v>
      </c>
      <c r="D240">
        <f t="shared" si="4"/>
        <v>90</v>
      </c>
      <c r="E240">
        <f>(VLOOKUP(A240+1,Balance!P:S,4,FALSE)/100)</f>
        <v>50.346599999999995</v>
      </c>
    </row>
    <row r="241" spans="1:5" x14ac:dyDescent="0.3">
      <c r="A241">
        <v>239</v>
      </c>
      <c r="B241">
        <v>9048</v>
      </c>
      <c r="C241" s="1">
        <f>VLOOKUP(A241+1,Balance!J:K,2,FALSE)</f>
        <v>48800</v>
      </c>
      <c r="D241">
        <f t="shared" si="4"/>
        <v>90</v>
      </c>
      <c r="E241">
        <f>(VLOOKUP(A241+1,Balance!P:S,4,FALSE)/100)</f>
        <v>50.959200000000003</v>
      </c>
    </row>
    <row r="242" spans="1:5" x14ac:dyDescent="0.3">
      <c r="A242">
        <v>240</v>
      </c>
      <c r="B242">
        <v>9048</v>
      </c>
      <c r="C242" s="1">
        <f>VLOOKUP(A242+1,Balance!J:K,2,FALSE)</f>
        <v>49000</v>
      </c>
      <c r="D242">
        <f t="shared" si="4"/>
        <v>90</v>
      </c>
      <c r="E242">
        <f>(VLOOKUP(A242+1,Balance!P:S,4,FALSE)/100)</f>
        <v>51.576800000000006</v>
      </c>
    </row>
    <row r="243" spans="1:5" x14ac:dyDescent="0.3">
      <c r="A243">
        <v>241</v>
      </c>
      <c r="B243">
        <v>9048</v>
      </c>
      <c r="C243" s="1">
        <f>VLOOKUP(A243+1,Balance!J:K,2,FALSE)</f>
        <v>49200</v>
      </c>
      <c r="D243">
        <f t="shared" si="4"/>
        <v>90</v>
      </c>
      <c r="E243">
        <f>(VLOOKUP(A243+1,Balance!P:S,4,FALSE)/100)</f>
        <v>52.199399999999997</v>
      </c>
    </row>
    <row r="244" spans="1:5" x14ac:dyDescent="0.3">
      <c r="A244">
        <v>242</v>
      </c>
      <c r="B244">
        <v>9048</v>
      </c>
      <c r="C244" s="1">
        <f>VLOOKUP(A244+1,Balance!J:K,2,FALSE)</f>
        <v>49400</v>
      </c>
      <c r="D244">
        <f t="shared" si="4"/>
        <v>90</v>
      </c>
      <c r="E244">
        <f>(VLOOKUP(A244+1,Balance!P:S,4,FALSE)/100)</f>
        <v>52.826999999999998</v>
      </c>
    </row>
    <row r="245" spans="1:5" x14ac:dyDescent="0.3">
      <c r="A245">
        <v>243</v>
      </c>
      <c r="B245">
        <v>9048</v>
      </c>
      <c r="C245" s="1">
        <f>VLOOKUP(A245+1,Balance!J:K,2,FALSE)</f>
        <v>49600</v>
      </c>
      <c r="D245">
        <f t="shared" si="4"/>
        <v>90</v>
      </c>
      <c r="E245">
        <f>(VLOOKUP(A245+1,Balance!P:S,4,FALSE)/100)</f>
        <v>53.459600000000002</v>
      </c>
    </row>
    <row r="246" spans="1:5" x14ac:dyDescent="0.3">
      <c r="A246">
        <v>244</v>
      </c>
      <c r="B246">
        <v>9048</v>
      </c>
      <c r="C246" s="1">
        <f>VLOOKUP(A246+1,Balance!J:K,2,FALSE)</f>
        <v>49800</v>
      </c>
      <c r="D246">
        <f t="shared" si="4"/>
        <v>90</v>
      </c>
      <c r="E246">
        <f>(VLOOKUP(A246+1,Balance!P:S,4,FALSE)/100)</f>
        <v>54.097200000000001</v>
      </c>
    </row>
    <row r="247" spans="1:5" x14ac:dyDescent="0.3">
      <c r="A247">
        <v>245</v>
      </c>
      <c r="B247">
        <v>9048</v>
      </c>
      <c r="C247" s="1">
        <f>VLOOKUP(A247+1,Balance!J:K,2,FALSE)</f>
        <v>50000</v>
      </c>
      <c r="D247">
        <f t="shared" si="4"/>
        <v>90</v>
      </c>
      <c r="E247">
        <f>(VLOOKUP(A247+1,Balance!P:S,4,FALSE)/100)</f>
        <v>54.739899999999999</v>
      </c>
    </row>
    <row r="248" spans="1:5" x14ac:dyDescent="0.3">
      <c r="A248">
        <v>246</v>
      </c>
      <c r="B248">
        <v>9048</v>
      </c>
      <c r="C248" s="1">
        <f>VLOOKUP(A248+1,Balance!J:K,2,FALSE)</f>
        <v>50200</v>
      </c>
      <c r="D248">
        <f t="shared" si="4"/>
        <v>90</v>
      </c>
      <c r="E248">
        <f>(VLOOKUP(A248+1,Balance!P:S,4,FALSE)/100)</f>
        <v>55.387700000000002</v>
      </c>
    </row>
    <row r="249" spans="1:5" x14ac:dyDescent="0.3">
      <c r="A249">
        <v>247</v>
      </c>
      <c r="B249">
        <v>9048</v>
      </c>
      <c r="C249" s="1">
        <f>VLOOKUP(A249+1,Balance!J:K,2,FALSE)</f>
        <v>50400</v>
      </c>
      <c r="D249">
        <f t="shared" si="4"/>
        <v>90</v>
      </c>
      <c r="E249">
        <f>(VLOOKUP(A249+1,Balance!P:S,4,FALSE)/100)</f>
        <v>56.040600000000005</v>
      </c>
    </row>
    <row r="250" spans="1:5" x14ac:dyDescent="0.3">
      <c r="A250">
        <v>248</v>
      </c>
      <c r="B250">
        <v>9048</v>
      </c>
      <c r="C250" s="1">
        <f>VLOOKUP(A250+1,Balance!J:K,2,FALSE)</f>
        <v>50600</v>
      </c>
      <c r="D250">
        <f t="shared" si="4"/>
        <v>90</v>
      </c>
      <c r="E250">
        <f>(VLOOKUP(A250+1,Balance!P:S,4,FALSE)/100)</f>
        <v>56.698599999999999</v>
      </c>
    </row>
    <row r="251" spans="1:5" x14ac:dyDescent="0.3">
      <c r="A251">
        <v>249</v>
      </c>
      <c r="B251">
        <v>9048</v>
      </c>
      <c r="C251" s="1">
        <f>VLOOKUP(A251+1,Balance!J:K,2,FALSE)</f>
        <v>50800</v>
      </c>
      <c r="D251">
        <f t="shared" si="4"/>
        <v>90</v>
      </c>
      <c r="E251">
        <f>(VLOOKUP(A251+1,Balance!P:S,4,FALSE)/100)</f>
        <v>57.361699999999999</v>
      </c>
    </row>
    <row r="252" spans="1:5" x14ac:dyDescent="0.3">
      <c r="A252">
        <v>250</v>
      </c>
      <c r="B252">
        <v>9048</v>
      </c>
      <c r="C252" s="1">
        <f>VLOOKUP(A252+1,Balance!J:K,2,FALSE)</f>
        <v>51000</v>
      </c>
      <c r="D252">
        <f t="shared" si="4"/>
        <v>90</v>
      </c>
      <c r="E252">
        <f>(VLOOKUP(A252+1,Balance!P:S,4,FALSE)/100)</f>
        <v>58.03</v>
      </c>
    </row>
    <row r="253" spans="1:5" x14ac:dyDescent="0.3">
      <c r="A253">
        <v>251</v>
      </c>
      <c r="B253">
        <v>9048</v>
      </c>
      <c r="C253" s="1">
        <f>VLOOKUP(A253+1,Balance!J:K,2,FALSE)</f>
        <v>51200</v>
      </c>
      <c r="D253">
        <f t="shared" si="4"/>
        <v>90</v>
      </c>
      <c r="E253">
        <f>(VLOOKUP(A253+1,Balance!P:S,4,FALSE)/100)</f>
        <v>58.703500000000005</v>
      </c>
    </row>
    <row r="254" spans="1:5" x14ac:dyDescent="0.3">
      <c r="A254">
        <v>252</v>
      </c>
      <c r="B254">
        <v>9048</v>
      </c>
      <c r="C254" s="1">
        <f>VLOOKUP(A254+1,Balance!J:K,2,FALSE)</f>
        <v>51400</v>
      </c>
      <c r="D254">
        <f t="shared" si="4"/>
        <v>90</v>
      </c>
      <c r="E254">
        <f>(VLOOKUP(A254+1,Balance!P:S,4,FALSE)/100)</f>
        <v>59.382200000000005</v>
      </c>
    </row>
    <row r="255" spans="1:5" x14ac:dyDescent="0.3">
      <c r="A255">
        <v>253</v>
      </c>
      <c r="B255">
        <v>9048</v>
      </c>
      <c r="C255" s="1">
        <f>VLOOKUP(A255+1,Balance!J:K,2,FALSE)</f>
        <v>51600</v>
      </c>
      <c r="D255">
        <f t="shared" si="4"/>
        <v>90</v>
      </c>
      <c r="E255">
        <f>(VLOOKUP(A255+1,Balance!P:S,4,FALSE)/100)</f>
        <v>60.066099999999999</v>
      </c>
    </row>
    <row r="256" spans="1:5" x14ac:dyDescent="0.3">
      <c r="A256">
        <v>254</v>
      </c>
      <c r="B256">
        <v>9048</v>
      </c>
      <c r="C256" s="1">
        <f>VLOOKUP(A256+1,Balance!J:K,2,FALSE)</f>
        <v>51800</v>
      </c>
      <c r="D256">
        <f t="shared" si="4"/>
        <v>90</v>
      </c>
      <c r="E256">
        <f>(VLOOKUP(A256+1,Balance!P:S,4,FALSE)/100)</f>
        <v>60.755200000000002</v>
      </c>
    </row>
    <row r="257" spans="1:5" x14ac:dyDescent="0.3">
      <c r="A257">
        <v>255</v>
      </c>
      <c r="B257">
        <v>9048</v>
      </c>
      <c r="C257" s="1">
        <f>VLOOKUP(A257+1,Balance!J:K,2,FALSE)</f>
        <v>52000</v>
      </c>
      <c r="D257">
        <f t="shared" si="4"/>
        <v>90</v>
      </c>
      <c r="E257">
        <f>(VLOOKUP(A257+1,Balance!P:S,4,FALSE)/100)</f>
        <v>61.449600000000004</v>
      </c>
    </row>
    <row r="258" spans="1:5" x14ac:dyDescent="0.3">
      <c r="A258">
        <v>256</v>
      </c>
      <c r="B258">
        <v>9048</v>
      </c>
      <c r="C258" s="1">
        <f>VLOOKUP(A258+1,Balance!J:K,2,FALSE)</f>
        <v>52200</v>
      </c>
      <c r="D258">
        <f t="shared" si="4"/>
        <v>90</v>
      </c>
      <c r="E258">
        <f>(VLOOKUP(A258+1,Balance!P:S,4,FALSE)/100)</f>
        <v>62.149300000000004</v>
      </c>
    </row>
    <row r="259" spans="1:5" x14ac:dyDescent="0.3">
      <c r="A259">
        <v>257</v>
      </c>
      <c r="B259">
        <v>9048</v>
      </c>
      <c r="C259" s="1">
        <f>VLOOKUP(A259+1,Balance!J:K,2,FALSE)</f>
        <v>52400</v>
      </c>
      <c r="D259">
        <f t="shared" si="4"/>
        <v>90</v>
      </c>
      <c r="E259">
        <f>(VLOOKUP(A259+1,Balance!P:S,4,FALSE)/100)</f>
        <v>62.854300000000002</v>
      </c>
    </row>
    <row r="260" spans="1:5" x14ac:dyDescent="0.3">
      <c r="A260">
        <v>258</v>
      </c>
      <c r="B260">
        <v>9048</v>
      </c>
      <c r="C260" s="1">
        <f>VLOOKUP(A260+1,Balance!J:K,2,FALSE)</f>
        <v>52600</v>
      </c>
      <c r="D260">
        <f t="shared" si="4"/>
        <v>90</v>
      </c>
      <c r="E260">
        <f>(VLOOKUP(A260+1,Balance!P:S,4,FALSE)/100)</f>
        <v>63.564599999999999</v>
      </c>
    </row>
    <row r="261" spans="1:5" x14ac:dyDescent="0.3">
      <c r="A261">
        <v>259</v>
      </c>
      <c r="B261">
        <v>9048</v>
      </c>
      <c r="C261" s="1">
        <f>VLOOKUP(A261+1,Balance!J:K,2,FALSE)</f>
        <v>52800</v>
      </c>
      <c r="D261">
        <f t="shared" si="4"/>
        <v>90</v>
      </c>
      <c r="E261">
        <f>(VLOOKUP(A261+1,Balance!P:S,4,FALSE)/100)</f>
        <v>64.280200000000008</v>
      </c>
    </row>
    <row r="262" spans="1:5" x14ac:dyDescent="0.3">
      <c r="A262">
        <v>260</v>
      </c>
      <c r="B262">
        <v>9048</v>
      </c>
      <c r="C262" s="1">
        <f>VLOOKUP(A262+1,Balance!J:K,2,FALSE)</f>
        <v>53000</v>
      </c>
      <c r="D262">
        <f t="shared" si="4"/>
        <v>90</v>
      </c>
      <c r="E262">
        <f>(VLOOKUP(A262+1,Balance!P:S,4,FALSE)/100)</f>
        <v>65.001199999999997</v>
      </c>
    </row>
    <row r="263" spans="1:5" x14ac:dyDescent="0.3">
      <c r="A263">
        <v>261</v>
      </c>
      <c r="B263">
        <v>9048</v>
      </c>
      <c r="C263" s="1">
        <f>VLOOKUP(A263+1,Balance!J:K,2,FALSE)</f>
        <v>53200</v>
      </c>
      <c r="D263">
        <f t="shared" si="4"/>
        <v>90</v>
      </c>
      <c r="E263">
        <f>(VLOOKUP(A263+1,Balance!P:S,4,FALSE)/100)</f>
        <v>65.727599999999995</v>
      </c>
    </row>
    <row r="264" spans="1:5" x14ac:dyDescent="0.3">
      <c r="A264">
        <v>262</v>
      </c>
      <c r="B264">
        <v>9048</v>
      </c>
      <c r="C264" s="1">
        <f>VLOOKUP(A264+1,Balance!J:K,2,FALSE)</f>
        <v>53400</v>
      </c>
      <c r="D264">
        <f t="shared" si="4"/>
        <v>90</v>
      </c>
      <c r="E264">
        <f>(VLOOKUP(A264+1,Balance!P:S,4,FALSE)/100)</f>
        <v>66.459499999999991</v>
      </c>
    </row>
    <row r="265" spans="1:5" x14ac:dyDescent="0.3">
      <c r="A265">
        <v>263</v>
      </c>
      <c r="B265">
        <v>9048</v>
      </c>
      <c r="C265" s="1">
        <f>VLOOKUP(A265+1,Balance!J:K,2,FALSE)</f>
        <v>53600</v>
      </c>
      <c r="D265">
        <f t="shared" si="4"/>
        <v>90</v>
      </c>
      <c r="E265">
        <f>(VLOOKUP(A265+1,Balance!P:S,4,FALSE)/100)</f>
        <v>67.196700000000007</v>
      </c>
    </row>
    <row r="266" spans="1:5" x14ac:dyDescent="0.3">
      <c r="A266">
        <v>264</v>
      </c>
      <c r="B266">
        <v>9048</v>
      </c>
      <c r="C266" s="1">
        <f>VLOOKUP(A266+1,Balance!J:K,2,FALSE)</f>
        <v>53800</v>
      </c>
      <c r="D266">
        <f t="shared" si="4"/>
        <v>90</v>
      </c>
      <c r="E266">
        <f>(VLOOKUP(A266+1,Balance!P:S,4,FALSE)/100)</f>
        <v>67.939300000000003</v>
      </c>
    </row>
    <row r="267" spans="1:5" x14ac:dyDescent="0.3">
      <c r="A267">
        <v>265</v>
      </c>
      <c r="B267">
        <v>9048</v>
      </c>
      <c r="C267" s="1">
        <f>VLOOKUP(A267+1,Balance!J:K,2,FALSE)</f>
        <v>54000</v>
      </c>
      <c r="D267">
        <f t="shared" ref="D267:D330" si="5">D266</f>
        <v>90</v>
      </c>
      <c r="E267">
        <f>(VLOOKUP(A267+1,Balance!P:S,4,FALSE)/100)</f>
        <v>68.687399999999997</v>
      </c>
    </row>
    <row r="268" spans="1:5" x14ac:dyDescent="0.3">
      <c r="A268">
        <v>266</v>
      </c>
      <c r="B268">
        <v>9048</v>
      </c>
      <c r="C268" s="1">
        <f>VLOOKUP(A268+1,Balance!J:K,2,FALSE)</f>
        <v>54200</v>
      </c>
      <c r="D268">
        <f t="shared" si="5"/>
        <v>90</v>
      </c>
      <c r="E268">
        <f>(VLOOKUP(A268+1,Balance!P:S,4,FALSE)/100)</f>
        <v>69.441000000000003</v>
      </c>
    </row>
    <row r="269" spans="1:5" x14ac:dyDescent="0.3">
      <c r="A269">
        <v>267</v>
      </c>
      <c r="B269">
        <v>9048</v>
      </c>
      <c r="C269" s="1">
        <f>VLOOKUP(A269+1,Balance!J:K,2,FALSE)</f>
        <v>54400</v>
      </c>
      <c r="D269">
        <f t="shared" si="5"/>
        <v>90</v>
      </c>
      <c r="E269">
        <f>(VLOOKUP(A269+1,Balance!P:S,4,FALSE)/100)</f>
        <v>70.200100000000006</v>
      </c>
    </row>
    <row r="270" spans="1:5" x14ac:dyDescent="0.3">
      <c r="A270">
        <v>268</v>
      </c>
      <c r="B270">
        <v>9048</v>
      </c>
      <c r="C270" s="1">
        <f>VLOOKUP(A270+1,Balance!J:K,2,FALSE)</f>
        <v>54600</v>
      </c>
      <c r="D270">
        <f t="shared" si="5"/>
        <v>90</v>
      </c>
      <c r="E270">
        <f>(VLOOKUP(A270+1,Balance!P:S,4,FALSE)/100)</f>
        <v>70.964700000000008</v>
      </c>
    </row>
    <row r="271" spans="1:5" x14ac:dyDescent="0.3">
      <c r="A271">
        <v>269</v>
      </c>
      <c r="B271">
        <v>9048</v>
      </c>
      <c r="C271" s="1">
        <f>VLOOKUP(A271+1,Balance!J:K,2,FALSE)</f>
        <v>54800</v>
      </c>
      <c r="D271">
        <f t="shared" si="5"/>
        <v>90</v>
      </c>
      <c r="E271">
        <f>(VLOOKUP(A271+1,Balance!P:S,4,FALSE)/100)</f>
        <v>71.734800000000007</v>
      </c>
    </row>
    <row r="272" spans="1:5" x14ac:dyDescent="0.3">
      <c r="A272">
        <v>270</v>
      </c>
      <c r="B272">
        <v>9048</v>
      </c>
      <c r="C272" s="1">
        <f>VLOOKUP(A272+1,Balance!J:K,2,FALSE)</f>
        <v>55000</v>
      </c>
      <c r="D272">
        <f t="shared" si="5"/>
        <v>90</v>
      </c>
      <c r="E272">
        <f>(VLOOKUP(A272+1,Balance!P:S,4,FALSE)/100)</f>
        <v>72.510500000000008</v>
      </c>
    </row>
    <row r="273" spans="1:5" x14ac:dyDescent="0.3">
      <c r="A273">
        <v>271</v>
      </c>
      <c r="B273">
        <v>9048</v>
      </c>
      <c r="C273" s="1">
        <f>VLOOKUP(A273+1,Balance!J:K,2,FALSE)</f>
        <v>55200</v>
      </c>
      <c r="D273">
        <f t="shared" si="5"/>
        <v>90</v>
      </c>
      <c r="E273">
        <f>(VLOOKUP(A273+1,Balance!P:S,4,FALSE)/100)</f>
        <v>73.291800000000009</v>
      </c>
    </row>
    <row r="274" spans="1:5" x14ac:dyDescent="0.3">
      <c r="A274">
        <v>272</v>
      </c>
      <c r="B274">
        <v>9048</v>
      </c>
      <c r="C274" s="1">
        <f>VLOOKUP(A274+1,Balance!J:K,2,FALSE)</f>
        <v>55400</v>
      </c>
      <c r="D274">
        <f t="shared" si="5"/>
        <v>90</v>
      </c>
      <c r="E274">
        <f>(VLOOKUP(A274+1,Balance!P:S,4,FALSE)/100)</f>
        <v>74.078699999999998</v>
      </c>
    </row>
    <row r="275" spans="1:5" x14ac:dyDescent="0.3">
      <c r="A275">
        <v>273</v>
      </c>
      <c r="B275">
        <v>9048</v>
      </c>
      <c r="C275" s="1">
        <f>VLOOKUP(A275+1,Balance!J:K,2,FALSE)</f>
        <v>55600</v>
      </c>
      <c r="D275">
        <f t="shared" si="5"/>
        <v>90</v>
      </c>
      <c r="E275">
        <f>(VLOOKUP(A275+1,Balance!P:S,4,FALSE)/100)</f>
        <v>74.871200000000002</v>
      </c>
    </row>
    <row r="276" spans="1:5" x14ac:dyDescent="0.3">
      <c r="A276">
        <v>274</v>
      </c>
      <c r="B276">
        <v>9048</v>
      </c>
      <c r="C276" s="1">
        <f>VLOOKUP(A276+1,Balance!J:K,2,FALSE)</f>
        <v>55800</v>
      </c>
      <c r="D276">
        <f t="shared" si="5"/>
        <v>90</v>
      </c>
      <c r="E276">
        <f>(VLOOKUP(A276+1,Balance!P:S,4,FALSE)/100)</f>
        <v>75.669300000000007</v>
      </c>
    </row>
    <row r="277" spans="1:5" x14ac:dyDescent="0.3">
      <c r="A277">
        <v>275</v>
      </c>
      <c r="B277">
        <v>9048</v>
      </c>
      <c r="C277" s="1">
        <f>VLOOKUP(A277+1,Balance!J:K,2,FALSE)</f>
        <v>56000</v>
      </c>
      <c r="D277">
        <f t="shared" si="5"/>
        <v>90</v>
      </c>
      <c r="E277">
        <f>(VLOOKUP(A277+1,Balance!P:S,4,FALSE)/100)</f>
        <v>76.473100000000002</v>
      </c>
    </row>
    <row r="278" spans="1:5" x14ac:dyDescent="0.3">
      <c r="A278">
        <v>276</v>
      </c>
      <c r="B278">
        <v>9048</v>
      </c>
      <c r="C278" s="1">
        <f>VLOOKUP(A278+1,Balance!J:K,2,FALSE)</f>
        <v>56200</v>
      </c>
      <c r="D278">
        <f t="shared" si="5"/>
        <v>90</v>
      </c>
      <c r="E278">
        <f>(VLOOKUP(A278+1,Balance!P:S,4,FALSE)/100)</f>
        <v>77.282600000000002</v>
      </c>
    </row>
    <row r="279" spans="1:5" x14ac:dyDescent="0.3">
      <c r="A279">
        <v>277</v>
      </c>
      <c r="B279">
        <v>9048</v>
      </c>
      <c r="C279" s="1">
        <f>VLOOKUP(A279+1,Balance!J:K,2,FALSE)</f>
        <v>56400</v>
      </c>
      <c r="D279">
        <f t="shared" si="5"/>
        <v>90</v>
      </c>
      <c r="E279">
        <f>(VLOOKUP(A279+1,Balance!P:S,4,FALSE)/100)</f>
        <v>78.097800000000007</v>
      </c>
    </row>
    <row r="280" spans="1:5" x14ac:dyDescent="0.3">
      <c r="A280">
        <v>278</v>
      </c>
      <c r="B280">
        <v>9048</v>
      </c>
      <c r="C280" s="1">
        <f>VLOOKUP(A280+1,Balance!J:K,2,FALSE)</f>
        <v>56600</v>
      </c>
      <c r="D280">
        <f t="shared" si="5"/>
        <v>90</v>
      </c>
      <c r="E280">
        <f>(VLOOKUP(A280+1,Balance!P:S,4,FALSE)/100)</f>
        <v>78.918700000000001</v>
      </c>
    </row>
    <row r="281" spans="1:5" x14ac:dyDescent="0.3">
      <c r="A281">
        <v>279</v>
      </c>
      <c r="B281">
        <v>9048</v>
      </c>
      <c r="C281" s="1">
        <f>VLOOKUP(A281+1,Balance!J:K,2,FALSE)</f>
        <v>56800</v>
      </c>
      <c r="D281">
        <f t="shared" si="5"/>
        <v>90</v>
      </c>
      <c r="E281">
        <f>(VLOOKUP(A281+1,Balance!P:S,4,FALSE)/100)</f>
        <v>79.7453</v>
      </c>
    </row>
    <row r="282" spans="1:5" x14ac:dyDescent="0.3">
      <c r="A282">
        <v>280</v>
      </c>
      <c r="B282">
        <v>9048</v>
      </c>
      <c r="C282" s="1">
        <f>VLOOKUP(A282+1,Balance!J:K,2,FALSE)</f>
        <v>57000</v>
      </c>
      <c r="D282">
        <f t="shared" si="5"/>
        <v>90</v>
      </c>
      <c r="E282">
        <f>(VLOOKUP(A282+1,Balance!P:S,4,FALSE)/100)</f>
        <v>80.577700000000007</v>
      </c>
    </row>
    <row r="283" spans="1:5" x14ac:dyDescent="0.3">
      <c r="A283">
        <v>281</v>
      </c>
      <c r="B283">
        <v>9048</v>
      </c>
      <c r="C283" s="1">
        <f>VLOOKUP(A283+1,Balance!J:K,2,FALSE)</f>
        <v>57200</v>
      </c>
      <c r="D283">
        <f t="shared" si="5"/>
        <v>90</v>
      </c>
      <c r="E283">
        <f>(VLOOKUP(A283+1,Balance!P:S,4,FALSE)/100)</f>
        <v>81.415900000000008</v>
      </c>
    </row>
    <row r="284" spans="1:5" x14ac:dyDescent="0.3">
      <c r="A284">
        <v>282</v>
      </c>
      <c r="B284">
        <v>9048</v>
      </c>
      <c r="C284" s="1">
        <f>VLOOKUP(A284+1,Balance!J:K,2,FALSE)</f>
        <v>57400</v>
      </c>
      <c r="D284">
        <f t="shared" si="5"/>
        <v>90</v>
      </c>
      <c r="E284">
        <f>(VLOOKUP(A284+1,Balance!P:S,4,FALSE)/100)</f>
        <v>82.259900000000002</v>
      </c>
    </row>
    <row r="285" spans="1:5" x14ac:dyDescent="0.3">
      <c r="A285">
        <v>283</v>
      </c>
      <c r="B285">
        <v>9048</v>
      </c>
      <c r="C285" s="1">
        <f>VLOOKUP(A285+1,Balance!J:K,2,FALSE)</f>
        <v>57600</v>
      </c>
      <c r="D285">
        <f t="shared" si="5"/>
        <v>90</v>
      </c>
      <c r="E285">
        <f>(VLOOKUP(A285+1,Balance!P:S,4,FALSE)/100)</f>
        <v>83.109599999999986</v>
      </c>
    </row>
    <row r="286" spans="1:5" x14ac:dyDescent="0.3">
      <c r="A286">
        <v>284</v>
      </c>
      <c r="B286">
        <v>9048</v>
      </c>
      <c r="C286" s="1">
        <f>VLOOKUP(A286+1,Balance!J:K,2,FALSE)</f>
        <v>57800</v>
      </c>
      <c r="D286">
        <f t="shared" si="5"/>
        <v>90</v>
      </c>
      <c r="E286">
        <f>(VLOOKUP(A286+1,Balance!P:S,4,FALSE)/100)</f>
        <v>83.96520000000001</v>
      </c>
    </row>
    <row r="287" spans="1:5" x14ac:dyDescent="0.3">
      <c r="A287">
        <v>285</v>
      </c>
      <c r="B287">
        <v>9048</v>
      </c>
      <c r="C287" s="1">
        <f>VLOOKUP(A287+1,Balance!J:K,2,FALSE)</f>
        <v>58000</v>
      </c>
      <c r="D287">
        <f t="shared" si="5"/>
        <v>90</v>
      </c>
      <c r="E287">
        <f>(VLOOKUP(A287+1,Balance!P:S,4,FALSE)/100)</f>
        <v>84.826700000000002</v>
      </c>
    </row>
    <row r="288" spans="1:5" x14ac:dyDescent="0.3">
      <c r="A288">
        <v>286</v>
      </c>
      <c r="B288">
        <v>9048</v>
      </c>
      <c r="C288" s="1">
        <f>VLOOKUP(A288+1,Balance!J:K,2,FALSE)</f>
        <v>58200</v>
      </c>
      <c r="D288">
        <f t="shared" si="5"/>
        <v>90</v>
      </c>
      <c r="E288">
        <f>(VLOOKUP(A288+1,Balance!P:S,4,FALSE)/100)</f>
        <v>85.694099999999992</v>
      </c>
    </row>
    <row r="289" spans="1:5" x14ac:dyDescent="0.3">
      <c r="A289">
        <v>287</v>
      </c>
      <c r="B289">
        <v>9048</v>
      </c>
      <c r="C289" s="1">
        <f>VLOOKUP(A289+1,Balance!J:K,2,FALSE)</f>
        <v>58400</v>
      </c>
      <c r="D289">
        <f t="shared" si="5"/>
        <v>90</v>
      </c>
      <c r="E289">
        <f>(VLOOKUP(A289+1,Balance!P:S,4,FALSE)/100)</f>
        <v>86.567399999999992</v>
      </c>
    </row>
    <row r="290" spans="1:5" x14ac:dyDescent="0.3">
      <c r="A290">
        <v>288</v>
      </c>
      <c r="B290">
        <v>9048</v>
      </c>
      <c r="C290" s="1">
        <f>VLOOKUP(A290+1,Balance!J:K,2,FALSE)</f>
        <v>58600</v>
      </c>
      <c r="D290">
        <f t="shared" si="5"/>
        <v>90</v>
      </c>
      <c r="E290">
        <f>(VLOOKUP(A290+1,Balance!P:S,4,FALSE)/100)</f>
        <v>87.446600000000004</v>
      </c>
    </row>
    <row r="291" spans="1:5" x14ac:dyDescent="0.3">
      <c r="A291">
        <v>289</v>
      </c>
      <c r="B291">
        <v>9048</v>
      </c>
      <c r="C291" s="1">
        <f>VLOOKUP(A291+1,Balance!J:K,2,FALSE)</f>
        <v>58800</v>
      </c>
      <c r="D291">
        <f t="shared" si="5"/>
        <v>90</v>
      </c>
      <c r="E291">
        <f>(VLOOKUP(A291+1,Balance!P:S,4,FALSE)/100)</f>
        <v>88.331699999999998</v>
      </c>
    </row>
    <row r="292" spans="1:5" x14ac:dyDescent="0.3">
      <c r="A292">
        <v>290</v>
      </c>
      <c r="B292">
        <v>9048</v>
      </c>
      <c r="C292" s="1">
        <f>VLOOKUP(A292+1,Balance!J:K,2,FALSE)</f>
        <v>59000</v>
      </c>
      <c r="D292">
        <f t="shared" si="5"/>
        <v>90</v>
      </c>
      <c r="E292">
        <f>(VLOOKUP(A292+1,Balance!P:S,4,FALSE)/100)</f>
        <v>89.222800000000007</v>
      </c>
    </row>
    <row r="293" spans="1:5" x14ac:dyDescent="0.3">
      <c r="A293">
        <v>291</v>
      </c>
      <c r="B293">
        <v>9048</v>
      </c>
      <c r="C293" s="1">
        <f>VLOOKUP(A293+1,Balance!J:K,2,FALSE)</f>
        <v>59200</v>
      </c>
      <c r="D293">
        <f t="shared" si="5"/>
        <v>90</v>
      </c>
      <c r="E293">
        <f>(VLOOKUP(A293+1,Balance!P:S,4,FALSE)/100)</f>
        <v>90.119900000000001</v>
      </c>
    </row>
    <row r="294" spans="1:5" x14ac:dyDescent="0.3">
      <c r="A294">
        <v>292</v>
      </c>
      <c r="B294">
        <v>9048</v>
      </c>
      <c r="C294" s="1">
        <f>VLOOKUP(A294+1,Balance!J:K,2,FALSE)</f>
        <v>59400</v>
      </c>
      <c r="D294">
        <f t="shared" si="5"/>
        <v>90</v>
      </c>
      <c r="E294">
        <f>(VLOOKUP(A294+1,Balance!P:S,4,FALSE)/100)</f>
        <v>91.022999999999996</v>
      </c>
    </row>
    <row r="295" spans="1:5" x14ac:dyDescent="0.3">
      <c r="A295">
        <v>293</v>
      </c>
      <c r="B295">
        <v>9048</v>
      </c>
      <c r="C295" s="1">
        <f>VLOOKUP(A295+1,Balance!J:K,2,FALSE)</f>
        <v>59600</v>
      </c>
      <c r="D295">
        <f t="shared" si="5"/>
        <v>90</v>
      </c>
      <c r="E295">
        <f>(VLOOKUP(A295+1,Balance!P:S,4,FALSE)/100)</f>
        <v>91.932099999999991</v>
      </c>
    </row>
    <row r="296" spans="1:5" x14ac:dyDescent="0.3">
      <c r="A296">
        <v>294</v>
      </c>
      <c r="B296">
        <v>9048</v>
      </c>
      <c r="C296" s="1">
        <f>VLOOKUP(A296+1,Balance!J:K,2,FALSE)</f>
        <v>59800</v>
      </c>
      <c r="D296">
        <f t="shared" si="5"/>
        <v>90</v>
      </c>
      <c r="E296">
        <f>(VLOOKUP(A296+1,Balance!P:S,4,FALSE)/100)</f>
        <v>92.847199999999987</v>
      </c>
    </row>
    <row r="297" spans="1:5" x14ac:dyDescent="0.3">
      <c r="A297">
        <v>295</v>
      </c>
      <c r="B297">
        <v>9048</v>
      </c>
      <c r="C297" s="1">
        <f>VLOOKUP(A297+1,Balance!J:K,2,FALSE)</f>
        <v>60000</v>
      </c>
      <c r="D297">
        <f t="shared" si="5"/>
        <v>90</v>
      </c>
      <c r="E297">
        <f>(VLOOKUP(A297+1,Balance!P:S,4,FALSE)/100)</f>
        <v>93.7684</v>
      </c>
    </row>
    <row r="298" spans="1:5" x14ac:dyDescent="0.3">
      <c r="A298">
        <v>296</v>
      </c>
      <c r="B298">
        <v>9048</v>
      </c>
      <c r="C298" s="1">
        <f>VLOOKUP(A298+1,Balance!J:K,2,FALSE)</f>
        <v>60200</v>
      </c>
      <c r="D298">
        <f t="shared" si="5"/>
        <v>90</v>
      </c>
      <c r="E298">
        <f>(VLOOKUP(A298+1,Balance!P:S,4,FALSE)/100)</f>
        <v>94.695700000000002</v>
      </c>
    </row>
    <row r="299" spans="1:5" x14ac:dyDescent="0.3">
      <c r="A299">
        <v>297</v>
      </c>
      <c r="B299">
        <v>9048</v>
      </c>
      <c r="C299" s="1">
        <f>VLOOKUP(A299+1,Balance!J:K,2,FALSE)</f>
        <v>60400</v>
      </c>
      <c r="D299">
        <f t="shared" si="5"/>
        <v>90</v>
      </c>
      <c r="E299">
        <f>(VLOOKUP(A299+1,Balance!P:S,4,FALSE)/100)</f>
        <v>95.629099999999994</v>
      </c>
    </row>
    <row r="300" spans="1:5" x14ac:dyDescent="0.3">
      <c r="A300">
        <v>298</v>
      </c>
      <c r="B300">
        <v>9048</v>
      </c>
      <c r="C300" s="1">
        <f>VLOOKUP(A300+1,Balance!J:K,2,FALSE)</f>
        <v>60600</v>
      </c>
      <c r="D300">
        <f t="shared" si="5"/>
        <v>90</v>
      </c>
      <c r="E300">
        <f>(VLOOKUP(A300+1,Balance!P:S,4,FALSE)/100)</f>
        <v>96.568600000000004</v>
      </c>
    </row>
    <row r="301" spans="1:5" x14ac:dyDescent="0.3">
      <c r="A301">
        <v>299</v>
      </c>
      <c r="B301">
        <v>9048</v>
      </c>
      <c r="C301" s="1">
        <f>VLOOKUP(A301+1,Balance!J:K,2,FALSE)</f>
        <v>60800</v>
      </c>
      <c r="D301">
        <f t="shared" si="5"/>
        <v>90</v>
      </c>
      <c r="E301">
        <f>(VLOOKUP(A301+1,Balance!P:S,4,FALSE)/100)</f>
        <v>97.514200000000002</v>
      </c>
    </row>
    <row r="302" spans="1:5" x14ac:dyDescent="0.3">
      <c r="A302">
        <v>300</v>
      </c>
      <c r="B302">
        <v>9048</v>
      </c>
      <c r="C302" s="1">
        <f>VLOOKUP(A302+1,Balance!J:K,2,FALSE)</f>
        <v>61000</v>
      </c>
      <c r="D302">
        <f t="shared" si="5"/>
        <v>90</v>
      </c>
      <c r="E302">
        <f>(VLOOKUP(A302+1,Balance!P:S,4,FALSE)/100)</f>
        <v>98.466000000000008</v>
      </c>
    </row>
    <row r="303" spans="1:5" x14ac:dyDescent="0.3">
      <c r="A303">
        <v>301</v>
      </c>
      <c r="B303">
        <v>9048</v>
      </c>
      <c r="C303" s="1">
        <f>VLOOKUP(A303+1,Balance!J:K,2,FALSE)</f>
        <v>61200</v>
      </c>
      <c r="D303">
        <f t="shared" si="5"/>
        <v>90</v>
      </c>
      <c r="E303">
        <f>(VLOOKUP(A303+1,Balance!P:S,4,FALSE)/100)</f>
        <v>99.423999999999992</v>
      </c>
    </row>
    <row r="304" spans="1:5" x14ac:dyDescent="0.3">
      <c r="A304">
        <v>302</v>
      </c>
      <c r="B304">
        <v>9048</v>
      </c>
      <c r="C304" s="1">
        <f>VLOOKUP(A304+1,Balance!J:K,2,FALSE)</f>
        <v>61400</v>
      </c>
      <c r="D304">
        <f t="shared" si="5"/>
        <v>90</v>
      </c>
      <c r="E304">
        <f>(VLOOKUP(A304+1,Balance!P:S,4,FALSE)/100)</f>
        <v>100.3882</v>
      </c>
    </row>
    <row r="305" spans="1:5" x14ac:dyDescent="0.3">
      <c r="A305">
        <v>303</v>
      </c>
      <c r="B305">
        <v>9048</v>
      </c>
      <c r="C305" s="1">
        <f>VLOOKUP(A305+1,Balance!J:K,2,FALSE)</f>
        <v>61600</v>
      </c>
      <c r="D305">
        <f t="shared" si="5"/>
        <v>90</v>
      </c>
      <c r="E305">
        <f>(VLOOKUP(A305+1,Balance!P:S,4,FALSE)/100)</f>
        <v>101.35860000000001</v>
      </c>
    </row>
    <row r="306" spans="1:5" x14ac:dyDescent="0.3">
      <c r="A306">
        <v>304</v>
      </c>
      <c r="B306">
        <v>9048</v>
      </c>
      <c r="C306" s="1">
        <f>VLOOKUP(A306+1,Balance!J:K,2,FALSE)</f>
        <v>61800</v>
      </c>
      <c r="D306">
        <f t="shared" si="5"/>
        <v>90</v>
      </c>
      <c r="E306">
        <f>(VLOOKUP(A306+1,Balance!P:S,4,FALSE)/100)</f>
        <v>102.3352</v>
      </c>
    </row>
    <row r="307" spans="1:5" x14ac:dyDescent="0.3">
      <c r="A307">
        <v>305</v>
      </c>
      <c r="B307">
        <v>9048</v>
      </c>
      <c r="C307" s="1">
        <f>VLOOKUP(A307+1,Balance!J:K,2,FALSE)</f>
        <v>62000</v>
      </c>
      <c r="D307">
        <f t="shared" si="5"/>
        <v>90</v>
      </c>
      <c r="E307">
        <f>(VLOOKUP(A307+1,Balance!P:S,4,FALSE)/100)</f>
        <v>103.3181</v>
      </c>
    </row>
    <row r="308" spans="1:5" x14ac:dyDescent="0.3">
      <c r="A308">
        <v>306</v>
      </c>
      <c r="B308">
        <v>9048</v>
      </c>
      <c r="C308" s="1">
        <f>VLOOKUP(A308+1,Balance!J:K,2,FALSE)</f>
        <v>62200</v>
      </c>
      <c r="D308">
        <f t="shared" si="5"/>
        <v>90</v>
      </c>
      <c r="E308">
        <f>(VLOOKUP(A308+1,Balance!P:S,4,FALSE)/100)</f>
        <v>104.3073</v>
      </c>
    </row>
    <row r="309" spans="1:5" x14ac:dyDescent="0.3">
      <c r="A309">
        <v>307</v>
      </c>
      <c r="B309">
        <v>9048</v>
      </c>
      <c r="C309" s="1">
        <f>VLOOKUP(A309+1,Balance!J:K,2,FALSE)</f>
        <v>62400</v>
      </c>
      <c r="D309">
        <f t="shared" si="5"/>
        <v>90</v>
      </c>
      <c r="E309">
        <f>(VLOOKUP(A309+1,Balance!P:S,4,FALSE)/100)</f>
        <v>105.3028</v>
      </c>
    </row>
    <row r="310" spans="1:5" x14ac:dyDescent="0.3">
      <c r="A310">
        <v>308</v>
      </c>
      <c r="B310">
        <v>9048</v>
      </c>
      <c r="C310" s="1">
        <f>VLOOKUP(A310+1,Balance!J:K,2,FALSE)</f>
        <v>62600</v>
      </c>
      <c r="D310">
        <f t="shared" si="5"/>
        <v>90</v>
      </c>
      <c r="E310">
        <f>(VLOOKUP(A310+1,Balance!P:S,4,FALSE)/100)</f>
        <v>106.30459999999999</v>
      </c>
    </row>
    <row r="311" spans="1:5" x14ac:dyDescent="0.3">
      <c r="A311">
        <v>309</v>
      </c>
      <c r="B311">
        <v>9048</v>
      </c>
      <c r="C311" s="1">
        <f>VLOOKUP(A311+1,Balance!J:K,2,FALSE)</f>
        <v>62800</v>
      </c>
      <c r="D311">
        <f t="shared" si="5"/>
        <v>90</v>
      </c>
      <c r="E311">
        <f>(VLOOKUP(A311+1,Balance!P:S,4,FALSE)/100)</f>
        <v>107.31270000000001</v>
      </c>
    </row>
    <row r="312" spans="1:5" x14ac:dyDescent="0.3">
      <c r="A312">
        <v>310</v>
      </c>
      <c r="B312">
        <v>9048</v>
      </c>
      <c r="C312" s="1">
        <f>VLOOKUP(A312+1,Balance!J:K,2,FALSE)</f>
        <v>63000</v>
      </c>
      <c r="D312">
        <f t="shared" si="5"/>
        <v>90</v>
      </c>
      <c r="E312">
        <f>(VLOOKUP(A312+1,Balance!P:S,4,FALSE)/100)</f>
        <v>108.32719999999999</v>
      </c>
    </row>
    <row r="313" spans="1:5" x14ac:dyDescent="0.3">
      <c r="A313">
        <v>311</v>
      </c>
      <c r="B313">
        <v>9048</v>
      </c>
      <c r="C313" s="1">
        <f>VLOOKUP(A313+1,Balance!J:K,2,FALSE)</f>
        <v>63200</v>
      </c>
      <c r="D313">
        <f t="shared" si="5"/>
        <v>90</v>
      </c>
      <c r="E313">
        <f>(VLOOKUP(A313+1,Balance!P:S,4,FALSE)/100)</f>
        <v>109.34809999999999</v>
      </c>
    </row>
    <row r="314" spans="1:5" x14ac:dyDescent="0.3">
      <c r="A314">
        <v>312</v>
      </c>
      <c r="B314">
        <v>9048</v>
      </c>
      <c r="C314" s="1">
        <f>VLOOKUP(A314+1,Balance!J:K,2,FALSE)</f>
        <v>63400</v>
      </c>
      <c r="D314">
        <f t="shared" si="5"/>
        <v>90</v>
      </c>
      <c r="E314">
        <f>(VLOOKUP(A314+1,Balance!P:S,4,FALSE)/100)</f>
        <v>110.37540000000001</v>
      </c>
    </row>
    <row r="315" spans="1:5" x14ac:dyDescent="0.3">
      <c r="A315">
        <v>313</v>
      </c>
      <c r="B315">
        <v>9048</v>
      </c>
      <c r="C315" s="1">
        <f>VLOOKUP(A315+1,Balance!J:K,2,FALSE)</f>
        <v>63600</v>
      </c>
      <c r="D315">
        <f t="shared" si="5"/>
        <v>90</v>
      </c>
      <c r="E315">
        <f>(VLOOKUP(A315+1,Balance!P:S,4,FALSE)/100)</f>
        <v>111.4091</v>
      </c>
    </row>
    <row r="316" spans="1:5" x14ac:dyDescent="0.3">
      <c r="A316">
        <v>314</v>
      </c>
      <c r="B316">
        <v>9048</v>
      </c>
      <c r="C316" s="1">
        <f>VLOOKUP(A316+1,Balance!J:K,2,FALSE)</f>
        <v>63800</v>
      </c>
      <c r="D316">
        <f t="shared" si="5"/>
        <v>90</v>
      </c>
      <c r="E316">
        <f>(VLOOKUP(A316+1,Balance!P:S,4,FALSE)/100)</f>
        <v>112.4492</v>
      </c>
    </row>
    <row r="317" spans="1:5" x14ac:dyDescent="0.3">
      <c r="A317">
        <v>315</v>
      </c>
      <c r="B317">
        <v>9048</v>
      </c>
      <c r="C317" s="1">
        <f>VLOOKUP(A317+1,Balance!J:K,2,FALSE)</f>
        <v>64000</v>
      </c>
      <c r="D317">
        <f t="shared" si="5"/>
        <v>90</v>
      </c>
      <c r="E317">
        <f>(VLOOKUP(A317+1,Balance!P:S,4,FALSE)/100)</f>
        <v>113.4958</v>
      </c>
    </row>
    <row r="318" spans="1:5" x14ac:dyDescent="0.3">
      <c r="A318">
        <v>316</v>
      </c>
      <c r="B318">
        <v>9048</v>
      </c>
      <c r="C318" s="1">
        <f>VLOOKUP(A318+1,Balance!J:K,2,FALSE)</f>
        <v>64200</v>
      </c>
      <c r="D318">
        <f t="shared" si="5"/>
        <v>90</v>
      </c>
      <c r="E318">
        <f>(VLOOKUP(A318+1,Balance!P:S,4,FALSE)/100)</f>
        <v>114.54889999999999</v>
      </c>
    </row>
    <row r="319" spans="1:5" x14ac:dyDescent="0.3">
      <c r="A319">
        <v>317</v>
      </c>
      <c r="B319">
        <v>9048</v>
      </c>
      <c r="C319" s="1">
        <f>VLOOKUP(A319+1,Balance!J:K,2,FALSE)</f>
        <v>64400</v>
      </c>
      <c r="D319">
        <f t="shared" si="5"/>
        <v>90</v>
      </c>
      <c r="E319">
        <f>(VLOOKUP(A319+1,Balance!P:S,4,FALSE)/100)</f>
        <v>115.60850000000001</v>
      </c>
    </row>
    <row r="320" spans="1:5" x14ac:dyDescent="0.3">
      <c r="A320">
        <v>318</v>
      </c>
      <c r="B320">
        <v>9048</v>
      </c>
      <c r="C320" s="1">
        <f>VLOOKUP(A320+1,Balance!J:K,2,FALSE)</f>
        <v>64600</v>
      </c>
      <c r="D320">
        <f t="shared" si="5"/>
        <v>90</v>
      </c>
      <c r="E320">
        <f>(VLOOKUP(A320+1,Balance!P:S,4,FALSE)/100)</f>
        <v>116.6746</v>
      </c>
    </row>
    <row r="321" spans="1:5" x14ac:dyDescent="0.3">
      <c r="A321">
        <v>319</v>
      </c>
      <c r="B321">
        <v>9048</v>
      </c>
      <c r="C321" s="1">
        <f>VLOOKUP(A321+1,Balance!J:K,2,FALSE)</f>
        <v>64800</v>
      </c>
      <c r="D321">
        <f t="shared" si="5"/>
        <v>90</v>
      </c>
      <c r="E321">
        <f>(VLOOKUP(A321+1,Balance!P:S,4,FALSE)/100)</f>
        <v>117.74719999999999</v>
      </c>
    </row>
    <row r="322" spans="1:5" x14ac:dyDescent="0.3">
      <c r="A322">
        <v>320</v>
      </c>
      <c r="B322">
        <v>9048</v>
      </c>
      <c r="C322" s="1">
        <f>VLOOKUP(A322+1,Balance!J:K,2,FALSE)</f>
        <v>65000</v>
      </c>
      <c r="D322">
        <f t="shared" si="5"/>
        <v>90</v>
      </c>
      <c r="E322">
        <f>(VLOOKUP(A322+1,Balance!P:S,4,FALSE)/100)</f>
        <v>118.82639999999999</v>
      </c>
    </row>
    <row r="323" spans="1:5" x14ac:dyDescent="0.3">
      <c r="A323">
        <v>321</v>
      </c>
      <c r="B323">
        <v>9048</v>
      </c>
      <c r="C323" s="1">
        <f>VLOOKUP(A323+1,Balance!J:K,2,FALSE)</f>
        <v>65200</v>
      </c>
      <c r="D323">
        <f t="shared" si="5"/>
        <v>90</v>
      </c>
      <c r="E323">
        <f>(VLOOKUP(A323+1,Balance!P:S,4,FALSE)/100)</f>
        <v>119.9122</v>
      </c>
    </row>
    <row r="324" spans="1:5" x14ac:dyDescent="0.3">
      <c r="A324">
        <v>322</v>
      </c>
      <c r="B324">
        <v>9048</v>
      </c>
      <c r="C324" s="1">
        <f>VLOOKUP(A324+1,Balance!J:K,2,FALSE)</f>
        <v>65400</v>
      </c>
      <c r="D324">
        <f t="shared" si="5"/>
        <v>90</v>
      </c>
      <c r="E324">
        <f>(VLOOKUP(A324+1,Balance!P:S,4,FALSE)/100)</f>
        <v>121.0046</v>
      </c>
    </row>
    <row r="325" spans="1:5" x14ac:dyDescent="0.3">
      <c r="A325">
        <v>323</v>
      </c>
      <c r="B325">
        <v>9048</v>
      </c>
      <c r="C325" s="1">
        <f>VLOOKUP(A325+1,Balance!J:K,2,FALSE)</f>
        <v>65600</v>
      </c>
      <c r="D325">
        <f t="shared" si="5"/>
        <v>90</v>
      </c>
      <c r="E325">
        <f>(VLOOKUP(A325+1,Balance!P:S,4,FALSE)/100)</f>
        <v>122.1036</v>
      </c>
    </row>
    <row r="326" spans="1:5" x14ac:dyDescent="0.3">
      <c r="A326">
        <v>324</v>
      </c>
      <c r="B326">
        <v>9048</v>
      </c>
      <c r="C326" s="1">
        <f>VLOOKUP(A326+1,Balance!J:K,2,FALSE)</f>
        <v>65800</v>
      </c>
      <c r="D326">
        <f t="shared" si="5"/>
        <v>90</v>
      </c>
      <c r="E326">
        <f>(VLOOKUP(A326+1,Balance!P:S,4,FALSE)/100)</f>
        <v>123.2092</v>
      </c>
    </row>
    <row r="327" spans="1:5" x14ac:dyDescent="0.3">
      <c r="A327">
        <v>325</v>
      </c>
      <c r="B327">
        <v>9048</v>
      </c>
      <c r="C327" s="1">
        <f>VLOOKUP(A327+1,Balance!J:K,2,FALSE)</f>
        <v>66000</v>
      </c>
      <c r="D327">
        <f t="shared" si="5"/>
        <v>90</v>
      </c>
      <c r="E327">
        <f>(VLOOKUP(A327+1,Balance!P:S,4,FALSE)/100)</f>
        <v>124.3215</v>
      </c>
    </row>
    <row r="328" spans="1:5" x14ac:dyDescent="0.3">
      <c r="A328">
        <v>326</v>
      </c>
      <c r="B328">
        <v>9048</v>
      </c>
      <c r="C328" s="1">
        <f>VLOOKUP(A328+1,Balance!J:K,2,FALSE)</f>
        <v>66200</v>
      </c>
      <c r="D328">
        <f t="shared" si="5"/>
        <v>90</v>
      </c>
      <c r="E328">
        <f>(VLOOKUP(A328+1,Balance!P:S,4,FALSE)/100)</f>
        <v>125.44049999999999</v>
      </c>
    </row>
    <row r="329" spans="1:5" x14ac:dyDescent="0.3">
      <c r="A329">
        <v>327</v>
      </c>
      <c r="B329">
        <v>9048</v>
      </c>
      <c r="C329" s="1">
        <f>VLOOKUP(A329+1,Balance!J:K,2,FALSE)</f>
        <v>66400</v>
      </c>
      <c r="D329">
        <f t="shared" si="5"/>
        <v>90</v>
      </c>
      <c r="E329">
        <f>(VLOOKUP(A329+1,Balance!P:S,4,FALSE)/100)</f>
        <v>126.56620000000001</v>
      </c>
    </row>
    <row r="330" spans="1:5" x14ac:dyDescent="0.3">
      <c r="A330">
        <v>328</v>
      </c>
      <c r="B330">
        <v>9048</v>
      </c>
      <c r="C330" s="1">
        <f>VLOOKUP(A330+1,Balance!J:K,2,FALSE)</f>
        <v>66600</v>
      </c>
      <c r="D330">
        <f t="shared" si="5"/>
        <v>90</v>
      </c>
      <c r="E330">
        <f>(VLOOKUP(A330+1,Balance!P:S,4,FALSE)/100)</f>
        <v>127.6986</v>
      </c>
    </row>
    <row r="331" spans="1:5" x14ac:dyDescent="0.3">
      <c r="A331">
        <v>329</v>
      </c>
      <c r="B331">
        <v>9048</v>
      </c>
      <c r="C331" s="1">
        <f>VLOOKUP(A331+1,Balance!J:K,2,FALSE)</f>
        <v>66800</v>
      </c>
      <c r="D331">
        <f t="shared" ref="D331:D394" si="6">D330</f>
        <v>90</v>
      </c>
      <c r="E331">
        <f>(VLOOKUP(A331+1,Balance!P:S,4,FALSE)/100)</f>
        <v>128.83770000000001</v>
      </c>
    </row>
    <row r="332" spans="1:5" x14ac:dyDescent="0.3">
      <c r="A332">
        <v>330</v>
      </c>
      <c r="B332">
        <v>9048</v>
      </c>
      <c r="C332" s="1">
        <f>VLOOKUP(A332+1,Balance!J:K,2,FALSE)</f>
        <v>67000</v>
      </c>
      <c r="D332">
        <f t="shared" si="6"/>
        <v>90</v>
      </c>
      <c r="E332">
        <f>(VLOOKUP(A332+1,Balance!P:S,4,FALSE)/100)</f>
        <v>129.9836</v>
      </c>
    </row>
    <row r="333" spans="1:5" x14ac:dyDescent="0.3">
      <c r="A333">
        <v>331</v>
      </c>
      <c r="B333">
        <v>9048</v>
      </c>
      <c r="C333" s="1">
        <f>VLOOKUP(A333+1,Balance!J:K,2,FALSE)</f>
        <v>67200</v>
      </c>
      <c r="D333">
        <f t="shared" si="6"/>
        <v>90</v>
      </c>
      <c r="E333">
        <f>(VLOOKUP(A333+1,Balance!P:S,4,FALSE)/100)</f>
        <v>131.13630000000001</v>
      </c>
    </row>
    <row r="334" spans="1:5" x14ac:dyDescent="0.3">
      <c r="A334">
        <v>332</v>
      </c>
      <c r="B334">
        <v>9048</v>
      </c>
      <c r="C334" s="1">
        <f>VLOOKUP(A334+1,Balance!J:K,2,FALSE)</f>
        <v>67400</v>
      </c>
      <c r="D334">
        <f t="shared" si="6"/>
        <v>90</v>
      </c>
      <c r="E334">
        <f>(VLOOKUP(A334+1,Balance!P:S,4,FALSE)/100)</f>
        <v>132.29579999999999</v>
      </c>
    </row>
    <row r="335" spans="1:5" x14ac:dyDescent="0.3">
      <c r="A335">
        <v>333</v>
      </c>
      <c r="B335">
        <v>9048</v>
      </c>
      <c r="C335" s="1">
        <f>VLOOKUP(A335+1,Balance!J:K,2,FALSE)</f>
        <v>67600</v>
      </c>
      <c r="D335">
        <f t="shared" si="6"/>
        <v>90</v>
      </c>
      <c r="E335">
        <f>(VLOOKUP(A335+1,Balance!P:S,4,FALSE)/100)</f>
        <v>133.46209999999999</v>
      </c>
    </row>
    <row r="336" spans="1:5" x14ac:dyDescent="0.3">
      <c r="A336">
        <v>334</v>
      </c>
      <c r="B336">
        <v>9048</v>
      </c>
      <c r="C336" s="1">
        <f>VLOOKUP(A336+1,Balance!J:K,2,FALSE)</f>
        <v>67800</v>
      </c>
      <c r="D336">
        <f t="shared" si="6"/>
        <v>90</v>
      </c>
      <c r="E336">
        <f>(VLOOKUP(A336+1,Balance!P:S,4,FALSE)/100)</f>
        <v>134.6352</v>
      </c>
    </row>
    <row r="337" spans="1:5" x14ac:dyDescent="0.3">
      <c r="A337">
        <v>335</v>
      </c>
      <c r="B337">
        <v>9048</v>
      </c>
      <c r="C337" s="1">
        <f>VLOOKUP(A337+1,Balance!J:K,2,FALSE)</f>
        <v>68000</v>
      </c>
      <c r="D337">
        <f t="shared" si="6"/>
        <v>90</v>
      </c>
      <c r="E337">
        <f>(VLOOKUP(A337+1,Balance!P:S,4,FALSE)/100)</f>
        <v>135.8152</v>
      </c>
    </row>
    <row r="338" spans="1:5" x14ac:dyDescent="0.3">
      <c r="A338">
        <v>336</v>
      </c>
      <c r="B338">
        <v>9048</v>
      </c>
      <c r="C338" s="1">
        <f>VLOOKUP(A338+1,Balance!J:K,2,FALSE)</f>
        <v>68200</v>
      </c>
      <c r="D338">
        <f t="shared" si="6"/>
        <v>90</v>
      </c>
      <c r="E338">
        <f>(VLOOKUP(A338+1,Balance!P:S,4,FALSE)/100)</f>
        <v>137.00209999999998</v>
      </c>
    </row>
    <row r="339" spans="1:5" x14ac:dyDescent="0.3">
      <c r="A339">
        <v>337</v>
      </c>
      <c r="B339">
        <v>9048</v>
      </c>
      <c r="C339" s="1">
        <f>VLOOKUP(A339+1,Balance!J:K,2,FALSE)</f>
        <v>68400</v>
      </c>
      <c r="D339">
        <f t="shared" si="6"/>
        <v>90</v>
      </c>
      <c r="E339">
        <f>(VLOOKUP(A339+1,Balance!P:S,4,FALSE)/100)</f>
        <v>138.19589999999999</v>
      </c>
    </row>
    <row r="340" spans="1:5" x14ac:dyDescent="0.3">
      <c r="A340">
        <v>338</v>
      </c>
      <c r="B340">
        <v>9048</v>
      </c>
      <c r="C340" s="1">
        <f>VLOOKUP(A340+1,Balance!J:K,2,FALSE)</f>
        <v>68600</v>
      </c>
      <c r="D340">
        <f t="shared" si="6"/>
        <v>90</v>
      </c>
      <c r="E340">
        <f>(VLOOKUP(A340+1,Balance!P:S,4,FALSE)/100)</f>
        <v>139.39660000000001</v>
      </c>
    </row>
    <row r="341" spans="1:5" x14ac:dyDescent="0.3">
      <c r="A341">
        <v>339</v>
      </c>
      <c r="B341">
        <v>9048</v>
      </c>
      <c r="C341" s="1">
        <f>VLOOKUP(A341+1,Balance!J:K,2,FALSE)</f>
        <v>68800</v>
      </c>
      <c r="D341">
        <f t="shared" si="6"/>
        <v>90</v>
      </c>
      <c r="E341">
        <f>(VLOOKUP(A341+1,Balance!P:S,4,FALSE)/100)</f>
        <v>140.60419999999999</v>
      </c>
    </row>
    <row r="342" spans="1:5" x14ac:dyDescent="0.3">
      <c r="A342">
        <v>340</v>
      </c>
      <c r="B342">
        <v>9048</v>
      </c>
      <c r="C342" s="1">
        <f>VLOOKUP(A342+1,Balance!J:K,2,FALSE)</f>
        <v>69000</v>
      </c>
      <c r="D342">
        <f t="shared" si="6"/>
        <v>90</v>
      </c>
      <c r="E342">
        <f>(VLOOKUP(A342+1,Balance!P:S,4,FALSE)/100)</f>
        <v>141.81879999999998</v>
      </c>
    </row>
    <row r="343" spans="1:5" x14ac:dyDescent="0.3">
      <c r="A343">
        <v>341</v>
      </c>
      <c r="B343">
        <v>9048</v>
      </c>
      <c r="C343" s="1">
        <f>VLOOKUP(A343+1,Balance!J:K,2,FALSE)</f>
        <v>69200</v>
      </c>
      <c r="D343">
        <f t="shared" si="6"/>
        <v>90</v>
      </c>
      <c r="E343">
        <f>(VLOOKUP(A343+1,Balance!P:S,4,FALSE)/100)</f>
        <v>143.04040000000001</v>
      </c>
    </row>
    <row r="344" spans="1:5" x14ac:dyDescent="0.3">
      <c r="A344">
        <v>342</v>
      </c>
      <c r="B344">
        <v>9048</v>
      </c>
      <c r="C344" s="1">
        <f>VLOOKUP(A344+1,Balance!J:K,2,FALSE)</f>
        <v>69400</v>
      </c>
      <c r="D344">
        <f t="shared" si="6"/>
        <v>90</v>
      </c>
      <c r="E344">
        <f>(VLOOKUP(A344+1,Balance!P:S,4,FALSE)/100)</f>
        <v>144.26900000000001</v>
      </c>
    </row>
    <row r="345" spans="1:5" x14ac:dyDescent="0.3">
      <c r="A345">
        <v>343</v>
      </c>
      <c r="B345">
        <v>9048</v>
      </c>
      <c r="C345" s="1">
        <f>VLOOKUP(A345+1,Balance!J:K,2,FALSE)</f>
        <v>69600</v>
      </c>
      <c r="D345">
        <f t="shared" si="6"/>
        <v>90</v>
      </c>
      <c r="E345">
        <f>(VLOOKUP(A345+1,Balance!P:S,4,FALSE)/100)</f>
        <v>145.50459999999998</v>
      </c>
    </row>
    <row r="346" spans="1:5" x14ac:dyDescent="0.3">
      <c r="A346">
        <v>344</v>
      </c>
      <c r="B346">
        <v>9048</v>
      </c>
      <c r="C346" s="1">
        <f>VLOOKUP(A346+1,Balance!J:K,2,FALSE)</f>
        <v>69800</v>
      </c>
      <c r="D346">
        <f t="shared" si="6"/>
        <v>90</v>
      </c>
      <c r="E346">
        <f>(VLOOKUP(A346+1,Balance!P:S,4,FALSE)/100)</f>
        <v>146.74719999999999</v>
      </c>
    </row>
    <row r="347" spans="1:5" x14ac:dyDescent="0.3">
      <c r="A347">
        <v>345</v>
      </c>
      <c r="B347">
        <v>9048</v>
      </c>
      <c r="C347" s="1">
        <f>VLOOKUP(A347+1,Balance!J:K,2,FALSE)</f>
        <v>70000</v>
      </c>
      <c r="D347">
        <f t="shared" si="6"/>
        <v>90</v>
      </c>
      <c r="E347">
        <f>(VLOOKUP(A347+1,Balance!P:S,4,FALSE)/100)</f>
        <v>147.99690000000001</v>
      </c>
    </row>
    <row r="348" spans="1:5" x14ac:dyDescent="0.3">
      <c r="A348">
        <v>346</v>
      </c>
      <c r="B348">
        <v>9048</v>
      </c>
      <c r="C348" s="1">
        <f>VLOOKUP(A348+1,Balance!J:K,2,FALSE)</f>
        <v>70200</v>
      </c>
      <c r="D348">
        <f t="shared" si="6"/>
        <v>90</v>
      </c>
      <c r="E348">
        <f>(VLOOKUP(A348+1,Balance!P:S,4,FALSE)/100)</f>
        <v>149.25370000000001</v>
      </c>
    </row>
    <row r="349" spans="1:5" x14ac:dyDescent="0.3">
      <c r="A349">
        <v>347</v>
      </c>
      <c r="B349">
        <v>9048</v>
      </c>
      <c r="C349" s="1">
        <f>VLOOKUP(A349+1,Balance!J:K,2,FALSE)</f>
        <v>70400</v>
      </c>
      <c r="D349">
        <f t="shared" si="6"/>
        <v>90</v>
      </c>
      <c r="E349">
        <f>(VLOOKUP(A349+1,Balance!P:S,4,FALSE)/100)</f>
        <v>150.51760000000002</v>
      </c>
    </row>
    <row r="350" spans="1:5" x14ac:dyDescent="0.3">
      <c r="A350">
        <v>348</v>
      </c>
      <c r="B350">
        <v>9048</v>
      </c>
      <c r="C350" s="1">
        <f>VLOOKUP(A350+1,Balance!J:K,2,FALSE)</f>
        <v>70600</v>
      </c>
      <c r="D350">
        <f t="shared" si="6"/>
        <v>90</v>
      </c>
      <c r="E350">
        <f>(VLOOKUP(A350+1,Balance!P:S,4,FALSE)/100)</f>
        <v>151.7886</v>
      </c>
    </row>
    <row r="351" spans="1:5" x14ac:dyDescent="0.3">
      <c r="A351">
        <v>349</v>
      </c>
      <c r="B351">
        <v>9048</v>
      </c>
      <c r="C351" s="1">
        <f>VLOOKUP(A351+1,Balance!J:K,2,FALSE)</f>
        <v>70800</v>
      </c>
      <c r="D351">
        <f t="shared" si="6"/>
        <v>90</v>
      </c>
      <c r="E351">
        <f>(VLOOKUP(A351+1,Balance!P:S,4,FALSE)/100)</f>
        <v>153.0667</v>
      </c>
    </row>
    <row r="352" spans="1:5" x14ac:dyDescent="0.3">
      <c r="A352">
        <v>350</v>
      </c>
      <c r="B352">
        <v>9048</v>
      </c>
      <c r="C352" s="1">
        <f>VLOOKUP(A352+1,Balance!J:K,2,FALSE)</f>
        <v>71000</v>
      </c>
      <c r="D352">
        <f t="shared" si="6"/>
        <v>90</v>
      </c>
      <c r="E352">
        <f>(VLOOKUP(A352+1,Balance!P:S,4,FALSE)/100)</f>
        <v>154.352</v>
      </c>
    </row>
    <row r="353" spans="1:5" x14ac:dyDescent="0.3">
      <c r="A353">
        <v>351</v>
      </c>
      <c r="B353">
        <v>9048</v>
      </c>
      <c r="C353" s="1">
        <f>VLOOKUP(A353+1,Balance!J:K,2,FALSE)</f>
        <v>71200</v>
      </c>
      <c r="D353">
        <f t="shared" si="6"/>
        <v>90</v>
      </c>
      <c r="E353">
        <f>(VLOOKUP(A353+1,Balance!P:S,4,FALSE)/100)</f>
        <v>155.64449999999999</v>
      </c>
    </row>
    <row r="354" spans="1:5" x14ac:dyDescent="0.3">
      <c r="A354">
        <v>352</v>
      </c>
      <c r="B354">
        <v>9048</v>
      </c>
      <c r="C354" s="1">
        <f>VLOOKUP(A354+1,Balance!J:K,2,FALSE)</f>
        <v>71400</v>
      </c>
      <c r="D354">
        <f t="shared" si="6"/>
        <v>90</v>
      </c>
      <c r="E354">
        <f>(VLOOKUP(A354+1,Balance!P:S,4,FALSE)/100)</f>
        <v>156.9442</v>
      </c>
    </row>
    <row r="355" spans="1:5" x14ac:dyDescent="0.3">
      <c r="A355">
        <v>353</v>
      </c>
      <c r="B355">
        <v>9048</v>
      </c>
      <c r="C355" s="1">
        <f>VLOOKUP(A355+1,Balance!J:K,2,FALSE)</f>
        <v>71600</v>
      </c>
      <c r="D355">
        <f t="shared" si="6"/>
        <v>90</v>
      </c>
      <c r="E355">
        <f>(VLOOKUP(A355+1,Balance!P:S,4,FALSE)/100)</f>
        <v>158.25110000000001</v>
      </c>
    </row>
    <row r="356" spans="1:5" x14ac:dyDescent="0.3">
      <c r="A356">
        <v>354</v>
      </c>
      <c r="B356">
        <v>9048</v>
      </c>
      <c r="C356" s="1">
        <f>VLOOKUP(A356+1,Balance!J:K,2,FALSE)</f>
        <v>71800</v>
      </c>
      <c r="D356">
        <f t="shared" si="6"/>
        <v>90</v>
      </c>
      <c r="E356">
        <f>(VLOOKUP(A356+1,Balance!P:S,4,FALSE)/100)</f>
        <v>159.5652</v>
      </c>
    </row>
    <row r="357" spans="1:5" x14ac:dyDescent="0.3">
      <c r="A357">
        <v>355</v>
      </c>
      <c r="B357">
        <v>9048</v>
      </c>
      <c r="C357" s="1">
        <f>VLOOKUP(A357+1,Balance!J:K,2,FALSE)</f>
        <v>72000</v>
      </c>
      <c r="D357">
        <f t="shared" si="6"/>
        <v>90</v>
      </c>
      <c r="E357">
        <f>(VLOOKUP(A357+1,Balance!P:S,4,FALSE)/100)</f>
        <v>160.88659999999999</v>
      </c>
    </row>
    <row r="358" spans="1:5" x14ac:dyDescent="0.3">
      <c r="A358">
        <v>356</v>
      </c>
      <c r="B358">
        <v>9048</v>
      </c>
      <c r="C358" s="1">
        <f>VLOOKUP(A358+1,Balance!J:K,2,FALSE)</f>
        <v>72200</v>
      </c>
      <c r="D358">
        <f t="shared" si="6"/>
        <v>90</v>
      </c>
      <c r="E358">
        <f>(VLOOKUP(A358+1,Balance!P:S,4,FALSE)/100)</f>
        <v>162.21530000000001</v>
      </c>
    </row>
    <row r="359" spans="1:5" x14ac:dyDescent="0.3">
      <c r="A359">
        <v>357</v>
      </c>
      <c r="B359">
        <v>9048</v>
      </c>
      <c r="C359" s="1">
        <f>VLOOKUP(A359+1,Balance!J:K,2,FALSE)</f>
        <v>72400</v>
      </c>
      <c r="D359">
        <f t="shared" si="6"/>
        <v>90</v>
      </c>
      <c r="E359">
        <f>(VLOOKUP(A359+1,Balance!P:S,4,FALSE)/100)</f>
        <v>163.5513</v>
      </c>
    </row>
    <row r="360" spans="1:5" x14ac:dyDescent="0.3">
      <c r="A360">
        <v>358</v>
      </c>
      <c r="B360">
        <v>9048</v>
      </c>
      <c r="C360" s="1">
        <f>VLOOKUP(A360+1,Balance!J:K,2,FALSE)</f>
        <v>72600</v>
      </c>
      <c r="D360">
        <f t="shared" si="6"/>
        <v>90</v>
      </c>
      <c r="E360">
        <f>(VLOOKUP(A360+1,Balance!P:S,4,FALSE)/100)</f>
        <v>164.8946</v>
      </c>
    </row>
    <row r="361" spans="1:5" x14ac:dyDescent="0.3">
      <c r="A361">
        <v>359</v>
      </c>
      <c r="B361">
        <v>9048</v>
      </c>
      <c r="C361" s="1">
        <f>VLOOKUP(A361+1,Balance!J:K,2,FALSE)</f>
        <v>72800</v>
      </c>
      <c r="D361">
        <f t="shared" si="6"/>
        <v>90</v>
      </c>
      <c r="E361">
        <f>(VLOOKUP(A361+1,Balance!P:S,4,FALSE)/100)</f>
        <v>166.24520000000001</v>
      </c>
    </row>
    <row r="362" spans="1:5" x14ac:dyDescent="0.3">
      <c r="A362">
        <v>360</v>
      </c>
      <c r="B362">
        <v>9048</v>
      </c>
      <c r="C362" s="1">
        <f>VLOOKUP(A362+1,Balance!J:K,2,FALSE)</f>
        <v>73000</v>
      </c>
      <c r="D362">
        <f t="shared" si="6"/>
        <v>90</v>
      </c>
      <c r="E362">
        <f>(VLOOKUP(A362+1,Balance!P:S,4,FALSE)/100)</f>
        <v>167.60319999999999</v>
      </c>
    </row>
    <row r="363" spans="1:5" x14ac:dyDescent="0.3">
      <c r="A363">
        <v>361</v>
      </c>
      <c r="B363">
        <v>9048</v>
      </c>
      <c r="C363" s="1">
        <f>VLOOKUP(A363+1,Balance!J:K,2,FALSE)</f>
        <v>73200</v>
      </c>
      <c r="D363">
        <f t="shared" si="6"/>
        <v>90</v>
      </c>
      <c r="E363">
        <f>(VLOOKUP(A363+1,Balance!P:S,4,FALSE)/100)</f>
        <v>168.96860000000001</v>
      </c>
    </row>
    <row r="364" spans="1:5" x14ac:dyDescent="0.3">
      <c r="A364">
        <v>362</v>
      </c>
      <c r="B364">
        <v>9048</v>
      </c>
      <c r="C364" s="1">
        <f>VLOOKUP(A364+1,Balance!J:K,2,FALSE)</f>
        <v>73400</v>
      </c>
      <c r="D364">
        <f t="shared" si="6"/>
        <v>90</v>
      </c>
      <c r="E364">
        <f>(VLOOKUP(A364+1,Balance!P:S,4,FALSE)/100)</f>
        <v>170.34139999999999</v>
      </c>
    </row>
    <row r="365" spans="1:5" x14ac:dyDescent="0.3">
      <c r="A365">
        <v>363</v>
      </c>
      <c r="B365">
        <v>9048</v>
      </c>
      <c r="C365" s="1">
        <f>VLOOKUP(A365+1,Balance!J:K,2,FALSE)</f>
        <v>73600</v>
      </c>
      <c r="D365">
        <f t="shared" si="6"/>
        <v>90</v>
      </c>
      <c r="E365">
        <f>(VLOOKUP(A365+1,Balance!P:S,4,FALSE)/100)</f>
        <v>171.7216</v>
      </c>
    </row>
    <row r="366" spans="1:5" x14ac:dyDescent="0.3">
      <c r="A366">
        <v>364</v>
      </c>
      <c r="B366">
        <v>9048</v>
      </c>
      <c r="C366" s="1">
        <f>VLOOKUP(A366+1,Balance!J:K,2,FALSE)</f>
        <v>73800</v>
      </c>
      <c r="D366">
        <f t="shared" si="6"/>
        <v>90</v>
      </c>
      <c r="E366">
        <f>(VLOOKUP(A366+1,Balance!P:S,4,FALSE)/100)</f>
        <v>173.10919999999999</v>
      </c>
    </row>
    <row r="367" spans="1:5" x14ac:dyDescent="0.3">
      <c r="A367">
        <v>365</v>
      </c>
      <c r="B367">
        <v>9048</v>
      </c>
      <c r="C367" s="1">
        <f>VLOOKUP(A367+1,Balance!J:K,2,FALSE)</f>
        <v>74000</v>
      </c>
      <c r="D367">
        <f t="shared" si="6"/>
        <v>90</v>
      </c>
      <c r="E367">
        <f>(VLOOKUP(A367+1,Balance!P:S,4,FALSE)/100)</f>
        <v>174.5043</v>
      </c>
    </row>
    <row r="368" spans="1:5" x14ac:dyDescent="0.3">
      <c r="A368">
        <v>366</v>
      </c>
      <c r="B368">
        <v>9048</v>
      </c>
      <c r="C368" s="1">
        <f>VLOOKUP(A368+1,Balance!J:K,2,FALSE)</f>
        <v>74200</v>
      </c>
      <c r="D368">
        <f t="shared" si="6"/>
        <v>90</v>
      </c>
      <c r="E368">
        <f>(VLOOKUP(A368+1,Balance!P:S,4,FALSE)/100)</f>
        <v>175.90689999999998</v>
      </c>
    </row>
    <row r="369" spans="1:5" x14ac:dyDescent="0.3">
      <c r="A369">
        <v>367</v>
      </c>
      <c r="B369">
        <v>9048</v>
      </c>
      <c r="C369" s="1">
        <f>VLOOKUP(A369+1,Balance!J:K,2,FALSE)</f>
        <v>74400</v>
      </c>
      <c r="D369">
        <f t="shared" si="6"/>
        <v>90</v>
      </c>
      <c r="E369">
        <f>(VLOOKUP(A369+1,Balance!P:S,4,FALSE)/100)</f>
        <v>177.31700000000001</v>
      </c>
    </row>
    <row r="370" spans="1:5" x14ac:dyDescent="0.3">
      <c r="A370">
        <v>368</v>
      </c>
      <c r="B370">
        <v>9048</v>
      </c>
      <c r="C370" s="1">
        <f>VLOOKUP(A370+1,Balance!J:K,2,FALSE)</f>
        <v>74600</v>
      </c>
      <c r="D370">
        <f t="shared" si="6"/>
        <v>90</v>
      </c>
      <c r="E370">
        <f>(VLOOKUP(A370+1,Balance!P:S,4,FALSE)/100)</f>
        <v>178.7346</v>
      </c>
    </row>
    <row r="371" spans="1:5" x14ac:dyDescent="0.3">
      <c r="A371">
        <v>369</v>
      </c>
      <c r="B371">
        <v>9048</v>
      </c>
      <c r="C371" s="1">
        <f>VLOOKUP(A371+1,Balance!J:K,2,FALSE)</f>
        <v>74800</v>
      </c>
      <c r="D371">
        <f t="shared" si="6"/>
        <v>90</v>
      </c>
      <c r="E371">
        <f>(VLOOKUP(A371+1,Balance!P:S,4,FALSE)/100)</f>
        <v>180.15970000000002</v>
      </c>
    </row>
    <row r="372" spans="1:5" x14ac:dyDescent="0.3">
      <c r="A372">
        <v>370</v>
      </c>
      <c r="B372">
        <v>9048</v>
      </c>
      <c r="C372" s="1">
        <f>VLOOKUP(A372+1,Balance!J:K,2,FALSE)</f>
        <v>75000</v>
      </c>
      <c r="D372">
        <f t="shared" si="6"/>
        <v>90</v>
      </c>
      <c r="E372">
        <f>(VLOOKUP(A372+1,Balance!P:S,4,FALSE)/100)</f>
        <v>181.59240000000003</v>
      </c>
    </row>
    <row r="373" spans="1:5" x14ac:dyDescent="0.3">
      <c r="A373">
        <v>371</v>
      </c>
      <c r="B373">
        <v>9048</v>
      </c>
      <c r="C373" s="1">
        <f>VLOOKUP(A373+1,Balance!J:K,2,FALSE)</f>
        <v>75200</v>
      </c>
      <c r="D373">
        <f t="shared" si="6"/>
        <v>90</v>
      </c>
      <c r="E373">
        <f>(VLOOKUP(A373+1,Balance!P:S,4,FALSE)/100)</f>
        <v>183.03270000000001</v>
      </c>
    </row>
    <row r="374" spans="1:5" x14ac:dyDescent="0.3">
      <c r="A374">
        <v>372</v>
      </c>
      <c r="B374">
        <v>9048</v>
      </c>
      <c r="C374" s="1">
        <f>VLOOKUP(A374+1,Balance!J:K,2,FALSE)</f>
        <v>75400</v>
      </c>
      <c r="D374">
        <f t="shared" si="6"/>
        <v>90</v>
      </c>
      <c r="E374">
        <f>(VLOOKUP(A374+1,Balance!P:S,4,FALSE)/100)</f>
        <v>184.48060000000001</v>
      </c>
    </row>
    <row r="375" spans="1:5" x14ac:dyDescent="0.3">
      <c r="A375">
        <v>373</v>
      </c>
      <c r="B375">
        <v>9048</v>
      </c>
      <c r="C375" s="1">
        <f>VLOOKUP(A375+1,Balance!J:K,2,FALSE)</f>
        <v>75600</v>
      </c>
      <c r="D375">
        <f t="shared" si="6"/>
        <v>90</v>
      </c>
      <c r="E375">
        <f>(VLOOKUP(A375+1,Balance!P:S,4,FALSE)/100)</f>
        <v>185.93610000000001</v>
      </c>
    </row>
    <row r="376" spans="1:5" x14ac:dyDescent="0.3">
      <c r="A376">
        <v>374</v>
      </c>
      <c r="B376">
        <v>9048</v>
      </c>
      <c r="C376" s="1">
        <f>VLOOKUP(A376+1,Balance!J:K,2,FALSE)</f>
        <v>75800</v>
      </c>
      <c r="D376">
        <f t="shared" si="6"/>
        <v>90</v>
      </c>
      <c r="E376">
        <f>(VLOOKUP(A376+1,Balance!P:S,4,FALSE)/100)</f>
        <v>187.39919999999998</v>
      </c>
    </row>
    <row r="377" spans="1:5" x14ac:dyDescent="0.3">
      <c r="A377">
        <v>375</v>
      </c>
      <c r="B377">
        <v>9048</v>
      </c>
      <c r="C377" s="1">
        <f>VLOOKUP(A377+1,Balance!J:K,2,FALSE)</f>
        <v>76000</v>
      </c>
      <c r="D377">
        <f t="shared" si="6"/>
        <v>90</v>
      </c>
      <c r="E377">
        <f>(VLOOKUP(A377+1,Balance!P:S,4,FALSE)/100)</f>
        <v>188.87</v>
      </c>
    </row>
    <row r="378" spans="1:5" x14ac:dyDescent="0.3">
      <c r="A378">
        <v>376</v>
      </c>
      <c r="B378">
        <v>9048</v>
      </c>
      <c r="C378" s="1">
        <f>VLOOKUP(A378+1,Balance!J:K,2,FALSE)</f>
        <v>76200</v>
      </c>
      <c r="D378">
        <f t="shared" si="6"/>
        <v>90</v>
      </c>
      <c r="E378">
        <f>(VLOOKUP(A378+1,Balance!P:S,4,FALSE)/100)</f>
        <v>190.34849999999997</v>
      </c>
    </row>
    <row r="379" spans="1:5" x14ac:dyDescent="0.3">
      <c r="A379">
        <v>377</v>
      </c>
      <c r="B379">
        <v>9048</v>
      </c>
      <c r="C379" s="1">
        <f>VLOOKUP(A379+1,Balance!J:K,2,FALSE)</f>
        <v>76400</v>
      </c>
      <c r="D379">
        <f t="shared" si="6"/>
        <v>90</v>
      </c>
      <c r="E379">
        <f>(VLOOKUP(A379+1,Balance!P:S,4,FALSE)/100)</f>
        <v>191.8347</v>
      </c>
    </row>
    <row r="380" spans="1:5" x14ac:dyDescent="0.3">
      <c r="A380">
        <v>378</v>
      </c>
      <c r="B380">
        <v>9048</v>
      </c>
      <c r="C380" s="1">
        <f>VLOOKUP(A380+1,Balance!J:K,2,FALSE)</f>
        <v>76600</v>
      </c>
      <c r="D380">
        <f t="shared" si="6"/>
        <v>90</v>
      </c>
      <c r="E380">
        <f>(VLOOKUP(A380+1,Balance!P:S,4,FALSE)/100)</f>
        <v>193.32859999999999</v>
      </c>
    </row>
    <row r="381" spans="1:5" x14ac:dyDescent="0.3">
      <c r="A381">
        <v>379</v>
      </c>
      <c r="B381">
        <v>9048</v>
      </c>
      <c r="C381" s="1">
        <f>VLOOKUP(A381+1,Balance!J:K,2,FALSE)</f>
        <v>76800</v>
      </c>
      <c r="D381">
        <f t="shared" si="6"/>
        <v>90</v>
      </c>
      <c r="E381">
        <f>(VLOOKUP(A381+1,Balance!P:S,4,FALSE)/100)</f>
        <v>194.83019999999999</v>
      </c>
    </row>
    <row r="382" spans="1:5" x14ac:dyDescent="0.3">
      <c r="A382">
        <v>380</v>
      </c>
      <c r="B382">
        <v>9048</v>
      </c>
      <c r="C382" s="1">
        <f>VLOOKUP(A382+1,Balance!J:K,2,FALSE)</f>
        <v>77000</v>
      </c>
      <c r="D382">
        <f t="shared" si="6"/>
        <v>90</v>
      </c>
      <c r="E382">
        <f>(VLOOKUP(A382+1,Balance!P:S,4,FALSE)/100)</f>
        <v>196.33959999999999</v>
      </c>
    </row>
    <row r="383" spans="1:5" x14ac:dyDescent="0.3">
      <c r="A383">
        <v>381</v>
      </c>
      <c r="B383">
        <v>9048</v>
      </c>
      <c r="C383" s="1">
        <f>VLOOKUP(A383+1,Balance!J:K,2,FALSE)</f>
        <v>77200</v>
      </c>
      <c r="D383">
        <f t="shared" si="6"/>
        <v>90</v>
      </c>
      <c r="E383">
        <f>(VLOOKUP(A383+1,Balance!P:S,4,FALSE)/100)</f>
        <v>197.85679999999999</v>
      </c>
    </row>
    <row r="384" spans="1:5" x14ac:dyDescent="0.3">
      <c r="A384">
        <v>382</v>
      </c>
      <c r="B384">
        <v>9048</v>
      </c>
      <c r="C384" s="1">
        <f>VLOOKUP(A384+1,Balance!J:K,2,FALSE)</f>
        <v>77400</v>
      </c>
      <c r="D384">
        <f t="shared" si="6"/>
        <v>90</v>
      </c>
      <c r="E384">
        <f>(VLOOKUP(A384+1,Balance!P:S,4,FALSE)/100)</f>
        <v>199.3818</v>
      </c>
    </row>
    <row r="385" spans="1:5" x14ac:dyDescent="0.3">
      <c r="A385">
        <v>383</v>
      </c>
      <c r="B385">
        <v>9048</v>
      </c>
      <c r="C385" s="1">
        <f>VLOOKUP(A385+1,Balance!J:K,2,FALSE)</f>
        <v>77600</v>
      </c>
      <c r="D385">
        <f t="shared" si="6"/>
        <v>90</v>
      </c>
      <c r="E385">
        <f>(VLOOKUP(A385+1,Balance!P:S,4,FALSE)/100)</f>
        <v>200.91459999999998</v>
      </c>
    </row>
    <row r="386" spans="1:5" x14ac:dyDescent="0.3">
      <c r="A386">
        <v>384</v>
      </c>
      <c r="B386">
        <v>9048</v>
      </c>
      <c r="C386" s="1">
        <f>VLOOKUP(A386+1,Balance!J:K,2,FALSE)</f>
        <v>77800</v>
      </c>
      <c r="D386">
        <f t="shared" si="6"/>
        <v>90</v>
      </c>
      <c r="E386">
        <f>(VLOOKUP(A386+1,Balance!P:S,4,FALSE)/100)</f>
        <v>202.45519999999999</v>
      </c>
    </row>
    <row r="387" spans="1:5" x14ac:dyDescent="0.3">
      <c r="A387">
        <v>385</v>
      </c>
      <c r="B387">
        <v>9048</v>
      </c>
      <c r="C387" s="1">
        <f>VLOOKUP(A387+1,Balance!J:K,2,FALSE)</f>
        <v>78000</v>
      </c>
      <c r="D387">
        <f t="shared" si="6"/>
        <v>90</v>
      </c>
      <c r="E387">
        <f>(VLOOKUP(A387+1,Balance!P:S,4,FALSE)/100)</f>
        <v>204.00369999999998</v>
      </c>
    </row>
    <row r="388" spans="1:5" x14ac:dyDescent="0.3">
      <c r="A388">
        <v>386</v>
      </c>
      <c r="B388">
        <v>9048</v>
      </c>
      <c r="C388" s="1">
        <f>VLOOKUP(A388+1,Balance!J:K,2,FALSE)</f>
        <v>78200</v>
      </c>
      <c r="D388">
        <f t="shared" si="6"/>
        <v>90</v>
      </c>
      <c r="E388">
        <f>(VLOOKUP(A388+1,Balance!P:S,4,FALSE)/100)</f>
        <v>205.56009999999998</v>
      </c>
    </row>
    <row r="389" spans="1:5" x14ac:dyDescent="0.3">
      <c r="A389">
        <v>387</v>
      </c>
      <c r="B389">
        <v>9048</v>
      </c>
      <c r="C389" s="1">
        <f>VLOOKUP(A389+1,Balance!J:K,2,FALSE)</f>
        <v>78400</v>
      </c>
      <c r="D389">
        <f t="shared" si="6"/>
        <v>90</v>
      </c>
      <c r="E389">
        <f>(VLOOKUP(A389+1,Balance!P:S,4,FALSE)/100)</f>
        <v>207.12439999999998</v>
      </c>
    </row>
    <row r="390" spans="1:5" x14ac:dyDescent="0.3">
      <c r="A390">
        <v>388</v>
      </c>
      <c r="B390">
        <v>9048</v>
      </c>
      <c r="C390" s="1">
        <f>VLOOKUP(A390+1,Balance!J:K,2,FALSE)</f>
        <v>78600</v>
      </c>
      <c r="D390">
        <f t="shared" si="6"/>
        <v>90</v>
      </c>
      <c r="E390">
        <f>(VLOOKUP(A390+1,Balance!P:S,4,FALSE)/100)</f>
        <v>208.69659999999999</v>
      </c>
    </row>
    <row r="391" spans="1:5" x14ac:dyDescent="0.3">
      <c r="A391">
        <v>389</v>
      </c>
      <c r="B391">
        <v>9048</v>
      </c>
      <c r="C391" s="1">
        <f>VLOOKUP(A391+1,Balance!J:K,2,FALSE)</f>
        <v>78800</v>
      </c>
      <c r="D391">
        <f t="shared" si="6"/>
        <v>90</v>
      </c>
      <c r="E391">
        <f>(VLOOKUP(A391+1,Balance!P:S,4,FALSE)/100)</f>
        <v>210.27669999999998</v>
      </c>
    </row>
    <row r="392" spans="1:5" x14ac:dyDescent="0.3">
      <c r="A392">
        <v>390</v>
      </c>
      <c r="B392">
        <v>9048</v>
      </c>
      <c r="C392" s="1">
        <f>VLOOKUP(A392+1,Balance!J:K,2,FALSE)</f>
        <v>79000</v>
      </c>
      <c r="D392">
        <f t="shared" si="6"/>
        <v>90</v>
      </c>
      <c r="E392">
        <f>(VLOOKUP(A392+1,Balance!P:S,4,FALSE)/100)</f>
        <v>211.8648</v>
      </c>
    </row>
    <row r="393" spans="1:5" x14ac:dyDescent="0.3">
      <c r="A393">
        <v>391</v>
      </c>
      <c r="B393">
        <v>9048</v>
      </c>
      <c r="C393" s="1">
        <f>VLOOKUP(A393+1,Balance!J:K,2,FALSE)</f>
        <v>79200</v>
      </c>
      <c r="D393">
        <f t="shared" si="6"/>
        <v>90</v>
      </c>
      <c r="E393">
        <f>(VLOOKUP(A393+1,Balance!P:S,4,FALSE)/100)</f>
        <v>213.46090000000001</v>
      </c>
    </row>
    <row r="394" spans="1:5" x14ac:dyDescent="0.3">
      <c r="A394">
        <v>392</v>
      </c>
      <c r="B394">
        <v>9048</v>
      </c>
      <c r="C394" s="1">
        <f>VLOOKUP(A394+1,Balance!J:K,2,FALSE)</f>
        <v>79400</v>
      </c>
      <c r="D394">
        <f t="shared" si="6"/>
        <v>90</v>
      </c>
      <c r="E394">
        <f>(VLOOKUP(A394+1,Balance!P:S,4,FALSE)/100)</f>
        <v>215.065</v>
      </c>
    </row>
    <row r="395" spans="1:5" x14ac:dyDescent="0.3">
      <c r="A395">
        <v>393</v>
      </c>
      <c r="B395">
        <v>9048</v>
      </c>
      <c r="C395" s="1">
        <f>VLOOKUP(A395+1,Balance!J:K,2,FALSE)</f>
        <v>79600</v>
      </c>
      <c r="D395">
        <f t="shared" ref="D395:D401" si="7">D394</f>
        <v>90</v>
      </c>
      <c r="E395">
        <f>(VLOOKUP(A395+1,Balance!P:S,4,FALSE)/100)</f>
        <v>216.6771</v>
      </c>
    </row>
    <row r="396" spans="1:5" x14ac:dyDescent="0.3">
      <c r="A396">
        <v>394</v>
      </c>
      <c r="B396">
        <v>9048</v>
      </c>
      <c r="C396" s="1">
        <f>VLOOKUP(A396+1,Balance!J:K,2,FALSE)</f>
        <v>79800</v>
      </c>
      <c r="D396">
        <f t="shared" si="7"/>
        <v>90</v>
      </c>
      <c r="E396">
        <f>(VLOOKUP(A396+1,Balance!P:S,4,FALSE)/100)</f>
        <v>218.2972</v>
      </c>
    </row>
    <row r="397" spans="1:5" x14ac:dyDescent="0.3">
      <c r="A397">
        <v>395</v>
      </c>
      <c r="B397">
        <v>9048</v>
      </c>
      <c r="C397" s="1">
        <f>VLOOKUP(A397+1,Balance!J:K,2,FALSE)</f>
        <v>80000</v>
      </c>
      <c r="D397">
        <f t="shared" si="7"/>
        <v>90</v>
      </c>
      <c r="E397">
        <f>(VLOOKUP(A397+1,Balance!P:S,4,FALSE)/100)</f>
        <v>219.9254</v>
      </c>
    </row>
    <row r="398" spans="1:5" x14ac:dyDescent="0.3">
      <c r="A398">
        <v>396</v>
      </c>
      <c r="B398">
        <v>9048</v>
      </c>
      <c r="C398" s="1">
        <f>VLOOKUP(A398+1,Balance!J:K,2,FALSE)</f>
        <v>80200</v>
      </c>
      <c r="D398">
        <f t="shared" si="7"/>
        <v>90</v>
      </c>
      <c r="E398">
        <f>(VLOOKUP(A398+1,Balance!P:S,4,FALSE)/100)</f>
        <v>221.56169999999997</v>
      </c>
    </row>
    <row r="399" spans="1:5" x14ac:dyDescent="0.3">
      <c r="A399">
        <v>397</v>
      </c>
      <c r="B399">
        <v>9048</v>
      </c>
      <c r="C399" s="1">
        <f>VLOOKUP(A399+1,Balance!J:K,2,FALSE)</f>
        <v>80400</v>
      </c>
      <c r="D399">
        <f t="shared" si="7"/>
        <v>90</v>
      </c>
      <c r="E399">
        <f>(VLOOKUP(A399+1,Balance!P:S,4,FALSE)/100)</f>
        <v>223.20609999999999</v>
      </c>
    </row>
    <row r="400" spans="1:5" x14ac:dyDescent="0.3">
      <c r="A400">
        <v>398</v>
      </c>
      <c r="B400">
        <v>9048</v>
      </c>
      <c r="C400" s="1">
        <f>VLOOKUP(A400+1,Balance!J:K,2,FALSE)</f>
        <v>80600</v>
      </c>
      <c r="D400">
        <f t="shared" si="7"/>
        <v>90</v>
      </c>
      <c r="E400">
        <f>(VLOOKUP(A400+1,Balance!P:S,4,FALSE)/100)</f>
        <v>224.8586</v>
      </c>
    </row>
    <row r="401" spans="1:5" x14ac:dyDescent="0.3">
      <c r="A401">
        <v>399</v>
      </c>
      <c r="B401">
        <v>9048</v>
      </c>
      <c r="C401" s="1">
        <f>VLOOKUP(A401+1,Balance!J:K,2,FALSE)</f>
        <v>80800</v>
      </c>
      <c r="D401">
        <f t="shared" si="7"/>
        <v>90</v>
      </c>
      <c r="E401">
        <f>(VLOOKUP(A401+1,Balance!P:S,4,FALSE)/100)</f>
        <v>226.51919999999998</v>
      </c>
    </row>
  </sheetData>
  <phoneticPr fontId="1" type="noConversion"/>
  <conditionalFormatting sqref="B1:C1048576">
    <cfRule type="expression" dxfId="0" priority="1">
      <formula>$C1=8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4BA-49ED-4B77-9780-496F10280935}">
  <dimension ref="A1:U404"/>
  <sheetViews>
    <sheetView topLeftCell="C385" workbookViewId="0">
      <selection activeCell="L397" sqref="L397"/>
    </sheetView>
  </sheetViews>
  <sheetFormatPr defaultRowHeight="16.5" x14ac:dyDescent="0.3"/>
  <cols>
    <col min="1" max="1" width="20.25" customWidth="1"/>
    <col min="2" max="3" width="15.25" customWidth="1"/>
    <col min="4" max="4" width="11.75" customWidth="1"/>
    <col min="5" max="5" width="2" customWidth="1"/>
    <col min="6" max="6" width="9" style="2"/>
    <col min="7" max="7" width="11.125" bestFit="1" customWidth="1"/>
    <col min="8" max="8" width="15.75" bestFit="1" customWidth="1"/>
    <col min="10" max="10" width="9" style="2"/>
    <col min="12" max="12" width="10.25" bestFit="1" customWidth="1"/>
    <col min="13" max="13" width="10.25" customWidth="1"/>
    <col min="14" max="14" width="23.5" style="4" bestFit="1" customWidth="1"/>
    <col min="15" max="15" width="9.25" customWidth="1"/>
    <col min="18" max="18" width="12.875" bestFit="1" customWidth="1"/>
    <col min="19" max="19" width="14" bestFit="1" customWidth="1"/>
    <col min="20" max="20" width="14" customWidth="1"/>
  </cols>
  <sheetData>
    <row r="1" spans="1:21" x14ac:dyDescent="0.3">
      <c r="A1" s="10" t="s">
        <v>17</v>
      </c>
      <c r="B1" s="10"/>
      <c r="N1"/>
    </row>
    <row r="2" spans="1:21" x14ac:dyDescent="0.3">
      <c r="A2" s="10"/>
      <c r="B2" s="10"/>
      <c r="N2"/>
    </row>
    <row r="3" spans="1:21" x14ac:dyDescent="0.3">
      <c r="N3"/>
      <c r="T3">
        <v>2000</v>
      </c>
    </row>
    <row r="4" spans="1:21" x14ac:dyDescent="0.3">
      <c r="A4" s="10" t="s">
        <v>5</v>
      </c>
      <c r="B4" s="10"/>
      <c r="C4" s="10"/>
      <c r="D4" s="10"/>
      <c r="F4" s="2" t="s">
        <v>6</v>
      </c>
      <c r="G4" s="2" t="s">
        <v>7</v>
      </c>
      <c r="H4" s="2" t="s">
        <v>8</v>
      </c>
      <c r="I4" s="2"/>
      <c r="J4" s="2" t="s">
        <v>6</v>
      </c>
      <c r="K4" s="2" t="s">
        <v>9</v>
      </c>
      <c r="L4" s="2" t="s">
        <v>10</v>
      </c>
      <c r="M4" s="2"/>
      <c r="N4" s="2" t="s">
        <v>11</v>
      </c>
      <c r="O4" s="2"/>
      <c r="P4" s="2" t="s">
        <v>6</v>
      </c>
      <c r="Q4" s="2" t="s">
        <v>9</v>
      </c>
      <c r="R4" s="2" t="s">
        <v>12</v>
      </c>
      <c r="S4" s="2" t="s">
        <v>13</v>
      </c>
      <c r="T4" s="2" t="s">
        <v>18</v>
      </c>
      <c r="U4" s="2" t="s">
        <v>14</v>
      </c>
    </row>
    <row r="5" spans="1:21" x14ac:dyDescent="0.3">
      <c r="A5" t="s">
        <v>15</v>
      </c>
      <c r="F5" s="2">
        <v>101</v>
      </c>
      <c r="G5">
        <v>1E-3</v>
      </c>
      <c r="H5" s="1">
        <f>G5*$A$11</f>
        <v>2000</v>
      </c>
      <c r="I5" s="1"/>
      <c r="J5" s="2">
        <v>1</v>
      </c>
      <c r="K5" s="1">
        <v>1000</v>
      </c>
      <c r="L5" s="1">
        <f>SUM($K$5:K5)</f>
        <v>1000</v>
      </c>
      <c r="M5" s="3">
        <f>K5/$H$94</f>
        <v>3.484320557491289E-2</v>
      </c>
      <c r="N5" s="4">
        <f>L5/$H$94</f>
        <v>3.484320557491289E-2</v>
      </c>
      <c r="P5" s="2">
        <v>1</v>
      </c>
      <c r="Q5">
        <v>10</v>
      </c>
      <c r="R5">
        <v>0.02</v>
      </c>
      <c r="S5" s="5">
        <f>ROUNDUP(SUM($Q$5:Q5),2)</f>
        <v>10</v>
      </c>
      <c r="T5" s="5">
        <f>$T$3*(100+S5)/100</f>
        <v>2200</v>
      </c>
    </row>
    <row r="6" spans="1:21" x14ac:dyDescent="0.3">
      <c r="A6" t="s">
        <v>19</v>
      </c>
      <c r="F6" s="2">
        <v>102</v>
      </c>
      <c r="G6">
        <v>1.15E-3</v>
      </c>
      <c r="H6" s="1">
        <f t="shared" ref="H6:H34" si="0">G6*$A$11</f>
        <v>2300</v>
      </c>
      <c r="I6" s="1"/>
      <c r="J6" s="2">
        <v>2</v>
      </c>
      <c r="K6" s="1">
        <f>K5+200</f>
        <v>1200</v>
      </c>
      <c r="L6" s="1">
        <f>SUM($K$5:K6)</f>
        <v>2200</v>
      </c>
      <c r="M6" s="3">
        <f t="shared" ref="M6:M69" si="1">K6/$H$94</f>
        <v>4.1811846689895474E-2</v>
      </c>
      <c r="N6" s="4">
        <f t="shared" ref="N6:N69" si="2">L6/$H$94</f>
        <v>7.6655052264808357E-2</v>
      </c>
      <c r="P6" s="2">
        <v>2</v>
      </c>
      <c r="Q6" s="6">
        <v>0.1</v>
      </c>
      <c r="R6" s="6">
        <f>R5+0.002</f>
        <v>2.1999999999999999E-2</v>
      </c>
      <c r="S6" s="5">
        <f>ROUNDUP(SUM($Q$5:Q6),2)</f>
        <v>10.1</v>
      </c>
      <c r="T6" s="5">
        <f t="shared" ref="T6:T69" si="3">$T$3*(100+S6)/100</f>
        <v>2202</v>
      </c>
      <c r="U6">
        <f>((T6-T5)/T5)*100</f>
        <v>9.0909090909090912E-2</v>
      </c>
    </row>
    <row r="7" spans="1:21" x14ac:dyDescent="0.3">
      <c r="F7" s="2">
        <v>103</v>
      </c>
      <c r="G7">
        <v>1.2999999999999999E-3</v>
      </c>
      <c r="H7" s="1">
        <f t="shared" si="0"/>
        <v>2600</v>
      </c>
      <c r="I7" s="1"/>
      <c r="J7" s="2">
        <v>3</v>
      </c>
      <c r="K7" s="1">
        <f t="shared" ref="K7:K70" si="4">K6+200</f>
        <v>1400</v>
      </c>
      <c r="L7" s="1">
        <f>SUM($K$5:K7)</f>
        <v>3600</v>
      </c>
      <c r="M7" s="3">
        <f t="shared" si="1"/>
        <v>4.878048780487805E-2</v>
      </c>
      <c r="N7" s="4">
        <f t="shared" si="2"/>
        <v>0.12543554006968641</v>
      </c>
      <c r="P7" s="2">
        <v>3</v>
      </c>
      <c r="Q7" s="6">
        <f>ROUNDDOWN(Q6+R7,2)</f>
        <v>0.12</v>
      </c>
      <c r="R7" s="6">
        <f t="shared" ref="R7:R70" si="5">R6+0.002</f>
        <v>2.4E-2</v>
      </c>
      <c r="S7" s="5">
        <f>ROUNDUP(SUM($Q$5:Q7),2)</f>
        <v>10.220000000000001</v>
      </c>
      <c r="T7" s="5">
        <f t="shared" si="3"/>
        <v>2204.4</v>
      </c>
      <c r="U7">
        <f t="shared" ref="U7:U70" si="6">((T7-T6)/T6)*100</f>
        <v>0.10899182561308314</v>
      </c>
    </row>
    <row r="8" spans="1:21" x14ac:dyDescent="0.3">
      <c r="F8" s="2">
        <v>104</v>
      </c>
      <c r="G8">
        <v>1.4499999999999999E-3</v>
      </c>
      <c r="H8" s="1">
        <f t="shared" si="0"/>
        <v>2900</v>
      </c>
      <c r="I8" s="1"/>
      <c r="J8" s="2">
        <v>4</v>
      </c>
      <c r="K8" s="1">
        <f t="shared" si="4"/>
        <v>1600</v>
      </c>
      <c r="L8" s="1">
        <f>SUM($K$5:K8)</f>
        <v>5200</v>
      </c>
      <c r="M8" s="3">
        <f t="shared" si="1"/>
        <v>5.5749128919860627E-2</v>
      </c>
      <c r="N8" s="4">
        <f t="shared" si="2"/>
        <v>0.18118466898954705</v>
      </c>
      <c r="P8" s="2">
        <v>4</v>
      </c>
      <c r="Q8" s="6">
        <f t="shared" ref="Q8:Q71" si="7">ROUNDDOWN(Q7+R8,2)</f>
        <v>0.14000000000000001</v>
      </c>
      <c r="R8" s="6">
        <f t="shared" si="5"/>
        <v>2.6000000000000002E-2</v>
      </c>
      <c r="S8" s="5">
        <f>ROUNDUP(SUM($Q$5:Q8),2)</f>
        <v>10.36</v>
      </c>
      <c r="T8" s="5">
        <f t="shared" si="3"/>
        <v>2207.1999999999998</v>
      </c>
      <c r="U8">
        <f t="shared" si="6"/>
        <v>0.12701868989292903</v>
      </c>
    </row>
    <row r="9" spans="1:21" x14ac:dyDescent="0.3">
      <c r="F9" s="2">
        <v>105</v>
      </c>
      <c r="G9">
        <v>1.6000000000000001E-3</v>
      </c>
      <c r="H9" s="1">
        <f t="shared" si="0"/>
        <v>3200</v>
      </c>
      <c r="I9" s="1"/>
      <c r="J9" s="2">
        <v>5</v>
      </c>
      <c r="K9" s="1">
        <f t="shared" si="4"/>
        <v>1800</v>
      </c>
      <c r="L9" s="1">
        <f>SUM($K$5:K9)</f>
        <v>7000</v>
      </c>
      <c r="M9" s="3">
        <f t="shared" si="1"/>
        <v>6.2717770034843204E-2</v>
      </c>
      <c r="N9" s="4">
        <f t="shared" si="2"/>
        <v>0.24390243902439024</v>
      </c>
      <c r="P9" s="2">
        <v>5</v>
      </c>
      <c r="Q9" s="6">
        <f t="shared" si="7"/>
        <v>0.16</v>
      </c>
      <c r="R9" s="6">
        <f t="shared" si="5"/>
        <v>2.8000000000000004E-2</v>
      </c>
      <c r="S9" s="5">
        <f>ROUNDUP(SUM($Q$5:Q9),2)</f>
        <v>10.52</v>
      </c>
      <c r="T9" s="5">
        <f t="shared" si="3"/>
        <v>2210.4</v>
      </c>
      <c r="U9">
        <f t="shared" si="6"/>
        <v>0.14498006524104173</v>
      </c>
    </row>
    <row r="10" spans="1:21" x14ac:dyDescent="0.3">
      <c r="A10" t="s">
        <v>16</v>
      </c>
      <c r="F10" s="2">
        <v>106</v>
      </c>
      <c r="G10">
        <v>1.75E-3</v>
      </c>
      <c r="H10" s="1">
        <f t="shared" si="0"/>
        <v>3500</v>
      </c>
      <c r="I10" s="1"/>
      <c r="J10" s="2">
        <v>6</v>
      </c>
      <c r="K10" s="1">
        <f t="shared" si="4"/>
        <v>2000</v>
      </c>
      <c r="L10" s="1">
        <f>SUM($K$5:K10)</f>
        <v>9000</v>
      </c>
      <c r="M10" s="3">
        <f t="shared" si="1"/>
        <v>6.968641114982578E-2</v>
      </c>
      <c r="N10" s="4">
        <f t="shared" si="2"/>
        <v>0.31358885017421601</v>
      </c>
      <c r="P10" s="2">
        <v>6</v>
      </c>
      <c r="Q10" s="6">
        <f t="shared" si="7"/>
        <v>0.19</v>
      </c>
      <c r="R10" s="6">
        <f t="shared" si="5"/>
        <v>3.0000000000000006E-2</v>
      </c>
      <c r="S10" s="5">
        <f>ROUNDUP(SUM($Q$5:Q10),2)</f>
        <v>10.71</v>
      </c>
      <c r="T10" s="5">
        <f t="shared" si="3"/>
        <v>2214.2000000000003</v>
      </c>
      <c r="U10">
        <f t="shared" si="6"/>
        <v>0.17191458559537559</v>
      </c>
    </row>
    <row r="11" spans="1:21" x14ac:dyDescent="0.3">
      <c r="A11" s="1">
        <v>2000000</v>
      </c>
      <c r="F11" s="2">
        <v>107</v>
      </c>
      <c r="G11">
        <v>1.9E-3</v>
      </c>
      <c r="H11" s="1">
        <f t="shared" si="0"/>
        <v>3800</v>
      </c>
      <c r="I11" s="1"/>
      <c r="J11" s="2">
        <v>7</v>
      </c>
      <c r="K11" s="1">
        <f t="shared" si="4"/>
        <v>2200</v>
      </c>
      <c r="L11" s="1">
        <f>SUM($K$5:K11)</f>
        <v>11200</v>
      </c>
      <c r="M11" s="3">
        <f t="shared" si="1"/>
        <v>7.6655052264808357E-2</v>
      </c>
      <c r="N11" s="4">
        <f t="shared" si="2"/>
        <v>0.3902439024390244</v>
      </c>
      <c r="P11" s="2">
        <v>7</v>
      </c>
      <c r="Q11" s="6">
        <f t="shared" si="7"/>
        <v>0.22</v>
      </c>
      <c r="R11" s="6">
        <f t="shared" si="5"/>
        <v>3.2000000000000008E-2</v>
      </c>
      <c r="S11" s="5">
        <f>ROUNDUP(SUM($Q$5:Q11),2)</f>
        <v>10.93</v>
      </c>
      <c r="T11" s="5">
        <f t="shared" si="3"/>
        <v>2218.6</v>
      </c>
      <c r="U11">
        <f t="shared" si="6"/>
        <v>0.19871736970461726</v>
      </c>
    </row>
    <row r="12" spans="1:21" x14ac:dyDescent="0.3">
      <c r="F12" s="2">
        <v>108</v>
      </c>
      <c r="G12">
        <v>2.0500000000000002E-3</v>
      </c>
      <c r="H12" s="1">
        <f t="shared" si="0"/>
        <v>4100</v>
      </c>
      <c r="I12" s="1"/>
      <c r="J12" s="2">
        <v>8</v>
      </c>
      <c r="K12" s="1">
        <f t="shared" si="4"/>
        <v>2400</v>
      </c>
      <c r="L12" s="1">
        <f>SUM($K$5:K12)</f>
        <v>13600</v>
      </c>
      <c r="M12" s="3">
        <f t="shared" si="1"/>
        <v>8.3623693379790948E-2</v>
      </c>
      <c r="N12" s="4">
        <f t="shared" si="2"/>
        <v>0.47386759581881532</v>
      </c>
      <c r="P12" s="2">
        <v>8</v>
      </c>
      <c r="Q12" s="6">
        <f t="shared" si="7"/>
        <v>0.25</v>
      </c>
      <c r="R12" s="6">
        <f t="shared" si="5"/>
        <v>3.4000000000000009E-2</v>
      </c>
      <c r="S12" s="5">
        <f>ROUNDUP(SUM($Q$5:Q12),2)</f>
        <v>11.18</v>
      </c>
      <c r="T12" s="5">
        <f t="shared" si="3"/>
        <v>2223.6</v>
      </c>
      <c r="U12">
        <f t="shared" si="6"/>
        <v>0.225367348778509</v>
      </c>
    </row>
    <row r="13" spans="1:21" x14ac:dyDescent="0.3">
      <c r="F13" s="2">
        <v>109</v>
      </c>
      <c r="G13">
        <v>2.2000000000000001E-3</v>
      </c>
      <c r="H13" s="1">
        <f t="shared" si="0"/>
        <v>4400</v>
      </c>
      <c r="I13" s="1"/>
      <c r="J13" s="2">
        <v>9</v>
      </c>
      <c r="K13" s="1">
        <f t="shared" si="4"/>
        <v>2600</v>
      </c>
      <c r="L13" s="1">
        <f>SUM($K$5:K13)</f>
        <v>16200</v>
      </c>
      <c r="M13" s="3">
        <f t="shared" si="1"/>
        <v>9.0592334494773524E-2</v>
      </c>
      <c r="N13" s="4">
        <f t="shared" si="2"/>
        <v>0.56445993031358888</v>
      </c>
      <c r="P13" s="2">
        <v>9</v>
      </c>
      <c r="Q13" s="6">
        <f t="shared" si="7"/>
        <v>0.28000000000000003</v>
      </c>
      <c r="R13" s="6">
        <f t="shared" si="5"/>
        <v>3.6000000000000011E-2</v>
      </c>
      <c r="S13" s="5">
        <f>ROUNDUP(SUM($Q$5:Q13),2)</f>
        <v>11.46</v>
      </c>
      <c r="T13" s="5">
        <f t="shared" si="3"/>
        <v>2229.2000000000003</v>
      </c>
      <c r="U13">
        <f t="shared" si="6"/>
        <v>0.2518438568087949</v>
      </c>
    </row>
    <row r="14" spans="1:21" x14ac:dyDescent="0.3">
      <c r="F14" s="2">
        <v>110</v>
      </c>
      <c r="G14">
        <v>2.3500000000000001E-3</v>
      </c>
      <c r="H14" s="1">
        <f t="shared" si="0"/>
        <v>4700</v>
      </c>
      <c r="I14" s="1"/>
      <c r="J14" s="2">
        <v>10</v>
      </c>
      <c r="K14" s="1">
        <f t="shared" si="4"/>
        <v>2800</v>
      </c>
      <c r="L14" s="1">
        <f>SUM($K$5:K14)</f>
        <v>19000</v>
      </c>
      <c r="M14" s="3">
        <f t="shared" si="1"/>
        <v>9.7560975609756101E-2</v>
      </c>
      <c r="N14" s="4">
        <f t="shared" si="2"/>
        <v>0.66202090592334495</v>
      </c>
      <c r="P14" s="2">
        <v>10</v>
      </c>
      <c r="Q14" s="6">
        <f t="shared" si="7"/>
        <v>0.31</v>
      </c>
      <c r="R14" s="6">
        <f t="shared" si="5"/>
        <v>3.8000000000000013E-2</v>
      </c>
      <c r="S14" s="5">
        <f>ROUNDUP(SUM($Q$5:Q14),2)</f>
        <v>11.77</v>
      </c>
      <c r="T14" s="5">
        <f t="shared" si="3"/>
        <v>2235.4</v>
      </c>
      <c r="U14">
        <f t="shared" si="6"/>
        <v>0.27812668221782777</v>
      </c>
    </row>
    <row r="15" spans="1:21" x14ac:dyDescent="0.3">
      <c r="F15" s="2">
        <v>111</v>
      </c>
      <c r="G15">
        <v>2.5000000000000001E-3</v>
      </c>
      <c r="H15" s="1">
        <f t="shared" si="0"/>
        <v>5000</v>
      </c>
      <c r="I15" s="1"/>
      <c r="J15" s="2">
        <v>11</v>
      </c>
      <c r="K15" s="1">
        <f t="shared" si="4"/>
        <v>3000</v>
      </c>
      <c r="L15" s="1">
        <f>SUM($K$5:K15)</f>
        <v>22000</v>
      </c>
      <c r="M15" s="3">
        <f t="shared" si="1"/>
        <v>0.10452961672473868</v>
      </c>
      <c r="N15" s="4">
        <f t="shared" si="2"/>
        <v>0.76655052264808365</v>
      </c>
      <c r="P15" s="2">
        <v>11</v>
      </c>
      <c r="Q15" s="6">
        <f t="shared" si="7"/>
        <v>0.35</v>
      </c>
      <c r="R15" s="6">
        <f t="shared" si="5"/>
        <v>4.0000000000000015E-2</v>
      </c>
      <c r="S15" s="5">
        <f>ROUNDUP(SUM($Q$5:Q15),2)</f>
        <v>12.12</v>
      </c>
      <c r="T15" s="5">
        <f t="shared" si="3"/>
        <v>2242.4</v>
      </c>
      <c r="U15">
        <f t="shared" si="6"/>
        <v>0.31314306164444844</v>
      </c>
    </row>
    <row r="16" spans="1:21" x14ac:dyDescent="0.3">
      <c r="F16" s="2">
        <v>112</v>
      </c>
      <c r="G16">
        <v>2.65E-3</v>
      </c>
      <c r="H16" s="1">
        <f t="shared" si="0"/>
        <v>5300</v>
      </c>
      <c r="I16" s="1"/>
      <c r="J16" s="2">
        <v>12</v>
      </c>
      <c r="K16" s="1">
        <f t="shared" si="4"/>
        <v>3200</v>
      </c>
      <c r="L16" s="1">
        <f>SUM($K$5:K16)</f>
        <v>25200</v>
      </c>
      <c r="M16" s="3">
        <f t="shared" si="1"/>
        <v>0.11149825783972125</v>
      </c>
      <c r="N16" s="4">
        <f t="shared" si="2"/>
        <v>0.87804878048780488</v>
      </c>
      <c r="P16" s="2">
        <v>12</v>
      </c>
      <c r="Q16" s="6">
        <f t="shared" si="7"/>
        <v>0.39</v>
      </c>
      <c r="R16" s="6">
        <f t="shared" si="5"/>
        <v>4.2000000000000016E-2</v>
      </c>
      <c r="S16" s="5">
        <f>ROUNDUP(SUM($Q$5:Q16),2)</f>
        <v>12.51</v>
      </c>
      <c r="T16" s="5">
        <f t="shared" si="3"/>
        <v>2250.1999999999998</v>
      </c>
      <c r="U16">
        <f t="shared" si="6"/>
        <v>0.34784159828753686</v>
      </c>
    </row>
    <row r="17" spans="6:21" x14ac:dyDescent="0.3">
      <c r="F17" s="2">
        <v>113</v>
      </c>
      <c r="G17">
        <v>2.8E-3</v>
      </c>
      <c r="H17" s="1">
        <f t="shared" si="0"/>
        <v>5600</v>
      </c>
      <c r="I17" s="1"/>
      <c r="J17" s="2">
        <v>13</v>
      </c>
      <c r="K17" s="1">
        <f t="shared" si="4"/>
        <v>3400</v>
      </c>
      <c r="L17" s="1">
        <f>SUM($K$5:K17)</f>
        <v>28600</v>
      </c>
      <c r="M17" s="3">
        <f t="shared" si="1"/>
        <v>0.11846689895470383</v>
      </c>
      <c r="N17" s="4">
        <f t="shared" si="2"/>
        <v>0.99651567944250874</v>
      </c>
      <c r="P17" s="2">
        <v>13</v>
      </c>
      <c r="Q17" s="6">
        <f t="shared" si="7"/>
        <v>0.43</v>
      </c>
      <c r="R17" s="6">
        <f t="shared" si="5"/>
        <v>4.4000000000000018E-2</v>
      </c>
      <c r="S17" s="5">
        <f>ROUNDUP(SUM($Q$5:Q17),2)</f>
        <v>12.94</v>
      </c>
      <c r="T17" s="5">
        <f t="shared" si="3"/>
        <v>2258.8000000000002</v>
      </c>
      <c r="U17">
        <f t="shared" si="6"/>
        <v>0.38218824993335543</v>
      </c>
    </row>
    <row r="18" spans="6:21" x14ac:dyDescent="0.3">
      <c r="F18" s="2">
        <v>114</v>
      </c>
      <c r="G18">
        <v>2.9499999999999999E-3</v>
      </c>
      <c r="H18" s="1">
        <f t="shared" si="0"/>
        <v>5900</v>
      </c>
      <c r="I18" s="1"/>
      <c r="J18" s="2">
        <v>14</v>
      </c>
      <c r="K18" s="1">
        <f t="shared" si="4"/>
        <v>3600</v>
      </c>
      <c r="L18" s="1">
        <f>SUM($K$5:K18)</f>
        <v>32200</v>
      </c>
      <c r="M18" s="3">
        <f t="shared" si="1"/>
        <v>0.12543554006968641</v>
      </c>
      <c r="N18" s="4">
        <f t="shared" si="2"/>
        <v>1.1219512195121952</v>
      </c>
      <c r="P18" s="2">
        <v>14</v>
      </c>
      <c r="Q18" s="6">
        <f t="shared" si="7"/>
        <v>0.47</v>
      </c>
      <c r="R18" s="6">
        <f t="shared" si="5"/>
        <v>4.600000000000002E-2</v>
      </c>
      <c r="S18" s="5">
        <f>ROUNDUP(SUM($Q$5:Q18),2)</f>
        <v>13.41</v>
      </c>
      <c r="T18" s="5">
        <f t="shared" si="3"/>
        <v>2268.1999999999998</v>
      </c>
      <c r="U18">
        <f t="shared" si="6"/>
        <v>0.41615016823090295</v>
      </c>
    </row>
    <row r="19" spans="6:21" x14ac:dyDescent="0.3">
      <c r="F19" s="2">
        <v>115</v>
      </c>
      <c r="G19">
        <v>3.0999999999999999E-3</v>
      </c>
      <c r="H19" s="1">
        <f t="shared" si="0"/>
        <v>6200</v>
      </c>
      <c r="I19" s="1"/>
      <c r="J19" s="2">
        <v>15</v>
      </c>
      <c r="K19" s="1">
        <f t="shared" si="4"/>
        <v>3800</v>
      </c>
      <c r="L19" s="1">
        <f>SUM($K$5:K19)</f>
        <v>36000</v>
      </c>
      <c r="M19" s="3">
        <f t="shared" si="1"/>
        <v>0.13240418118466898</v>
      </c>
      <c r="N19" s="4">
        <f t="shared" si="2"/>
        <v>1.254355400696864</v>
      </c>
      <c r="P19" s="2">
        <v>15</v>
      </c>
      <c r="Q19" s="6">
        <f t="shared" si="7"/>
        <v>0.51</v>
      </c>
      <c r="R19" s="6">
        <f t="shared" si="5"/>
        <v>4.8000000000000022E-2</v>
      </c>
      <c r="S19" s="5">
        <f>ROUNDUP(SUM($Q$5:Q19),2)</f>
        <v>13.92</v>
      </c>
      <c r="T19" s="5">
        <f t="shared" si="3"/>
        <v>2278.4</v>
      </c>
      <c r="U19">
        <f t="shared" si="6"/>
        <v>0.44969579402170329</v>
      </c>
    </row>
    <row r="20" spans="6:21" x14ac:dyDescent="0.3">
      <c r="F20" s="2">
        <v>116</v>
      </c>
      <c r="G20">
        <v>3.2499999999999999E-3</v>
      </c>
      <c r="H20" s="1">
        <f t="shared" si="0"/>
        <v>6500</v>
      </c>
      <c r="I20" s="1"/>
      <c r="J20" s="2">
        <v>16</v>
      </c>
      <c r="K20" s="1">
        <f t="shared" si="4"/>
        <v>4000</v>
      </c>
      <c r="L20" s="1">
        <f>SUM($K$5:K20)</f>
        <v>40000</v>
      </c>
      <c r="M20" s="3">
        <f t="shared" si="1"/>
        <v>0.13937282229965156</v>
      </c>
      <c r="N20" s="4">
        <f t="shared" si="2"/>
        <v>1.3937282229965158</v>
      </c>
      <c r="P20" s="2">
        <v>16</v>
      </c>
      <c r="Q20" s="6">
        <f t="shared" si="7"/>
        <v>0.56000000000000005</v>
      </c>
      <c r="R20" s="6">
        <f t="shared" si="5"/>
        <v>5.0000000000000024E-2</v>
      </c>
      <c r="S20" s="5">
        <f>ROUNDUP(SUM($Q$5:Q20),2)</f>
        <v>14.48</v>
      </c>
      <c r="T20" s="5">
        <f t="shared" si="3"/>
        <v>2289.6</v>
      </c>
      <c r="U20">
        <f t="shared" si="6"/>
        <v>0.49157303370785715</v>
      </c>
    </row>
    <row r="21" spans="6:21" x14ac:dyDescent="0.3">
      <c r="F21" s="2">
        <v>117</v>
      </c>
      <c r="G21">
        <v>3.3999999999999998E-3</v>
      </c>
      <c r="H21" s="1">
        <f t="shared" si="0"/>
        <v>6800</v>
      </c>
      <c r="I21" s="1"/>
      <c r="J21" s="2">
        <v>17</v>
      </c>
      <c r="K21" s="1">
        <f t="shared" si="4"/>
        <v>4200</v>
      </c>
      <c r="L21" s="1">
        <f>SUM($K$5:K21)</f>
        <v>44200</v>
      </c>
      <c r="M21" s="3">
        <f t="shared" si="1"/>
        <v>0.14634146341463414</v>
      </c>
      <c r="N21" s="4">
        <f t="shared" si="2"/>
        <v>1.5400696864111498</v>
      </c>
      <c r="P21" s="2">
        <v>17</v>
      </c>
      <c r="Q21" s="6">
        <f t="shared" si="7"/>
        <v>0.61</v>
      </c>
      <c r="R21" s="6">
        <f t="shared" si="5"/>
        <v>5.2000000000000025E-2</v>
      </c>
      <c r="S21" s="5">
        <f>ROUNDUP(SUM($Q$5:Q21),2)</f>
        <v>15.09</v>
      </c>
      <c r="T21" s="5">
        <f t="shared" si="3"/>
        <v>2301.8000000000002</v>
      </c>
      <c r="U21">
        <f t="shared" si="6"/>
        <v>0.53284416491964859</v>
      </c>
    </row>
    <row r="22" spans="6:21" x14ac:dyDescent="0.3">
      <c r="F22" s="2">
        <v>118</v>
      </c>
      <c r="G22">
        <v>3.5500000000000002E-3</v>
      </c>
      <c r="H22" s="1">
        <f t="shared" si="0"/>
        <v>7100</v>
      </c>
      <c r="I22" s="1"/>
      <c r="J22" s="2">
        <v>18</v>
      </c>
      <c r="K22" s="1">
        <f t="shared" si="4"/>
        <v>4400</v>
      </c>
      <c r="L22" s="1">
        <f>SUM($K$5:K22)</f>
        <v>48600</v>
      </c>
      <c r="M22" s="3">
        <f t="shared" si="1"/>
        <v>0.15331010452961671</v>
      </c>
      <c r="N22" s="4">
        <f t="shared" si="2"/>
        <v>1.6933797909407666</v>
      </c>
      <c r="P22" s="2">
        <v>18</v>
      </c>
      <c r="Q22" s="6">
        <f t="shared" si="7"/>
        <v>0.66</v>
      </c>
      <c r="R22" s="6">
        <f t="shared" si="5"/>
        <v>5.4000000000000027E-2</v>
      </c>
      <c r="S22" s="5">
        <f>ROUNDUP(SUM($Q$5:Q22),2)</f>
        <v>15.75</v>
      </c>
      <c r="T22" s="5">
        <f t="shared" si="3"/>
        <v>2315</v>
      </c>
      <c r="U22">
        <f t="shared" si="6"/>
        <v>0.57346424537317831</v>
      </c>
    </row>
    <row r="23" spans="6:21" x14ac:dyDescent="0.3">
      <c r="F23" s="2">
        <v>119</v>
      </c>
      <c r="G23">
        <v>3.7000000000000002E-3</v>
      </c>
      <c r="H23" s="1">
        <f t="shared" si="0"/>
        <v>7400</v>
      </c>
      <c r="I23" s="1"/>
      <c r="J23" s="2">
        <v>19</v>
      </c>
      <c r="K23" s="1">
        <f t="shared" si="4"/>
        <v>4600</v>
      </c>
      <c r="L23" s="1">
        <f>SUM($K$5:K23)</f>
        <v>53200</v>
      </c>
      <c r="M23" s="3">
        <f t="shared" si="1"/>
        <v>0.16027874564459929</v>
      </c>
      <c r="N23" s="4">
        <f t="shared" si="2"/>
        <v>1.8536585365853659</v>
      </c>
      <c r="P23" s="2">
        <v>19</v>
      </c>
      <c r="Q23" s="6">
        <f t="shared" si="7"/>
        <v>0.71</v>
      </c>
      <c r="R23" s="6">
        <f t="shared" si="5"/>
        <v>5.6000000000000029E-2</v>
      </c>
      <c r="S23" s="5">
        <f>ROUNDUP(SUM($Q$5:Q23),2)</f>
        <v>16.46</v>
      </c>
      <c r="T23" s="5">
        <f t="shared" si="3"/>
        <v>2329.2000000000003</v>
      </c>
      <c r="U23">
        <f t="shared" si="6"/>
        <v>0.61339092872571377</v>
      </c>
    </row>
    <row r="24" spans="6:21" x14ac:dyDescent="0.3">
      <c r="F24" s="2">
        <v>120</v>
      </c>
      <c r="G24">
        <v>3.8500000000000001E-3</v>
      </c>
      <c r="H24" s="1">
        <f t="shared" si="0"/>
        <v>7700</v>
      </c>
      <c r="I24" s="1"/>
      <c r="J24" s="2">
        <v>20</v>
      </c>
      <c r="K24" s="1">
        <f t="shared" si="4"/>
        <v>4800</v>
      </c>
      <c r="L24" s="1">
        <f>SUM($K$5:K24)</f>
        <v>58000</v>
      </c>
      <c r="M24" s="3">
        <f t="shared" si="1"/>
        <v>0.1672473867595819</v>
      </c>
      <c r="N24" s="4">
        <f t="shared" si="2"/>
        <v>2.0209059233449476</v>
      </c>
      <c r="P24" s="2">
        <v>20</v>
      </c>
      <c r="Q24" s="6">
        <f t="shared" si="7"/>
        <v>0.76</v>
      </c>
      <c r="R24" s="6">
        <f t="shared" si="5"/>
        <v>5.8000000000000031E-2</v>
      </c>
      <c r="S24" s="5">
        <f>ROUNDUP(SUM($Q$5:Q24),2)</f>
        <v>17.22</v>
      </c>
      <c r="T24" s="5">
        <f t="shared" si="3"/>
        <v>2344.4</v>
      </c>
      <c r="U24">
        <f t="shared" si="6"/>
        <v>0.65258457839600792</v>
      </c>
    </row>
    <row r="25" spans="6:21" x14ac:dyDescent="0.3">
      <c r="F25" s="2">
        <v>121</v>
      </c>
      <c r="G25">
        <v>4.0000000000000001E-3</v>
      </c>
      <c r="H25" s="1">
        <f t="shared" si="0"/>
        <v>8000</v>
      </c>
      <c r="I25" s="1"/>
      <c r="J25" s="2">
        <v>21</v>
      </c>
      <c r="K25" s="1">
        <f t="shared" si="4"/>
        <v>5000</v>
      </c>
      <c r="L25" s="1">
        <f>SUM($K$5:K25)</f>
        <v>63000</v>
      </c>
      <c r="M25" s="3">
        <f t="shared" si="1"/>
        <v>0.17421602787456447</v>
      </c>
      <c r="N25" s="4">
        <f t="shared" si="2"/>
        <v>2.1951219512195124</v>
      </c>
      <c r="P25" s="2">
        <v>21</v>
      </c>
      <c r="Q25" s="6">
        <f t="shared" si="7"/>
        <v>0.82</v>
      </c>
      <c r="R25" s="6">
        <f t="shared" si="5"/>
        <v>6.0000000000000032E-2</v>
      </c>
      <c r="S25" s="5">
        <f>ROUNDUP(SUM($Q$5:Q25),2)</f>
        <v>18.04</v>
      </c>
      <c r="T25" s="5">
        <f t="shared" si="3"/>
        <v>2360.7999999999997</v>
      </c>
      <c r="U25">
        <f t="shared" si="6"/>
        <v>0.69953932775975236</v>
      </c>
    </row>
    <row r="26" spans="6:21" x14ac:dyDescent="0.3">
      <c r="F26" s="2">
        <v>122</v>
      </c>
      <c r="G26">
        <v>4.15E-3</v>
      </c>
      <c r="H26" s="1">
        <f t="shared" si="0"/>
        <v>8300</v>
      </c>
      <c r="I26" s="1"/>
      <c r="J26" s="2">
        <v>22</v>
      </c>
      <c r="K26" s="1">
        <f t="shared" si="4"/>
        <v>5200</v>
      </c>
      <c r="L26" s="1">
        <f>SUM($K$5:K26)</f>
        <v>68200</v>
      </c>
      <c r="M26" s="3">
        <f t="shared" si="1"/>
        <v>0.18118466898954705</v>
      </c>
      <c r="N26" s="4">
        <f t="shared" si="2"/>
        <v>2.3763066202090593</v>
      </c>
      <c r="P26" s="2">
        <v>22</v>
      </c>
      <c r="Q26" s="6">
        <f t="shared" si="7"/>
        <v>0.88</v>
      </c>
      <c r="R26" s="6">
        <f t="shared" si="5"/>
        <v>6.2000000000000034E-2</v>
      </c>
      <c r="S26" s="5">
        <f>ROUNDUP(SUM($Q$5:Q26),2)</f>
        <v>18.920000000000002</v>
      </c>
      <c r="T26" s="5">
        <f t="shared" si="3"/>
        <v>2378.4</v>
      </c>
      <c r="U26">
        <f t="shared" si="6"/>
        <v>0.74550999661133366</v>
      </c>
    </row>
    <row r="27" spans="6:21" x14ac:dyDescent="0.3">
      <c r="F27" s="2">
        <v>123</v>
      </c>
      <c r="G27">
        <v>4.3E-3</v>
      </c>
      <c r="H27" s="1">
        <f t="shared" si="0"/>
        <v>8600</v>
      </c>
      <c r="I27" s="1"/>
      <c r="J27" s="2">
        <v>23</v>
      </c>
      <c r="K27" s="1">
        <f t="shared" si="4"/>
        <v>5400</v>
      </c>
      <c r="L27" s="1">
        <f>SUM($K$5:K27)</f>
        <v>73600</v>
      </c>
      <c r="M27" s="3">
        <f t="shared" si="1"/>
        <v>0.18815331010452963</v>
      </c>
      <c r="N27" s="4">
        <f t="shared" si="2"/>
        <v>2.5644599303135887</v>
      </c>
      <c r="P27" s="2">
        <v>23</v>
      </c>
      <c r="Q27" s="6">
        <f t="shared" si="7"/>
        <v>0.94</v>
      </c>
      <c r="R27" s="6">
        <f t="shared" si="5"/>
        <v>6.4000000000000029E-2</v>
      </c>
      <c r="S27" s="5">
        <f>ROUNDUP(SUM($Q$5:Q27),2)</f>
        <v>19.86</v>
      </c>
      <c r="T27" s="5">
        <f t="shared" si="3"/>
        <v>2397.1999999999998</v>
      </c>
      <c r="U27">
        <f t="shared" si="6"/>
        <v>0.79044735956944701</v>
      </c>
    </row>
    <row r="28" spans="6:21" x14ac:dyDescent="0.3">
      <c r="F28" s="2">
        <v>124</v>
      </c>
      <c r="G28">
        <v>4.45E-3</v>
      </c>
      <c r="H28" s="1">
        <f t="shared" si="0"/>
        <v>8900</v>
      </c>
      <c r="I28" s="1"/>
      <c r="J28" s="2">
        <v>24</v>
      </c>
      <c r="K28" s="1">
        <f t="shared" si="4"/>
        <v>5600</v>
      </c>
      <c r="L28" s="1">
        <f>SUM($K$5:K28)</f>
        <v>79200</v>
      </c>
      <c r="M28" s="3">
        <f t="shared" si="1"/>
        <v>0.1951219512195122</v>
      </c>
      <c r="N28" s="4">
        <f t="shared" si="2"/>
        <v>2.759581881533101</v>
      </c>
      <c r="P28" s="2">
        <v>24</v>
      </c>
      <c r="Q28" s="6">
        <f t="shared" si="7"/>
        <v>1</v>
      </c>
      <c r="R28" s="6">
        <f t="shared" si="5"/>
        <v>6.6000000000000031E-2</v>
      </c>
      <c r="S28" s="5">
        <f>ROUNDUP(SUM($Q$5:Q28),2)</f>
        <v>20.86</v>
      </c>
      <c r="T28" s="5">
        <f t="shared" si="3"/>
        <v>2417.1999999999998</v>
      </c>
      <c r="U28">
        <f t="shared" si="6"/>
        <v>0.83430669113966294</v>
      </c>
    </row>
    <row r="29" spans="6:21" x14ac:dyDescent="0.3">
      <c r="F29" s="2">
        <v>125</v>
      </c>
      <c r="G29">
        <v>4.5999999999999999E-3</v>
      </c>
      <c r="H29" s="1">
        <f t="shared" si="0"/>
        <v>9200</v>
      </c>
      <c r="I29" s="1"/>
      <c r="J29" s="2">
        <v>25</v>
      </c>
      <c r="K29" s="1">
        <f t="shared" si="4"/>
        <v>5800</v>
      </c>
      <c r="L29" s="1">
        <f>SUM($K$5:K29)</f>
        <v>85000</v>
      </c>
      <c r="M29" s="3">
        <f t="shared" si="1"/>
        <v>0.20209059233449478</v>
      </c>
      <c r="N29" s="4">
        <f t="shared" si="2"/>
        <v>2.9616724738675959</v>
      </c>
      <c r="P29" s="2">
        <v>25</v>
      </c>
      <c r="Q29" s="6">
        <f t="shared" si="7"/>
        <v>1.06</v>
      </c>
      <c r="R29" s="6">
        <f t="shared" si="5"/>
        <v>6.8000000000000033E-2</v>
      </c>
      <c r="S29" s="5">
        <f>ROUNDUP(SUM($Q$5:Q29),2)</f>
        <v>21.92</v>
      </c>
      <c r="T29" s="5">
        <f t="shared" si="3"/>
        <v>2438.4</v>
      </c>
      <c r="U29">
        <f t="shared" si="6"/>
        <v>0.87704782392852376</v>
      </c>
    </row>
    <row r="30" spans="6:21" x14ac:dyDescent="0.3">
      <c r="F30" s="2">
        <v>126</v>
      </c>
      <c r="G30">
        <v>4.7499999999999999E-3</v>
      </c>
      <c r="H30" s="1">
        <f t="shared" si="0"/>
        <v>9500</v>
      </c>
      <c r="I30" s="1"/>
      <c r="J30" s="2">
        <v>26</v>
      </c>
      <c r="K30" s="1">
        <f t="shared" si="4"/>
        <v>6000</v>
      </c>
      <c r="L30" s="1">
        <f>SUM($K$5:K30)</f>
        <v>91000</v>
      </c>
      <c r="M30" s="3">
        <f t="shared" si="1"/>
        <v>0.20905923344947736</v>
      </c>
      <c r="N30" s="4">
        <f t="shared" si="2"/>
        <v>3.1707317073170733</v>
      </c>
      <c r="P30" s="2">
        <v>26</v>
      </c>
      <c r="Q30" s="6">
        <f t="shared" si="7"/>
        <v>1.1299999999999999</v>
      </c>
      <c r="R30" s="6">
        <f t="shared" si="5"/>
        <v>7.0000000000000034E-2</v>
      </c>
      <c r="S30" s="5">
        <f>ROUNDUP(SUM($Q$5:Q30),2)</f>
        <v>23.05</v>
      </c>
      <c r="T30" s="5">
        <f t="shared" si="3"/>
        <v>2461</v>
      </c>
      <c r="U30">
        <f t="shared" si="6"/>
        <v>0.92683727034120356</v>
      </c>
    </row>
    <row r="31" spans="6:21" x14ac:dyDescent="0.3">
      <c r="F31" s="2">
        <v>127</v>
      </c>
      <c r="G31">
        <v>4.8999999999999998E-3</v>
      </c>
      <c r="H31" s="1">
        <f t="shared" si="0"/>
        <v>9800</v>
      </c>
      <c r="I31" s="1"/>
      <c r="J31" s="2">
        <v>27</v>
      </c>
      <c r="K31" s="1">
        <f t="shared" si="4"/>
        <v>6200</v>
      </c>
      <c r="L31" s="1">
        <f>SUM($K$5:K31)</f>
        <v>97200</v>
      </c>
      <c r="M31" s="3">
        <f t="shared" si="1"/>
        <v>0.21602787456445993</v>
      </c>
      <c r="N31" s="4">
        <f t="shared" si="2"/>
        <v>3.3867595818815333</v>
      </c>
      <c r="P31" s="2">
        <v>27</v>
      </c>
      <c r="Q31" s="6">
        <f t="shared" si="7"/>
        <v>1.2</v>
      </c>
      <c r="R31" s="6">
        <f t="shared" si="5"/>
        <v>7.2000000000000036E-2</v>
      </c>
      <c r="S31" s="5">
        <f>ROUNDUP(SUM($Q$5:Q31),2)</f>
        <v>24.25</v>
      </c>
      <c r="T31" s="5">
        <f t="shared" si="3"/>
        <v>2485</v>
      </c>
      <c r="U31">
        <f t="shared" si="6"/>
        <v>0.97521332791548154</v>
      </c>
    </row>
    <row r="32" spans="6:21" x14ac:dyDescent="0.3">
      <c r="F32" s="2">
        <v>128</v>
      </c>
      <c r="G32">
        <v>5.0499999999999998E-3</v>
      </c>
      <c r="H32" s="1">
        <f t="shared" si="0"/>
        <v>10100</v>
      </c>
      <c r="I32" s="1"/>
      <c r="J32" s="2">
        <v>28</v>
      </c>
      <c r="K32" s="1">
        <f t="shared" si="4"/>
        <v>6400</v>
      </c>
      <c r="L32" s="1">
        <f>SUM($K$5:K32)</f>
        <v>103600</v>
      </c>
      <c r="M32" s="3">
        <f t="shared" si="1"/>
        <v>0.22299651567944251</v>
      </c>
      <c r="N32" s="4">
        <f t="shared" si="2"/>
        <v>3.6097560975609757</v>
      </c>
      <c r="P32" s="2">
        <v>28</v>
      </c>
      <c r="Q32" s="6">
        <f t="shared" si="7"/>
        <v>1.27</v>
      </c>
      <c r="R32" s="6">
        <f t="shared" si="5"/>
        <v>7.4000000000000038E-2</v>
      </c>
      <c r="S32" s="5">
        <f>ROUNDUP(SUM($Q$5:Q32),2)</f>
        <v>25.52</v>
      </c>
      <c r="T32" s="5">
        <f t="shared" si="3"/>
        <v>2510.4</v>
      </c>
      <c r="U32">
        <f t="shared" si="6"/>
        <v>1.0221327967806877</v>
      </c>
    </row>
    <row r="33" spans="6:21" x14ac:dyDescent="0.3">
      <c r="F33" s="2">
        <v>129</v>
      </c>
      <c r="G33">
        <v>5.1999999999999998E-3</v>
      </c>
      <c r="H33" s="1">
        <f t="shared" si="0"/>
        <v>10400</v>
      </c>
      <c r="I33" s="1"/>
      <c r="J33" s="2">
        <v>29</v>
      </c>
      <c r="K33" s="1">
        <f t="shared" si="4"/>
        <v>6600</v>
      </c>
      <c r="L33" s="1">
        <f>SUM($K$5:K33)</f>
        <v>110200</v>
      </c>
      <c r="M33" s="3">
        <f t="shared" si="1"/>
        <v>0.22996515679442509</v>
      </c>
      <c r="N33" s="4">
        <f t="shared" si="2"/>
        <v>3.8397212543554007</v>
      </c>
      <c r="P33" s="2">
        <v>29</v>
      </c>
      <c r="Q33" s="6">
        <f t="shared" si="7"/>
        <v>1.34</v>
      </c>
      <c r="R33" s="6">
        <f t="shared" si="5"/>
        <v>7.600000000000004E-2</v>
      </c>
      <c r="S33" s="5">
        <f>ROUNDUP(SUM($Q$5:Q33),2)</f>
        <v>26.86</v>
      </c>
      <c r="T33" s="5">
        <f t="shared" si="3"/>
        <v>2537.1999999999998</v>
      </c>
      <c r="U33">
        <f t="shared" si="6"/>
        <v>1.0675589547482365</v>
      </c>
    </row>
    <row r="34" spans="6:21" x14ac:dyDescent="0.3">
      <c r="F34" s="2">
        <v>130</v>
      </c>
      <c r="G34">
        <v>5.3499999999999997E-3</v>
      </c>
      <c r="H34" s="1">
        <f t="shared" si="0"/>
        <v>10700</v>
      </c>
      <c r="I34" s="1"/>
      <c r="J34" s="2">
        <v>30</v>
      </c>
      <c r="K34" s="1">
        <f t="shared" si="4"/>
        <v>6800</v>
      </c>
      <c r="L34" s="1">
        <f>SUM($K$5:K34)</f>
        <v>117000</v>
      </c>
      <c r="M34" s="3">
        <f t="shared" si="1"/>
        <v>0.23693379790940766</v>
      </c>
      <c r="N34" s="4">
        <f t="shared" si="2"/>
        <v>4.0766550522648082</v>
      </c>
      <c r="P34" s="2">
        <v>30</v>
      </c>
      <c r="Q34" s="6">
        <f t="shared" si="7"/>
        <v>1.41</v>
      </c>
      <c r="R34" s="6">
        <f t="shared" si="5"/>
        <v>7.8000000000000042E-2</v>
      </c>
      <c r="S34" s="5">
        <f>ROUNDUP(SUM($Q$5:Q34),2)</f>
        <v>28.27</v>
      </c>
      <c r="T34" s="5">
        <f t="shared" si="3"/>
        <v>2565.4</v>
      </c>
      <c r="U34">
        <f t="shared" si="6"/>
        <v>1.1114614535708764</v>
      </c>
    </row>
    <row r="35" spans="6:21" x14ac:dyDescent="0.3">
      <c r="F35" s="2">
        <v>131</v>
      </c>
      <c r="G35">
        <v>5.4999999999999997E-3</v>
      </c>
      <c r="H35" s="1">
        <f t="shared" ref="H35:H98" si="8">G35*$A$11</f>
        <v>11000</v>
      </c>
      <c r="J35" s="2">
        <v>31</v>
      </c>
      <c r="K35" s="1">
        <f t="shared" si="4"/>
        <v>7000</v>
      </c>
      <c r="L35" s="1">
        <f>SUM($K$5:K35)</f>
        <v>124000</v>
      </c>
      <c r="M35" s="3">
        <f t="shared" si="1"/>
        <v>0.24390243902439024</v>
      </c>
      <c r="N35" s="4">
        <f t="shared" si="2"/>
        <v>4.3205574912891986</v>
      </c>
      <c r="P35" s="2">
        <v>31</v>
      </c>
      <c r="Q35" s="6">
        <f t="shared" si="7"/>
        <v>1.49</v>
      </c>
      <c r="R35" s="6">
        <f t="shared" si="5"/>
        <v>8.0000000000000043E-2</v>
      </c>
      <c r="S35" s="5">
        <f>ROUNDUP(SUM($Q$5:Q35),2)</f>
        <v>29.76</v>
      </c>
      <c r="T35" s="5">
        <f t="shared" si="3"/>
        <v>2595.1999999999998</v>
      </c>
      <c r="U35">
        <f t="shared" si="6"/>
        <v>1.1616122242145368</v>
      </c>
    </row>
    <row r="36" spans="6:21" x14ac:dyDescent="0.3">
      <c r="F36" s="2">
        <v>132</v>
      </c>
      <c r="G36">
        <v>5.6499999999999996E-3</v>
      </c>
      <c r="H36" s="1">
        <f t="shared" si="8"/>
        <v>11300</v>
      </c>
      <c r="J36" s="2">
        <v>32</v>
      </c>
      <c r="K36" s="1">
        <f t="shared" si="4"/>
        <v>7200</v>
      </c>
      <c r="L36" s="1">
        <f>SUM($K$5:K36)</f>
        <v>131200</v>
      </c>
      <c r="M36" s="3">
        <f t="shared" si="1"/>
        <v>0.25087108013937282</v>
      </c>
      <c r="N36" s="4">
        <f t="shared" si="2"/>
        <v>4.5714285714285712</v>
      </c>
      <c r="P36" s="2">
        <v>32</v>
      </c>
      <c r="Q36" s="6">
        <f t="shared" si="7"/>
        <v>1.57</v>
      </c>
      <c r="R36" s="6">
        <f t="shared" si="5"/>
        <v>8.2000000000000045E-2</v>
      </c>
      <c r="S36" s="5">
        <f>ROUNDUP(SUM($Q$5:Q36),2)</f>
        <v>31.33</v>
      </c>
      <c r="T36" s="5">
        <f t="shared" si="3"/>
        <v>2626.5999999999995</v>
      </c>
      <c r="U36">
        <f t="shared" si="6"/>
        <v>1.2099260172626247</v>
      </c>
    </row>
    <row r="37" spans="6:21" x14ac:dyDescent="0.3">
      <c r="F37" s="2">
        <v>133</v>
      </c>
      <c r="G37">
        <v>5.7999999999999996E-3</v>
      </c>
      <c r="H37" s="1">
        <f t="shared" si="8"/>
        <v>11600</v>
      </c>
      <c r="J37" s="2">
        <v>33</v>
      </c>
      <c r="K37" s="1">
        <f t="shared" si="4"/>
        <v>7400</v>
      </c>
      <c r="L37" s="1">
        <f>SUM($K$5:K37)</f>
        <v>138600</v>
      </c>
      <c r="M37" s="3">
        <f t="shared" si="1"/>
        <v>0.25783972125435539</v>
      </c>
      <c r="N37" s="4">
        <f t="shared" si="2"/>
        <v>4.8292682926829267</v>
      </c>
      <c r="P37" s="2">
        <v>33</v>
      </c>
      <c r="Q37" s="6">
        <f t="shared" si="7"/>
        <v>1.65</v>
      </c>
      <c r="R37" s="6">
        <f t="shared" si="5"/>
        <v>8.4000000000000047E-2</v>
      </c>
      <c r="S37" s="5">
        <f>ROUNDUP(SUM($Q$5:Q37),2)</f>
        <v>32.979999999999997</v>
      </c>
      <c r="T37" s="5">
        <f t="shared" si="3"/>
        <v>2659.6</v>
      </c>
      <c r="U37">
        <f t="shared" si="6"/>
        <v>1.2563770654077691</v>
      </c>
    </row>
    <row r="38" spans="6:21" x14ac:dyDescent="0.3">
      <c r="F38" s="2">
        <v>134</v>
      </c>
      <c r="G38">
        <v>5.9500000000000004E-3</v>
      </c>
      <c r="H38" s="1">
        <f t="shared" si="8"/>
        <v>11900</v>
      </c>
      <c r="J38" s="2">
        <v>34</v>
      </c>
      <c r="K38" s="1">
        <f t="shared" si="4"/>
        <v>7600</v>
      </c>
      <c r="L38" s="1">
        <f>SUM($K$5:K38)</f>
        <v>146200</v>
      </c>
      <c r="M38" s="3">
        <f t="shared" si="1"/>
        <v>0.26480836236933797</v>
      </c>
      <c r="N38" s="4">
        <f t="shared" si="2"/>
        <v>5.0940766550522651</v>
      </c>
      <c r="P38" s="2">
        <v>34</v>
      </c>
      <c r="Q38" s="6">
        <f t="shared" si="7"/>
        <v>1.73</v>
      </c>
      <c r="R38" s="6">
        <f t="shared" si="5"/>
        <v>8.6000000000000049E-2</v>
      </c>
      <c r="S38" s="5">
        <f>ROUNDUP(SUM($Q$5:Q38),2)</f>
        <v>34.71</v>
      </c>
      <c r="T38" s="5">
        <f t="shared" si="3"/>
        <v>2694.2</v>
      </c>
      <c r="U38">
        <f t="shared" si="6"/>
        <v>1.3009475109038919</v>
      </c>
    </row>
    <row r="39" spans="6:21" x14ac:dyDescent="0.3">
      <c r="F39" s="2">
        <v>135</v>
      </c>
      <c r="G39">
        <v>6.1000000000000004E-3</v>
      </c>
      <c r="H39" s="1">
        <f t="shared" si="8"/>
        <v>12200</v>
      </c>
      <c r="J39" s="2">
        <v>35</v>
      </c>
      <c r="K39" s="1">
        <f t="shared" si="4"/>
        <v>7800</v>
      </c>
      <c r="L39" s="1">
        <f>SUM($K$5:K39)</f>
        <v>154000</v>
      </c>
      <c r="M39" s="3">
        <f t="shared" si="1"/>
        <v>0.27177700348432055</v>
      </c>
      <c r="N39" s="4">
        <f t="shared" si="2"/>
        <v>5.3658536585365857</v>
      </c>
      <c r="P39" s="2">
        <v>35</v>
      </c>
      <c r="Q39" s="6">
        <f t="shared" si="7"/>
        <v>1.81</v>
      </c>
      <c r="R39" s="6">
        <f t="shared" si="5"/>
        <v>8.800000000000005E-2</v>
      </c>
      <c r="S39" s="5">
        <f>ROUNDUP(SUM($Q$5:Q39),2)</f>
        <v>36.520000000000003</v>
      </c>
      <c r="T39" s="5">
        <f t="shared" si="3"/>
        <v>2730.4</v>
      </c>
      <c r="U39">
        <f t="shared" si="6"/>
        <v>1.3436270507015171</v>
      </c>
    </row>
    <row r="40" spans="6:21" x14ac:dyDescent="0.3">
      <c r="F40" s="2">
        <v>136</v>
      </c>
      <c r="G40">
        <v>6.2500000000000003E-3</v>
      </c>
      <c r="H40" s="1">
        <f t="shared" si="8"/>
        <v>12500</v>
      </c>
      <c r="J40" s="2">
        <v>36</v>
      </c>
      <c r="K40" s="1">
        <f t="shared" si="4"/>
        <v>8000</v>
      </c>
      <c r="L40" s="1">
        <f>SUM($K$5:K40)</f>
        <v>162000</v>
      </c>
      <c r="M40" s="3">
        <f t="shared" si="1"/>
        <v>0.27874564459930312</v>
      </c>
      <c r="N40" s="4">
        <f t="shared" si="2"/>
        <v>5.6445993031358883</v>
      </c>
      <c r="P40" s="2">
        <v>36</v>
      </c>
      <c r="Q40" s="6">
        <f t="shared" si="7"/>
        <v>1.9</v>
      </c>
      <c r="R40" s="6">
        <f t="shared" si="5"/>
        <v>9.0000000000000052E-2</v>
      </c>
      <c r="S40" s="5">
        <f>ROUNDUP(SUM($Q$5:Q40),2)</f>
        <v>38.42</v>
      </c>
      <c r="T40" s="5">
        <f t="shared" si="3"/>
        <v>2768.4000000000005</v>
      </c>
      <c r="U40">
        <f t="shared" si="6"/>
        <v>1.3917374743627473</v>
      </c>
    </row>
    <row r="41" spans="6:21" x14ac:dyDescent="0.3">
      <c r="F41" s="2">
        <v>137</v>
      </c>
      <c r="G41">
        <v>6.4000000000000003E-3</v>
      </c>
      <c r="H41" s="1">
        <f t="shared" si="8"/>
        <v>12800</v>
      </c>
      <c r="J41" s="2">
        <v>37</v>
      </c>
      <c r="K41" s="1">
        <f t="shared" si="4"/>
        <v>8200</v>
      </c>
      <c r="L41" s="1">
        <f>SUM($K$5:K41)</f>
        <v>170200</v>
      </c>
      <c r="M41" s="3">
        <f t="shared" si="1"/>
        <v>0.2857142857142857</v>
      </c>
      <c r="N41" s="4">
        <f t="shared" si="2"/>
        <v>5.9303135888501739</v>
      </c>
      <c r="P41" s="2">
        <v>37</v>
      </c>
      <c r="Q41" s="6">
        <f t="shared" si="7"/>
        <v>1.99</v>
      </c>
      <c r="R41" s="6">
        <f t="shared" si="5"/>
        <v>9.2000000000000054E-2</v>
      </c>
      <c r="S41" s="5">
        <f>ROUNDUP(SUM($Q$5:Q41),2)</f>
        <v>40.409999999999997</v>
      </c>
      <c r="T41" s="5">
        <f t="shared" si="3"/>
        <v>2808.2</v>
      </c>
      <c r="U41">
        <f t="shared" si="6"/>
        <v>1.4376535182776791</v>
      </c>
    </row>
    <row r="42" spans="6:21" x14ac:dyDescent="0.3">
      <c r="F42" s="2">
        <v>138</v>
      </c>
      <c r="G42">
        <v>6.5500000000000003E-3</v>
      </c>
      <c r="H42" s="1">
        <f t="shared" si="8"/>
        <v>13100</v>
      </c>
      <c r="J42" s="2">
        <v>38</v>
      </c>
      <c r="K42" s="1">
        <f t="shared" si="4"/>
        <v>8400</v>
      </c>
      <c r="L42" s="1">
        <f>SUM($K$5:K42)</f>
        <v>178600</v>
      </c>
      <c r="M42" s="3">
        <f t="shared" si="1"/>
        <v>0.29268292682926828</v>
      </c>
      <c r="N42" s="4">
        <f t="shared" si="2"/>
        <v>6.2229965156794425</v>
      </c>
      <c r="P42" s="2">
        <v>38</v>
      </c>
      <c r="Q42" s="6">
        <f t="shared" si="7"/>
        <v>2.08</v>
      </c>
      <c r="R42" s="6">
        <f t="shared" si="5"/>
        <v>9.4000000000000056E-2</v>
      </c>
      <c r="S42" s="5">
        <f>ROUNDUP(SUM($Q$5:Q42),2)</f>
        <v>42.49</v>
      </c>
      <c r="T42" s="5">
        <f t="shared" si="3"/>
        <v>2849.8</v>
      </c>
      <c r="U42">
        <f t="shared" si="6"/>
        <v>1.4813759703724938</v>
      </c>
    </row>
    <row r="43" spans="6:21" x14ac:dyDescent="0.3">
      <c r="F43" s="2">
        <v>139</v>
      </c>
      <c r="G43">
        <v>6.7000000000000002E-3</v>
      </c>
      <c r="H43" s="1">
        <f t="shared" si="8"/>
        <v>13400</v>
      </c>
      <c r="J43" s="2">
        <v>39</v>
      </c>
      <c r="K43" s="1">
        <f t="shared" si="4"/>
        <v>8600</v>
      </c>
      <c r="L43" s="1">
        <f>SUM($K$5:K43)</f>
        <v>187200</v>
      </c>
      <c r="M43" s="3">
        <f t="shared" si="1"/>
        <v>0.29965156794425085</v>
      </c>
      <c r="N43" s="4">
        <f t="shared" si="2"/>
        <v>6.5226480836236931</v>
      </c>
      <c r="P43" s="2">
        <v>39</v>
      </c>
      <c r="Q43" s="6">
        <f t="shared" si="7"/>
        <v>2.17</v>
      </c>
      <c r="R43" s="6">
        <f t="shared" si="5"/>
        <v>9.6000000000000058E-2</v>
      </c>
      <c r="S43" s="5">
        <f>ROUNDUP(SUM($Q$5:Q43),2)</f>
        <v>44.66</v>
      </c>
      <c r="T43" s="5">
        <f t="shared" si="3"/>
        <v>2893.2</v>
      </c>
      <c r="U43">
        <f t="shared" si="6"/>
        <v>1.5229138886939306</v>
      </c>
    </row>
    <row r="44" spans="6:21" x14ac:dyDescent="0.3">
      <c r="F44" s="2">
        <v>140</v>
      </c>
      <c r="G44">
        <v>6.8500000000000002E-3</v>
      </c>
      <c r="H44" s="1">
        <f t="shared" si="8"/>
        <v>13700</v>
      </c>
      <c r="J44" s="9">
        <v>40</v>
      </c>
      <c r="K44" s="1">
        <f t="shared" si="4"/>
        <v>8800</v>
      </c>
      <c r="L44" s="1">
        <f>SUM($K$5:K44)</f>
        <v>196000</v>
      </c>
      <c r="M44" s="3">
        <f t="shared" si="1"/>
        <v>0.30662020905923343</v>
      </c>
      <c r="N44" s="8">
        <f t="shared" si="2"/>
        <v>6.8292682926829267</v>
      </c>
      <c r="P44" s="2">
        <v>40</v>
      </c>
      <c r="Q44" s="6">
        <f t="shared" si="7"/>
        <v>2.2599999999999998</v>
      </c>
      <c r="R44" s="6">
        <f t="shared" si="5"/>
        <v>9.8000000000000059E-2</v>
      </c>
      <c r="S44" s="7">
        <f>ROUNDUP(SUM($Q$5:Q44),2)</f>
        <v>46.92</v>
      </c>
      <c r="T44" s="5">
        <f t="shared" si="3"/>
        <v>2938.4000000000005</v>
      </c>
      <c r="U44">
        <f t="shared" si="6"/>
        <v>1.5622839762201275</v>
      </c>
    </row>
    <row r="45" spans="6:21" x14ac:dyDescent="0.3">
      <c r="F45" s="2">
        <v>141</v>
      </c>
      <c r="G45">
        <v>7.0000000000000001E-3</v>
      </c>
      <c r="H45" s="1">
        <f t="shared" si="8"/>
        <v>14000</v>
      </c>
      <c r="J45" s="2">
        <v>41</v>
      </c>
      <c r="K45" s="1">
        <f t="shared" si="4"/>
        <v>9000</v>
      </c>
      <c r="L45" s="1">
        <f>SUM($K$5:K45)</f>
        <v>205000</v>
      </c>
      <c r="M45" s="3">
        <f t="shared" si="1"/>
        <v>0.31358885017421601</v>
      </c>
      <c r="N45" s="4">
        <f t="shared" si="2"/>
        <v>7.1428571428571432</v>
      </c>
      <c r="P45" s="2">
        <v>41</v>
      </c>
      <c r="Q45" s="6">
        <f t="shared" si="7"/>
        <v>2.36</v>
      </c>
      <c r="R45" s="6">
        <f t="shared" si="5"/>
        <v>0.10000000000000006</v>
      </c>
      <c r="S45" s="5">
        <f>ROUNDUP(SUM($Q$5:Q45),2)</f>
        <v>49.28</v>
      </c>
      <c r="T45" s="5">
        <f t="shared" si="3"/>
        <v>2985.6</v>
      </c>
      <c r="U45">
        <f t="shared" si="6"/>
        <v>1.6063163626463162</v>
      </c>
    </row>
    <row r="46" spans="6:21" x14ac:dyDescent="0.3">
      <c r="F46" s="2">
        <v>142</v>
      </c>
      <c r="G46">
        <v>7.1500000000000001E-3</v>
      </c>
      <c r="H46" s="1">
        <f t="shared" si="8"/>
        <v>14300</v>
      </c>
      <c r="J46" s="2">
        <v>42</v>
      </c>
      <c r="K46" s="1">
        <f t="shared" si="4"/>
        <v>9200</v>
      </c>
      <c r="L46" s="1">
        <f>SUM($K$5:K46)</f>
        <v>214200</v>
      </c>
      <c r="M46" s="3">
        <f t="shared" si="1"/>
        <v>0.32055749128919858</v>
      </c>
      <c r="N46" s="4">
        <f t="shared" si="2"/>
        <v>7.4634146341463419</v>
      </c>
      <c r="P46" s="2">
        <v>42</v>
      </c>
      <c r="Q46" s="6">
        <f t="shared" si="7"/>
        <v>2.46</v>
      </c>
      <c r="R46" s="6">
        <f t="shared" si="5"/>
        <v>0.10200000000000006</v>
      </c>
      <c r="S46" s="5">
        <f>ROUNDUP(SUM($Q$5:Q46),2)</f>
        <v>51.74</v>
      </c>
      <c r="T46" s="5">
        <f t="shared" si="3"/>
        <v>3034.8</v>
      </c>
      <c r="U46">
        <f t="shared" si="6"/>
        <v>1.6479099678456683</v>
      </c>
    </row>
    <row r="47" spans="6:21" x14ac:dyDescent="0.3">
      <c r="F47" s="2">
        <v>143</v>
      </c>
      <c r="G47">
        <v>7.3000000000000001E-3</v>
      </c>
      <c r="H47" s="1">
        <f t="shared" si="8"/>
        <v>14600</v>
      </c>
      <c r="J47" s="2">
        <v>43</v>
      </c>
      <c r="K47" s="1">
        <f t="shared" si="4"/>
        <v>9400</v>
      </c>
      <c r="L47" s="1">
        <f>SUM($K$5:K47)</f>
        <v>223600</v>
      </c>
      <c r="M47" s="3">
        <f t="shared" si="1"/>
        <v>0.32752613240418116</v>
      </c>
      <c r="N47" s="4">
        <f t="shared" si="2"/>
        <v>7.7909407665505226</v>
      </c>
      <c r="P47" s="2">
        <v>43</v>
      </c>
      <c r="Q47" s="6">
        <f t="shared" si="7"/>
        <v>2.56</v>
      </c>
      <c r="R47" s="6">
        <f t="shared" si="5"/>
        <v>0.10400000000000006</v>
      </c>
      <c r="S47" s="5">
        <f>ROUNDUP(SUM($Q$5:Q47),2)</f>
        <v>54.3</v>
      </c>
      <c r="T47" s="5">
        <f t="shared" si="3"/>
        <v>3086</v>
      </c>
      <c r="U47">
        <f t="shared" si="6"/>
        <v>1.6870963490180511</v>
      </c>
    </row>
    <row r="48" spans="6:21" x14ac:dyDescent="0.3">
      <c r="F48" s="2">
        <v>144</v>
      </c>
      <c r="G48">
        <v>7.45E-3</v>
      </c>
      <c r="H48" s="1">
        <f t="shared" si="8"/>
        <v>14900</v>
      </c>
      <c r="J48" s="2">
        <v>44</v>
      </c>
      <c r="K48" s="1">
        <f t="shared" si="4"/>
        <v>9600</v>
      </c>
      <c r="L48" s="1">
        <f>SUM($K$5:K48)</f>
        <v>233200</v>
      </c>
      <c r="M48" s="3">
        <f t="shared" si="1"/>
        <v>0.33449477351916379</v>
      </c>
      <c r="N48" s="4">
        <f t="shared" si="2"/>
        <v>8.1254355400696863</v>
      </c>
      <c r="P48" s="2">
        <v>44</v>
      </c>
      <c r="Q48" s="6">
        <f t="shared" si="7"/>
        <v>2.66</v>
      </c>
      <c r="R48" s="6">
        <f t="shared" si="5"/>
        <v>0.10600000000000007</v>
      </c>
      <c r="S48" s="5">
        <f>ROUNDUP(SUM($Q$5:Q48),2)</f>
        <v>56.96</v>
      </c>
      <c r="T48" s="5">
        <f t="shared" si="3"/>
        <v>3139.2</v>
      </c>
      <c r="U48">
        <f t="shared" si="6"/>
        <v>1.7239144523655159</v>
      </c>
    </row>
    <row r="49" spans="6:21" x14ac:dyDescent="0.3">
      <c r="F49" s="2">
        <v>145</v>
      </c>
      <c r="G49">
        <v>7.6E-3</v>
      </c>
      <c r="H49" s="1">
        <f t="shared" si="8"/>
        <v>15200</v>
      </c>
      <c r="J49" s="2">
        <v>45</v>
      </c>
      <c r="K49" s="1">
        <f t="shared" si="4"/>
        <v>9800</v>
      </c>
      <c r="L49" s="1">
        <f>SUM($K$5:K49)</f>
        <v>243000</v>
      </c>
      <c r="M49" s="3">
        <f t="shared" si="1"/>
        <v>0.34146341463414637</v>
      </c>
      <c r="N49" s="4">
        <f t="shared" si="2"/>
        <v>8.4668989547038329</v>
      </c>
      <c r="P49" s="2">
        <v>45</v>
      </c>
      <c r="Q49" s="6">
        <f t="shared" si="7"/>
        <v>2.76</v>
      </c>
      <c r="R49" s="6">
        <f t="shared" si="5"/>
        <v>0.10800000000000007</v>
      </c>
      <c r="S49" s="5">
        <f>ROUNDUP(SUM($Q$5:Q49),2)</f>
        <v>59.72</v>
      </c>
      <c r="T49" s="5">
        <f t="shared" si="3"/>
        <v>3194.4</v>
      </c>
      <c r="U49">
        <f t="shared" si="6"/>
        <v>1.7584097859327303</v>
      </c>
    </row>
    <row r="50" spans="6:21" x14ac:dyDescent="0.3">
      <c r="F50" s="2">
        <v>146</v>
      </c>
      <c r="G50">
        <v>7.7499999999999999E-3</v>
      </c>
      <c r="H50" s="1">
        <f t="shared" si="8"/>
        <v>15500</v>
      </c>
      <c r="J50" s="2">
        <v>46</v>
      </c>
      <c r="K50" s="1">
        <f t="shared" si="4"/>
        <v>10000</v>
      </c>
      <c r="L50" s="1">
        <f>SUM($K$5:K50)</f>
        <v>253000</v>
      </c>
      <c r="M50" s="3">
        <f t="shared" si="1"/>
        <v>0.34843205574912894</v>
      </c>
      <c r="N50" s="4">
        <f t="shared" si="2"/>
        <v>8.8153310104529616</v>
      </c>
      <c r="P50" s="2">
        <v>46</v>
      </c>
      <c r="Q50" s="6">
        <f t="shared" si="7"/>
        <v>2.87</v>
      </c>
      <c r="R50" s="6">
        <f t="shared" si="5"/>
        <v>0.11000000000000007</v>
      </c>
      <c r="S50" s="5">
        <f>ROUNDUP(SUM($Q$5:Q50),2)</f>
        <v>62.59</v>
      </c>
      <c r="T50" s="5">
        <f t="shared" si="3"/>
        <v>3251.8</v>
      </c>
      <c r="U50">
        <f t="shared" si="6"/>
        <v>1.7968945654896096</v>
      </c>
    </row>
    <row r="51" spans="6:21" x14ac:dyDescent="0.3">
      <c r="F51" s="2">
        <v>147</v>
      </c>
      <c r="G51">
        <v>7.9000000000000008E-3</v>
      </c>
      <c r="H51" s="1">
        <f t="shared" si="8"/>
        <v>15800.000000000002</v>
      </c>
      <c r="J51" s="2">
        <v>47</v>
      </c>
      <c r="K51" s="1">
        <f t="shared" si="4"/>
        <v>10200</v>
      </c>
      <c r="L51" s="1">
        <f>SUM($K$5:K51)</f>
        <v>263200</v>
      </c>
      <c r="M51" s="3">
        <f t="shared" si="1"/>
        <v>0.35540069686411152</v>
      </c>
      <c r="N51" s="4">
        <f t="shared" si="2"/>
        <v>9.1707317073170724</v>
      </c>
      <c r="P51" s="2">
        <v>47</v>
      </c>
      <c r="Q51" s="6">
        <f t="shared" si="7"/>
        <v>2.98</v>
      </c>
      <c r="R51" s="6">
        <f t="shared" si="5"/>
        <v>0.11200000000000007</v>
      </c>
      <c r="S51" s="5">
        <f>ROUNDUP(SUM($Q$5:Q51),2)</f>
        <v>65.569999999999993</v>
      </c>
      <c r="T51" s="5">
        <f t="shared" si="3"/>
        <v>3311.4</v>
      </c>
      <c r="U51">
        <f t="shared" si="6"/>
        <v>1.8328310474198874</v>
      </c>
    </row>
    <row r="52" spans="6:21" x14ac:dyDescent="0.3">
      <c r="F52" s="2">
        <v>148</v>
      </c>
      <c r="G52">
        <v>8.0499999999999999E-3</v>
      </c>
      <c r="H52" s="1">
        <f t="shared" si="8"/>
        <v>16100</v>
      </c>
      <c r="J52" s="2">
        <v>48</v>
      </c>
      <c r="K52" s="1">
        <f t="shared" si="4"/>
        <v>10400</v>
      </c>
      <c r="L52" s="1">
        <f>SUM($K$5:K52)</f>
        <v>273600</v>
      </c>
      <c r="M52" s="3">
        <f t="shared" si="1"/>
        <v>0.3623693379790941</v>
      </c>
      <c r="N52" s="4">
        <f t="shared" si="2"/>
        <v>9.5331010452961671</v>
      </c>
      <c r="P52" s="2">
        <v>48</v>
      </c>
      <c r="Q52" s="6">
        <f t="shared" si="7"/>
        <v>3.09</v>
      </c>
      <c r="R52" s="6">
        <f t="shared" si="5"/>
        <v>0.11400000000000007</v>
      </c>
      <c r="S52" s="5">
        <f>ROUNDUP(SUM($Q$5:Q52),2)</f>
        <v>68.66</v>
      </c>
      <c r="T52" s="5">
        <f t="shared" si="3"/>
        <v>3373.2</v>
      </c>
      <c r="U52">
        <f t="shared" si="6"/>
        <v>1.8662801232107185</v>
      </c>
    </row>
    <row r="53" spans="6:21" x14ac:dyDescent="0.3">
      <c r="F53" s="2">
        <v>149</v>
      </c>
      <c r="G53">
        <v>8.2000000000000007E-3</v>
      </c>
      <c r="H53" s="1">
        <f t="shared" si="8"/>
        <v>16400</v>
      </c>
      <c r="J53" s="2">
        <v>49</v>
      </c>
      <c r="K53" s="1">
        <f t="shared" si="4"/>
        <v>10600</v>
      </c>
      <c r="L53" s="1">
        <f>SUM($K$5:K53)</f>
        <v>284200</v>
      </c>
      <c r="M53" s="3">
        <f t="shared" si="1"/>
        <v>0.36933797909407667</v>
      </c>
      <c r="N53" s="4">
        <f t="shared" si="2"/>
        <v>9.9024390243902438</v>
      </c>
      <c r="P53" s="2">
        <v>49</v>
      </c>
      <c r="Q53" s="6">
        <f t="shared" si="7"/>
        <v>3.2</v>
      </c>
      <c r="R53" s="6">
        <f t="shared" si="5"/>
        <v>0.11600000000000008</v>
      </c>
      <c r="S53" s="5">
        <f>ROUNDUP(SUM($Q$5:Q53),2)</f>
        <v>71.86</v>
      </c>
      <c r="T53" s="5">
        <f t="shared" si="3"/>
        <v>3437.2</v>
      </c>
      <c r="U53">
        <f t="shared" si="6"/>
        <v>1.8973081939997631</v>
      </c>
    </row>
    <row r="54" spans="6:21" x14ac:dyDescent="0.3">
      <c r="F54" s="2">
        <v>150</v>
      </c>
      <c r="G54">
        <v>8.3499999999999998E-3</v>
      </c>
      <c r="H54" s="1">
        <f t="shared" si="8"/>
        <v>16700</v>
      </c>
      <c r="J54" s="2">
        <v>50</v>
      </c>
      <c r="K54" s="1">
        <f t="shared" si="4"/>
        <v>10800</v>
      </c>
      <c r="L54" s="1">
        <f>SUM($K$5:K54)</f>
        <v>295000</v>
      </c>
      <c r="M54" s="3">
        <f t="shared" si="1"/>
        <v>0.37630662020905925</v>
      </c>
      <c r="N54" s="4">
        <f t="shared" si="2"/>
        <v>10.278745644599303</v>
      </c>
      <c r="P54" s="2">
        <v>50</v>
      </c>
      <c r="Q54" s="6">
        <f t="shared" si="7"/>
        <v>3.31</v>
      </c>
      <c r="R54" s="6">
        <f t="shared" si="5"/>
        <v>0.11800000000000008</v>
      </c>
      <c r="S54" s="5">
        <f>ROUNDUP(SUM($Q$5:Q54),2)</f>
        <v>75.17</v>
      </c>
      <c r="T54" s="5">
        <f t="shared" si="3"/>
        <v>3503.4000000000005</v>
      </c>
      <c r="U54">
        <f t="shared" si="6"/>
        <v>1.9259862678924919</v>
      </c>
    </row>
    <row r="55" spans="6:21" x14ac:dyDescent="0.3">
      <c r="F55" s="2">
        <v>151</v>
      </c>
      <c r="G55">
        <v>8.5000000000000006E-3</v>
      </c>
      <c r="H55" s="1">
        <f t="shared" si="8"/>
        <v>17000</v>
      </c>
      <c r="J55" s="2">
        <v>51</v>
      </c>
      <c r="K55" s="1">
        <f t="shared" si="4"/>
        <v>11000</v>
      </c>
      <c r="L55" s="1">
        <f>SUM($K$5:K55)</f>
        <v>306000</v>
      </c>
      <c r="M55" s="3">
        <f t="shared" si="1"/>
        <v>0.38327526132404183</v>
      </c>
      <c r="N55" s="4">
        <f t="shared" si="2"/>
        <v>10.662020905923345</v>
      </c>
      <c r="P55" s="2">
        <v>51</v>
      </c>
      <c r="Q55" s="6">
        <f t="shared" si="7"/>
        <v>3.43</v>
      </c>
      <c r="R55" s="6">
        <f t="shared" si="5"/>
        <v>0.12000000000000008</v>
      </c>
      <c r="S55" s="5">
        <f>ROUNDUP(SUM($Q$5:Q55),2)</f>
        <v>78.599999999999994</v>
      </c>
      <c r="T55" s="5">
        <f t="shared" si="3"/>
        <v>3572</v>
      </c>
      <c r="U55">
        <f t="shared" si="6"/>
        <v>1.9580978478049733</v>
      </c>
    </row>
    <row r="56" spans="6:21" x14ac:dyDescent="0.3">
      <c r="F56" s="2">
        <v>152</v>
      </c>
      <c r="G56">
        <v>8.6499999999999997E-3</v>
      </c>
      <c r="H56" s="1">
        <f t="shared" si="8"/>
        <v>17300</v>
      </c>
      <c r="J56" s="2">
        <v>52</v>
      </c>
      <c r="K56" s="1">
        <f t="shared" si="4"/>
        <v>11200</v>
      </c>
      <c r="L56" s="1">
        <f>SUM($K$5:K56)</f>
        <v>317200</v>
      </c>
      <c r="M56" s="3">
        <f t="shared" si="1"/>
        <v>0.3902439024390244</v>
      </c>
      <c r="N56" s="4">
        <f t="shared" si="2"/>
        <v>11.05226480836237</v>
      </c>
      <c r="P56" s="2">
        <v>52</v>
      </c>
      <c r="Q56" s="6">
        <f t="shared" si="7"/>
        <v>3.55</v>
      </c>
      <c r="R56" s="6">
        <f t="shared" si="5"/>
        <v>0.12200000000000008</v>
      </c>
      <c r="S56" s="5">
        <f>ROUNDUP(SUM($Q$5:Q56),2)</f>
        <v>82.15</v>
      </c>
      <c r="T56" s="5">
        <f t="shared" si="3"/>
        <v>3643</v>
      </c>
      <c r="U56">
        <f t="shared" si="6"/>
        <v>1.9876819708846587</v>
      </c>
    </row>
    <row r="57" spans="6:21" x14ac:dyDescent="0.3">
      <c r="F57" s="2">
        <v>153</v>
      </c>
      <c r="G57">
        <v>8.8000000000000005E-3</v>
      </c>
      <c r="H57" s="1">
        <f t="shared" si="8"/>
        <v>17600</v>
      </c>
      <c r="J57" s="2">
        <v>53</v>
      </c>
      <c r="K57" s="1">
        <f t="shared" si="4"/>
        <v>11400</v>
      </c>
      <c r="L57" s="1">
        <f>SUM($K$5:K57)</f>
        <v>328600</v>
      </c>
      <c r="M57" s="3">
        <f t="shared" si="1"/>
        <v>0.39721254355400698</v>
      </c>
      <c r="N57" s="4">
        <f t="shared" si="2"/>
        <v>11.449477351916377</v>
      </c>
      <c r="P57" s="2">
        <v>53</v>
      </c>
      <c r="Q57" s="6">
        <f t="shared" si="7"/>
        <v>3.67</v>
      </c>
      <c r="R57" s="6">
        <f t="shared" si="5"/>
        <v>0.12400000000000008</v>
      </c>
      <c r="S57" s="5">
        <f>ROUNDUP(SUM($Q$5:Q57),2)</f>
        <v>85.82</v>
      </c>
      <c r="T57" s="5">
        <f t="shared" si="3"/>
        <v>3716.4</v>
      </c>
      <c r="U57">
        <f t="shared" si="6"/>
        <v>2.0148229481196838</v>
      </c>
    </row>
    <row r="58" spans="6:21" x14ac:dyDescent="0.3">
      <c r="F58" s="2">
        <v>154</v>
      </c>
      <c r="G58">
        <v>8.9499999999999996E-3</v>
      </c>
      <c r="H58" s="1">
        <f t="shared" si="8"/>
        <v>17900</v>
      </c>
      <c r="J58" s="2">
        <v>54</v>
      </c>
      <c r="K58" s="1">
        <f t="shared" si="4"/>
        <v>11600</v>
      </c>
      <c r="L58" s="1">
        <f>SUM($K$5:K58)</f>
        <v>340200</v>
      </c>
      <c r="M58" s="3">
        <f t="shared" si="1"/>
        <v>0.40418118466898956</v>
      </c>
      <c r="N58" s="4">
        <f t="shared" si="2"/>
        <v>11.853658536585366</v>
      </c>
      <c r="P58" s="2">
        <v>54</v>
      </c>
      <c r="Q58" s="6">
        <f t="shared" si="7"/>
        <v>3.79</v>
      </c>
      <c r="R58" s="6">
        <f t="shared" si="5"/>
        <v>0.12600000000000008</v>
      </c>
      <c r="S58" s="5">
        <f>ROUNDUP(SUM($Q$5:Q58),2)</f>
        <v>89.61</v>
      </c>
      <c r="T58" s="5">
        <f t="shared" si="3"/>
        <v>3792.2</v>
      </c>
      <c r="U58">
        <f t="shared" si="6"/>
        <v>2.0396082230115091</v>
      </c>
    </row>
    <row r="59" spans="6:21" x14ac:dyDescent="0.3">
      <c r="F59" s="2">
        <v>155</v>
      </c>
      <c r="G59">
        <v>9.1000000000000004E-3</v>
      </c>
      <c r="H59" s="1">
        <f t="shared" si="8"/>
        <v>18200</v>
      </c>
      <c r="J59" s="2">
        <v>55</v>
      </c>
      <c r="K59" s="1">
        <f t="shared" si="4"/>
        <v>11800</v>
      </c>
      <c r="L59" s="1">
        <f>SUM($K$5:K59)</f>
        <v>352000</v>
      </c>
      <c r="M59" s="3">
        <f t="shared" si="1"/>
        <v>0.41114982578397213</v>
      </c>
      <c r="N59" s="4">
        <f t="shared" si="2"/>
        <v>12.264808362369338</v>
      </c>
      <c r="P59" s="2">
        <v>55</v>
      </c>
      <c r="Q59" s="6">
        <f t="shared" si="7"/>
        <v>3.91</v>
      </c>
      <c r="R59" s="6">
        <f t="shared" si="5"/>
        <v>0.12800000000000009</v>
      </c>
      <c r="S59" s="5">
        <f>ROUNDUP(SUM($Q$5:Q59),2)</f>
        <v>93.52</v>
      </c>
      <c r="T59" s="5">
        <f t="shared" si="3"/>
        <v>3870.3999999999996</v>
      </c>
      <c r="U59">
        <f t="shared" si="6"/>
        <v>2.0621275249195667</v>
      </c>
    </row>
    <row r="60" spans="6:21" x14ac:dyDescent="0.3">
      <c r="F60" s="2">
        <v>156</v>
      </c>
      <c r="G60">
        <v>9.2499999999999995E-3</v>
      </c>
      <c r="H60" s="1">
        <f t="shared" si="8"/>
        <v>18500</v>
      </c>
      <c r="J60" s="2">
        <v>56</v>
      </c>
      <c r="K60" s="1">
        <f t="shared" si="4"/>
        <v>12000</v>
      </c>
      <c r="L60" s="1">
        <f>SUM($K$5:K60)</f>
        <v>364000</v>
      </c>
      <c r="M60" s="3">
        <f t="shared" si="1"/>
        <v>0.41811846689895471</v>
      </c>
      <c r="N60" s="4">
        <f t="shared" si="2"/>
        <v>12.682926829268293</v>
      </c>
      <c r="P60" s="2">
        <v>56</v>
      </c>
      <c r="Q60" s="6">
        <f t="shared" si="7"/>
        <v>4.04</v>
      </c>
      <c r="R60" s="6">
        <f t="shared" si="5"/>
        <v>0.13000000000000009</v>
      </c>
      <c r="S60" s="5">
        <f>ROUNDUP(SUM($Q$5:Q60),2)</f>
        <v>97.56</v>
      </c>
      <c r="T60" s="5">
        <f t="shared" si="3"/>
        <v>3951.2</v>
      </c>
      <c r="U60">
        <f t="shared" si="6"/>
        <v>2.0876395204630063</v>
      </c>
    </row>
    <row r="61" spans="6:21" x14ac:dyDescent="0.3">
      <c r="F61" s="2">
        <v>157</v>
      </c>
      <c r="G61">
        <v>9.4000000000000004E-3</v>
      </c>
      <c r="H61" s="1">
        <f t="shared" si="8"/>
        <v>18800</v>
      </c>
      <c r="J61" s="2">
        <v>57</v>
      </c>
      <c r="K61" s="1">
        <f t="shared" si="4"/>
        <v>12200</v>
      </c>
      <c r="L61" s="1">
        <f>SUM($K$5:K61)</f>
        <v>376200</v>
      </c>
      <c r="M61" s="3">
        <f t="shared" si="1"/>
        <v>0.42508710801393729</v>
      </c>
      <c r="N61" s="4">
        <f t="shared" si="2"/>
        <v>13.10801393728223</v>
      </c>
      <c r="P61" s="2">
        <v>57</v>
      </c>
      <c r="Q61" s="6">
        <f t="shared" si="7"/>
        <v>4.17</v>
      </c>
      <c r="R61" s="6">
        <f t="shared" si="5"/>
        <v>0.13200000000000009</v>
      </c>
      <c r="S61" s="5">
        <f>ROUNDUP(SUM($Q$5:Q61),2)</f>
        <v>101.73</v>
      </c>
      <c r="T61" s="5">
        <f t="shared" si="3"/>
        <v>4034.6000000000004</v>
      </c>
      <c r="U61">
        <f t="shared" si="6"/>
        <v>2.1107511642032941</v>
      </c>
    </row>
    <row r="62" spans="6:21" x14ac:dyDescent="0.3">
      <c r="F62" s="2">
        <v>158</v>
      </c>
      <c r="G62">
        <v>9.5499999999999995E-3</v>
      </c>
      <c r="H62" s="1">
        <f t="shared" si="8"/>
        <v>19100</v>
      </c>
      <c r="J62" s="2">
        <v>58</v>
      </c>
      <c r="K62" s="1">
        <f t="shared" si="4"/>
        <v>12400</v>
      </c>
      <c r="L62" s="1">
        <f>SUM($K$5:K62)</f>
        <v>388600</v>
      </c>
      <c r="M62" s="3">
        <f t="shared" si="1"/>
        <v>0.43205574912891986</v>
      </c>
      <c r="N62" s="4">
        <f t="shared" si="2"/>
        <v>13.540069686411149</v>
      </c>
      <c r="P62" s="2">
        <v>58</v>
      </c>
      <c r="Q62" s="6">
        <f t="shared" si="7"/>
        <v>4.3</v>
      </c>
      <c r="R62" s="6">
        <f t="shared" si="5"/>
        <v>0.13400000000000009</v>
      </c>
      <c r="S62" s="5">
        <f>ROUNDUP(SUM($Q$5:Q62),2)</f>
        <v>106.03</v>
      </c>
      <c r="T62" s="5">
        <f t="shared" si="3"/>
        <v>4120.6000000000004</v>
      </c>
      <c r="U62">
        <f t="shared" si="6"/>
        <v>2.1315619887969066</v>
      </c>
    </row>
    <row r="63" spans="6:21" x14ac:dyDescent="0.3">
      <c r="F63" s="2">
        <v>159</v>
      </c>
      <c r="G63">
        <v>9.7000000000000003E-3</v>
      </c>
      <c r="H63" s="1">
        <f t="shared" si="8"/>
        <v>19400</v>
      </c>
      <c r="J63" s="9">
        <v>59</v>
      </c>
      <c r="K63" s="1">
        <f t="shared" si="4"/>
        <v>12600</v>
      </c>
      <c r="L63" s="1">
        <f>SUM($K$5:K63)</f>
        <v>401200</v>
      </c>
      <c r="M63" s="3">
        <f t="shared" si="1"/>
        <v>0.43902439024390244</v>
      </c>
      <c r="N63" s="8">
        <f t="shared" si="2"/>
        <v>13.979094076655052</v>
      </c>
      <c r="P63" s="2">
        <v>59</v>
      </c>
      <c r="Q63" s="6">
        <f t="shared" si="7"/>
        <v>4.43</v>
      </c>
      <c r="R63" s="6">
        <f t="shared" si="5"/>
        <v>0.13600000000000009</v>
      </c>
      <c r="S63" s="7">
        <f>ROUNDUP(SUM($Q$5:Q63),2)</f>
        <v>110.46</v>
      </c>
      <c r="T63" s="5">
        <f t="shared" si="3"/>
        <v>4209.2</v>
      </c>
      <c r="U63">
        <f t="shared" si="6"/>
        <v>2.1501723050041122</v>
      </c>
    </row>
    <row r="64" spans="6:21" x14ac:dyDescent="0.3">
      <c r="F64" s="2">
        <v>160</v>
      </c>
      <c r="G64">
        <v>9.8499999999999994E-3</v>
      </c>
      <c r="H64" s="1">
        <f t="shared" si="8"/>
        <v>19700</v>
      </c>
      <c r="J64" s="2">
        <v>60</v>
      </c>
      <c r="K64" s="1">
        <f t="shared" si="4"/>
        <v>12800</v>
      </c>
      <c r="L64" s="1">
        <f>SUM($K$5:K64)</f>
        <v>414000</v>
      </c>
      <c r="M64" s="3">
        <f t="shared" si="1"/>
        <v>0.44599303135888502</v>
      </c>
      <c r="N64" s="4">
        <f t="shared" si="2"/>
        <v>14.425087108013937</v>
      </c>
      <c r="P64" s="2">
        <v>60</v>
      </c>
      <c r="Q64" s="6">
        <f t="shared" si="7"/>
        <v>4.5599999999999996</v>
      </c>
      <c r="R64" s="6">
        <f t="shared" si="5"/>
        <v>0.13800000000000009</v>
      </c>
      <c r="S64" s="5">
        <f>ROUNDUP(SUM($Q$5:Q64),2)</f>
        <v>115.02</v>
      </c>
      <c r="T64" s="5">
        <f t="shared" si="3"/>
        <v>4300.3999999999996</v>
      </c>
      <c r="U64">
        <f t="shared" si="6"/>
        <v>2.1666825049890672</v>
      </c>
    </row>
    <row r="65" spans="6:21" x14ac:dyDescent="0.3">
      <c r="F65" s="2">
        <v>161</v>
      </c>
      <c r="G65">
        <v>0.01</v>
      </c>
      <c r="H65" s="1">
        <f t="shared" si="8"/>
        <v>20000</v>
      </c>
      <c r="J65" s="2">
        <v>61</v>
      </c>
      <c r="K65" s="1">
        <f t="shared" si="4"/>
        <v>13000</v>
      </c>
      <c r="L65" s="1">
        <f>SUM($K$5:K65)</f>
        <v>427000</v>
      </c>
      <c r="M65" s="3">
        <f t="shared" si="1"/>
        <v>0.45296167247386759</v>
      </c>
      <c r="N65" s="4">
        <f t="shared" si="2"/>
        <v>14.878048780487806</v>
      </c>
      <c r="P65" s="2">
        <v>61</v>
      </c>
      <c r="Q65" s="6">
        <f t="shared" si="7"/>
        <v>4.7</v>
      </c>
      <c r="R65" s="6">
        <f t="shared" si="5"/>
        <v>0.1400000000000001</v>
      </c>
      <c r="S65" s="5">
        <f>ROUNDUP(SUM($Q$5:Q65),2)</f>
        <v>119.72</v>
      </c>
      <c r="T65" s="5">
        <f t="shared" si="3"/>
        <v>4394.3999999999996</v>
      </c>
      <c r="U65">
        <f t="shared" si="6"/>
        <v>2.1858431773788487</v>
      </c>
    </row>
    <row r="66" spans="6:21" x14ac:dyDescent="0.3">
      <c r="F66" s="2">
        <v>162</v>
      </c>
      <c r="G66">
        <v>1.0149999999999999E-2</v>
      </c>
      <c r="H66" s="1">
        <f t="shared" si="8"/>
        <v>20300</v>
      </c>
      <c r="J66" s="2">
        <v>62</v>
      </c>
      <c r="K66" s="1">
        <f t="shared" si="4"/>
        <v>13200</v>
      </c>
      <c r="L66" s="1">
        <f>SUM($K$5:K66)</f>
        <v>440200</v>
      </c>
      <c r="M66" s="3">
        <f t="shared" si="1"/>
        <v>0.45993031358885017</v>
      </c>
      <c r="N66" s="4">
        <f t="shared" si="2"/>
        <v>15.337979094076655</v>
      </c>
      <c r="P66" s="2">
        <v>62</v>
      </c>
      <c r="Q66" s="6">
        <f t="shared" si="7"/>
        <v>4.84</v>
      </c>
      <c r="R66" s="6">
        <f t="shared" si="5"/>
        <v>0.1420000000000001</v>
      </c>
      <c r="S66" s="5">
        <f>ROUNDUP(SUM($Q$5:Q66),2)</f>
        <v>124.56</v>
      </c>
      <c r="T66" s="5">
        <f t="shared" si="3"/>
        <v>4491.2</v>
      </c>
      <c r="U66">
        <f t="shared" si="6"/>
        <v>2.2028035681776852</v>
      </c>
    </row>
    <row r="67" spans="6:21" x14ac:dyDescent="0.3">
      <c r="F67" s="2">
        <v>163</v>
      </c>
      <c r="G67">
        <v>1.03E-2</v>
      </c>
      <c r="H67" s="1">
        <f t="shared" si="8"/>
        <v>20600</v>
      </c>
      <c r="J67" s="2">
        <v>63</v>
      </c>
      <c r="K67" s="1">
        <f t="shared" si="4"/>
        <v>13400</v>
      </c>
      <c r="L67" s="1">
        <f>SUM($K$5:K67)</f>
        <v>453600</v>
      </c>
      <c r="M67" s="3">
        <f t="shared" si="1"/>
        <v>0.46689895470383275</v>
      </c>
      <c r="N67" s="4">
        <f t="shared" si="2"/>
        <v>15.804878048780488</v>
      </c>
      <c r="P67" s="2">
        <v>63</v>
      </c>
      <c r="Q67" s="6">
        <f t="shared" si="7"/>
        <v>4.9800000000000004</v>
      </c>
      <c r="R67" s="6">
        <f t="shared" si="5"/>
        <v>0.1440000000000001</v>
      </c>
      <c r="S67" s="5">
        <f>ROUNDUP(SUM($Q$5:Q67),2)</f>
        <v>129.54</v>
      </c>
      <c r="T67" s="5">
        <f t="shared" si="3"/>
        <v>4590.8</v>
      </c>
      <c r="U67">
        <f t="shared" si="6"/>
        <v>2.2176701104381986</v>
      </c>
    </row>
    <row r="68" spans="6:21" x14ac:dyDescent="0.3">
      <c r="F68" s="2">
        <v>164</v>
      </c>
      <c r="G68">
        <v>1.0449999999999999E-2</v>
      </c>
      <c r="H68" s="1">
        <f t="shared" si="8"/>
        <v>20900</v>
      </c>
      <c r="J68" s="2">
        <v>64</v>
      </c>
      <c r="K68" s="1">
        <f t="shared" si="4"/>
        <v>13600</v>
      </c>
      <c r="L68" s="1">
        <f>SUM($K$5:K68)</f>
        <v>467200</v>
      </c>
      <c r="M68" s="3">
        <f t="shared" si="1"/>
        <v>0.47386759581881532</v>
      </c>
      <c r="N68" s="4">
        <f t="shared" si="2"/>
        <v>16.278745644599304</v>
      </c>
      <c r="P68" s="2">
        <v>64</v>
      </c>
      <c r="Q68" s="6">
        <f t="shared" si="7"/>
        <v>5.12</v>
      </c>
      <c r="R68" s="6">
        <f t="shared" si="5"/>
        <v>0.1460000000000001</v>
      </c>
      <c r="S68" s="5">
        <f>ROUNDUP(SUM($Q$5:Q68),2)</f>
        <v>134.66</v>
      </c>
      <c r="T68" s="5">
        <f t="shared" si="3"/>
        <v>4693.2</v>
      </c>
      <c r="U68">
        <f t="shared" si="6"/>
        <v>2.2305480526269852</v>
      </c>
    </row>
    <row r="69" spans="6:21" x14ac:dyDescent="0.3">
      <c r="F69" s="2">
        <v>165</v>
      </c>
      <c r="G69">
        <v>1.06E-2</v>
      </c>
      <c r="H69" s="1">
        <f t="shared" si="8"/>
        <v>21200</v>
      </c>
      <c r="J69" s="2">
        <v>65</v>
      </c>
      <c r="K69" s="1">
        <f t="shared" si="4"/>
        <v>13800</v>
      </c>
      <c r="L69" s="1">
        <f>SUM($K$5:K69)</f>
        <v>481000</v>
      </c>
      <c r="M69" s="3">
        <f t="shared" si="1"/>
        <v>0.4808362369337979</v>
      </c>
      <c r="N69" s="4">
        <f t="shared" si="2"/>
        <v>16.759581881533101</v>
      </c>
      <c r="P69" s="2">
        <v>65</v>
      </c>
      <c r="Q69" s="6">
        <f t="shared" si="7"/>
        <v>5.26</v>
      </c>
      <c r="R69" s="6">
        <f t="shared" si="5"/>
        <v>0.1480000000000001</v>
      </c>
      <c r="S69" s="5">
        <f>ROUNDUP(SUM($Q$5:Q69),2)</f>
        <v>139.91999999999999</v>
      </c>
      <c r="T69" s="5">
        <f t="shared" si="3"/>
        <v>4798.3999999999996</v>
      </c>
      <c r="U69">
        <f t="shared" si="6"/>
        <v>2.2415409528679753</v>
      </c>
    </row>
    <row r="70" spans="6:21" x14ac:dyDescent="0.3">
      <c r="F70" s="2">
        <v>166</v>
      </c>
      <c r="G70">
        <v>1.0749999999999999E-2</v>
      </c>
      <c r="H70" s="1">
        <f t="shared" si="8"/>
        <v>21500</v>
      </c>
      <c r="J70" s="2">
        <v>66</v>
      </c>
      <c r="K70" s="1">
        <f t="shared" si="4"/>
        <v>14000</v>
      </c>
      <c r="L70" s="1">
        <f>SUM($K$5:K70)</f>
        <v>495000</v>
      </c>
      <c r="M70" s="3">
        <f t="shared" ref="M70:M133" si="9">K70/$H$94</f>
        <v>0.48780487804878048</v>
      </c>
      <c r="N70" s="4">
        <f t="shared" ref="N70:N133" si="10">L70/$H$94</f>
        <v>17.247386759581882</v>
      </c>
      <c r="P70" s="2">
        <v>66</v>
      </c>
      <c r="Q70" s="6">
        <f t="shared" si="7"/>
        <v>5.41</v>
      </c>
      <c r="R70" s="6">
        <f t="shared" si="5"/>
        <v>0.15000000000000011</v>
      </c>
      <c r="S70" s="5">
        <f>ROUNDUP(SUM($Q$5:Q70),2)</f>
        <v>145.33000000000001</v>
      </c>
      <c r="T70" s="5">
        <f t="shared" ref="T70:T133" si="11">$T$3*(100+S70)/100</f>
        <v>4906.6000000000004</v>
      </c>
      <c r="U70">
        <f t="shared" si="6"/>
        <v>2.2549183061020495</v>
      </c>
    </row>
    <row r="71" spans="6:21" x14ac:dyDescent="0.3">
      <c r="F71" s="2">
        <v>167</v>
      </c>
      <c r="G71">
        <v>1.09E-2</v>
      </c>
      <c r="H71" s="1">
        <f t="shared" si="8"/>
        <v>21800</v>
      </c>
      <c r="J71" s="2">
        <v>67</v>
      </c>
      <c r="K71" s="1">
        <f t="shared" ref="K71:K134" si="12">K70+200</f>
        <v>14200</v>
      </c>
      <c r="L71" s="1">
        <f>SUM($K$5:K71)</f>
        <v>509200</v>
      </c>
      <c r="M71" s="3">
        <f t="shared" si="9"/>
        <v>0.49477351916376305</v>
      </c>
      <c r="N71" s="4">
        <f t="shared" si="10"/>
        <v>17.742160278745644</v>
      </c>
      <c r="P71" s="2">
        <v>67</v>
      </c>
      <c r="Q71" s="6">
        <f t="shared" si="7"/>
        <v>5.56</v>
      </c>
      <c r="R71" s="6">
        <f t="shared" ref="R71:R134" si="13">R70+0.002</f>
        <v>0.15200000000000011</v>
      </c>
      <c r="S71" s="5">
        <f>ROUNDUP(SUM($Q$5:Q71),2)</f>
        <v>150.88999999999999</v>
      </c>
      <c r="T71" s="5">
        <f t="shared" si="11"/>
        <v>5017.8</v>
      </c>
      <c r="U71">
        <f t="shared" ref="U71:U134" si="14">((T71-T70)/T70)*100</f>
        <v>2.2663351404230996</v>
      </c>
    </row>
    <row r="72" spans="6:21" x14ac:dyDescent="0.3">
      <c r="F72" s="2">
        <v>168</v>
      </c>
      <c r="G72">
        <v>1.1050000000000001E-2</v>
      </c>
      <c r="H72" s="1">
        <f t="shared" si="8"/>
        <v>22100</v>
      </c>
      <c r="J72" s="2">
        <v>68</v>
      </c>
      <c r="K72" s="1">
        <f t="shared" si="12"/>
        <v>14400</v>
      </c>
      <c r="L72" s="1">
        <f>SUM($K$5:K72)</f>
        <v>523600</v>
      </c>
      <c r="M72" s="3">
        <f t="shared" si="9"/>
        <v>0.50174216027874563</v>
      </c>
      <c r="N72" s="4">
        <f t="shared" si="10"/>
        <v>18.243902439024389</v>
      </c>
      <c r="P72" s="2">
        <v>68</v>
      </c>
      <c r="Q72" s="6">
        <f t="shared" ref="Q72:Q135" si="15">ROUNDDOWN(Q71+R72,2)</f>
        <v>5.71</v>
      </c>
      <c r="R72" s="6">
        <f t="shared" si="13"/>
        <v>0.15400000000000011</v>
      </c>
      <c r="S72" s="5">
        <f>ROUNDUP(SUM($Q$5:Q72),2)</f>
        <v>156.6</v>
      </c>
      <c r="T72" s="5">
        <f t="shared" si="11"/>
        <v>5132.0000000000009</v>
      </c>
      <c r="U72">
        <f t="shared" si="14"/>
        <v>2.2758978038184208</v>
      </c>
    </row>
    <row r="73" spans="6:21" x14ac:dyDescent="0.3">
      <c r="F73" s="2">
        <v>169</v>
      </c>
      <c r="G73">
        <v>1.12E-2</v>
      </c>
      <c r="H73" s="1">
        <f t="shared" si="8"/>
        <v>22400</v>
      </c>
      <c r="J73" s="2">
        <v>69</v>
      </c>
      <c r="K73" s="1">
        <f t="shared" si="12"/>
        <v>14600</v>
      </c>
      <c r="L73" s="1">
        <f>SUM($K$5:K73)</f>
        <v>538200</v>
      </c>
      <c r="M73" s="3">
        <f t="shared" si="9"/>
        <v>0.50871080139372826</v>
      </c>
      <c r="N73" s="4">
        <f t="shared" si="10"/>
        <v>18.752613240418118</v>
      </c>
      <c r="P73" s="2">
        <v>69</v>
      </c>
      <c r="Q73" s="6">
        <f t="shared" si="15"/>
        <v>5.86</v>
      </c>
      <c r="R73" s="6">
        <f t="shared" si="13"/>
        <v>0.15600000000000011</v>
      </c>
      <c r="S73" s="5">
        <f>ROUNDUP(SUM($Q$5:Q73),2)</f>
        <v>162.46</v>
      </c>
      <c r="T73" s="5">
        <f t="shared" si="11"/>
        <v>5249.2000000000007</v>
      </c>
      <c r="U73">
        <f t="shared" si="14"/>
        <v>2.2837100545596218</v>
      </c>
    </row>
    <row r="74" spans="6:21" x14ac:dyDescent="0.3">
      <c r="F74" s="2">
        <v>170</v>
      </c>
      <c r="G74">
        <v>1.1350000000000001E-2</v>
      </c>
      <c r="H74" s="1">
        <f t="shared" si="8"/>
        <v>22700</v>
      </c>
      <c r="J74" s="2">
        <v>70</v>
      </c>
      <c r="K74" s="1">
        <f t="shared" si="12"/>
        <v>14800</v>
      </c>
      <c r="L74" s="1">
        <f>SUM($K$5:K74)</f>
        <v>553000</v>
      </c>
      <c r="M74" s="3">
        <f t="shared" si="9"/>
        <v>0.51567944250871078</v>
      </c>
      <c r="N74" s="4">
        <f t="shared" si="10"/>
        <v>19.26829268292683</v>
      </c>
      <c r="P74" s="2">
        <v>70</v>
      </c>
      <c r="Q74" s="6">
        <f t="shared" si="15"/>
        <v>6.01</v>
      </c>
      <c r="R74" s="6">
        <f t="shared" si="13"/>
        <v>0.15800000000000011</v>
      </c>
      <c r="S74" s="5">
        <f>ROUNDUP(SUM($Q$5:Q74),2)</f>
        <v>168.47</v>
      </c>
      <c r="T74" s="5">
        <f t="shared" si="11"/>
        <v>5369.4</v>
      </c>
      <c r="U74">
        <f t="shared" si="14"/>
        <v>2.2898727425131238</v>
      </c>
    </row>
    <row r="75" spans="6:21" x14ac:dyDescent="0.3">
      <c r="F75" s="2">
        <v>171</v>
      </c>
      <c r="G75">
        <v>1.15E-2</v>
      </c>
      <c r="H75" s="1">
        <f t="shared" si="8"/>
        <v>23000</v>
      </c>
      <c r="J75" s="2">
        <v>71</v>
      </c>
      <c r="K75" s="1">
        <f t="shared" si="12"/>
        <v>15000</v>
      </c>
      <c r="L75" s="1">
        <f>SUM($K$5:K75)</f>
        <v>568000</v>
      </c>
      <c r="M75" s="3">
        <f t="shared" si="9"/>
        <v>0.52264808362369342</v>
      </c>
      <c r="N75" s="4">
        <f t="shared" si="10"/>
        <v>19.790940766550523</v>
      </c>
      <c r="P75" s="2">
        <v>71</v>
      </c>
      <c r="Q75" s="6">
        <f t="shared" si="15"/>
        <v>6.17</v>
      </c>
      <c r="R75" s="6">
        <f t="shared" si="13"/>
        <v>0.16000000000000011</v>
      </c>
      <c r="S75" s="5">
        <f>ROUNDUP(SUM($Q$5:Q75),2)</f>
        <v>174.64</v>
      </c>
      <c r="T75" s="5">
        <f t="shared" si="11"/>
        <v>5492.8</v>
      </c>
      <c r="U75">
        <f t="shared" si="14"/>
        <v>2.2982083659254395</v>
      </c>
    </row>
    <row r="76" spans="6:21" x14ac:dyDescent="0.3">
      <c r="F76" s="2">
        <v>172</v>
      </c>
      <c r="G76">
        <v>1.1650000000000001E-2</v>
      </c>
      <c r="H76" s="1">
        <f t="shared" si="8"/>
        <v>23300</v>
      </c>
      <c r="J76" s="2">
        <v>72</v>
      </c>
      <c r="K76" s="1">
        <f t="shared" si="12"/>
        <v>15200</v>
      </c>
      <c r="L76" s="1">
        <f>SUM($K$5:K76)</f>
        <v>583200</v>
      </c>
      <c r="M76" s="3">
        <f t="shared" si="9"/>
        <v>0.52961672473867594</v>
      </c>
      <c r="N76" s="4">
        <f t="shared" si="10"/>
        <v>20.320557491289197</v>
      </c>
      <c r="P76" s="2">
        <v>72</v>
      </c>
      <c r="Q76" s="6">
        <f t="shared" si="15"/>
        <v>6.33</v>
      </c>
      <c r="R76" s="6">
        <f t="shared" si="13"/>
        <v>0.16200000000000012</v>
      </c>
      <c r="S76" s="5">
        <f>ROUNDUP(SUM($Q$5:Q76),2)</f>
        <v>180.97</v>
      </c>
      <c r="T76" s="5">
        <f t="shared" si="11"/>
        <v>5619.4</v>
      </c>
      <c r="U76">
        <f t="shared" si="14"/>
        <v>2.304835420914642</v>
      </c>
    </row>
    <row r="77" spans="6:21" x14ac:dyDescent="0.3">
      <c r="F77" s="2">
        <v>173</v>
      </c>
      <c r="G77">
        <v>1.18E-2</v>
      </c>
      <c r="H77" s="1">
        <f t="shared" si="8"/>
        <v>23600</v>
      </c>
      <c r="J77" s="2">
        <v>73</v>
      </c>
      <c r="K77" s="1">
        <f t="shared" si="12"/>
        <v>15400</v>
      </c>
      <c r="L77" s="1">
        <f>SUM($K$5:K77)</f>
        <v>598600</v>
      </c>
      <c r="M77" s="3">
        <f t="shared" si="9"/>
        <v>0.53658536585365857</v>
      </c>
      <c r="N77" s="4">
        <f t="shared" si="10"/>
        <v>20.857142857142858</v>
      </c>
      <c r="P77" s="2">
        <v>73</v>
      </c>
      <c r="Q77" s="6">
        <f t="shared" si="15"/>
        <v>6.49</v>
      </c>
      <c r="R77" s="6">
        <f t="shared" si="13"/>
        <v>0.16400000000000012</v>
      </c>
      <c r="S77" s="5">
        <f>ROUNDUP(SUM($Q$5:Q77),2)</f>
        <v>187.46</v>
      </c>
      <c r="T77" s="5">
        <f t="shared" si="11"/>
        <v>5749.2000000000007</v>
      </c>
      <c r="U77">
        <f t="shared" si="14"/>
        <v>2.3098551446773872</v>
      </c>
    </row>
    <row r="78" spans="6:21" x14ac:dyDescent="0.3">
      <c r="F78" s="2">
        <v>174</v>
      </c>
      <c r="G78">
        <v>1.1950000000000001E-2</v>
      </c>
      <c r="H78" s="1">
        <f t="shared" si="8"/>
        <v>23900</v>
      </c>
      <c r="J78" s="2">
        <v>74</v>
      </c>
      <c r="K78" s="1">
        <f t="shared" si="12"/>
        <v>15600</v>
      </c>
      <c r="L78" s="1">
        <f>SUM($K$5:K78)</f>
        <v>614200</v>
      </c>
      <c r="M78" s="3">
        <f t="shared" si="9"/>
        <v>0.54355400696864109</v>
      </c>
      <c r="N78" s="4">
        <f t="shared" si="10"/>
        <v>21.400696864111499</v>
      </c>
      <c r="P78" s="2">
        <v>74</v>
      </c>
      <c r="Q78" s="6">
        <f t="shared" si="15"/>
        <v>6.65</v>
      </c>
      <c r="R78" s="6">
        <f t="shared" si="13"/>
        <v>0.16600000000000012</v>
      </c>
      <c r="S78" s="5">
        <f>ROUNDUP(SUM($Q$5:Q78),2)</f>
        <v>194.11</v>
      </c>
      <c r="T78" s="5">
        <f t="shared" si="11"/>
        <v>5882.2</v>
      </c>
      <c r="U78">
        <f t="shared" si="14"/>
        <v>2.3133653377861108</v>
      </c>
    </row>
    <row r="79" spans="6:21" x14ac:dyDescent="0.3">
      <c r="F79" s="2">
        <v>175</v>
      </c>
      <c r="G79">
        <v>1.21E-2</v>
      </c>
      <c r="H79" s="1">
        <f t="shared" si="8"/>
        <v>24200</v>
      </c>
      <c r="J79" s="2">
        <v>75</v>
      </c>
      <c r="K79" s="1">
        <f t="shared" si="12"/>
        <v>15800</v>
      </c>
      <c r="L79" s="1">
        <f>SUM($K$5:K79)</f>
        <v>630000</v>
      </c>
      <c r="M79" s="3">
        <f t="shared" si="9"/>
        <v>0.55052264808362372</v>
      </c>
      <c r="N79" s="4">
        <f t="shared" si="10"/>
        <v>21.951219512195124</v>
      </c>
      <c r="P79" s="2">
        <v>75</v>
      </c>
      <c r="Q79" s="6">
        <f t="shared" si="15"/>
        <v>6.81</v>
      </c>
      <c r="R79" s="6">
        <f t="shared" si="13"/>
        <v>0.16800000000000012</v>
      </c>
      <c r="S79" s="5">
        <f>ROUNDUP(SUM($Q$5:Q79),2)</f>
        <v>200.92</v>
      </c>
      <c r="T79" s="5">
        <f t="shared" si="11"/>
        <v>6018.3999999999987</v>
      </c>
      <c r="U79">
        <f t="shared" si="14"/>
        <v>2.3154602019652324</v>
      </c>
    </row>
    <row r="80" spans="6:21" x14ac:dyDescent="0.3">
      <c r="F80" s="2">
        <v>176</v>
      </c>
      <c r="G80">
        <v>1.225E-2</v>
      </c>
      <c r="H80" s="1">
        <f t="shared" si="8"/>
        <v>24500</v>
      </c>
      <c r="J80" s="2">
        <v>76</v>
      </c>
      <c r="K80" s="1">
        <f t="shared" si="12"/>
        <v>16000</v>
      </c>
      <c r="L80" s="1">
        <f>SUM($K$5:K80)</f>
        <v>646000</v>
      </c>
      <c r="M80" s="3">
        <f t="shared" si="9"/>
        <v>0.55749128919860624</v>
      </c>
      <c r="N80" s="4">
        <f t="shared" si="10"/>
        <v>22.508710801393729</v>
      </c>
      <c r="P80" s="2">
        <v>76</v>
      </c>
      <c r="Q80" s="6">
        <f t="shared" si="15"/>
        <v>6.98</v>
      </c>
      <c r="R80" s="6">
        <f t="shared" si="13"/>
        <v>0.17000000000000012</v>
      </c>
      <c r="S80" s="5">
        <f>ROUNDUP(SUM($Q$5:Q80),2)</f>
        <v>207.9</v>
      </c>
      <c r="T80" s="5">
        <f t="shared" si="11"/>
        <v>6158</v>
      </c>
      <c r="U80">
        <f t="shared" si="14"/>
        <v>2.3195533696663784</v>
      </c>
    </row>
    <row r="81" spans="6:21" x14ac:dyDescent="0.3">
      <c r="F81" s="2">
        <v>177</v>
      </c>
      <c r="G81">
        <v>1.24E-2</v>
      </c>
      <c r="H81" s="1">
        <f t="shared" si="8"/>
        <v>24800</v>
      </c>
      <c r="J81" s="2">
        <v>77</v>
      </c>
      <c r="K81" s="1">
        <f t="shared" si="12"/>
        <v>16200</v>
      </c>
      <c r="L81" s="1">
        <f>SUM($K$5:K81)</f>
        <v>662200</v>
      </c>
      <c r="M81" s="3">
        <f t="shared" si="9"/>
        <v>0.56445993031358888</v>
      </c>
      <c r="N81" s="4">
        <f t="shared" si="10"/>
        <v>23.073170731707318</v>
      </c>
      <c r="P81" s="2">
        <v>77</v>
      </c>
      <c r="Q81" s="6">
        <f t="shared" si="15"/>
        <v>7.15</v>
      </c>
      <c r="R81" s="6">
        <f t="shared" si="13"/>
        <v>0.17200000000000013</v>
      </c>
      <c r="S81" s="5">
        <f>ROUNDUP(SUM($Q$5:Q81),2)</f>
        <v>215.05</v>
      </c>
      <c r="T81" s="5">
        <f t="shared" si="11"/>
        <v>6301</v>
      </c>
      <c r="U81">
        <f t="shared" si="14"/>
        <v>2.3221825267944136</v>
      </c>
    </row>
    <row r="82" spans="6:21" x14ac:dyDescent="0.3">
      <c r="F82" s="2">
        <v>178</v>
      </c>
      <c r="G82">
        <v>1.255E-2</v>
      </c>
      <c r="H82" s="1">
        <f t="shared" si="8"/>
        <v>25100</v>
      </c>
      <c r="J82" s="2">
        <v>78</v>
      </c>
      <c r="K82" s="1">
        <f t="shared" si="12"/>
        <v>16400</v>
      </c>
      <c r="L82" s="1">
        <f>SUM($K$5:K82)</f>
        <v>678600</v>
      </c>
      <c r="M82" s="3">
        <f t="shared" si="9"/>
        <v>0.5714285714285714</v>
      </c>
      <c r="N82" s="4">
        <f t="shared" si="10"/>
        <v>23.644599303135887</v>
      </c>
      <c r="P82" s="2">
        <v>78</v>
      </c>
      <c r="Q82" s="6">
        <f t="shared" si="15"/>
        <v>7.32</v>
      </c>
      <c r="R82" s="6">
        <f t="shared" si="13"/>
        <v>0.17400000000000013</v>
      </c>
      <c r="S82" s="5">
        <f>ROUNDUP(SUM($Q$5:Q82),2)</f>
        <v>222.37</v>
      </c>
      <c r="T82" s="5">
        <f t="shared" si="11"/>
        <v>6447.4</v>
      </c>
      <c r="U82">
        <f t="shared" si="14"/>
        <v>2.3234407236946457</v>
      </c>
    </row>
    <row r="83" spans="6:21" x14ac:dyDescent="0.3">
      <c r="F83" s="2">
        <v>179</v>
      </c>
      <c r="G83">
        <v>1.2699999999999999E-2</v>
      </c>
      <c r="H83" s="1">
        <f t="shared" si="8"/>
        <v>25400</v>
      </c>
      <c r="J83" s="2">
        <v>79</v>
      </c>
      <c r="K83" s="1">
        <f t="shared" si="12"/>
        <v>16600</v>
      </c>
      <c r="L83" s="1">
        <f>SUM($K$5:K83)</f>
        <v>695200</v>
      </c>
      <c r="M83" s="3">
        <f t="shared" si="9"/>
        <v>0.57839721254355403</v>
      </c>
      <c r="N83" s="4">
        <f t="shared" si="10"/>
        <v>24.222996515679444</v>
      </c>
      <c r="P83" s="2">
        <v>79</v>
      </c>
      <c r="Q83" s="6">
        <f t="shared" si="15"/>
        <v>7.49</v>
      </c>
      <c r="R83" s="6">
        <f t="shared" si="13"/>
        <v>0.17600000000000013</v>
      </c>
      <c r="S83" s="5">
        <f>ROUNDUP(SUM($Q$5:Q83),2)</f>
        <v>229.86</v>
      </c>
      <c r="T83" s="5">
        <f t="shared" si="11"/>
        <v>6597.2</v>
      </c>
      <c r="U83">
        <f t="shared" si="14"/>
        <v>2.323417191426004</v>
      </c>
    </row>
    <row r="84" spans="6:21" x14ac:dyDescent="0.3">
      <c r="F84" s="2">
        <v>180</v>
      </c>
      <c r="G84">
        <v>1.285E-2</v>
      </c>
      <c r="H84" s="1">
        <f t="shared" si="8"/>
        <v>25700</v>
      </c>
      <c r="J84" s="2">
        <v>80</v>
      </c>
      <c r="K84" s="1">
        <f t="shared" si="12"/>
        <v>16800</v>
      </c>
      <c r="L84" s="1">
        <f>SUM($K$5:K84)</f>
        <v>712000</v>
      </c>
      <c r="M84" s="3">
        <f t="shared" si="9"/>
        <v>0.58536585365853655</v>
      </c>
      <c r="N84" s="4">
        <f t="shared" si="10"/>
        <v>24.808362369337978</v>
      </c>
      <c r="P84" s="2">
        <v>80</v>
      </c>
      <c r="Q84" s="6">
        <f t="shared" si="15"/>
        <v>7.66</v>
      </c>
      <c r="R84" s="6">
        <f t="shared" si="13"/>
        <v>0.17800000000000013</v>
      </c>
      <c r="S84" s="5">
        <f>ROUNDUP(SUM($Q$5:Q84),2)</f>
        <v>237.52</v>
      </c>
      <c r="T84" s="5">
        <f t="shared" si="11"/>
        <v>6750.4</v>
      </c>
      <c r="U84">
        <f t="shared" si="14"/>
        <v>2.3221972958224675</v>
      </c>
    </row>
    <row r="85" spans="6:21" x14ac:dyDescent="0.3">
      <c r="F85" s="2">
        <v>181</v>
      </c>
      <c r="G85">
        <v>1.2999999999999999E-2</v>
      </c>
      <c r="H85" s="1">
        <f t="shared" si="8"/>
        <v>26000</v>
      </c>
      <c r="J85" s="2">
        <v>81</v>
      </c>
      <c r="K85" s="1">
        <f t="shared" si="12"/>
        <v>17000</v>
      </c>
      <c r="L85" s="1">
        <f>SUM($K$5:K85)</f>
        <v>729000</v>
      </c>
      <c r="M85" s="3">
        <f t="shared" si="9"/>
        <v>0.59233449477351918</v>
      </c>
      <c r="N85" s="4">
        <f t="shared" si="10"/>
        <v>25.400696864111499</v>
      </c>
      <c r="P85" s="2">
        <v>81</v>
      </c>
      <c r="Q85" s="6">
        <f t="shared" si="15"/>
        <v>7.84</v>
      </c>
      <c r="R85" s="6">
        <f t="shared" si="13"/>
        <v>0.18000000000000013</v>
      </c>
      <c r="S85" s="5">
        <f>ROUNDUP(SUM($Q$5:Q85),2)</f>
        <v>245.36</v>
      </c>
      <c r="T85" s="5">
        <f t="shared" si="11"/>
        <v>6907.2</v>
      </c>
      <c r="U85">
        <f t="shared" si="14"/>
        <v>2.3228253140554664</v>
      </c>
    </row>
    <row r="86" spans="6:21" x14ac:dyDescent="0.3">
      <c r="F86" s="2">
        <v>182</v>
      </c>
      <c r="G86">
        <v>1.315E-2</v>
      </c>
      <c r="H86" s="1">
        <f t="shared" si="8"/>
        <v>26300</v>
      </c>
      <c r="J86" s="2">
        <v>82</v>
      </c>
      <c r="K86" s="1">
        <f t="shared" si="12"/>
        <v>17200</v>
      </c>
      <c r="L86" s="1">
        <f>SUM($K$5:K86)</f>
        <v>746200</v>
      </c>
      <c r="M86" s="3">
        <f t="shared" si="9"/>
        <v>0.5993031358885017</v>
      </c>
      <c r="N86" s="4">
        <f t="shared" si="10"/>
        <v>26</v>
      </c>
      <c r="P86" s="2">
        <v>82</v>
      </c>
      <c r="Q86" s="6">
        <f t="shared" si="15"/>
        <v>8.02</v>
      </c>
      <c r="R86" s="6">
        <f t="shared" si="13"/>
        <v>0.18200000000000013</v>
      </c>
      <c r="S86" s="5">
        <f>ROUNDUP(SUM($Q$5:Q86),2)</f>
        <v>253.38</v>
      </c>
      <c r="T86" s="5">
        <f t="shared" si="11"/>
        <v>7067.6</v>
      </c>
      <c r="U86">
        <f t="shared" si="14"/>
        <v>2.3222145008107562</v>
      </c>
    </row>
    <row r="87" spans="6:21" x14ac:dyDescent="0.3">
      <c r="F87" s="2">
        <v>183</v>
      </c>
      <c r="G87">
        <v>1.3299999999999999E-2</v>
      </c>
      <c r="H87" s="1">
        <f t="shared" si="8"/>
        <v>26600</v>
      </c>
      <c r="J87" s="2">
        <v>83</v>
      </c>
      <c r="K87" s="1">
        <f t="shared" si="12"/>
        <v>17400</v>
      </c>
      <c r="L87" s="1">
        <f>SUM($K$5:K87)</f>
        <v>763600</v>
      </c>
      <c r="M87" s="3">
        <f t="shared" si="9"/>
        <v>0.60627177700348434</v>
      </c>
      <c r="N87" s="4">
        <f t="shared" si="10"/>
        <v>26.606271777003485</v>
      </c>
      <c r="P87" s="2">
        <v>83</v>
      </c>
      <c r="Q87" s="6">
        <f t="shared" si="15"/>
        <v>8.1999999999999993</v>
      </c>
      <c r="R87" s="6">
        <f t="shared" si="13"/>
        <v>0.18400000000000014</v>
      </c>
      <c r="S87" s="5">
        <f>ROUNDUP(SUM($Q$5:Q87),2)</f>
        <v>261.58</v>
      </c>
      <c r="T87" s="5">
        <f t="shared" si="11"/>
        <v>7231.6</v>
      </c>
      <c r="U87">
        <f t="shared" si="14"/>
        <v>2.3204482426849284</v>
      </c>
    </row>
    <row r="88" spans="6:21" x14ac:dyDescent="0.3">
      <c r="F88" s="2">
        <v>184</v>
      </c>
      <c r="G88">
        <v>1.345E-2</v>
      </c>
      <c r="H88" s="1">
        <f t="shared" si="8"/>
        <v>26900</v>
      </c>
      <c r="J88" s="2">
        <v>84</v>
      </c>
      <c r="K88" s="1">
        <f t="shared" si="12"/>
        <v>17600</v>
      </c>
      <c r="L88" s="1">
        <f>SUM($K$5:K88)</f>
        <v>781200</v>
      </c>
      <c r="M88" s="3">
        <f t="shared" si="9"/>
        <v>0.61324041811846686</v>
      </c>
      <c r="N88" s="4">
        <f t="shared" si="10"/>
        <v>27.219512195121951</v>
      </c>
      <c r="P88" s="2">
        <v>84</v>
      </c>
      <c r="Q88" s="6">
        <f t="shared" si="15"/>
        <v>8.3800000000000008</v>
      </c>
      <c r="R88" s="6">
        <f t="shared" si="13"/>
        <v>0.18600000000000014</v>
      </c>
      <c r="S88" s="5">
        <f>ROUNDUP(SUM($Q$5:Q88),2)</f>
        <v>269.95999999999998</v>
      </c>
      <c r="T88" s="5">
        <f t="shared" si="11"/>
        <v>7399.2</v>
      </c>
      <c r="U88">
        <f t="shared" si="14"/>
        <v>2.3176060622821981</v>
      </c>
    </row>
    <row r="89" spans="6:21" x14ac:dyDescent="0.3">
      <c r="F89" s="2">
        <v>185</v>
      </c>
      <c r="G89">
        <v>1.3599999999999999E-2</v>
      </c>
      <c r="H89" s="1">
        <f t="shared" si="8"/>
        <v>27200</v>
      </c>
      <c r="J89" s="2">
        <v>85</v>
      </c>
      <c r="K89" s="1">
        <f t="shared" si="12"/>
        <v>17800</v>
      </c>
      <c r="L89" s="1">
        <f>SUM($K$5:K89)</f>
        <v>799000</v>
      </c>
      <c r="M89" s="3">
        <f t="shared" si="9"/>
        <v>0.62020905923344949</v>
      </c>
      <c r="N89" s="4">
        <f t="shared" si="10"/>
        <v>27.8397212543554</v>
      </c>
      <c r="P89" s="2">
        <v>85</v>
      </c>
      <c r="Q89" s="6">
        <f t="shared" si="15"/>
        <v>8.56</v>
      </c>
      <c r="R89" s="6">
        <f t="shared" si="13"/>
        <v>0.18800000000000014</v>
      </c>
      <c r="S89" s="5">
        <f>ROUNDUP(SUM($Q$5:Q89),2)</f>
        <v>278.52</v>
      </c>
      <c r="T89" s="5">
        <f t="shared" si="11"/>
        <v>7570.4</v>
      </c>
      <c r="U89">
        <f t="shared" si="14"/>
        <v>2.313763650124335</v>
      </c>
    </row>
    <row r="90" spans="6:21" x14ac:dyDescent="0.3">
      <c r="F90" s="2">
        <v>186</v>
      </c>
      <c r="G90">
        <v>1.375E-2</v>
      </c>
      <c r="H90" s="1">
        <f t="shared" si="8"/>
        <v>27500</v>
      </c>
      <c r="J90" s="2">
        <v>86</v>
      </c>
      <c r="K90" s="1">
        <f t="shared" si="12"/>
        <v>18000</v>
      </c>
      <c r="L90" s="1">
        <f>SUM($K$5:K90)</f>
        <v>817000</v>
      </c>
      <c r="M90" s="3">
        <f t="shared" si="9"/>
        <v>0.62717770034843201</v>
      </c>
      <c r="N90" s="4">
        <f t="shared" si="10"/>
        <v>28.466898954703833</v>
      </c>
      <c r="P90" s="2">
        <v>86</v>
      </c>
      <c r="Q90" s="6">
        <f t="shared" si="15"/>
        <v>8.75</v>
      </c>
      <c r="R90" s="6">
        <f t="shared" si="13"/>
        <v>0.19000000000000014</v>
      </c>
      <c r="S90" s="5">
        <f>ROUNDUP(SUM($Q$5:Q90),2)</f>
        <v>287.27</v>
      </c>
      <c r="T90" s="5">
        <f t="shared" si="11"/>
        <v>7745.4</v>
      </c>
      <c r="U90">
        <f t="shared" si="14"/>
        <v>2.3116347881221602</v>
      </c>
    </row>
    <row r="91" spans="6:21" x14ac:dyDescent="0.3">
      <c r="F91" s="2">
        <v>187</v>
      </c>
      <c r="G91">
        <v>1.3899999999999999E-2</v>
      </c>
      <c r="H91" s="1">
        <f t="shared" si="8"/>
        <v>27800</v>
      </c>
      <c r="J91" s="2">
        <v>87</v>
      </c>
      <c r="K91" s="1">
        <f t="shared" si="12"/>
        <v>18200</v>
      </c>
      <c r="L91" s="1">
        <f>SUM($K$5:K91)</f>
        <v>835200</v>
      </c>
      <c r="M91" s="3">
        <f t="shared" si="9"/>
        <v>0.63414634146341464</v>
      </c>
      <c r="N91" s="4">
        <f t="shared" si="10"/>
        <v>29.101045296167246</v>
      </c>
      <c r="P91" s="2">
        <v>87</v>
      </c>
      <c r="Q91" s="6">
        <f t="shared" si="15"/>
        <v>8.94</v>
      </c>
      <c r="R91" s="6">
        <f t="shared" si="13"/>
        <v>0.19200000000000014</v>
      </c>
      <c r="S91" s="5">
        <f>ROUNDUP(SUM($Q$5:Q91),2)</f>
        <v>296.20999999999998</v>
      </c>
      <c r="T91" s="5">
        <f t="shared" si="11"/>
        <v>7924.2</v>
      </c>
      <c r="U91">
        <f t="shared" si="14"/>
        <v>2.3084669610349393</v>
      </c>
    </row>
    <row r="92" spans="6:21" x14ac:dyDescent="0.3">
      <c r="F92" s="2">
        <v>188</v>
      </c>
      <c r="G92">
        <v>1.405E-2</v>
      </c>
      <c r="H92" s="1">
        <f t="shared" si="8"/>
        <v>28100</v>
      </c>
      <c r="J92" s="2">
        <v>88</v>
      </c>
      <c r="K92" s="1">
        <f t="shared" si="12"/>
        <v>18400</v>
      </c>
      <c r="L92" s="1">
        <f>SUM($K$5:K92)</f>
        <v>853600</v>
      </c>
      <c r="M92" s="3">
        <f t="shared" si="9"/>
        <v>0.64111498257839716</v>
      </c>
      <c r="N92" s="4">
        <f t="shared" si="10"/>
        <v>29.742160278745644</v>
      </c>
      <c r="P92" s="2">
        <v>88</v>
      </c>
      <c r="Q92" s="6">
        <f t="shared" si="15"/>
        <v>9.1300000000000008</v>
      </c>
      <c r="R92" s="6">
        <f t="shared" si="13"/>
        <v>0.19400000000000014</v>
      </c>
      <c r="S92" s="5">
        <f>ROUNDUP(SUM($Q$5:Q92),2)</f>
        <v>305.33999999999997</v>
      </c>
      <c r="T92" s="5">
        <f t="shared" si="11"/>
        <v>8106.8</v>
      </c>
      <c r="U92">
        <f t="shared" si="14"/>
        <v>2.3043335604856057</v>
      </c>
    </row>
    <row r="93" spans="6:21" x14ac:dyDescent="0.3">
      <c r="F93" s="2">
        <v>189</v>
      </c>
      <c r="G93">
        <v>1.4200000000000001E-2</v>
      </c>
      <c r="H93" s="1">
        <f t="shared" si="8"/>
        <v>28400</v>
      </c>
      <c r="J93" s="9">
        <v>89</v>
      </c>
      <c r="K93" s="1">
        <f t="shared" si="12"/>
        <v>18600</v>
      </c>
      <c r="L93" s="1">
        <f>SUM($K$5:K93)</f>
        <v>872200</v>
      </c>
      <c r="M93" s="3">
        <f t="shared" si="9"/>
        <v>0.6480836236933798</v>
      </c>
      <c r="N93" s="8">
        <f t="shared" si="10"/>
        <v>30.390243902439025</v>
      </c>
      <c r="P93" s="2">
        <v>89</v>
      </c>
      <c r="Q93" s="6">
        <f t="shared" si="15"/>
        <v>9.32</v>
      </c>
      <c r="R93" s="6">
        <f t="shared" si="13"/>
        <v>0.19600000000000015</v>
      </c>
      <c r="S93" s="7">
        <f>ROUNDUP(SUM($Q$5:Q93),2)</f>
        <v>314.66000000000003</v>
      </c>
      <c r="T93" s="5">
        <f t="shared" si="11"/>
        <v>8293.2000000000007</v>
      </c>
      <c r="U93">
        <f t="shared" si="14"/>
        <v>2.2993042877584315</v>
      </c>
    </row>
    <row r="94" spans="6:21" x14ac:dyDescent="0.3">
      <c r="F94" s="2">
        <v>190</v>
      </c>
      <c r="G94">
        <v>1.435E-2</v>
      </c>
      <c r="H94" s="1">
        <f t="shared" si="8"/>
        <v>28700</v>
      </c>
      <c r="J94" s="2">
        <v>90</v>
      </c>
      <c r="K94" s="1">
        <f t="shared" si="12"/>
        <v>18800</v>
      </c>
      <c r="L94" s="1">
        <f>SUM($K$5:K94)</f>
        <v>891000</v>
      </c>
      <c r="M94" s="3">
        <f t="shared" si="9"/>
        <v>0.65505226480836232</v>
      </c>
      <c r="N94" s="4">
        <f t="shared" si="10"/>
        <v>31.045296167247386</v>
      </c>
      <c r="P94" s="2">
        <v>90</v>
      </c>
      <c r="Q94" s="6">
        <f t="shared" si="15"/>
        <v>9.51</v>
      </c>
      <c r="R94" s="6">
        <f t="shared" si="13"/>
        <v>0.19800000000000015</v>
      </c>
      <c r="S94" s="5">
        <f>ROUNDUP(SUM($Q$5:Q94),2)</f>
        <v>324.17</v>
      </c>
      <c r="T94" s="5">
        <f t="shared" si="11"/>
        <v>8483.4</v>
      </c>
      <c r="U94">
        <f t="shared" si="14"/>
        <v>2.2934452322384469</v>
      </c>
    </row>
    <row r="95" spans="6:21" x14ac:dyDescent="0.3">
      <c r="F95" s="2">
        <v>191</v>
      </c>
      <c r="G95">
        <v>1.4500000000000001E-2</v>
      </c>
      <c r="H95" s="1">
        <f t="shared" si="8"/>
        <v>29000</v>
      </c>
      <c r="J95" s="2">
        <v>91</v>
      </c>
      <c r="K95" s="1">
        <f t="shared" si="12"/>
        <v>19000</v>
      </c>
      <c r="L95" s="1">
        <f>SUM($K$5:K95)</f>
        <v>910000</v>
      </c>
      <c r="M95" s="3">
        <f t="shared" si="9"/>
        <v>0.66202090592334495</v>
      </c>
      <c r="N95" s="4">
        <f t="shared" si="10"/>
        <v>31.707317073170731</v>
      </c>
      <c r="P95" s="2">
        <v>91</v>
      </c>
      <c r="Q95" s="6">
        <f t="shared" si="15"/>
        <v>9.7100000000000009</v>
      </c>
      <c r="R95" s="6">
        <f t="shared" si="13"/>
        <v>0.20000000000000015</v>
      </c>
      <c r="S95" s="5">
        <f>ROUNDUP(SUM($Q$5:Q95),2)</f>
        <v>333.88</v>
      </c>
      <c r="T95" s="5">
        <f t="shared" si="11"/>
        <v>8677.6</v>
      </c>
      <c r="U95">
        <f t="shared" si="14"/>
        <v>2.2891765094184024</v>
      </c>
    </row>
    <row r="96" spans="6:21" x14ac:dyDescent="0.3">
      <c r="F96" s="2">
        <v>192</v>
      </c>
      <c r="G96">
        <v>1.465E-2</v>
      </c>
      <c r="H96" s="1">
        <f t="shared" si="8"/>
        <v>29300</v>
      </c>
      <c r="J96" s="2">
        <v>92</v>
      </c>
      <c r="K96" s="1">
        <f t="shared" si="12"/>
        <v>19200</v>
      </c>
      <c r="L96" s="1">
        <f>SUM($K$5:K96)</f>
        <v>929200</v>
      </c>
      <c r="M96" s="3">
        <f t="shared" si="9"/>
        <v>0.66898954703832758</v>
      </c>
      <c r="N96" s="4">
        <f t="shared" si="10"/>
        <v>32.376306620209057</v>
      </c>
      <c r="P96" s="2">
        <v>92</v>
      </c>
      <c r="Q96" s="6">
        <f t="shared" si="15"/>
        <v>9.91</v>
      </c>
      <c r="R96" s="6">
        <f t="shared" si="13"/>
        <v>0.20200000000000015</v>
      </c>
      <c r="S96" s="5">
        <f>ROUNDUP(SUM($Q$5:Q96),2)</f>
        <v>343.79</v>
      </c>
      <c r="T96" s="5">
        <f t="shared" si="11"/>
        <v>8875.7999999999993</v>
      </c>
      <c r="U96">
        <f t="shared" si="14"/>
        <v>2.2840416705079618</v>
      </c>
    </row>
    <row r="97" spans="6:21" x14ac:dyDescent="0.3">
      <c r="F97" s="2">
        <v>193</v>
      </c>
      <c r="G97">
        <v>1.4800000000000001E-2</v>
      </c>
      <c r="H97" s="1">
        <f t="shared" si="8"/>
        <v>29600</v>
      </c>
      <c r="J97" s="2">
        <v>93</v>
      </c>
      <c r="K97" s="1">
        <f t="shared" si="12"/>
        <v>19400</v>
      </c>
      <c r="L97" s="1">
        <f>SUM($K$5:K97)</f>
        <v>948600</v>
      </c>
      <c r="M97" s="3">
        <f t="shared" si="9"/>
        <v>0.6759581881533101</v>
      </c>
      <c r="N97" s="4">
        <f t="shared" si="10"/>
        <v>33.052264808362366</v>
      </c>
      <c r="P97" s="2">
        <v>93</v>
      </c>
      <c r="Q97" s="6">
        <f t="shared" si="15"/>
        <v>10.11</v>
      </c>
      <c r="R97" s="6">
        <f t="shared" si="13"/>
        <v>0.20400000000000015</v>
      </c>
      <c r="S97" s="5">
        <f>ROUNDUP(SUM($Q$5:Q97),2)</f>
        <v>353.9</v>
      </c>
      <c r="T97" s="5">
        <f t="shared" si="11"/>
        <v>9078</v>
      </c>
      <c r="U97">
        <f t="shared" si="14"/>
        <v>2.2781045088893479</v>
      </c>
    </row>
    <row r="98" spans="6:21" x14ac:dyDescent="0.3">
      <c r="F98" s="2">
        <v>194</v>
      </c>
      <c r="G98">
        <v>1.495E-2</v>
      </c>
      <c r="H98" s="1">
        <f t="shared" si="8"/>
        <v>29900</v>
      </c>
      <c r="J98" s="2">
        <v>94</v>
      </c>
      <c r="K98" s="1">
        <f t="shared" si="12"/>
        <v>19600</v>
      </c>
      <c r="L98" s="1">
        <f>SUM($K$5:K98)</f>
        <v>968200</v>
      </c>
      <c r="M98" s="3">
        <f t="shared" si="9"/>
        <v>0.68292682926829273</v>
      </c>
      <c r="N98" s="4">
        <f t="shared" si="10"/>
        <v>33.735191637630663</v>
      </c>
      <c r="P98" s="2">
        <v>94</v>
      </c>
      <c r="Q98" s="6">
        <f t="shared" si="15"/>
        <v>10.31</v>
      </c>
      <c r="R98" s="6">
        <f t="shared" si="13"/>
        <v>0.20600000000000016</v>
      </c>
      <c r="S98" s="5">
        <f>ROUNDUP(SUM($Q$5:Q98),2)</f>
        <v>364.21</v>
      </c>
      <c r="T98" s="5">
        <f t="shared" si="11"/>
        <v>9284.2000000000007</v>
      </c>
      <c r="U98">
        <f t="shared" si="14"/>
        <v>2.2714254241022331</v>
      </c>
    </row>
    <row r="99" spans="6:21" x14ac:dyDescent="0.3">
      <c r="F99" s="2">
        <v>195</v>
      </c>
      <c r="G99">
        <v>1.5100000000000001E-2</v>
      </c>
      <c r="H99" s="1">
        <f t="shared" ref="H99:H104" si="16">G99*$A$11</f>
        <v>30200</v>
      </c>
      <c r="J99" s="2">
        <v>95</v>
      </c>
      <c r="K99" s="1">
        <f t="shared" si="12"/>
        <v>19800</v>
      </c>
      <c r="L99" s="1">
        <f>SUM($K$5:K99)</f>
        <v>988000</v>
      </c>
      <c r="M99" s="3">
        <f t="shared" si="9"/>
        <v>0.68989547038327526</v>
      </c>
      <c r="N99" s="4">
        <f t="shared" si="10"/>
        <v>34.42508710801394</v>
      </c>
      <c r="P99" s="2">
        <v>95</v>
      </c>
      <c r="Q99" s="6">
        <f t="shared" si="15"/>
        <v>10.51</v>
      </c>
      <c r="R99" s="6">
        <f t="shared" si="13"/>
        <v>0.20800000000000016</v>
      </c>
      <c r="S99" s="5">
        <f>ROUNDUP(SUM($Q$5:Q99),2)</f>
        <v>374.72</v>
      </c>
      <c r="T99" s="5">
        <f t="shared" si="11"/>
        <v>9494.4</v>
      </c>
      <c r="U99">
        <f t="shared" si="14"/>
        <v>2.264061523879267</v>
      </c>
    </row>
    <row r="100" spans="6:21" x14ac:dyDescent="0.3">
      <c r="F100" s="2">
        <v>196</v>
      </c>
      <c r="G100">
        <v>1.525E-2</v>
      </c>
      <c r="H100" s="1">
        <f t="shared" si="16"/>
        <v>30500</v>
      </c>
      <c r="J100" s="2">
        <v>96</v>
      </c>
      <c r="K100" s="1">
        <f t="shared" si="12"/>
        <v>20000</v>
      </c>
      <c r="L100" s="1">
        <f>SUM($K$5:K100)</f>
        <v>1008000</v>
      </c>
      <c r="M100" s="3">
        <f t="shared" si="9"/>
        <v>0.69686411149825789</v>
      </c>
      <c r="N100" s="4">
        <f t="shared" si="10"/>
        <v>35.121951219512198</v>
      </c>
      <c r="P100" s="2">
        <v>96</v>
      </c>
      <c r="Q100" s="6">
        <f t="shared" si="15"/>
        <v>10.72</v>
      </c>
      <c r="R100" s="6">
        <f t="shared" si="13"/>
        <v>0.21000000000000016</v>
      </c>
      <c r="S100" s="5">
        <f>ROUNDUP(SUM($Q$5:Q100),2)</f>
        <v>385.44</v>
      </c>
      <c r="T100" s="5">
        <f t="shared" si="11"/>
        <v>9708.7999999999993</v>
      </c>
      <c r="U100">
        <f t="shared" si="14"/>
        <v>2.2581732389619109</v>
      </c>
    </row>
    <row r="101" spans="6:21" x14ac:dyDescent="0.3">
      <c r="F101" s="2">
        <v>197</v>
      </c>
      <c r="G101">
        <v>1.54E-2</v>
      </c>
      <c r="H101" s="1">
        <f t="shared" si="16"/>
        <v>30800</v>
      </c>
      <c r="J101" s="2">
        <v>97</v>
      </c>
      <c r="K101" s="1">
        <f t="shared" si="12"/>
        <v>20200</v>
      </c>
      <c r="L101" s="1">
        <f>SUM($K$5:K101)</f>
        <v>1028200</v>
      </c>
      <c r="M101" s="3">
        <f t="shared" si="9"/>
        <v>0.70383275261324041</v>
      </c>
      <c r="N101" s="4">
        <f t="shared" si="10"/>
        <v>35.825783972125436</v>
      </c>
      <c r="P101" s="2">
        <v>97</v>
      </c>
      <c r="Q101" s="6">
        <f t="shared" si="15"/>
        <v>10.93</v>
      </c>
      <c r="R101" s="6">
        <f t="shared" si="13"/>
        <v>0.21200000000000016</v>
      </c>
      <c r="S101" s="5">
        <f>ROUNDUP(SUM($Q$5:Q101),2)</f>
        <v>396.37</v>
      </c>
      <c r="T101" s="5">
        <f t="shared" si="11"/>
        <v>9927.4</v>
      </c>
      <c r="U101">
        <f t="shared" si="14"/>
        <v>2.251565589980228</v>
      </c>
    </row>
    <row r="102" spans="6:21" x14ac:dyDescent="0.3">
      <c r="F102" s="2">
        <v>198</v>
      </c>
      <c r="G102">
        <v>1.555E-2</v>
      </c>
      <c r="H102" s="1">
        <f t="shared" si="16"/>
        <v>31100</v>
      </c>
      <c r="J102" s="2">
        <v>98</v>
      </c>
      <c r="K102" s="1">
        <f t="shared" si="12"/>
        <v>20400</v>
      </c>
      <c r="L102" s="1">
        <f>SUM($K$5:K102)</f>
        <v>1048600</v>
      </c>
      <c r="M102" s="3">
        <f t="shared" si="9"/>
        <v>0.71080139372822304</v>
      </c>
      <c r="N102" s="4">
        <f t="shared" si="10"/>
        <v>36.536585365853661</v>
      </c>
      <c r="P102" s="2">
        <v>98</v>
      </c>
      <c r="Q102" s="6">
        <f t="shared" si="15"/>
        <v>11.14</v>
      </c>
      <c r="R102" s="6">
        <f t="shared" si="13"/>
        <v>0.21400000000000016</v>
      </c>
      <c r="S102" s="5">
        <f>ROUNDUP(SUM($Q$5:Q102),2)</f>
        <v>407.51</v>
      </c>
      <c r="T102" s="5">
        <f t="shared" si="11"/>
        <v>10150.200000000001</v>
      </c>
      <c r="U102">
        <f t="shared" si="14"/>
        <v>2.2442935713278511</v>
      </c>
    </row>
    <row r="103" spans="6:21" x14ac:dyDescent="0.3">
      <c r="F103" s="2">
        <v>199</v>
      </c>
      <c r="G103">
        <v>1.5699999999999999E-2</v>
      </c>
      <c r="H103" s="1">
        <f t="shared" si="16"/>
        <v>31399.999999999996</v>
      </c>
      <c r="J103" s="2">
        <v>99</v>
      </c>
      <c r="K103" s="1">
        <f t="shared" si="12"/>
        <v>20600</v>
      </c>
      <c r="L103" s="1">
        <f>SUM($K$5:K103)</f>
        <v>1069200</v>
      </c>
      <c r="M103" s="3">
        <f t="shared" si="9"/>
        <v>0.71777003484320556</v>
      </c>
      <c r="N103" s="4">
        <f t="shared" si="10"/>
        <v>37.254355400696866</v>
      </c>
      <c r="P103" s="2">
        <v>99</v>
      </c>
      <c r="Q103" s="6">
        <f t="shared" si="15"/>
        <v>11.35</v>
      </c>
      <c r="R103" s="6">
        <f t="shared" si="13"/>
        <v>0.21600000000000016</v>
      </c>
      <c r="S103" s="5">
        <f>ROUNDUP(SUM($Q$5:Q103),2)</f>
        <v>418.86</v>
      </c>
      <c r="T103" s="5">
        <f t="shared" si="11"/>
        <v>10377.200000000001</v>
      </c>
      <c r="U103">
        <f t="shared" si="14"/>
        <v>2.2364091347953736</v>
      </c>
    </row>
    <row r="104" spans="6:21" x14ac:dyDescent="0.3">
      <c r="F104" s="2">
        <v>200</v>
      </c>
      <c r="G104">
        <v>1.585E-2</v>
      </c>
      <c r="H104" s="1">
        <f t="shared" si="16"/>
        <v>31700</v>
      </c>
      <c r="J104" s="2">
        <v>100</v>
      </c>
      <c r="K104" s="1">
        <f t="shared" si="12"/>
        <v>20800</v>
      </c>
      <c r="L104" s="1">
        <f>SUM($K$5:K104)</f>
        <v>1090000</v>
      </c>
      <c r="M104" s="3">
        <f t="shared" si="9"/>
        <v>0.72473867595818819</v>
      </c>
      <c r="N104" s="4">
        <f t="shared" si="10"/>
        <v>37.979094076655052</v>
      </c>
      <c r="P104" s="2">
        <v>100</v>
      </c>
      <c r="Q104" s="6">
        <f t="shared" si="15"/>
        <v>11.56</v>
      </c>
      <c r="R104" s="6">
        <f t="shared" si="13"/>
        <v>0.21800000000000017</v>
      </c>
      <c r="S104" s="5">
        <f>ROUNDUP(SUM($Q$5:Q104),2)</f>
        <v>430.42</v>
      </c>
      <c r="T104" s="5">
        <f t="shared" si="11"/>
        <v>10608.400000000001</v>
      </c>
      <c r="U104">
        <f t="shared" si="14"/>
        <v>2.2279612997725851</v>
      </c>
    </row>
    <row r="105" spans="6:21" x14ac:dyDescent="0.3">
      <c r="J105" s="2">
        <v>101</v>
      </c>
      <c r="K105" s="1">
        <f t="shared" si="12"/>
        <v>21000</v>
      </c>
      <c r="L105" s="1">
        <f>SUM($K$5:K105)</f>
        <v>1111000</v>
      </c>
      <c r="M105" s="3">
        <f t="shared" si="9"/>
        <v>0.73170731707317072</v>
      </c>
      <c r="N105" s="4">
        <f t="shared" si="10"/>
        <v>38.710801393728225</v>
      </c>
      <c r="P105" s="2">
        <v>101</v>
      </c>
      <c r="Q105" s="6">
        <f t="shared" si="15"/>
        <v>11.78</v>
      </c>
      <c r="R105" s="6">
        <f t="shared" si="13"/>
        <v>0.22000000000000017</v>
      </c>
      <c r="S105" s="5">
        <f>ROUNDUP(SUM($Q$5:Q105),2)</f>
        <v>442.2</v>
      </c>
      <c r="T105" s="5">
        <f t="shared" si="11"/>
        <v>10844</v>
      </c>
      <c r="U105">
        <f t="shared" si="14"/>
        <v>2.2208815655518128</v>
      </c>
    </row>
    <row r="106" spans="6:21" x14ac:dyDescent="0.3">
      <c r="J106" s="2">
        <v>102</v>
      </c>
      <c r="K106" s="1">
        <f t="shared" si="12"/>
        <v>21200</v>
      </c>
      <c r="L106" s="1">
        <f>SUM($K$5:K106)</f>
        <v>1132200</v>
      </c>
      <c r="M106" s="3">
        <f t="shared" si="9"/>
        <v>0.73867595818815335</v>
      </c>
      <c r="N106" s="4">
        <f t="shared" si="10"/>
        <v>39.449477351916379</v>
      </c>
      <c r="P106" s="2">
        <v>102</v>
      </c>
      <c r="Q106" s="6">
        <f t="shared" si="15"/>
        <v>12</v>
      </c>
      <c r="R106" s="6">
        <f t="shared" si="13"/>
        <v>0.22200000000000017</v>
      </c>
      <c r="S106" s="5">
        <f>ROUNDUP(SUM($Q$5:Q106),2)</f>
        <v>454.2</v>
      </c>
      <c r="T106" s="5">
        <f t="shared" si="11"/>
        <v>11084</v>
      </c>
      <c r="U106">
        <f t="shared" si="14"/>
        <v>2.2132054592401329</v>
      </c>
    </row>
    <row r="107" spans="6:21" x14ac:dyDescent="0.3">
      <c r="J107" s="2">
        <v>103</v>
      </c>
      <c r="K107" s="1">
        <f t="shared" si="12"/>
        <v>21400</v>
      </c>
      <c r="L107" s="1">
        <f>SUM($K$5:K107)</f>
        <v>1153600</v>
      </c>
      <c r="M107" s="3">
        <f t="shared" si="9"/>
        <v>0.74564459930313587</v>
      </c>
      <c r="N107" s="4">
        <f t="shared" si="10"/>
        <v>40.195121951219512</v>
      </c>
      <c r="P107" s="2">
        <v>103</v>
      </c>
      <c r="Q107" s="6">
        <f t="shared" si="15"/>
        <v>12.22</v>
      </c>
      <c r="R107" s="6">
        <f t="shared" si="13"/>
        <v>0.22400000000000017</v>
      </c>
      <c r="S107" s="5">
        <f>ROUNDUP(SUM($Q$5:Q107),2)</f>
        <v>466.42</v>
      </c>
      <c r="T107" s="5">
        <f t="shared" si="11"/>
        <v>11328.400000000001</v>
      </c>
      <c r="U107">
        <f t="shared" si="14"/>
        <v>2.2049801515698437</v>
      </c>
    </row>
    <row r="108" spans="6:21" x14ac:dyDescent="0.3">
      <c r="J108" s="2">
        <v>104</v>
      </c>
      <c r="K108" s="1">
        <f t="shared" si="12"/>
        <v>21600</v>
      </c>
      <c r="L108" s="1">
        <f>SUM($K$5:K108)</f>
        <v>1175200</v>
      </c>
      <c r="M108" s="3">
        <f t="shared" si="9"/>
        <v>0.7526132404181185</v>
      </c>
      <c r="N108" s="4">
        <f t="shared" si="10"/>
        <v>40.947735191637634</v>
      </c>
      <c r="P108" s="2">
        <v>104</v>
      </c>
      <c r="Q108" s="6">
        <f t="shared" si="15"/>
        <v>12.44</v>
      </c>
      <c r="R108" s="6">
        <f t="shared" si="13"/>
        <v>0.22600000000000017</v>
      </c>
      <c r="S108" s="5">
        <f>ROUNDUP(SUM($Q$5:Q108),2)</f>
        <v>478.86</v>
      </c>
      <c r="T108" s="5">
        <f t="shared" si="11"/>
        <v>11577.2</v>
      </c>
      <c r="U108">
        <f t="shared" si="14"/>
        <v>2.1962501324105719</v>
      </c>
    </row>
    <row r="109" spans="6:21" x14ac:dyDescent="0.3">
      <c r="J109" s="2">
        <v>105</v>
      </c>
      <c r="K109" s="1">
        <f t="shared" si="12"/>
        <v>21800</v>
      </c>
      <c r="L109" s="1">
        <f>SUM($K$5:K109)</f>
        <v>1197000</v>
      </c>
      <c r="M109" s="3">
        <f t="shared" si="9"/>
        <v>0.75958188153310102</v>
      </c>
      <c r="N109" s="4">
        <f t="shared" si="10"/>
        <v>41.707317073170735</v>
      </c>
      <c r="P109" s="2">
        <v>105</v>
      </c>
      <c r="Q109" s="6">
        <f t="shared" si="15"/>
        <v>12.66</v>
      </c>
      <c r="R109" s="6">
        <f t="shared" si="13"/>
        <v>0.22800000000000017</v>
      </c>
      <c r="S109" s="5">
        <f>ROUNDUP(SUM($Q$5:Q109),2)</f>
        <v>491.52</v>
      </c>
      <c r="T109" s="5">
        <f t="shared" si="11"/>
        <v>11830.4</v>
      </c>
      <c r="U109">
        <f t="shared" si="14"/>
        <v>2.1870573195591239</v>
      </c>
    </row>
    <row r="110" spans="6:21" x14ac:dyDescent="0.3">
      <c r="J110" s="2">
        <v>106</v>
      </c>
      <c r="K110" s="1">
        <f t="shared" si="12"/>
        <v>22000</v>
      </c>
      <c r="L110" s="1">
        <f>SUM($K$5:K110)</f>
        <v>1219000</v>
      </c>
      <c r="M110" s="3">
        <f t="shared" si="9"/>
        <v>0.76655052264808365</v>
      </c>
      <c r="N110" s="4">
        <f t="shared" si="10"/>
        <v>42.473867595818817</v>
      </c>
      <c r="P110" s="2">
        <v>106</v>
      </c>
      <c r="Q110" s="6">
        <f t="shared" si="15"/>
        <v>12.89</v>
      </c>
      <c r="R110" s="6">
        <f t="shared" si="13"/>
        <v>0.23000000000000018</v>
      </c>
      <c r="S110" s="5">
        <f>ROUNDUP(SUM($Q$5:Q110),2)</f>
        <v>504.41</v>
      </c>
      <c r="T110" s="5">
        <f t="shared" si="11"/>
        <v>12088.200000000003</v>
      </c>
      <c r="U110">
        <f t="shared" si="14"/>
        <v>2.1791317284284801</v>
      </c>
    </row>
    <row r="111" spans="6:21" x14ac:dyDescent="0.3">
      <c r="J111" s="2">
        <v>107</v>
      </c>
      <c r="K111" s="1">
        <f t="shared" si="12"/>
        <v>22200</v>
      </c>
      <c r="L111" s="1">
        <f>SUM($K$5:K111)</f>
        <v>1241200</v>
      </c>
      <c r="M111" s="3">
        <f t="shared" si="9"/>
        <v>0.77351916376306618</v>
      </c>
      <c r="N111" s="4">
        <f t="shared" si="10"/>
        <v>43.247386759581879</v>
      </c>
      <c r="P111" s="2">
        <v>107</v>
      </c>
      <c r="Q111" s="6">
        <f t="shared" si="15"/>
        <v>13.12</v>
      </c>
      <c r="R111" s="6">
        <f t="shared" si="13"/>
        <v>0.23200000000000018</v>
      </c>
      <c r="S111" s="5">
        <f>ROUNDUP(SUM($Q$5:Q111),2)</f>
        <v>517.53</v>
      </c>
      <c r="T111" s="5">
        <f t="shared" si="11"/>
        <v>12350.6</v>
      </c>
      <c r="U111">
        <f t="shared" si="14"/>
        <v>2.1707119339521004</v>
      </c>
    </row>
    <row r="112" spans="6:21" x14ac:dyDescent="0.3">
      <c r="J112" s="2">
        <v>108</v>
      </c>
      <c r="K112" s="1">
        <f t="shared" si="12"/>
        <v>22400</v>
      </c>
      <c r="L112" s="1">
        <f>SUM($K$5:K112)</f>
        <v>1263600</v>
      </c>
      <c r="M112" s="3">
        <f t="shared" si="9"/>
        <v>0.78048780487804881</v>
      </c>
      <c r="N112" s="4">
        <f t="shared" si="10"/>
        <v>44.027874564459928</v>
      </c>
      <c r="P112" s="2">
        <v>108</v>
      </c>
      <c r="Q112" s="6">
        <f t="shared" si="15"/>
        <v>13.35</v>
      </c>
      <c r="R112" s="6">
        <f t="shared" si="13"/>
        <v>0.23400000000000018</v>
      </c>
      <c r="S112" s="5">
        <f>ROUNDUP(SUM($Q$5:Q112),2)</f>
        <v>530.88</v>
      </c>
      <c r="T112" s="5">
        <f t="shared" si="11"/>
        <v>12617.6</v>
      </c>
      <c r="U112">
        <f t="shared" si="14"/>
        <v>2.161838291257105</v>
      </c>
    </row>
    <row r="113" spans="10:21" x14ac:dyDescent="0.3">
      <c r="J113" s="2">
        <v>109</v>
      </c>
      <c r="K113" s="1">
        <f t="shared" si="12"/>
        <v>22600</v>
      </c>
      <c r="L113" s="1">
        <f>SUM($K$5:K113)</f>
        <v>1286200</v>
      </c>
      <c r="M113" s="3">
        <f t="shared" si="9"/>
        <v>0.78745644599303133</v>
      </c>
      <c r="N113" s="4">
        <f t="shared" si="10"/>
        <v>44.815331010452965</v>
      </c>
      <c r="P113" s="2">
        <v>109</v>
      </c>
      <c r="Q113" s="6">
        <f t="shared" si="15"/>
        <v>13.58</v>
      </c>
      <c r="R113" s="6">
        <f t="shared" si="13"/>
        <v>0.23600000000000018</v>
      </c>
      <c r="S113" s="5">
        <f>ROUNDUP(SUM($Q$5:Q113),2)</f>
        <v>544.46</v>
      </c>
      <c r="T113" s="5">
        <f t="shared" si="11"/>
        <v>12889.2</v>
      </c>
      <c r="U113">
        <f t="shared" si="14"/>
        <v>2.1525488206949053</v>
      </c>
    </row>
    <row r="114" spans="10:21" x14ac:dyDescent="0.3">
      <c r="J114" s="2">
        <v>110</v>
      </c>
      <c r="K114" s="1">
        <f t="shared" si="12"/>
        <v>22800</v>
      </c>
      <c r="L114" s="1">
        <f>SUM($K$5:K114)</f>
        <v>1309000</v>
      </c>
      <c r="M114" s="3">
        <f t="shared" si="9"/>
        <v>0.79442508710801396</v>
      </c>
      <c r="N114" s="4">
        <f t="shared" si="10"/>
        <v>45.609756097560975</v>
      </c>
      <c r="P114" s="2">
        <v>110</v>
      </c>
      <c r="Q114" s="6">
        <f t="shared" si="15"/>
        <v>13.81</v>
      </c>
      <c r="R114" s="6">
        <f t="shared" si="13"/>
        <v>0.23800000000000018</v>
      </c>
      <c r="S114" s="5">
        <f>ROUNDUP(SUM($Q$5:Q114),2)</f>
        <v>558.27</v>
      </c>
      <c r="T114" s="5">
        <f t="shared" si="11"/>
        <v>13165.4</v>
      </c>
      <c r="U114">
        <f t="shared" si="14"/>
        <v>2.1428793098097545</v>
      </c>
    </row>
    <row r="115" spans="10:21" x14ac:dyDescent="0.3">
      <c r="J115" s="2">
        <v>111</v>
      </c>
      <c r="K115" s="1">
        <f t="shared" si="12"/>
        <v>23000</v>
      </c>
      <c r="L115" s="1">
        <f>SUM($K$5:K115)</f>
        <v>1332000</v>
      </c>
      <c r="M115" s="3">
        <f t="shared" si="9"/>
        <v>0.80139372822299648</v>
      </c>
      <c r="N115" s="4">
        <f t="shared" si="10"/>
        <v>46.411149825783973</v>
      </c>
      <c r="P115" s="2">
        <v>111</v>
      </c>
      <c r="Q115" s="6">
        <f t="shared" si="15"/>
        <v>14.05</v>
      </c>
      <c r="R115" s="6">
        <f t="shared" si="13"/>
        <v>0.24000000000000019</v>
      </c>
      <c r="S115" s="5">
        <f>ROUNDUP(SUM($Q$5:Q115),2)</f>
        <v>572.32000000000005</v>
      </c>
      <c r="T115" s="5">
        <f t="shared" si="11"/>
        <v>13446.4</v>
      </c>
      <c r="U115">
        <f t="shared" si="14"/>
        <v>2.1343825481945098</v>
      </c>
    </row>
    <row r="116" spans="10:21" x14ac:dyDescent="0.3">
      <c r="J116" s="2">
        <v>112</v>
      </c>
      <c r="K116" s="1">
        <f t="shared" si="12"/>
        <v>23200</v>
      </c>
      <c r="L116" s="1">
        <f>SUM($K$5:K116)</f>
        <v>1355200</v>
      </c>
      <c r="M116" s="3">
        <f t="shared" si="9"/>
        <v>0.80836236933797911</v>
      </c>
      <c r="N116" s="4">
        <f t="shared" si="10"/>
        <v>47.219512195121951</v>
      </c>
      <c r="P116" s="2">
        <v>112</v>
      </c>
      <c r="Q116" s="6">
        <f t="shared" si="15"/>
        <v>14.29</v>
      </c>
      <c r="R116" s="6">
        <f t="shared" si="13"/>
        <v>0.24200000000000019</v>
      </c>
      <c r="S116" s="5">
        <f>ROUNDUP(SUM($Q$5:Q116),2)</f>
        <v>586.61</v>
      </c>
      <c r="T116" s="5">
        <f t="shared" si="11"/>
        <v>13732.2</v>
      </c>
      <c r="U116">
        <f t="shared" si="14"/>
        <v>2.1254759638267573</v>
      </c>
    </row>
    <row r="117" spans="10:21" x14ac:dyDescent="0.3">
      <c r="J117" s="2">
        <v>113</v>
      </c>
      <c r="K117" s="1">
        <f t="shared" si="12"/>
        <v>23400</v>
      </c>
      <c r="L117" s="1">
        <f>SUM($K$5:K117)</f>
        <v>1378600</v>
      </c>
      <c r="M117" s="3">
        <f t="shared" si="9"/>
        <v>0.81533101045296164</v>
      </c>
      <c r="N117" s="4">
        <f t="shared" si="10"/>
        <v>48.034843205574916</v>
      </c>
      <c r="P117" s="2">
        <v>113</v>
      </c>
      <c r="Q117" s="6">
        <f t="shared" si="15"/>
        <v>14.53</v>
      </c>
      <c r="R117" s="6">
        <f t="shared" si="13"/>
        <v>0.24400000000000019</v>
      </c>
      <c r="S117" s="5">
        <f>ROUNDUP(SUM($Q$5:Q117),2)</f>
        <v>601.14</v>
      </c>
      <c r="T117" s="5">
        <f t="shared" si="11"/>
        <v>14022.8</v>
      </c>
      <c r="U117">
        <f t="shared" si="14"/>
        <v>2.116194054849176</v>
      </c>
    </row>
    <row r="118" spans="10:21" x14ac:dyDescent="0.3">
      <c r="J118" s="2">
        <v>114</v>
      </c>
      <c r="K118" s="1">
        <f t="shared" si="12"/>
        <v>23600</v>
      </c>
      <c r="L118" s="1">
        <f>SUM($K$5:K118)</f>
        <v>1402200</v>
      </c>
      <c r="M118" s="3">
        <f t="shared" si="9"/>
        <v>0.82229965156794427</v>
      </c>
      <c r="N118" s="4">
        <f t="shared" si="10"/>
        <v>48.857142857142854</v>
      </c>
      <c r="P118" s="2">
        <v>114</v>
      </c>
      <c r="Q118" s="6">
        <f t="shared" si="15"/>
        <v>14.77</v>
      </c>
      <c r="R118" s="6">
        <f t="shared" si="13"/>
        <v>0.24600000000000019</v>
      </c>
      <c r="S118" s="5">
        <f>ROUNDUP(SUM($Q$5:Q118),2)</f>
        <v>615.91</v>
      </c>
      <c r="T118" s="5">
        <f t="shared" si="11"/>
        <v>14318.2</v>
      </c>
      <c r="U118">
        <f t="shared" si="14"/>
        <v>2.1065693014234066</v>
      </c>
    </row>
    <row r="119" spans="10:21" x14ac:dyDescent="0.3">
      <c r="J119" s="2">
        <v>115</v>
      </c>
      <c r="K119" s="1">
        <f t="shared" si="12"/>
        <v>23800</v>
      </c>
      <c r="L119" s="1">
        <f>SUM($K$5:K119)</f>
        <v>1426000</v>
      </c>
      <c r="M119" s="3">
        <f t="shared" si="9"/>
        <v>0.82926829268292679</v>
      </c>
      <c r="N119" s="4">
        <f t="shared" si="10"/>
        <v>49.686411149825787</v>
      </c>
      <c r="P119" s="2">
        <v>115</v>
      </c>
      <c r="Q119" s="6">
        <f t="shared" si="15"/>
        <v>15.01</v>
      </c>
      <c r="R119" s="6">
        <f t="shared" si="13"/>
        <v>0.24800000000000019</v>
      </c>
      <c r="S119" s="5">
        <f>ROUNDUP(SUM($Q$5:Q119),2)</f>
        <v>630.91999999999996</v>
      </c>
      <c r="T119" s="5">
        <f t="shared" si="11"/>
        <v>14618.4</v>
      </c>
      <c r="U119">
        <f t="shared" si="14"/>
        <v>2.0966322582447439</v>
      </c>
    </row>
    <row r="120" spans="10:21" x14ac:dyDescent="0.3">
      <c r="J120" s="2">
        <v>116</v>
      </c>
      <c r="K120" s="1">
        <f t="shared" si="12"/>
        <v>24000</v>
      </c>
      <c r="L120" s="1">
        <f>SUM($K$5:K120)</f>
        <v>1450000</v>
      </c>
      <c r="M120" s="3">
        <f t="shared" si="9"/>
        <v>0.83623693379790942</v>
      </c>
      <c r="N120" s="4">
        <f t="shared" si="10"/>
        <v>50.522648083623693</v>
      </c>
      <c r="P120" s="2">
        <v>116</v>
      </c>
      <c r="Q120" s="6">
        <f t="shared" si="15"/>
        <v>15.26</v>
      </c>
      <c r="R120" s="6">
        <f t="shared" si="13"/>
        <v>0.25000000000000017</v>
      </c>
      <c r="S120" s="5">
        <f>ROUNDUP(SUM($Q$5:Q120),2)</f>
        <v>646.17999999999995</v>
      </c>
      <c r="T120" s="5">
        <f t="shared" si="11"/>
        <v>14923.6</v>
      </c>
      <c r="U120">
        <f t="shared" si="14"/>
        <v>2.0877797843813326</v>
      </c>
    </row>
    <row r="121" spans="10:21" x14ac:dyDescent="0.3">
      <c r="J121" s="2">
        <v>117</v>
      </c>
      <c r="K121" s="1">
        <f t="shared" si="12"/>
        <v>24200</v>
      </c>
      <c r="L121" s="1">
        <f>SUM($K$5:K121)</f>
        <v>1474200</v>
      </c>
      <c r="M121" s="3">
        <f t="shared" si="9"/>
        <v>0.84320557491289194</v>
      </c>
      <c r="N121" s="4">
        <f t="shared" si="10"/>
        <v>51.365853658536587</v>
      </c>
      <c r="P121" s="2">
        <v>117</v>
      </c>
      <c r="Q121" s="6">
        <f t="shared" si="15"/>
        <v>15.51</v>
      </c>
      <c r="R121" s="6">
        <f t="shared" si="13"/>
        <v>0.25200000000000017</v>
      </c>
      <c r="S121" s="5">
        <f>ROUNDUP(SUM($Q$5:Q121),2)</f>
        <v>661.69</v>
      </c>
      <c r="T121" s="5">
        <f t="shared" si="11"/>
        <v>15233.8</v>
      </c>
      <c r="U121">
        <f t="shared" si="14"/>
        <v>2.0785869361280045</v>
      </c>
    </row>
    <row r="122" spans="10:21" x14ac:dyDescent="0.3">
      <c r="J122" s="2">
        <v>118</v>
      </c>
      <c r="K122" s="1">
        <f t="shared" si="12"/>
        <v>24400</v>
      </c>
      <c r="L122" s="1">
        <f>SUM($K$5:K122)</f>
        <v>1498600</v>
      </c>
      <c r="M122" s="3">
        <f t="shared" si="9"/>
        <v>0.85017421602787457</v>
      </c>
      <c r="N122" s="4">
        <f t="shared" si="10"/>
        <v>52.21602787456446</v>
      </c>
      <c r="P122" s="2">
        <v>118</v>
      </c>
      <c r="Q122" s="6">
        <f t="shared" si="15"/>
        <v>15.76</v>
      </c>
      <c r="R122" s="6">
        <f t="shared" si="13"/>
        <v>0.25400000000000017</v>
      </c>
      <c r="S122" s="5">
        <f>ROUNDUP(SUM($Q$5:Q122),2)</f>
        <v>677.45</v>
      </c>
      <c r="T122" s="5">
        <f t="shared" si="11"/>
        <v>15549</v>
      </c>
      <c r="U122">
        <f t="shared" si="14"/>
        <v>2.069083222833441</v>
      </c>
    </row>
    <row r="123" spans="10:21" x14ac:dyDescent="0.3">
      <c r="J123" s="2">
        <v>119</v>
      </c>
      <c r="K123" s="1">
        <f t="shared" si="12"/>
        <v>24600</v>
      </c>
      <c r="L123" s="1">
        <f>SUM($K$5:K123)</f>
        <v>1523200</v>
      </c>
      <c r="M123" s="3">
        <f t="shared" si="9"/>
        <v>0.8571428571428571</v>
      </c>
      <c r="N123" s="4">
        <f t="shared" si="10"/>
        <v>53.073170731707314</v>
      </c>
      <c r="P123" s="2">
        <v>119</v>
      </c>
      <c r="Q123" s="6">
        <f t="shared" si="15"/>
        <v>16.010000000000002</v>
      </c>
      <c r="R123" s="6">
        <f t="shared" si="13"/>
        <v>0.25600000000000017</v>
      </c>
      <c r="S123" s="5">
        <f>ROUNDUP(SUM($Q$5:Q123),2)</f>
        <v>693.46</v>
      </c>
      <c r="T123" s="5">
        <f t="shared" si="11"/>
        <v>15869.2</v>
      </c>
      <c r="U123">
        <f t="shared" si="14"/>
        <v>2.0592964177760678</v>
      </c>
    </row>
    <row r="124" spans="10:21" x14ac:dyDescent="0.3">
      <c r="J124" s="2">
        <v>120</v>
      </c>
      <c r="K124" s="1">
        <f t="shared" si="12"/>
        <v>24800</v>
      </c>
      <c r="L124" s="1">
        <f>SUM($K$5:K124)</f>
        <v>1548000</v>
      </c>
      <c r="M124" s="3">
        <f t="shared" si="9"/>
        <v>0.86411149825783973</v>
      </c>
      <c r="N124" s="4">
        <f t="shared" si="10"/>
        <v>53.937282229965156</v>
      </c>
      <c r="P124" s="2">
        <v>120</v>
      </c>
      <c r="Q124" s="6">
        <f t="shared" si="15"/>
        <v>16.260000000000002</v>
      </c>
      <c r="R124" s="6">
        <f t="shared" si="13"/>
        <v>0.25800000000000017</v>
      </c>
      <c r="S124" s="5">
        <f>ROUNDUP(SUM($Q$5:Q124),2)</f>
        <v>709.72</v>
      </c>
      <c r="T124" s="5">
        <f t="shared" si="11"/>
        <v>16194.4</v>
      </c>
      <c r="U124">
        <f t="shared" si="14"/>
        <v>2.0492526403347293</v>
      </c>
    </row>
    <row r="125" spans="10:21" x14ac:dyDescent="0.3">
      <c r="J125" s="2">
        <v>121</v>
      </c>
      <c r="K125" s="1">
        <f t="shared" si="12"/>
        <v>25000</v>
      </c>
      <c r="L125" s="1">
        <f>SUM($K$5:K125)</f>
        <v>1573000</v>
      </c>
      <c r="M125" s="3">
        <f t="shared" si="9"/>
        <v>0.87108013937282225</v>
      </c>
      <c r="N125" s="4">
        <f t="shared" si="10"/>
        <v>54.808362369337978</v>
      </c>
      <c r="P125" s="2">
        <v>121</v>
      </c>
      <c r="Q125" s="6">
        <f t="shared" si="15"/>
        <v>16.52</v>
      </c>
      <c r="R125" s="6">
        <f t="shared" si="13"/>
        <v>0.26000000000000018</v>
      </c>
      <c r="S125" s="5">
        <f>ROUNDUP(SUM($Q$5:Q125),2)</f>
        <v>726.24</v>
      </c>
      <c r="T125" s="5">
        <f t="shared" si="11"/>
        <v>16524.8</v>
      </c>
      <c r="U125">
        <f t="shared" si="14"/>
        <v>2.0402114311119872</v>
      </c>
    </row>
    <row r="126" spans="10:21" x14ac:dyDescent="0.3">
      <c r="J126" s="2">
        <v>122</v>
      </c>
      <c r="K126" s="1">
        <f t="shared" si="12"/>
        <v>25200</v>
      </c>
      <c r="L126" s="1">
        <f>SUM($K$5:K126)</f>
        <v>1598200</v>
      </c>
      <c r="M126" s="3">
        <f t="shared" si="9"/>
        <v>0.87804878048780488</v>
      </c>
      <c r="N126" s="4">
        <f t="shared" si="10"/>
        <v>55.686411149825787</v>
      </c>
      <c r="P126" s="2">
        <v>122</v>
      </c>
      <c r="Q126" s="6">
        <f t="shared" si="15"/>
        <v>16.78</v>
      </c>
      <c r="R126" s="6">
        <f t="shared" si="13"/>
        <v>0.26200000000000018</v>
      </c>
      <c r="S126" s="5">
        <f>ROUNDUP(SUM($Q$5:Q126),2)</f>
        <v>743.02</v>
      </c>
      <c r="T126" s="5">
        <f t="shared" si="11"/>
        <v>16860.400000000001</v>
      </c>
      <c r="U126">
        <f t="shared" si="14"/>
        <v>2.0308869093725925</v>
      </c>
    </row>
    <row r="127" spans="10:21" x14ac:dyDescent="0.3">
      <c r="J127" s="2">
        <v>123</v>
      </c>
      <c r="K127" s="1">
        <f t="shared" si="12"/>
        <v>25400</v>
      </c>
      <c r="L127" s="1">
        <f>SUM($K$5:K127)</f>
        <v>1623600</v>
      </c>
      <c r="M127" s="3">
        <f t="shared" si="9"/>
        <v>0.8850174216027874</v>
      </c>
      <c r="N127" s="4">
        <f t="shared" si="10"/>
        <v>56.571428571428569</v>
      </c>
      <c r="P127" s="2">
        <v>123</v>
      </c>
      <c r="Q127" s="6">
        <f t="shared" si="15"/>
        <v>17.04</v>
      </c>
      <c r="R127" s="6">
        <f t="shared" si="13"/>
        <v>0.26400000000000018</v>
      </c>
      <c r="S127" s="5">
        <f>ROUNDUP(SUM($Q$5:Q127),2)</f>
        <v>760.06</v>
      </c>
      <c r="T127" s="5">
        <f t="shared" si="11"/>
        <v>17201.2</v>
      </c>
      <c r="U127">
        <f t="shared" si="14"/>
        <v>2.0213043581409651</v>
      </c>
    </row>
    <row r="128" spans="10:21" x14ac:dyDescent="0.3">
      <c r="J128" s="2">
        <v>124</v>
      </c>
      <c r="K128" s="1">
        <f t="shared" si="12"/>
        <v>25600</v>
      </c>
      <c r="L128" s="1">
        <f>SUM($K$5:K128)</f>
        <v>1649200</v>
      </c>
      <c r="M128" s="3">
        <f t="shared" si="9"/>
        <v>0.89198606271777003</v>
      </c>
      <c r="N128" s="4">
        <f t="shared" si="10"/>
        <v>57.463414634146339</v>
      </c>
      <c r="P128" s="2">
        <v>124</v>
      </c>
      <c r="Q128" s="6">
        <f t="shared" si="15"/>
        <v>17.3</v>
      </c>
      <c r="R128" s="6">
        <f t="shared" si="13"/>
        <v>0.26600000000000018</v>
      </c>
      <c r="S128" s="5">
        <f>ROUNDUP(SUM($Q$5:Q128),2)</f>
        <v>777.36</v>
      </c>
      <c r="T128" s="5">
        <f t="shared" si="11"/>
        <v>17547.2</v>
      </c>
      <c r="U128">
        <f t="shared" si="14"/>
        <v>2.0114875706346069</v>
      </c>
    </row>
    <row r="129" spans="10:21" x14ac:dyDescent="0.3">
      <c r="J129" s="2">
        <v>125</v>
      </c>
      <c r="K129" s="1">
        <f t="shared" si="12"/>
        <v>25800</v>
      </c>
      <c r="L129" s="1">
        <f>SUM($K$5:K129)</f>
        <v>1675000</v>
      </c>
      <c r="M129" s="3">
        <f t="shared" si="9"/>
        <v>0.89895470383275267</v>
      </c>
      <c r="N129" s="4">
        <f t="shared" si="10"/>
        <v>58.362369337979096</v>
      </c>
      <c r="P129" s="2">
        <v>125</v>
      </c>
      <c r="Q129" s="6">
        <f t="shared" si="15"/>
        <v>17.559999999999999</v>
      </c>
      <c r="R129" s="6">
        <f t="shared" si="13"/>
        <v>0.26800000000000018</v>
      </c>
      <c r="S129" s="5">
        <f>ROUNDUP(SUM($Q$5:Q129),2)</f>
        <v>794.92</v>
      </c>
      <c r="T129" s="5">
        <f t="shared" si="11"/>
        <v>17898.400000000001</v>
      </c>
      <c r="U129">
        <f t="shared" si="14"/>
        <v>2.0014589222212131</v>
      </c>
    </row>
    <row r="130" spans="10:21" x14ac:dyDescent="0.3">
      <c r="J130" s="2">
        <v>126</v>
      </c>
      <c r="K130" s="1">
        <f t="shared" si="12"/>
        <v>26000</v>
      </c>
      <c r="L130" s="1">
        <f>SUM($K$5:K130)</f>
        <v>1701000</v>
      </c>
      <c r="M130" s="3">
        <f t="shared" si="9"/>
        <v>0.90592334494773519</v>
      </c>
      <c r="N130" s="4">
        <f t="shared" si="10"/>
        <v>59.268292682926827</v>
      </c>
      <c r="P130" s="2">
        <v>126</v>
      </c>
      <c r="Q130" s="6">
        <f t="shared" si="15"/>
        <v>17.829999999999998</v>
      </c>
      <c r="R130" s="6">
        <f t="shared" si="13"/>
        <v>0.27000000000000018</v>
      </c>
      <c r="S130" s="5">
        <f>ROUNDUP(SUM($Q$5:Q130),2)</f>
        <v>812.75</v>
      </c>
      <c r="T130" s="5">
        <f t="shared" si="11"/>
        <v>18255</v>
      </c>
      <c r="U130">
        <f t="shared" si="14"/>
        <v>1.9923568587136196</v>
      </c>
    </row>
    <row r="131" spans="10:21" x14ac:dyDescent="0.3">
      <c r="J131" s="2">
        <v>127</v>
      </c>
      <c r="K131" s="1">
        <f t="shared" si="12"/>
        <v>26200</v>
      </c>
      <c r="L131" s="1">
        <f>SUM($K$5:K131)</f>
        <v>1727200</v>
      </c>
      <c r="M131" s="3">
        <f t="shared" si="9"/>
        <v>0.91289198606271782</v>
      </c>
      <c r="N131" s="4">
        <f t="shared" si="10"/>
        <v>60.181184668989545</v>
      </c>
      <c r="P131" s="2">
        <v>127</v>
      </c>
      <c r="Q131" s="6">
        <f t="shared" si="15"/>
        <v>18.100000000000001</v>
      </c>
      <c r="R131" s="6">
        <f t="shared" si="13"/>
        <v>0.27200000000000019</v>
      </c>
      <c r="S131" s="5">
        <f>ROUNDUP(SUM($Q$5:Q131),2)</f>
        <v>830.85</v>
      </c>
      <c r="T131" s="5">
        <f t="shared" si="11"/>
        <v>18617</v>
      </c>
      <c r="U131">
        <f t="shared" si="14"/>
        <v>1.9830183511366748</v>
      </c>
    </row>
    <row r="132" spans="10:21" x14ac:dyDescent="0.3">
      <c r="J132" s="2">
        <v>128</v>
      </c>
      <c r="K132" s="1">
        <f t="shared" si="12"/>
        <v>26400</v>
      </c>
      <c r="L132" s="1">
        <f>SUM($K$5:K132)</f>
        <v>1753600</v>
      </c>
      <c r="M132" s="3">
        <f t="shared" si="9"/>
        <v>0.91986062717770034</v>
      </c>
      <c r="N132" s="4">
        <f t="shared" si="10"/>
        <v>61.10104529616725</v>
      </c>
      <c r="P132" s="2">
        <v>128</v>
      </c>
      <c r="Q132" s="6">
        <f t="shared" si="15"/>
        <v>18.37</v>
      </c>
      <c r="R132" s="6">
        <f t="shared" si="13"/>
        <v>0.27400000000000019</v>
      </c>
      <c r="S132" s="5">
        <f>ROUNDUP(SUM($Q$5:Q132),2)</f>
        <v>849.22</v>
      </c>
      <c r="T132" s="5">
        <f t="shared" si="11"/>
        <v>18984.400000000001</v>
      </c>
      <c r="U132">
        <f t="shared" si="14"/>
        <v>1.973465112531565</v>
      </c>
    </row>
    <row r="133" spans="10:21" x14ac:dyDescent="0.3">
      <c r="J133" s="2">
        <v>129</v>
      </c>
      <c r="K133" s="1">
        <f t="shared" si="12"/>
        <v>26600</v>
      </c>
      <c r="L133" s="1">
        <f>SUM($K$5:K133)</f>
        <v>1780200</v>
      </c>
      <c r="M133" s="3">
        <f t="shared" si="9"/>
        <v>0.92682926829268297</v>
      </c>
      <c r="N133" s="4">
        <f t="shared" si="10"/>
        <v>62.027874564459928</v>
      </c>
      <c r="P133" s="2">
        <v>129</v>
      </c>
      <c r="Q133" s="6">
        <f t="shared" si="15"/>
        <v>18.64</v>
      </c>
      <c r="R133" s="6">
        <f t="shared" si="13"/>
        <v>0.27600000000000019</v>
      </c>
      <c r="S133" s="5">
        <f>ROUNDUP(SUM($Q$5:Q133),2)</f>
        <v>867.86</v>
      </c>
      <c r="T133" s="5">
        <f t="shared" si="11"/>
        <v>19357.2</v>
      </c>
      <c r="U133">
        <f t="shared" si="14"/>
        <v>1.9637175786435139</v>
      </c>
    </row>
    <row r="134" spans="10:21" x14ac:dyDescent="0.3">
      <c r="J134" s="2">
        <v>130</v>
      </c>
      <c r="K134" s="1">
        <f t="shared" si="12"/>
        <v>26800</v>
      </c>
      <c r="L134" s="1">
        <f>SUM($K$5:K134)</f>
        <v>1807000</v>
      </c>
      <c r="M134" s="3">
        <f t="shared" ref="M134:M197" si="17">K134/$H$94</f>
        <v>0.93379790940766549</v>
      </c>
      <c r="N134" s="4">
        <f t="shared" ref="N134:N197" si="18">L134/$H$94</f>
        <v>62.961672473867594</v>
      </c>
      <c r="P134" s="2">
        <v>130</v>
      </c>
      <c r="Q134" s="6">
        <f t="shared" si="15"/>
        <v>18.91</v>
      </c>
      <c r="R134" s="6">
        <f t="shared" si="13"/>
        <v>0.27800000000000019</v>
      </c>
      <c r="S134" s="5">
        <f>ROUNDUP(SUM($Q$5:Q134),2)</f>
        <v>886.77</v>
      </c>
      <c r="T134" s="5">
        <f t="shared" ref="T134:T197" si="19">$T$3*(100+S134)/100</f>
        <v>19735.400000000001</v>
      </c>
      <c r="U134">
        <f t="shared" si="14"/>
        <v>1.9537949703469546</v>
      </c>
    </row>
    <row r="135" spans="10:21" x14ac:dyDescent="0.3">
      <c r="J135" s="2">
        <v>131</v>
      </c>
      <c r="K135" s="1">
        <f t="shared" ref="K135:K198" si="20">K134+200</f>
        <v>27000</v>
      </c>
      <c r="L135" s="1">
        <f>SUM($K$5:K135)</f>
        <v>1834000</v>
      </c>
      <c r="M135" s="3">
        <f t="shared" si="17"/>
        <v>0.94076655052264813</v>
      </c>
      <c r="N135" s="4">
        <f t="shared" si="18"/>
        <v>63.902439024390247</v>
      </c>
      <c r="P135" s="2">
        <v>131</v>
      </c>
      <c r="Q135" s="6">
        <f t="shared" si="15"/>
        <v>19.190000000000001</v>
      </c>
      <c r="R135" s="6">
        <f t="shared" ref="R135:R198" si="21">R134+0.002</f>
        <v>0.28000000000000019</v>
      </c>
      <c r="S135" s="5">
        <f>ROUNDUP(SUM($Q$5:Q135),2)</f>
        <v>905.96</v>
      </c>
      <c r="T135" s="5">
        <f t="shared" si="19"/>
        <v>20119.2</v>
      </c>
      <c r="U135">
        <f t="shared" ref="U135:U198" si="22">((T135-T134)/T134)*100</f>
        <v>1.9447287615148374</v>
      </c>
    </row>
    <row r="136" spans="10:21" x14ac:dyDescent="0.3">
      <c r="J136" s="2">
        <v>132</v>
      </c>
      <c r="K136" s="1">
        <f t="shared" si="20"/>
        <v>27200</v>
      </c>
      <c r="L136" s="1">
        <f>SUM($K$5:K136)</f>
        <v>1861200</v>
      </c>
      <c r="M136" s="3">
        <f t="shared" si="17"/>
        <v>0.94773519163763065</v>
      </c>
      <c r="N136" s="4">
        <f t="shared" si="18"/>
        <v>64.850174216027881</v>
      </c>
      <c r="P136" s="2">
        <v>132</v>
      </c>
      <c r="Q136" s="6">
        <f t="shared" ref="Q136:Q199" si="23">ROUNDDOWN(Q135+R136,2)</f>
        <v>19.47</v>
      </c>
      <c r="R136" s="6">
        <f t="shared" si="21"/>
        <v>0.28200000000000019</v>
      </c>
      <c r="S136" s="5">
        <f>ROUNDUP(SUM($Q$5:Q136),2)</f>
        <v>925.43</v>
      </c>
      <c r="T136" s="5">
        <f t="shared" si="19"/>
        <v>20508.599999999999</v>
      </c>
      <c r="U136">
        <f t="shared" si="22"/>
        <v>1.9354646308004184</v>
      </c>
    </row>
    <row r="137" spans="10:21" x14ac:dyDescent="0.3">
      <c r="J137" s="2">
        <v>133</v>
      </c>
      <c r="K137" s="1">
        <f t="shared" si="20"/>
        <v>27400</v>
      </c>
      <c r="L137" s="1">
        <f>SUM($K$5:K137)</f>
        <v>1888600</v>
      </c>
      <c r="M137" s="3">
        <f t="shared" si="17"/>
        <v>0.95470383275261328</v>
      </c>
      <c r="N137" s="4">
        <f t="shared" si="18"/>
        <v>65.804878048780495</v>
      </c>
      <c r="P137" s="2">
        <v>133</v>
      </c>
      <c r="Q137" s="6">
        <f t="shared" si="23"/>
        <v>19.75</v>
      </c>
      <c r="R137" s="6">
        <f t="shared" si="21"/>
        <v>0.2840000000000002</v>
      </c>
      <c r="S137" s="5">
        <f>ROUNDUP(SUM($Q$5:Q137),2)</f>
        <v>945.18</v>
      </c>
      <c r="T137" s="5">
        <f t="shared" si="19"/>
        <v>20903.599999999999</v>
      </c>
      <c r="U137">
        <f t="shared" si="22"/>
        <v>1.9260212788781292</v>
      </c>
    </row>
    <row r="138" spans="10:21" x14ac:dyDescent="0.3">
      <c r="J138" s="2">
        <v>134</v>
      </c>
      <c r="K138" s="1">
        <f t="shared" si="20"/>
        <v>27600</v>
      </c>
      <c r="L138" s="1">
        <f>SUM($K$5:K138)</f>
        <v>1916200</v>
      </c>
      <c r="M138" s="3">
        <f t="shared" si="17"/>
        <v>0.9616724738675958</v>
      </c>
      <c r="N138" s="4">
        <f t="shared" si="18"/>
        <v>66.766550522648089</v>
      </c>
      <c r="P138" s="2">
        <v>134</v>
      </c>
      <c r="Q138" s="6">
        <f t="shared" si="23"/>
        <v>20.03</v>
      </c>
      <c r="R138" s="6">
        <f t="shared" si="21"/>
        <v>0.2860000000000002</v>
      </c>
      <c r="S138" s="5">
        <f>ROUNDUP(SUM($Q$5:Q138),2)</f>
        <v>965.21</v>
      </c>
      <c r="T138" s="5">
        <f t="shared" si="19"/>
        <v>21304.2</v>
      </c>
      <c r="U138">
        <f t="shared" si="22"/>
        <v>1.9164163110660473</v>
      </c>
    </row>
    <row r="139" spans="10:21" x14ac:dyDescent="0.3">
      <c r="J139" s="2">
        <v>135</v>
      </c>
      <c r="K139" s="1">
        <f t="shared" si="20"/>
        <v>27800</v>
      </c>
      <c r="L139" s="1">
        <f>SUM($K$5:K139)</f>
        <v>1944000</v>
      </c>
      <c r="M139" s="3">
        <f t="shared" si="17"/>
        <v>0.96864111498257843</v>
      </c>
      <c r="N139" s="4">
        <f t="shared" si="18"/>
        <v>67.735191637630663</v>
      </c>
      <c r="P139" s="2">
        <v>135</v>
      </c>
      <c r="Q139" s="6">
        <f t="shared" si="23"/>
        <v>20.309999999999999</v>
      </c>
      <c r="R139" s="6">
        <f t="shared" si="21"/>
        <v>0.2880000000000002</v>
      </c>
      <c r="S139" s="5">
        <f>ROUNDUP(SUM($Q$5:Q139),2)</f>
        <v>985.52</v>
      </c>
      <c r="T139" s="5">
        <f t="shared" si="19"/>
        <v>21710.400000000001</v>
      </c>
      <c r="U139">
        <f t="shared" si="22"/>
        <v>1.9066662911538603</v>
      </c>
    </row>
    <row r="140" spans="10:21" x14ac:dyDescent="0.3">
      <c r="J140" s="2">
        <v>136</v>
      </c>
      <c r="K140" s="1">
        <f t="shared" si="20"/>
        <v>28000</v>
      </c>
      <c r="L140" s="1">
        <f>SUM($K$5:K140)</f>
        <v>1972000</v>
      </c>
      <c r="M140" s="3">
        <f t="shared" si="17"/>
        <v>0.97560975609756095</v>
      </c>
      <c r="N140" s="4">
        <f t="shared" si="18"/>
        <v>68.710801393728218</v>
      </c>
      <c r="P140" s="2">
        <v>136</v>
      </c>
      <c r="Q140" s="6">
        <f t="shared" si="23"/>
        <v>20.6</v>
      </c>
      <c r="R140" s="6">
        <f t="shared" si="21"/>
        <v>0.2900000000000002</v>
      </c>
      <c r="S140" s="5">
        <f>ROUNDUP(SUM($Q$5:Q140),2)</f>
        <v>1006.12</v>
      </c>
      <c r="T140" s="5">
        <f t="shared" si="19"/>
        <v>22122.400000000001</v>
      </c>
      <c r="U140">
        <f t="shared" si="22"/>
        <v>1.8977080109072149</v>
      </c>
    </row>
    <row r="141" spans="10:21" x14ac:dyDescent="0.3">
      <c r="J141" s="2">
        <v>137</v>
      </c>
      <c r="K141" s="1">
        <f t="shared" si="20"/>
        <v>28200</v>
      </c>
      <c r="L141" s="1">
        <f>SUM($K$5:K141)</f>
        <v>2000200</v>
      </c>
      <c r="M141" s="3">
        <f t="shared" si="17"/>
        <v>0.98257839721254359</v>
      </c>
      <c r="N141" s="4">
        <f t="shared" si="18"/>
        <v>69.693379790940767</v>
      </c>
      <c r="P141" s="2">
        <v>137</v>
      </c>
      <c r="Q141" s="6">
        <f t="shared" si="23"/>
        <v>20.89</v>
      </c>
      <c r="R141" s="6">
        <f t="shared" si="21"/>
        <v>0.2920000000000002</v>
      </c>
      <c r="S141" s="5">
        <f>ROUNDUP(SUM($Q$5:Q141),2)</f>
        <v>1027.01</v>
      </c>
      <c r="T141" s="5">
        <f t="shared" si="19"/>
        <v>22540.2</v>
      </c>
      <c r="U141">
        <f t="shared" si="22"/>
        <v>1.8885835171590752</v>
      </c>
    </row>
    <row r="142" spans="10:21" x14ac:dyDescent="0.3">
      <c r="J142" s="2">
        <v>138</v>
      </c>
      <c r="K142" s="1">
        <f t="shared" si="20"/>
        <v>28400</v>
      </c>
      <c r="L142" s="1">
        <f>SUM($K$5:K142)</f>
        <v>2028600</v>
      </c>
      <c r="M142" s="3">
        <f t="shared" si="17"/>
        <v>0.98954703832752611</v>
      </c>
      <c r="N142" s="4">
        <f t="shared" si="18"/>
        <v>70.682926829268297</v>
      </c>
      <c r="P142" s="2">
        <v>138</v>
      </c>
      <c r="Q142" s="6">
        <f t="shared" si="23"/>
        <v>21.18</v>
      </c>
      <c r="R142" s="6">
        <f t="shared" si="21"/>
        <v>0.29400000000000021</v>
      </c>
      <c r="S142" s="5">
        <f>ROUNDUP(SUM($Q$5:Q142),2)</f>
        <v>1048.19</v>
      </c>
      <c r="T142" s="5">
        <f t="shared" si="19"/>
        <v>22963.8</v>
      </c>
      <c r="U142">
        <f t="shared" si="22"/>
        <v>1.8793089679772075</v>
      </c>
    </row>
    <row r="143" spans="10:21" x14ac:dyDescent="0.3">
      <c r="J143" s="2">
        <v>139</v>
      </c>
      <c r="K143" s="1">
        <f t="shared" si="20"/>
        <v>28600</v>
      </c>
      <c r="L143" s="1">
        <f>SUM($K$5:K143)</f>
        <v>2057200</v>
      </c>
      <c r="M143" s="3">
        <f t="shared" si="17"/>
        <v>0.99651567944250874</v>
      </c>
      <c r="N143" s="4">
        <f t="shared" si="18"/>
        <v>71.679442508710807</v>
      </c>
      <c r="P143" s="2">
        <v>139</v>
      </c>
      <c r="Q143" s="6">
        <f t="shared" si="23"/>
        <v>21.47</v>
      </c>
      <c r="R143" s="6">
        <f t="shared" si="21"/>
        <v>0.29600000000000021</v>
      </c>
      <c r="S143" s="5">
        <f>ROUNDUP(SUM($Q$5:Q143),2)</f>
        <v>1069.6600000000001</v>
      </c>
      <c r="T143" s="5">
        <f t="shared" si="19"/>
        <v>23393.200000000001</v>
      </c>
      <c r="U143">
        <f t="shared" si="22"/>
        <v>1.8698995810797929</v>
      </c>
    </row>
    <row r="144" spans="10:21" x14ac:dyDescent="0.3">
      <c r="J144" s="2">
        <v>140</v>
      </c>
      <c r="K144" s="1">
        <f t="shared" si="20"/>
        <v>28800</v>
      </c>
      <c r="L144" s="1">
        <f>SUM($K$5:K144)</f>
        <v>2086000</v>
      </c>
      <c r="M144" s="3">
        <f t="shared" si="17"/>
        <v>1.0034843205574913</v>
      </c>
      <c r="N144" s="4">
        <f t="shared" si="18"/>
        <v>72.682926829268297</v>
      </c>
      <c r="P144" s="2">
        <v>140</v>
      </c>
      <c r="Q144" s="6">
        <f t="shared" si="23"/>
        <v>21.76</v>
      </c>
      <c r="R144" s="6">
        <f t="shared" si="21"/>
        <v>0.29800000000000021</v>
      </c>
      <c r="S144" s="5">
        <f>ROUNDUP(SUM($Q$5:Q144),2)</f>
        <v>1091.42</v>
      </c>
      <c r="T144" s="5">
        <f t="shared" si="19"/>
        <v>23828.400000000001</v>
      </c>
      <c r="U144">
        <f t="shared" si="22"/>
        <v>1.8603696800779743</v>
      </c>
    </row>
    <row r="145" spans="10:21" x14ac:dyDescent="0.3">
      <c r="J145" s="2">
        <v>141</v>
      </c>
      <c r="K145" s="1">
        <f t="shared" si="20"/>
        <v>29000</v>
      </c>
      <c r="L145" s="1">
        <f>SUM($K$5:K145)</f>
        <v>2115000</v>
      </c>
      <c r="M145" s="3">
        <f t="shared" si="17"/>
        <v>1.0104529616724738</v>
      </c>
      <c r="N145" s="4">
        <f t="shared" si="18"/>
        <v>73.693379790940767</v>
      </c>
      <c r="P145" s="2">
        <v>141</v>
      </c>
      <c r="Q145" s="6">
        <f t="shared" si="23"/>
        <v>22.06</v>
      </c>
      <c r="R145" s="6">
        <f t="shared" si="21"/>
        <v>0.30000000000000021</v>
      </c>
      <c r="S145" s="5">
        <f>ROUNDUP(SUM($Q$5:Q145),2)</f>
        <v>1113.48</v>
      </c>
      <c r="T145" s="5">
        <f t="shared" si="19"/>
        <v>24269.599999999999</v>
      </c>
      <c r="U145">
        <f t="shared" si="22"/>
        <v>1.8515720736599899</v>
      </c>
    </row>
    <row r="146" spans="10:21" x14ac:dyDescent="0.3">
      <c r="J146" s="2">
        <v>142</v>
      </c>
      <c r="K146" s="1">
        <f t="shared" si="20"/>
        <v>29200</v>
      </c>
      <c r="L146" s="1">
        <f>SUM($K$5:K146)</f>
        <v>2144200</v>
      </c>
      <c r="M146" s="3">
        <f t="shared" si="17"/>
        <v>1.0174216027874565</v>
      </c>
      <c r="N146" s="4">
        <f t="shared" si="18"/>
        <v>74.710801393728218</v>
      </c>
      <c r="P146" s="2">
        <v>142</v>
      </c>
      <c r="Q146" s="6">
        <f t="shared" si="23"/>
        <v>22.36</v>
      </c>
      <c r="R146" s="6">
        <f t="shared" si="21"/>
        <v>0.30200000000000021</v>
      </c>
      <c r="S146" s="5">
        <f>ROUNDUP(SUM($Q$5:Q146),2)</f>
        <v>1135.8399999999999</v>
      </c>
      <c r="T146" s="5">
        <f t="shared" si="19"/>
        <v>24716.799999999999</v>
      </c>
      <c r="U146">
        <f t="shared" si="22"/>
        <v>1.8426344068299467</v>
      </c>
    </row>
    <row r="147" spans="10:21" x14ac:dyDescent="0.3">
      <c r="J147" s="2">
        <v>143</v>
      </c>
      <c r="K147" s="1">
        <f t="shared" si="20"/>
        <v>29400</v>
      </c>
      <c r="L147" s="1">
        <f>SUM($K$5:K147)</f>
        <v>2173600</v>
      </c>
      <c r="M147" s="3">
        <f t="shared" si="17"/>
        <v>1.024390243902439</v>
      </c>
      <c r="N147" s="4">
        <f t="shared" si="18"/>
        <v>75.735191637630663</v>
      </c>
      <c r="P147" s="2">
        <v>143</v>
      </c>
      <c r="Q147" s="6">
        <f t="shared" si="23"/>
        <v>22.66</v>
      </c>
      <c r="R147" s="6">
        <f t="shared" si="21"/>
        <v>0.30400000000000021</v>
      </c>
      <c r="S147" s="5">
        <f>ROUNDUP(SUM($Q$5:Q147),2)</f>
        <v>1158.5</v>
      </c>
      <c r="T147" s="5">
        <f t="shared" si="19"/>
        <v>25170</v>
      </c>
      <c r="U147">
        <f t="shared" si="22"/>
        <v>1.8335706887623024</v>
      </c>
    </row>
    <row r="148" spans="10:21" x14ac:dyDescent="0.3">
      <c r="J148" s="2">
        <v>144</v>
      </c>
      <c r="K148" s="1">
        <f t="shared" si="20"/>
        <v>29600</v>
      </c>
      <c r="L148" s="1">
        <f>SUM($K$5:K148)</f>
        <v>2203200</v>
      </c>
      <c r="M148" s="3">
        <f t="shared" si="17"/>
        <v>1.0313588850174216</v>
      </c>
      <c r="N148" s="4">
        <f t="shared" si="18"/>
        <v>76.766550522648089</v>
      </c>
      <c r="P148" s="2">
        <v>144</v>
      </c>
      <c r="Q148" s="6">
        <f t="shared" si="23"/>
        <v>22.96</v>
      </c>
      <c r="R148" s="6">
        <f t="shared" si="21"/>
        <v>0.30600000000000022</v>
      </c>
      <c r="S148" s="5">
        <f>ROUNDUP(SUM($Q$5:Q148),2)</f>
        <v>1181.46</v>
      </c>
      <c r="T148" s="5">
        <f t="shared" si="19"/>
        <v>25629.200000000001</v>
      </c>
      <c r="U148">
        <f t="shared" si="22"/>
        <v>1.8243941199841109</v>
      </c>
    </row>
    <row r="149" spans="10:21" x14ac:dyDescent="0.3">
      <c r="J149" s="2">
        <v>145</v>
      </c>
      <c r="K149" s="1">
        <f t="shared" si="20"/>
        <v>29800</v>
      </c>
      <c r="L149" s="1">
        <f>SUM($K$5:K149)</f>
        <v>2233000</v>
      </c>
      <c r="M149" s="3">
        <f t="shared" si="17"/>
        <v>1.0383275261324041</v>
      </c>
      <c r="N149" s="4">
        <f t="shared" si="18"/>
        <v>77.804878048780495</v>
      </c>
      <c r="P149" s="2">
        <v>145</v>
      </c>
      <c r="Q149" s="6">
        <f t="shared" si="23"/>
        <v>23.26</v>
      </c>
      <c r="R149" s="6">
        <f t="shared" si="21"/>
        <v>0.30800000000000022</v>
      </c>
      <c r="S149" s="5">
        <f>ROUNDUP(SUM($Q$5:Q149),2)</f>
        <v>1204.72</v>
      </c>
      <c r="T149" s="5">
        <f t="shared" si="19"/>
        <v>26094.400000000001</v>
      </c>
      <c r="U149">
        <f t="shared" si="22"/>
        <v>1.8151171320212909</v>
      </c>
    </row>
    <row r="150" spans="10:21" x14ac:dyDescent="0.3">
      <c r="J150" s="2">
        <v>146</v>
      </c>
      <c r="K150" s="1">
        <f t="shared" si="20"/>
        <v>30000</v>
      </c>
      <c r="L150" s="1">
        <f>SUM($K$5:K150)</f>
        <v>2263000</v>
      </c>
      <c r="M150" s="3">
        <f t="shared" si="17"/>
        <v>1.0452961672473868</v>
      </c>
      <c r="N150" s="4">
        <f t="shared" si="18"/>
        <v>78.850174216027881</v>
      </c>
      <c r="P150" s="2">
        <v>146</v>
      </c>
      <c r="Q150" s="6">
        <f t="shared" si="23"/>
        <v>23.57</v>
      </c>
      <c r="R150" s="6">
        <f t="shared" si="21"/>
        <v>0.31000000000000022</v>
      </c>
      <c r="S150" s="5">
        <f>ROUNDUP(SUM($Q$5:Q150),2)</f>
        <v>1228.29</v>
      </c>
      <c r="T150" s="5">
        <f t="shared" si="19"/>
        <v>26565.8</v>
      </c>
      <c r="U150">
        <f t="shared" si="22"/>
        <v>1.8065178735667338</v>
      </c>
    </row>
    <row r="151" spans="10:21" x14ac:dyDescent="0.3">
      <c r="J151" s="2">
        <v>147</v>
      </c>
      <c r="K151" s="1">
        <f t="shared" si="20"/>
        <v>30200</v>
      </c>
      <c r="L151" s="1">
        <f>SUM($K$5:K151)</f>
        <v>2293200</v>
      </c>
      <c r="M151" s="3">
        <f t="shared" si="17"/>
        <v>1.0522648083623694</v>
      </c>
      <c r="N151" s="4">
        <f t="shared" si="18"/>
        <v>79.902439024390247</v>
      </c>
      <c r="P151" s="2">
        <v>147</v>
      </c>
      <c r="Q151" s="6">
        <f t="shared" si="23"/>
        <v>23.88</v>
      </c>
      <c r="R151" s="6">
        <f t="shared" si="21"/>
        <v>0.31200000000000022</v>
      </c>
      <c r="S151" s="5">
        <f>ROUNDUP(SUM($Q$5:Q151),2)</f>
        <v>1252.17</v>
      </c>
      <c r="T151" s="5">
        <f t="shared" si="19"/>
        <v>27043.4</v>
      </c>
      <c r="U151">
        <f t="shared" si="22"/>
        <v>1.797800179177748</v>
      </c>
    </row>
    <row r="152" spans="10:21" x14ac:dyDescent="0.3">
      <c r="J152" s="2">
        <v>148</v>
      </c>
      <c r="K152" s="1">
        <f t="shared" si="20"/>
        <v>30400</v>
      </c>
      <c r="L152" s="1">
        <f>SUM($K$5:K152)</f>
        <v>2323600</v>
      </c>
      <c r="M152" s="3">
        <f t="shared" si="17"/>
        <v>1.0592334494773519</v>
      </c>
      <c r="N152" s="4">
        <f t="shared" si="18"/>
        <v>80.961672473867594</v>
      </c>
      <c r="P152" s="2">
        <v>148</v>
      </c>
      <c r="Q152" s="6">
        <f t="shared" si="23"/>
        <v>24.19</v>
      </c>
      <c r="R152" s="6">
        <f t="shared" si="21"/>
        <v>0.31400000000000022</v>
      </c>
      <c r="S152" s="5">
        <f>ROUNDUP(SUM($Q$5:Q152),2)</f>
        <v>1276.3599999999999</v>
      </c>
      <c r="T152" s="5">
        <f t="shared" si="19"/>
        <v>27527.200000000001</v>
      </c>
      <c r="U152">
        <f t="shared" si="22"/>
        <v>1.7889762381948986</v>
      </c>
    </row>
    <row r="153" spans="10:21" x14ac:dyDescent="0.3">
      <c r="J153" s="2">
        <v>149</v>
      </c>
      <c r="K153" s="1">
        <f t="shared" si="20"/>
        <v>30600</v>
      </c>
      <c r="L153" s="1">
        <f>SUM($K$5:K153)</f>
        <v>2354200</v>
      </c>
      <c r="M153" s="3">
        <f t="shared" si="17"/>
        <v>1.0662020905923344</v>
      </c>
      <c r="N153" s="4">
        <f t="shared" si="18"/>
        <v>82.027874564459935</v>
      </c>
      <c r="P153" s="2">
        <v>149</v>
      </c>
      <c r="Q153" s="6">
        <f t="shared" si="23"/>
        <v>24.5</v>
      </c>
      <c r="R153" s="6">
        <f t="shared" si="21"/>
        <v>0.31600000000000023</v>
      </c>
      <c r="S153" s="5">
        <f>ROUNDUP(SUM($Q$5:Q153),2)</f>
        <v>1300.8599999999999</v>
      </c>
      <c r="T153" s="5">
        <f t="shared" si="19"/>
        <v>28017.200000000001</v>
      </c>
      <c r="U153">
        <f t="shared" si="22"/>
        <v>1.7800575430846579</v>
      </c>
    </row>
    <row r="154" spans="10:21" x14ac:dyDescent="0.3">
      <c r="J154" s="2">
        <v>150</v>
      </c>
      <c r="K154" s="1">
        <f t="shared" si="20"/>
        <v>30800</v>
      </c>
      <c r="L154" s="1">
        <f>SUM($K$5:K154)</f>
        <v>2385000</v>
      </c>
      <c r="M154" s="3">
        <f t="shared" si="17"/>
        <v>1.0731707317073171</v>
      </c>
      <c r="N154" s="4">
        <f t="shared" si="18"/>
        <v>83.101045296167243</v>
      </c>
      <c r="P154" s="2">
        <v>150</v>
      </c>
      <c r="Q154" s="6">
        <f t="shared" si="23"/>
        <v>24.81</v>
      </c>
      <c r="R154" s="6">
        <f t="shared" si="21"/>
        <v>0.31800000000000023</v>
      </c>
      <c r="S154" s="5">
        <f>ROUNDUP(SUM($Q$5:Q154),2)</f>
        <v>1325.67</v>
      </c>
      <c r="T154" s="5">
        <f t="shared" si="19"/>
        <v>28513.4</v>
      </c>
      <c r="U154">
        <f t="shared" si="22"/>
        <v>1.7710549234041972</v>
      </c>
    </row>
    <row r="155" spans="10:21" x14ac:dyDescent="0.3">
      <c r="J155" s="2">
        <v>151</v>
      </c>
      <c r="K155" s="1">
        <f t="shared" si="20"/>
        <v>31000</v>
      </c>
      <c r="L155" s="1">
        <f>SUM($K$5:K155)</f>
        <v>2416000</v>
      </c>
      <c r="M155" s="3">
        <f t="shared" si="17"/>
        <v>1.0801393728222997</v>
      </c>
      <c r="N155" s="4">
        <f t="shared" si="18"/>
        <v>84.181184668989545</v>
      </c>
      <c r="P155" s="2">
        <v>151</v>
      </c>
      <c r="Q155" s="6">
        <f t="shared" si="23"/>
        <v>25.13</v>
      </c>
      <c r="R155" s="6">
        <f t="shared" si="21"/>
        <v>0.32000000000000023</v>
      </c>
      <c r="S155" s="5">
        <f>ROUNDUP(SUM($Q$5:Q155),2)</f>
        <v>1350.8</v>
      </c>
      <c r="T155" s="5">
        <f t="shared" si="19"/>
        <v>29016</v>
      </c>
      <c r="U155">
        <f t="shared" si="22"/>
        <v>1.762680003086263</v>
      </c>
    </row>
    <row r="156" spans="10:21" x14ac:dyDescent="0.3">
      <c r="J156" s="2">
        <v>152</v>
      </c>
      <c r="K156" s="1">
        <f t="shared" si="20"/>
        <v>31200</v>
      </c>
      <c r="L156" s="1">
        <f>SUM($K$5:K156)</f>
        <v>2447200</v>
      </c>
      <c r="M156" s="3">
        <f t="shared" si="17"/>
        <v>1.0871080139372822</v>
      </c>
      <c r="N156" s="4">
        <f t="shared" si="18"/>
        <v>85.268292682926827</v>
      </c>
      <c r="P156" s="2">
        <v>152</v>
      </c>
      <c r="Q156" s="6">
        <f t="shared" si="23"/>
        <v>25.45</v>
      </c>
      <c r="R156" s="6">
        <f t="shared" si="21"/>
        <v>0.32200000000000023</v>
      </c>
      <c r="S156" s="5">
        <f>ROUNDUP(SUM($Q$5:Q156),2)</f>
        <v>1376.25</v>
      </c>
      <c r="T156" s="5">
        <f t="shared" si="19"/>
        <v>29525</v>
      </c>
      <c r="U156">
        <f t="shared" si="22"/>
        <v>1.7542045767852219</v>
      </c>
    </row>
    <row r="157" spans="10:21" x14ac:dyDescent="0.3">
      <c r="J157" s="2">
        <v>153</v>
      </c>
      <c r="K157" s="1">
        <f t="shared" si="20"/>
        <v>31400</v>
      </c>
      <c r="L157" s="1">
        <f>SUM($K$5:K157)</f>
        <v>2478600</v>
      </c>
      <c r="M157" s="3">
        <f t="shared" si="17"/>
        <v>1.0940766550522647</v>
      </c>
      <c r="N157" s="4">
        <f t="shared" si="18"/>
        <v>86.362369337979089</v>
      </c>
      <c r="P157" s="2">
        <v>153</v>
      </c>
      <c r="Q157" s="6">
        <f t="shared" si="23"/>
        <v>25.77</v>
      </c>
      <c r="R157" s="6">
        <f t="shared" si="21"/>
        <v>0.32400000000000023</v>
      </c>
      <c r="S157" s="5">
        <f>ROUNDUP(SUM($Q$5:Q157),2)</f>
        <v>1402.02</v>
      </c>
      <c r="T157" s="5">
        <f t="shared" si="19"/>
        <v>30040.400000000001</v>
      </c>
      <c r="U157">
        <f t="shared" si="22"/>
        <v>1.7456392887383623</v>
      </c>
    </row>
    <row r="158" spans="10:21" x14ac:dyDescent="0.3">
      <c r="J158" s="2">
        <v>154</v>
      </c>
      <c r="K158" s="1">
        <f t="shared" si="20"/>
        <v>31600</v>
      </c>
      <c r="L158" s="1">
        <f>SUM($K$5:K158)</f>
        <v>2510200</v>
      </c>
      <c r="M158" s="3">
        <f t="shared" si="17"/>
        <v>1.1010452961672474</v>
      </c>
      <c r="N158" s="4">
        <f t="shared" si="18"/>
        <v>87.463414634146346</v>
      </c>
      <c r="P158" s="2">
        <v>154</v>
      </c>
      <c r="Q158" s="6">
        <f t="shared" si="23"/>
        <v>26.09</v>
      </c>
      <c r="R158" s="6">
        <f t="shared" si="21"/>
        <v>0.32600000000000023</v>
      </c>
      <c r="S158" s="5">
        <f>ROUNDUP(SUM($Q$5:Q158),2)</f>
        <v>1428.11</v>
      </c>
      <c r="T158" s="5">
        <f t="shared" si="19"/>
        <v>30562.2</v>
      </c>
      <c r="U158">
        <f t="shared" si="22"/>
        <v>1.7369941811693559</v>
      </c>
    </row>
    <row r="159" spans="10:21" x14ac:dyDescent="0.3">
      <c r="J159" s="2">
        <v>155</v>
      </c>
      <c r="K159" s="1">
        <f t="shared" si="20"/>
        <v>31800</v>
      </c>
      <c r="L159" s="1">
        <f>SUM($K$5:K159)</f>
        <v>2542000</v>
      </c>
      <c r="M159" s="3">
        <f t="shared" si="17"/>
        <v>1.10801393728223</v>
      </c>
      <c r="N159" s="4">
        <f t="shared" si="18"/>
        <v>88.571428571428569</v>
      </c>
      <c r="P159" s="2">
        <v>155</v>
      </c>
      <c r="Q159" s="6">
        <f t="shared" si="23"/>
        <v>26.41</v>
      </c>
      <c r="R159" s="6">
        <f t="shared" si="21"/>
        <v>0.32800000000000024</v>
      </c>
      <c r="S159" s="5">
        <f>ROUNDUP(SUM($Q$5:Q159),2)</f>
        <v>1454.52</v>
      </c>
      <c r="T159" s="5">
        <f t="shared" si="19"/>
        <v>31090.400000000001</v>
      </c>
      <c r="U159">
        <f t="shared" si="22"/>
        <v>1.7282787233903343</v>
      </c>
    </row>
    <row r="160" spans="10:21" x14ac:dyDescent="0.3">
      <c r="J160" s="2">
        <v>156</v>
      </c>
      <c r="K160" s="1">
        <f t="shared" si="20"/>
        <v>32000</v>
      </c>
      <c r="L160" s="1">
        <f>SUM($K$5:K160)</f>
        <v>2574000</v>
      </c>
      <c r="M160" s="3">
        <f t="shared" si="17"/>
        <v>1.1149825783972125</v>
      </c>
      <c r="N160" s="4">
        <f t="shared" si="18"/>
        <v>89.686411149825787</v>
      </c>
      <c r="P160" s="2">
        <v>156</v>
      </c>
      <c r="Q160" s="6">
        <f t="shared" si="23"/>
        <v>26.74</v>
      </c>
      <c r="R160" s="6">
        <f t="shared" si="21"/>
        <v>0.33000000000000024</v>
      </c>
      <c r="S160" s="5">
        <f>ROUNDUP(SUM($Q$5:Q160),2)</f>
        <v>1481.26</v>
      </c>
      <c r="T160" s="5">
        <f t="shared" si="19"/>
        <v>31625.200000000001</v>
      </c>
      <c r="U160">
        <f t="shared" si="22"/>
        <v>1.720145125183334</v>
      </c>
    </row>
    <row r="161" spans="10:21" x14ac:dyDescent="0.3">
      <c r="J161" s="2">
        <v>157</v>
      </c>
      <c r="K161" s="1">
        <f t="shared" si="20"/>
        <v>32200</v>
      </c>
      <c r="L161" s="1">
        <f>SUM($K$5:K161)</f>
        <v>2606200</v>
      </c>
      <c r="M161" s="3">
        <f t="shared" si="17"/>
        <v>1.1219512195121952</v>
      </c>
      <c r="N161" s="4">
        <f t="shared" si="18"/>
        <v>90.808362369337985</v>
      </c>
      <c r="P161" s="2">
        <v>157</v>
      </c>
      <c r="Q161" s="6">
        <f t="shared" si="23"/>
        <v>27.07</v>
      </c>
      <c r="R161" s="6">
        <f t="shared" si="21"/>
        <v>0.33200000000000024</v>
      </c>
      <c r="S161" s="5">
        <f>ROUNDUP(SUM($Q$5:Q161),2)</f>
        <v>1508.33</v>
      </c>
      <c r="T161" s="5">
        <f t="shared" si="19"/>
        <v>32166.6</v>
      </c>
      <c r="U161">
        <f t="shared" si="22"/>
        <v>1.7119259324842144</v>
      </c>
    </row>
    <row r="162" spans="10:21" x14ac:dyDescent="0.3">
      <c r="J162" s="2">
        <v>158</v>
      </c>
      <c r="K162" s="1">
        <f t="shared" si="20"/>
        <v>32400</v>
      </c>
      <c r="L162" s="1">
        <f>SUM($K$5:K162)</f>
        <v>2638600</v>
      </c>
      <c r="M162" s="3">
        <f t="shared" si="17"/>
        <v>1.1289198606271778</v>
      </c>
      <c r="N162" s="4">
        <f t="shared" si="18"/>
        <v>91.937282229965163</v>
      </c>
      <c r="P162" s="2">
        <v>158</v>
      </c>
      <c r="Q162" s="6">
        <f t="shared" si="23"/>
        <v>27.4</v>
      </c>
      <c r="R162" s="6">
        <f t="shared" si="21"/>
        <v>0.33400000000000024</v>
      </c>
      <c r="S162" s="5">
        <f>ROUNDUP(SUM($Q$5:Q162),2)</f>
        <v>1535.73</v>
      </c>
      <c r="T162" s="5">
        <f t="shared" si="19"/>
        <v>32714.6</v>
      </c>
      <c r="U162">
        <f t="shared" si="22"/>
        <v>1.7036304738455417</v>
      </c>
    </row>
    <row r="163" spans="10:21" x14ac:dyDescent="0.3">
      <c r="J163" s="2">
        <v>159</v>
      </c>
      <c r="K163" s="1">
        <f t="shared" si="20"/>
        <v>32600</v>
      </c>
      <c r="L163" s="1">
        <f>SUM($K$5:K163)</f>
        <v>2671200</v>
      </c>
      <c r="M163" s="3">
        <f t="shared" si="17"/>
        <v>1.1358885017421603</v>
      </c>
      <c r="N163" s="4">
        <f t="shared" si="18"/>
        <v>93.073170731707322</v>
      </c>
      <c r="P163" s="2">
        <v>159</v>
      </c>
      <c r="Q163" s="6">
        <f t="shared" si="23"/>
        <v>27.73</v>
      </c>
      <c r="R163" s="6">
        <f t="shared" si="21"/>
        <v>0.33600000000000024</v>
      </c>
      <c r="S163" s="5">
        <f>ROUNDUP(SUM($Q$5:Q163),2)</f>
        <v>1563.46</v>
      </c>
      <c r="T163" s="5">
        <f t="shared" si="19"/>
        <v>33269.199999999997</v>
      </c>
      <c r="U163">
        <f t="shared" si="22"/>
        <v>1.6952675563815502</v>
      </c>
    </row>
    <row r="164" spans="10:21" x14ac:dyDescent="0.3">
      <c r="J164" s="2">
        <v>160</v>
      </c>
      <c r="K164" s="1">
        <f t="shared" si="20"/>
        <v>32800</v>
      </c>
      <c r="L164" s="1">
        <f>SUM($K$5:K164)</f>
        <v>2704000</v>
      </c>
      <c r="M164" s="3">
        <f t="shared" si="17"/>
        <v>1.1428571428571428</v>
      </c>
      <c r="N164" s="4">
        <f t="shared" si="18"/>
        <v>94.21602787456446</v>
      </c>
      <c r="P164" s="2">
        <v>160</v>
      </c>
      <c r="Q164" s="6">
        <f t="shared" si="23"/>
        <v>28.06</v>
      </c>
      <c r="R164" s="6">
        <f t="shared" si="21"/>
        <v>0.33800000000000024</v>
      </c>
      <c r="S164" s="5">
        <f>ROUNDUP(SUM($Q$5:Q164),2)</f>
        <v>1591.52</v>
      </c>
      <c r="T164" s="5">
        <f t="shared" si="19"/>
        <v>33830.400000000001</v>
      </c>
      <c r="U164">
        <f t="shared" si="22"/>
        <v>1.6868454907241666</v>
      </c>
    </row>
    <row r="165" spans="10:21" x14ac:dyDescent="0.3">
      <c r="J165" s="2">
        <v>161</v>
      </c>
      <c r="K165" s="1">
        <f t="shared" si="20"/>
        <v>33000</v>
      </c>
      <c r="L165" s="1">
        <f>SUM($K$5:K165)</f>
        <v>2737000</v>
      </c>
      <c r="M165" s="3">
        <f t="shared" si="17"/>
        <v>1.1498257839721255</v>
      </c>
      <c r="N165" s="4">
        <f t="shared" si="18"/>
        <v>95.365853658536579</v>
      </c>
      <c r="P165" s="2">
        <v>161</v>
      </c>
      <c r="Q165" s="6">
        <f t="shared" si="23"/>
        <v>28.4</v>
      </c>
      <c r="R165" s="6">
        <f t="shared" si="21"/>
        <v>0.34000000000000025</v>
      </c>
      <c r="S165" s="5">
        <f>ROUNDUP(SUM($Q$5:Q165),2)</f>
        <v>1619.92</v>
      </c>
      <c r="T165" s="5">
        <f t="shared" si="19"/>
        <v>34398.400000000001</v>
      </c>
      <c r="U165">
        <f t="shared" si="22"/>
        <v>1.6789632992811201</v>
      </c>
    </row>
    <row r="166" spans="10:21" x14ac:dyDescent="0.3">
      <c r="J166" s="2">
        <v>162</v>
      </c>
      <c r="K166" s="1">
        <f t="shared" si="20"/>
        <v>33200</v>
      </c>
      <c r="L166" s="1">
        <f>SUM($K$5:K166)</f>
        <v>2770200</v>
      </c>
      <c r="M166" s="3">
        <f t="shared" si="17"/>
        <v>1.1567944250871081</v>
      </c>
      <c r="N166" s="4">
        <f t="shared" si="18"/>
        <v>96.522648083623693</v>
      </c>
      <c r="P166" s="2">
        <v>162</v>
      </c>
      <c r="Q166" s="6">
        <f t="shared" si="23"/>
        <v>28.74</v>
      </c>
      <c r="R166" s="6">
        <f t="shared" si="21"/>
        <v>0.34200000000000025</v>
      </c>
      <c r="S166" s="5">
        <f>ROUNDUP(SUM($Q$5:Q166),2)</f>
        <v>1648.66</v>
      </c>
      <c r="T166" s="5">
        <f t="shared" si="19"/>
        <v>34973.199999999997</v>
      </c>
      <c r="U166">
        <f t="shared" si="22"/>
        <v>1.6710079538583062</v>
      </c>
    </row>
    <row r="167" spans="10:21" x14ac:dyDescent="0.3">
      <c r="J167" s="2">
        <v>163</v>
      </c>
      <c r="K167" s="1">
        <f t="shared" si="20"/>
        <v>33400</v>
      </c>
      <c r="L167" s="1">
        <f>SUM($K$5:K167)</f>
        <v>2803600</v>
      </c>
      <c r="M167" s="3">
        <f t="shared" si="17"/>
        <v>1.1637630662020906</v>
      </c>
      <c r="N167" s="4">
        <f t="shared" si="18"/>
        <v>97.686411149825787</v>
      </c>
      <c r="P167" s="2">
        <v>163</v>
      </c>
      <c r="Q167" s="6">
        <f t="shared" si="23"/>
        <v>29.08</v>
      </c>
      <c r="R167" s="6">
        <f t="shared" si="21"/>
        <v>0.34400000000000025</v>
      </c>
      <c r="S167" s="5">
        <f>ROUNDUP(SUM($Q$5:Q167),2)</f>
        <v>1677.74</v>
      </c>
      <c r="T167" s="5">
        <f t="shared" si="19"/>
        <v>35554.800000000003</v>
      </c>
      <c r="U167">
        <f t="shared" si="22"/>
        <v>1.6629876591218586</v>
      </c>
    </row>
    <row r="168" spans="10:21" x14ac:dyDescent="0.3">
      <c r="J168" s="2">
        <v>164</v>
      </c>
      <c r="K168" s="1">
        <f t="shared" si="20"/>
        <v>33600</v>
      </c>
      <c r="L168" s="1">
        <f>SUM($K$5:K168)</f>
        <v>2837200</v>
      </c>
      <c r="M168" s="3">
        <f t="shared" si="17"/>
        <v>1.1707317073170731</v>
      </c>
      <c r="N168" s="4">
        <f t="shared" si="18"/>
        <v>98.857142857142861</v>
      </c>
      <c r="P168" s="2">
        <v>164</v>
      </c>
      <c r="Q168" s="6">
        <f t="shared" si="23"/>
        <v>29.42</v>
      </c>
      <c r="R168" s="6">
        <f t="shared" si="21"/>
        <v>0.34600000000000025</v>
      </c>
      <c r="S168" s="5">
        <f>ROUNDUP(SUM($Q$5:Q168),2)</f>
        <v>1707.16</v>
      </c>
      <c r="T168" s="5">
        <f t="shared" si="19"/>
        <v>36143.199999999997</v>
      </c>
      <c r="U168">
        <f t="shared" si="22"/>
        <v>1.6549101668410289</v>
      </c>
    </row>
    <row r="169" spans="10:21" x14ac:dyDescent="0.3">
      <c r="J169" s="2">
        <v>165</v>
      </c>
      <c r="K169" s="1">
        <f t="shared" si="20"/>
        <v>33800</v>
      </c>
      <c r="L169" s="1">
        <f>SUM($K$5:K169)</f>
        <v>2871000</v>
      </c>
      <c r="M169" s="3">
        <f t="shared" si="17"/>
        <v>1.1777003484320558</v>
      </c>
      <c r="N169" s="4">
        <f t="shared" si="18"/>
        <v>100.03484320557492</v>
      </c>
      <c r="P169" s="2">
        <v>165</v>
      </c>
      <c r="Q169" s="6">
        <f t="shared" si="23"/>
        <v>29.76</v>
      </c>
      <c r="R169" s="6">
        <f t="shared" si="21"/>
        <v>0.34800000000000025</v>
      </c>
      <c r="S169" s="5">
        <f>ROUNDUP(SUM($Q$5:Q169),2)</f>
        <v>1736.92</v>
      </c>
      <c r="T169" s="5">
        <f t="shared" si="19"/>
        <v>36738.400000000001</v>
      </c>
      <c r="U169">
        <f t="shared" si="22"/>
        <v>1.6467827973173497</v>
      </c>
    </row>
    <row r="170" spans="10:21" x14ac:dyDescent="0.3">
      <c r="J170" s="2">
        <v>166</v>
      </c>
      <c r="K170" s="1">
        <f t="shared" si="20"/>
        <v>34000</v>
      </c>
      <c r="L170" s="1">
        <f>SUM($K$5:K170)</f>
        <v>2905000</v>
      </c>
      <c r="M170" s="3">
        <f t="shared" si="17"/>
        <v>1.1846689895470384</v>
      </c>
      <c r="N170" s="4">
        <f t="shared" si="18"/>
        <v>101.21951219512195</v>
      </c>
      <c r="P170" s="2">
        <v>166</v>
      </c>
      <c r="Q170" s="6">
        <f t="shared" si="23"/>
        <v>30.11</v>
      </c>
      <c r="R170" s="6">
        <f t="shared" si="21"/>
        <v>0.35000000000000026</v>
      </c>
      <c r="S170" s="5">
        <f>ROUNDUP(SUM($Q$5:Q170),2)</f>
        <v>1767.03</v>
      </c>
      <c r="T170" s="5">
        <f t="shared" si="19"/>
        <v>37340.6</v>
      </c>
      <c r="U170">
        <f t="shared" si="22"/>
        <v>1.6391568495089528</v>
      </c>
    </row>
    <row r="171" spans="10:21" x14ac:dyDescent="0.3">
      <c r="J171" s="2">
        <v>167</v>
      </c>
      <c r="K171" s="1">
        <f t="shared" si="20"/>
        <v>34200</v>
      </c>
      <c r="L171" s="1">
        <f>SUM($K$5:K171)</f>
        <v>2939200</v>
      </c>
      <c r="M171" s="3">
        <f t="shared" si="17"/>
        <v>1.1916376306620209</v>
      </c>
      <c r="N171" s="4">
        <f t="shared" si="18"/>
        <v>102.41114982578397</v>
      </c>
      <c r="P171" s="2">
        <v>167</v>
      </c>
      <c r="Q171" s="6">
        <f t="shared" si="23"/>
        <v>30.46</v>
      </c>
      <c r="R171" s="6">
        <f t="shared" si="21"/>
        <v>0.35200000000000026</v>
      </c>
      <c r="S171" s="5">
        <f>ROUNDUP(SUM($Q$5:Q171),2)</f>
        <v>1797.49</v>
      </c>
      <c r="T171" s="5">
        <f t="shared" si="19"/>
        <v>37949.800000000003</v>
      </c>
      <c r="U171">
        <f t="shared" si="22"/>
        <v>1.6314681606615973</v>
      </c>
    </row>
    <row r="172" spans="10:21" x14ac:dyDescent="0.3">
      <c r="J172" s="2">
        <v>168</v>
      </c>
      <c r="K172" s="1">
        <f t="shared" si="20"/>
        <v>34400</v>
      </c>
      <c r="L172" s="1">
        <f>SUM($K$5:K172)</f>
        <v>2973600</v>
      </c>
      <c r="M172" s="3">
        <f t="shared" si="17"/>
        <v>1.1986062717770034</v>
      </c>
      <c r="N172" s="4">
        <f t="shared" si="18"/>
        <v>103.60975609756098</v>
      </c>
      <c r="P172" s="2">
        <v>168</v>
      </c>
      <c r="Q172" s="6">
        <f t="shared" si="23"/>
        <v>30.81</v>
      </c>
      <c r="R172" s="6">
        <f t="shared" si="21"/>
        <v>0.35400000000000026</v>
      </c>
      <c r="S172" s="5">
        <f>ROUNDUP(SUM($Q$5:Q172),2)</f>
        <v>1828.3</v>
      </c>
      <c r="T172" s="5">
        <f t="shared" si="19"/>
        <v>38566</v>
      </c>
      <c r="U172">
        <f t="shared" si="22"/>
        <v>1.6237239721948391</v>
      </c>
    </row>
    <row r="173" spans="10:21" x14ac:dyDescent="0.3">
      <c r="J173" s="2">
        <v>169</v>
      </c>
      <c r="K173" s="1">
        <f t="shared" si="20"/>
        <v>34600</v>
      </c>
      <c r="L173" s="1">
        <f>SUM($K$5:K173)</f>
        <v>3008200</v>
      </c>
      <c r="M173" s="3">
        <f t="shared" si="17"/>
        <v>1.2055749128919862</v>
      </c>
      <c r="N173" s="4">
        <f t="shared" si="18"/>
        <v>104.81533101045297</v>
      </c>
      <c r="P173" s="2">
        <v>169</v>
      </c>
      <c r="Q173" s="6">
        <f t="shared" si="23"/>
        <v>31.16</v>
      </c>
      <c r="R173" s="6">
        <f t="shared" si="21"/>
        <v>0.35600000000000026</v>
      </c>
      <c r="S173" s="5">
        <f>ROUNDUP(SUM($Q$5:Q173),2)</f>
        <v>1859.46</v>
      </c>
      <c r="T173" s="5">
        <f t="shared" si="19"/>
        <v>39189.199999999997</v>
      </c>
      <c r="U173">
        <f t="shared" si="22"/>
        <v>1.6159311310480657</v>
      </c>
    </row>
    <row r="174" spans="10:21" x14ac:dyDescent="0.3">
      <c r="J174" s="2">
        <v>170</v>
      </c>
      <c r="K174" s="1">
        <f t="shared" si="20"/>
        <v>34800</v>
      </c>
      <c r="L174" s="1">
        <f>SUM($K$5:K174)</f>
        <v>3043000</v>
      </c>
      <c r="M174" s="3">
        <f t="shared" si="17"/>
        <v>1.2125435540069687</v>
      </c>
      <c r="N174" s="4">
        <f t="shared" si="18"/>
        <v>106.02787456445994</v>
      </c>
      <c r="P174" s="2">
        <v>170</v>
      </c>
      <c r="Q174" s="6">
        <f t="shared" si="23"/>
        <v>31.51</v>
      </c>
      <c r="R174" s="6">
        <f t="shared" si="21"/>
        <v>0.35800000000000026</v>
      </c>
      <c r="S174" s="5">
        <f>ROUNDUP(SUM($Q$5:Q174),2)</f>
        <v>1890.97</v>
      </c>
      <c r="T174" s="5">
        <f t="shared" si="19"/>
        <v>39819.4</v>
      </c>
      <c r="U174">
        <f t="shared" si="22"/>
        <v>1.6080961081114298</v>
      </c>
    </row>
    <row r="175" spans="10:21" x14ac:dyDescent="0.3">
      <c r="J175" s="2">
        <v>171</v>
      </c>
      <c r="K175" s="1">
        <f t="shared" si="20"/>
        <v>35000</v>
      </c>
      <c r="L175" s="1">
        <f>SUM($K$5:K175)</f>
        <v>3078000</v>
      </c>
      <c r="M175" s="3">
        <f t="shared" si="17"/>
        <v>1.2195121951219512</v>
      </c>
      <c r="N175" s="4">
        <f t="shared" si="18"/>
        <v>107.24738675958189</v>
      </c>
      <c r="P175" s="2">
        <v>171</v>
      </c>
      <c r="Q175" s="6">
        <f t="shared" si="23"/>
        <v>31.87</v>
      </c>
      <c r="R175" s="6">
        <f t="shared" si="21"/>
        <v>0.36000000000000026</v>
      </c>
      <c r="S175" s="5">
        <f>ROUNDUP(SUM($Q$5:Q175),2)</f>
        <v>1922.84</v>
      </c>
      <c r="T175" s="5">
        <f t="shared" si="19"/>
        <v>40456.800000000003</v>
      </c>
      <c r="U175">
        <f t="shared" si="22"/>
        <v>1.600727283685845</v>
      </c>
    </row>
    <row r="176" spans="10:21" x14ac:dyDescent="0.3">
      <c r="J176" s="2">
        <v>172</v>
      </c>
      <c r="K176" s="1">
        <f t="shared" si="20"/>
        <v>35200</v>
      </c>
      <c r="L176" s="1">
        <f>SUM($K$5:K176)</f>
        <v>3113200</v>
      </c>
      <c r="M176" s="3">
        <f t="shared" si="17"/>
        <v>1.2264808362369337</v>
      </c>
      <c r="N176" s="4">
        <f t="shared" si="18"/>
        <v>108.47386759581882</v>
      </c>
      <c r="P176" s="2">
        <v>172</v>
      </c>
      <c r="Q176" s="6">
        <f t="shared" si="23"/>
        <v>32.229999999999997</v>
      </c>
      <c r="R176" s="6">
        <f t="shared" si="21"/>
        <v>0.36200000000000027</v>
      </c>
      <c r="S176" s="5">
        <f>ROUNDUP(SUM($Q$5:Q176),2)</f>
        <v>1955.07</v>
      </c>
      <c r="T176" s="5">
        <f t="shared" si="19"/>
        <v>41101.399999999994</v>
      </c>
      <c r="U176">
        <f t="shared" si="22"/>
        <v>1.5933044630321511</v>
      </c>
    </row>
    <row r="177" spans="10:21" x14ac:dyDescent="0.3">
      <c r="J177" s="2">
        <v>173</v>
      </c>
      <c r="K177" s="1">
        <f t="shared" si="20"/>
        <v>35400</v>
      </c>
      <c r="L177" s="1">
        <f>SUM($K$5:K177)</f>
        <v>3148600</v>
      </c>
      <c r="M177" s="3">
        <f t="shared" si="17"/>
        <v>1.2334494773519165</v>
      </c>
      <c r="N177" s="4">
        <f t="shared" si="18"/>
        <v>109.70731707317073</v>
      </c>
      <c r="P177" s="2">
        <v>173</v>
      </c>
      <c r="Q177" s="6">
        <f t="shared" si="23"/>
        <v>32.590000000000003</v>
      </c>
      <c r="R177" s="6">
        <f t="shared" si="21"/>
        <v>0.36400000000000027</v>
      </c>
      <c r="S177" s="5">
        <f>ROUNDUP(SUM($Q$5:Q177),2)</f>
        <v>1987.66</v>
      </c>
      <c r="T177" s="5">
        <f t="shared" si="19"/>
        <v>41753.199999999997</v>
      </c>
      <c r="U177">
        <f t="shared" si="22"/>
        <v>1.5858340591804732</v>
      </c>
    </row>
    <row r="178" spans="10:21" x14ac:dyDescent="0.3">
      <c r="J178" s="2">
        <v>174</v>
      </c>
      <c r="K178" s="1">
        <f t="shared" si="20"/>
        <v>35600</v>
      </c>
      <c r="L178" s="1">
        <f>SUM($K$5:K178)</f>
        <v>3184200</v>
      </c>
      <c r="M178" s="3">
        <f t="shared" si="17"/>
        <v>1.240418118466899</v>
      </c>
      <c r="N178" s="4">
        <f t="shared" si="18"/>
        <v>110.94773519163763</v>
      </c>
      <c r="P178" s="2">
        <v>174</v>
      </c>
      <c r="Q178" s="6">
        <f t="shared" si="23"/>
        <v>32.950000000000003</v>
      </c>
      <c r="R178" s="6">
        <f t="shared" si="21"/>
        <v>0.36600000000000027</v>
      </c>
      <c r="S178" s="5">
        <f>ROUNDUP(SUM($Q$5:Q178),2)</f>
        <v>2020.61</v>
      </c>
      <c r="T178" s="5">
        <f t="shared" si="19"/>
        <v>42412.19999999999</v>
      </c>
      <c r="U178">
        <f t="shared" si="22"/>
        <v>1.5783221405784296</v>
      </c>
    </row>
    <row r="179" spans="10:21" x14ac:dyDescent="0.3">
      <c r="J179" s="2">
        <v>175</v>
      </c>
      <c r="K179" s="1">
        <f t="shared" si="20"/>
        <v>35800</v>
      </c>
      <c r="L179" s="1">
        <f>SUM($K$5:K179)</f>
        <v>3220000</v>
      </c>
      <c r="M179" s="3">
        <f t="shared" si="17"/>
        <v>1.2473867595818815</v>
      </c>
      <c r="N179" s="4">
        <f t="shared" si="18"/>
        <v>112.19512195121951</v>
      </c>
      <c r="P179" s="2">
        <v>175</v>
      </c>
      <c r="Q179" s="6">
        <f t="shared" si="23"/>
        <v>33.31</v>
      </c>
      <c r="R179" s="6">
        <f t="shared" si="21"/>
        <v>0.36800000000000027</v>
      </c>
      <c r="S179" s="5">
        <f>ROUNDUP(SUM($Q$5:Q179),2)</f>
        <v>2053.92</v>
      </c>
      <c r="T179" s="5">
        <f t="shared" si="19"/>
        <v>43078.400000000001</v>
      </c>
      <c r="U179">
        <f t="shared" si="22"/>
        <v>1.5707744469751908</v>
      </c>
    </row>
    <row r="180" spans="10:21" x14ac:dyDescent="0.3">
      <c r="J180" s="2">
        <v>176</v>
      </c>
      <c r="K180" s="1">
        <f t="shared" si="20"/>
        <v>36000</v>
      </c>
      <c r="L180" s="1">
        <f>SUM($K$5:K180)</f>
        <v>3256000</v>
      </c>
      <c r="M180" s="3">
        <f t="shared" si="17"/>
        <v>1.254355400696864</v>
      </c>
      <c r="N180" s="4">
        <f t="shared" si="18"/>
        <v>113.44947735191637</v>
      </c>
      <c r="P180" s="2">
        <v>176</v>
      </c>
      <c r="Q180" s="6">
        <f t="shared" si="23"/>
        <v>33.68</v>
      </c>
      <c r="R180" s="6">
        <f t="shared" si="21"/>
        <v>0.37000000000000027</v>
      </c>
      <c r="S180" s="5">
        <f>ROUNDUP(SUM($Q$5:Q180),2)</f>
        <v>2087.6</v>
      </c>
      <c r="T180" s="5">
        <f t="shared" si="19"/>
        <v>43752</v>
      </c>
      <c r="U180">
        <f t="shared" si="22"/>
        <v>1.5636606744911568</v>
      </c>
    </row>
    <row r="181" spans="10:21" x14ac:dyDescent="0.3">
      <c r="J181" s="2">
        <v>177</v>
      </c>
      <c r="K181" s="1">
        <f t="shared" si="20"/>
        <v>36200</v>
      </c>
      <c r="L181" s="1">
        <f>SUM($K$5:K181)</f>
        <v>3292200</v>
      </c>
      <c r="M181" s="3">
        <f t="shared" si="17"/>
        <v>1.2613240418118468</v>
      </c>
      <c r="N181" s="4">
        <f t="shared" si="18"/>
        <v>114.71080139372822</v>
      </c>
      <c r="P181" s="2">
        <v>177</v>
      </c>
      <c r="Q181" s="6">
        <f t="shared" si="23"/>
        <v>34.049999999999997</v>
      </c>
      <c r="R181" s="6">
        <f t="shared" si="21"/>
        <v>0.37200000000000027</v>
      </c>
      <c r="S181" s="5">
        <f>ROUNDUP(SUM($Q$5:Q181),2)</f>
        <v>2121.65</v>
      </c>
      <c r="T181" s="5">
        <f t="shared" si="19"/>
        <v>44433</v>
      </c>
      <c r="U181">
        <f t="shared" si="22"/>
        <v>1.5565002742731762</v>
      </c>
    </row>
    <row r="182" spans="10:21" x14ac:dyDescent="0.3">
      <c r="J182" s="2">
        <v>178</v>
      </c>
      <c r="K182" s="1">
        <f t="shared" si="20"/>
        <v>36400</v>
      </c>
      <c r="L182" s="1">
        <f>SUM($K$5:K182)</f>
        <v>3328600</v>
      </c>
      <c r="M182" s="3">
        <f t="shared" si="17"/>
        <v>1.2682926829268293</v>
      </c>
      <c r="N182" s="4">
        <f t="shared" si="18"/>
        <v>115.97909407665506</v>
      </c>
      <c r="P182" s="2">
        <v>178</v>
      </c>
      <c r="Q182" s="6">
        <f t="shared" si="23"/>
        <v>34.42</v>
      </c>
      <c r="R182" s="6">
        <f t="shared" si="21"/>
        <v>0.37400000000000028</v>
      </c>
      <c r="S182" s="5">
        <f>ROUNDUP(SUM($Q$5:Q182),2)</f>
        <v>2156.0700000000002</v>
      </c>
      <c r="T182" s="5">
        <f t="shared" si="19"/>
        <v>45121.4</v>
      </c>
      <c r="U182">
        <f t="shared" si="22"/>
        <v>1.5492989444782064</v>
      </c>
    </row>
    <row r="183" spans="10:21" x14ac:dyDescent="0.3">
      <c r="J183" s="2">
        <v>179</v>
      </c>
      <c r="K183" s="1">
        <f t="shared" si="20"/>
        <v>36600</v>
      </c>
      <c r="L183" s="1">
        <f>SUM($K$5:K183)</f>
        <v>3365200</v>
      </c>
      <c r="M183" s="3">
        <f t="shared" si="17"/>
        <v>1.2752613240418118</v>
      </c>
      <c r="N183" s="4">
        <f t="shared" si="18"/>
        <v>117.25435540069687</v>
      </c>
      <c r="P183" s="2">
        <v>179</v>
      </c>
      <c r="Q183" s="6">
        <f t="shared" si="23"/>
        <v>34.79</v>
      </c>
      <c r="R183" s="6">
        <f t="shared" si="21"/>
        <v>0.37600000000000028</v>
      </c>
      <c r="S183" s="5">
        <f>ROUNDUP(SUM($Q$5:Q183),2)</f>
        <v>2190.86</v>
      </c>
      <c r="T183" s="5">
        <f t="shared" si="19"/>
        <v>45817.2</v>
      </c>
      <c r="U183">
        <f t="shared" si="22"/>
        <v>1.5420620814070389</v>
      </c>
    </row>
    <row r="184" spans="10:21" x14ac:dyDescent="0.3">
      <c r="J184" s="2">
        <v>180</v>
      </c>
      <c r="K184" s="1">
        <f t="shared" si="20"/>
        <v>36800</v>
      </c>
      <c r="L184" s="1">
        <f>SUM($K$5:K184)</f>
        <v>3402000</v>
      </c>
      <c r="M184" s="3">
        <f t="shared" si="17"/>
        <v>1.2822299651567943</v>
      </c>
      <c r="N184" s="4">
        <f t="shared" si="18"/>
        <v>118.53658536585365</v>
      </c>
      <c r="P184" s="2">
        <v>180</v>
      </c>
      <c r="Q184" s="6">
        <f t="shared" si="23"/>
        <v>35.159999999999997</v>
      </c>
      <c r="R184" s="6">
        <f t="shared" si="21"/>
        <v>0.37800000000000028</v>
      </c>
      <c r="S184" s="5">
        <f>ROUNDUP(SUM($Q$5:Q184),2)</f>
        <v>2226.02</v>
      </c>
      <c r="T184" s="5">
        <f t="shared" si="19"/>
        <v>46520.4</v>
      </c>
      <c r="U184">
        <f t="shared" si="22"/>
        <v>1.5347947932217691</v>
      </c>
    </row>
    <row r="185" spans="10:21" x14ac:dyDescent="0.3">
      <c r="J185" s="2">
        <v>181</v>
      </c>
      <c r="K185" s="1">
        <f t="shared" si="20"/>
        <v>37000</v>
      </c>
      <c r="L185" s="1">
        <f>SUM($K$5:K185)</f>
        <v>3439000</v>
      </c>
      <c r="M185" s="3">
        <f t="shared" si="17"/>
        <v>1.2891986062717771</v>
      </c>
      <c r="N185" s="4">
        <f t="shared" si="18"/>
        <v>119.82578397212544</v>
      </c>
      <c r="P185" s="2">
        <v>181</v>
      </c>
      <c r="Q185" s="6">
        <f t="shared" si="23"/>
        <v>35.54</v>
      </c>
      <c r="R185" s="6">
        <f t="shared" si="21"/>
        <v>0.38000000000000028</v>
      </c>
      <c r="S185" s="5">
        <f>ROUNDUP(SUM($Q$5:Q185),2)</f>
        <v>2261.56</v>
      </c>
      <c r="T185" s="5">
        <f t="shared" si="19"/>
        <v>47231.199999999997</v>
      </c>
      <c r="U185">
        <f t="shared" si="22"/>
        <v>1.5279318320564648</v>
      </c>
    </row>
    <row r="186" spans="10:21" x14ac:dyDescent="0.3">
      <c r="J186" s="2">
        <v>182</v>
      </c>
      <c r="K186" s="1">
        <f t="shared" si="20"/>
        <v>37200</v>
      </c>
      <c r="L186" s="1">
        <f>SUM($K$5:K186)</f>
        <v>3476200</v>
      </c>
      <c r="M186" s="3">
        <f t="shared" si="17"/>
        <v>1.2961672473867596</v>
      </c>
      <c r="N186" s="4">
        <f t="shared" si="18"/>
        <v>121.1219512195122</v>
      </c>
      <c r="P186" s="2">
        <v>182</v>
      </c>
      <c r="Q186" s="6">
        <f t="shared" si="23"/>
        <v>35.92</v>
      </c>
      <c r="R186" s="6">
        <f t="shared" si="21"/>
        <v>0.38200000000000028</v>
      </c>
      <c r="S186" s="5">
        <f>ROUNDUP(SUM($Q$5:Q186),2)</f>
        <v>2297.48</v>
      </c>
      <c r="T186" s="5">
        <f t="shared" si="19"/>
        <v>47949.599999999999</v>
      </c>
      <c r="U186">
        <f t="shared" si="22"/>
        <v>1.5210284727044867</v>
      </c>
    </row>
    <row r="187" spans="10:21" x14ac:dyDescent="0.3">
      <c r="J187" s="2">
        <v>183</v>
      </c>
      <c r="K187" s="1">
        <f t="shared" si="20"/>
        <v>37400</v>
      </c>
      <c r="L187" s="1">
        <f>SUM($K$5:K187)</f>
        <v>3513600</v>
      </c>
      <c r="M187" s="3">
        <f t="shared" si="17"/>
        <v>1.3031358885017421</v>
      </c>
      <c r="N187" s="4">
        <f t="shared" si="18"/>
        <v>122.42508710801394</v>
      </c>
      <c r="P187" s="2">
        <v>183</v>
      </c>
      <c r="Q187" s="6">
        <f t="shared" si="23"/>
        <v>36.299999999999997</v>
      </c>
      <c r="R187" s="6">
        <f t="shared" si="21"/>
        <v>0.38400000000000029</v>
      </c>
      <c r="S187" s="5">
        <f>ROUNDUP(SUM($Q$5:Q187),2)</f>
        <v>2333.7800000000002</v>
      </c>
      <c r="T187" s="5">
        <f t="shared" si="19"/>
        <v>48675.6</v>
      </c>
      <c r="U187">
        <f t="shared" si="22"/>
        <v>1.5140897942839981</v>
      </c>
    </row>
    <row r="188" spans="10:21" x14ac:dyDescent="0.3">
      <c r="J188" s="2">
        <v>184</v>
      </c>
      <c r="K188" s="1">
        <f t="shared" si="20"/>
        <v>37600</v>
      </c>
      <c r="L188" s="1">
        <f>SUM($K$5:K188)</f>
        <v>3551200</v>
      </c>
      <c r="M188" s="3">
        <f t="shared" si="17"/>
        <v>1.3101045296167246</v>
      </c>
      <c r="N188" s="4">
        <f t="shared" si="18"/>
        <v>123.73519163763066</v>
      </c>
      <c r="P188" s="2">
        <v>184</v>
      </c>
      <c r="Q188" s="6">
        <f t="shared" si="23"/>
        <v>36.68</v>
      </c>
      <c r="R188" s="6">
        <f t="shared" si="21"/>
        <v>0.38600000000000029</v>
      </c>
      <c r="S188" s="5">
        <f>ROUNDUP(SUM($Q$5:Q188),2)</f>
        <v>2370.46</v>
      </c>
      <c r="T188" s="5">
        <f t="shared" si="19"/>
        <v>49409.2</v>
      </c>
      <c r="U188">
        <f t="shared" si="22"/>
        <v>1.5071206107372042</v>
      </c>
    </row>
    <row r="189" spans="10:21" x14ac:dyDescent="0.3">
      <c r="J189" s="2">
        <v>185</v>
      </c>
      <c r="K189" s="1">
        <f t="shared" si="20"/>
        <v>37800</v>
      </c>
      <c r="L189" s="1">
        <f>SUM($K$5:K189)</f>
        <v>3589000</v>
      </c>
      <c r="M189" s="3">
        <f t="shared" si="17"/>
        <v>1.3170731707317074</v>
      </c>
      <c r="N189" s="4">
        <f t="shared" si="18"/>
        <v>125.05226480836237</v>
      </c>
      <c r="P189" s="2">
        <v>185</v>
      </c>
      <c r="Q189" s="6">
        <f t="shared" si="23"/>
        <v>37.06</v>
      </c>
      <c r="R189" s="6">
        <f t="shared" si="21"/>
        <v>0.38800000000000029</v>
      </c>
      <c r="S189" s="5">
        <f>ROUNDUP(SUM($Q$5:Q189),2)</f>
        <v>2407.52</v>
      </c>
      <c r="T189" s="5">
        <f t="shared" si="19"/>
        <v>50150.400000000001</v>
      </c>
      <c r="U189">
        <f t="shared" si="22"/>
        <v>1.500125482703635</v>
      </c>
    </row>
    <row r="190" spans="10:21" x14ac:dyDescent="0.3">
      <c r="J190" s="2">
        <v>186</v>
      </c>
      <c r="K190" s="1">
        <f t="shared" si="20"/>
        <v>38000</v>
      </c>
      <c r="L190" s="1">
        <f>SUM($K$5:K190)</f>
        <v>3627000</v>
      </c>
      <c r="M190" s="3">
        <f t="shared" si="17"/>
        <v>1.3240418118466899</v>
      </c>
      <c r="N190" s="4">
        <f t="shared" si="18"/>
        <v>126.37630662020906</v>
      </c>
      <c r="P190" s="2">
        <v>186</v>
      </c>
      <c r="Q190" s="6">
        <f t="shared" si="23"/>
        <v>37.450000000000003</v>
      </c>
      <c r="R190" s="6">
        <f t="shared" si="21"/>
        <v>0.39000000000000029</v>
      </c>
      <c r="S190" s="5">
        <f>ROUNDUP(SUM($Q$5:Q190),2)</f>
        <v>2444.9699999999998</v>
      </c>
      <c r="T190" s="5">
        <f t="shared" si="19"/>
        <v>50899.4</v>
      </c>
      <c r="U190">
        <f t="shared" si="22"/>
        <v>1.4935075293517099</v>
      </c>
    </row>
    <row r="191" spans="10:21" x14ac:dyDescent="0.3">
      <c r="J191" s="2">
        <v>187</v>
      </c>
      <c r="K191" s="1">
        <f t="shared" si="20"/>
        <v>38200</v>
      </c>
      <c r="L191" s="1">
        <f>SUM($K$5:K191)</f>
        <v>3665200</v>
      </c>
      <c r="M191" s="3">
        <f t="shared" si="17"/>
        <v>1.3310104529616724</v>
      </c>
      <c r="N191" s="4">
        <f t="shared" si="18"/>
        <v>127.70731707317073</v>
      </c>
      <c r="P191" s="2">
        <v>187</v>
      </c>
      <c r="Q191" s="6">
        <f t="shared" si="23"/>
        <v>37.840000000000003</v>
      </c>
      <c r="R191" s="6">
        <f t="shared" si="21"/>
        <v>0.39200000000000029</v>
      </c>
      <c r="S191" s="5">
        <f>ROUNDUP(SUM($Q$5:Q191),2)</f>
        <v>2482.81</v>
      </c>
      <c r="T191" s="5">
        <f t="shared" si="19"/>
        <v>51656.2</v>
      </c>
      <c r="U191">
        <f t="shared" si="22"/>
        <v>1.486854461938639</v>
      </c>
    </row>
    <row r="192" spans="10:21" x14ac:dyDescent="0.3">
      <c r="J192" s="2">
        <v>188</v>
      </c>
      <c r="K192" s="1">
        <f t="shared" si="20"/>
        <v>38400</v>
      </c>
      <c r="L192" s="1">
        <f>SUM($K$5:K192)</f>
        <v>3703600</v>
      </c>
      <c r="M192" s="3">
        <f t="shared" si="17"/>
        <v>1.3379790940766552</v>
      </c>
      <c r="N192" s="4">
        <f t="shared" si="18"/>
        <v>129.04529616724739</v>
      </c>
      <c r="P192" s="2">
        <v>188</v>
      </c>
      <c r="Q192" s="6">
        <f t="shared" si="23"/>
        <v>38.229999999999997</v>
      </c>
      <c r="R192" s="6">
        <f t="shared" si="21"/>
        <v>0.39400000000000029</v>
      </c>
      <c r="S192" s="5">
        <f>ROUNDUP(SUM($Q$5:Q192),2)</f>
        <v>2521.04</v>
      </c>
      <c r="T192" s="5">
        <f t="shared" si="19"/>
        <v>52420.800000000003</v>
      </c>
      <c r="U192">
        <f t="shared" si="22"/>
        <v>1.480170821701956</v>
      </c>
    </row>
    <row r="193" spans="10:21" x14ac:dyDescent="0.3">
      <c r="J193" s="2">
        <v>189</v>
      </c>
      <c r="K193" s="1">
        <f t="shared" si="20"/>
        <v>38600</v>
      </c>
      <c r="L193" s="1">
        <f>SUM($K$5:K193)</f>
        <v>3742200</v>
      </c>
      <c r="M193" s="3">
        <f t="shared" si="17"/>
        <v>1.3449477351916377</v>
      </c>
      <c r="N193" s="4">
        <f t="shared" si="18"/>
        <v>130.39024390243901</v>
      </c>
      <c r="P193" s="2">
        <v>189</v>
      </c>
      <c r="Q193" s="6">
        <f t="shared" si="23"/>
        <v>38.619999999999997</v>
      </c>
      <c r="R193" s="6">
        <f t="shared" si="21"/>
        <v>0.3960000000000003</v>
      </c>
      <c r="S193" s="5">
        <f>ROUNDUP(SUM($Q$5:Q193),2)</f>
        <v>2559.66</v>
      </c>
      <c r="T193" s="5">
        <f t="shared" si="19"/>
        <v>53193.2</v>
      </c>
      <c r="U193">
        <f t="shared" si="22"/>
        <v>1.473460916277497</v>
      </c>
    </row>
    <row r="194" spans="10:21" x14ac:dyDescent="0.3">
      <c r="J194" s="2">
        <v>190</v>
      </c>
      <c r="K194" s="1">
        <f t="shared" si="20"/>
        <v>38800</v>
      </c>
      <c r="L194" s="1">
        <f>SUM($K$5:K194)</f>
        <v>3781000</v>
      </c>
      <c r="M194" s="3">
        <f t="shared" si="17"/>
        <v>1.3519163763066202</v>
      </c>
      <c r="N194" s="4">
        <f t="shared" si="18"/>
        <v>131.74216027874564</v>
      </c>
      <c r="P194" s="2">
        <v>190</v>
      </c>
      <c r="Q194" s="6">
        <f t="shared" si="23"/>
        <v>39.01</v>
      </c>
      <c r="R194" s="6">
        <f t="shared" si="21"/>
        <v>0.3980000000000003</v>
      </c>
      <c r="S194" s="5">
        <f>ROUNDUP(SUM($Q$5:Q194),2)</f>
        <v>2598.67</v>
      </c>
      <c r="T194" s="5">
        <f t="shared" si="19"/>
        <v>53973.4</v>
      </c>
      <c r="U194">
        <f t="shared" si="22"/>
        <v>1.4667288300008354</v>
      </c>
    </row>
    <row r="195" spans="10:21" x14ac:dyDescent="0.3">
      <c r="J195" s="2">
        <v>191</v>
      </c>
      <c r="K195" s="1">
        <f t="shared" si="20"/>
        <v>39000</v>
      </c>
      <c r="L195" s="1">
        <f>SUM($K$5:K195)</f>
        <v>3820000</v>
      </c>
      <c r="M195" s="3">
        <f t="shared" si="17"/>
        <v>1.3588850174216027</v>
      </c>
      <c r="N195" s="4">
        <f t="shared" si="18"/>
        <v>133.10104529616726</v>
      </c>
      <c r="P195" s="2">
        <v>191</v>
      </c>
      <c r="Q195" s="6">
        <f t="shared" si="23"/>
        <v>39.409999999999997</v>
      </c>
      <c r="R195" s="6">
        <f t="shared" si="21"/>
        <v>0.4000000000000003</v>
      </c>
      <c r="S195" s="5">
        <f>ROUNDUP(SUM($Q$5:Q195),2)</f>
        <v>2638.08</v>
      </c>
      <c r="T195" s="5">
        <f t="shared" si="19"/>
        <v>54761.599999999999</v>
      </c>
      <c r="U195">
        <f t="shared" si="22"/>
        <v>1.4603489867230841</v>
      </c>
    </row>
    <row r="196" spans="10:21" x14ac:dyDescent="0.3">
      <c r="J196" s="2">
        <v>192</v>
      </c>
      <c r="K196" s="1">
        <f t="shared" si="20"/>
        <v>39200</v>
      </c>
      <c r="L196" s="1">
        <f>SUM($K$5:K196)</f>
        <v>3859200</v>
      </c>
      <c r="M196" s="3">
        <f t="shared" si="17"/>
        <v>1.3658536585365855</v>
      </c>
      <c r="N196" s="4">
        <f t="shared" si="18"/>
        <v>134.46689895470382</v>
      </c>
      <c r="P196" s="2">
        <v>192</v>
      </c>
      <c r="Q196" s="6">
        <f t="shared" si="23"/>
        <v>39.81</v>
      </c>
      <c r="R196" s="6">
        <f t="shared" si="21"/>
        <v>0.4020000000000003</v>
      </c>
      <c r="S196" s="5">
        <f>ROUNDUP(SUM($Q$5:Q196),2)</f>
        <v>2677.89</v>
      </c>
      <c r="T196" s="5">
        <f t="shared" si="19"/>
        <v>55557.8</v>
      </c>
      <c r="U196">
        <f t="shared" si="22"/>
        <v>1.4539385262665889</v>
      </c>
    </row>
    <row r="197" spans="10:21" x14ac:dyDescent="0.3">
      <c r="J197" s="2">
        <v>193</v>
      </c>
      <c r="K197" s="1">
        <f t="shared" si="20"/>
        <v>39400</v>
      </c>
      <c r="L197" s="1">
        <f>SUM($K$5:K197)</f>
        <v>3898600</v>
      </c>
      <c r="M197" s="3">
        <f t="shared" si="17"/>
        <v>1.372822299651568</v>
      </c>
      <c r="N197" s="4">
        <f t="shared" si="18"/>
        <v>135.8397212543554</v>
      </c>
      <c r="P197" s="2">
        <v>193</v>
      </c>
      <c r="Q197" s="6">
        <f t="shared" si="23"/>
        <v>40.21</v>
      </c>
      <c r="R197" s="6">
        <f t="shared" si="21"/>
        <v>0.4040000000000003</v>
      </c>
      <c r="S197" s="5">
        <f>ROUNDUP(SUM($Q$5:Q197),2)</f>
        <v>2718.1</v>
      </c>
      <c r="T197" s="5">
        <f t="shared" si="19"/>
        <v>56362</v>
      </c>
      <c r="U197">
        <f t="shared" si="22"/>
        <v>1.4475015209385487</v>
      </c>
    </row>
    <row r="198" spans="10:21" x14ac:dyDescent="0.3">
      <c r="J198" s="2">
        <v>194</v>
      </c>
      <c r="K198" s="1">
        <f t="shared" si="20"/>
        <v>39600</v>
      </c>
      <c r="L198" s="1">
        <f>SUM($K$5:K198)</f>
        <v>3938200</v>
      </c>
      <c r="M198" s="3">
        <f t="shared" ref="M198:M204" si="24">K198/$H$94</f>
        <v>1.3797909407665505</v>
      </c>
      <c r="N198" s="4">
        <f t="shared" ref="N198:N204" si="25">L198/$H$94</f>
        <v>137.21951219512195</v>
      </c>
      <c r="P198" s="2">
        <v>194</v>
      </c>
      <c r="Q198" s="6">
        <f t="shared" si="23"/>
        <v>40.61</v>
      </c>
      <c r="R198" s="6">
        <f t="shared" si="21"/>
        <v>0.40600000000000031</v>
      </c>
      <c r="S198" s="5">
        <f>ROUNDUP(SUM($Q$5:Q198),2)</f>
        <v>2758.71</v>
      </c>
      <c r="T198" s="5">
        <f t="shared" ref="T198:T204" si="26">$T$3*(100+S198)/100</f>
        <v>57174.2</v>
      </c>
      <c r="U198">
        <f t="shared" si="22"/>
        <v>1.4410418366984796</v>
      </c>
    </row>
    <row r="199" spans="10:21" x14ac:dyDescent="0.3">
      <c r="J199" s="2">
        <v>195</v>
      </c>
      <c r="K199" s="1">
        <f t="shared" ref="K199:K262" si="27">K198+200</f>
        <v>39800</v>
      </c>
      <c r="L199" s="1">
        <f>SUM($K$5:K199)</f>
        <v>3978000</v>
      </c>
      <c r="M199" s="3">
        <f t="shared" si="24"/>
        <v>1.386759581881533</v>
      </c>
      <c r="N199" s="4">
        <f t="shared" si="25"/>
        <v>138.60627177700349</v>
      </c>
      <c r="P199" s="2">
        <v>195</v>
      </c>
      <c r="Q199" s="6">
        <f t="shared" si="23"/>
        <v>41.01</v>
      </c>
      <c r="R199" s="6">
        <f t="shared" ref="R199:R262" si="28">R198+0.002</f>
        <v>0.40800000000000031</v>
      </c>
      <c r="S199" s="5">
        <f>ROUNDUP(SUM($Q$5:Q199),2)</f>
        <v>2799.72</v>
      </c>
      <c r="T199" s="5">
        <f t="shared" si="26"/>
        <v>57994.400000000001</v>
      </c>
      <c r="U199">
        <f t="shared" ref="U199:U204" si="29">((T199-T198)/T198)*100</f>
        <v>1.4345631421165568</v>
      </c>
    </row>
    <row r="200" spans="10:21" x14ac:dyDescent="0.3">
      <c r="J200" s="2">
        <v>196</v>
      </c>
      <c r="K200" s="1">
        <f t="shared" si="27"/>
        <v>40000</v>
      </c>
      <c r="L200" s="1">
        <f>SUM($K$5:K200)</f>
        <v>4018000</v>
      </c>
      <c r="M200" s="3">
        <f t="shared" si="24"/>
        <v>1.3937282229965158</v>
      </c>
      <c r="N200" s="4">
        <f t="shared" si="25"/>
        <v>140</v>
      </c>
      <c r="P200" s="2">
        <v>196</v>
      </c>
      <c r="Q200" s="6">
        <f t="shared" ref="Q200:Q204" si="30">ROUNDDOWN(Q199+R200,2)</f>
        <v>41.42</v>
      </c>
      <c r="R200" s="6">
        <f t="shared" si="28"/>
        <v>0.41000000000000031</v>
      </c>
      <c r="S200" s="5">
        <f>ROUNDUP(SUM($Q$5:Q200),2)</f>
        <v>2841.14</v>
      </c>
      <c r="T200" s="5">
        <f t="shared" si="26"/>
        <v>58822.8</v>
      </c>
      <c r="U200">
        <f t="shared" si="29"/>
        <v>1.428413777882005</v>
      </c>
    </row>
    <row r="201" spans="10:21" x14ac:dyDescent="0.3">
      <c r="J201" s="2">
        <v>197</v>
      </c>
      <c r="K201" s="1">
        <f t="shared" si="27"/>
        <v>40200</v>
      </c>
      <c r="L201" s="1">
        <f>SUM($K$5:K201)</f>
        <v>4058200</v>
      </c>
      <c r="M201" s="3">
        <f t="shared" si="24"/>
        <v>1.4006968641114983</v>
      </c>
      <c r="N201" s="4">
        <f t="shared" si="25"/>
        <v>141.4006968641115</v>
      </c>
      <c r="P201" s="2">
        <v>197</v>
      </c>
      <c r="Q201" s="6">
        <f t="shared" si="30"/>
        <v>41.83</v>
      </c>
      <c r="R201" s="6">
        <f t="shared" si="28"/>
        <v>0.41200000000000031</v>
      </c>
      <c r="S201" s="5">
        <f>ROUNDUP(SUM($Q$5:Q201),2)</f>
        <v>2882.97</v>
      </c>
      <c r="T201" s="5">
        <f t="shared" si="26"/>
        <v>59659.4</v>
      </c>
      <c r="U201">
        <f t="shared" si="29"/>
        <v>1.4222376357466808</v>
      </c>
    </row>
    <row r="202" spans="10:21" x14ac:dyDescent="0.3">
      <c r="J202" s="2">
        <v>198</v>
      </c>
      <c r="K202" s="1">
        <f t="shared" si="27"/>
        <v>40400</v>
      </c>
      <c r="L202" s="1">
        <f>SUM($K$5:K202)</f>
        <v>4098600</v>
      </c>
      <c r="M202" s="3">
        <f t="shared" si="24"/>
        <v>1.4076655052264808</v>
      </c>
      <c r="N202" s="4">
        <f t="shared" si="25"/>
        <v>142.80836236933797</v>
      </c>
      <c r="P202" s="2">
        <v>198</v>
      </c>
      <c r="Q202" s="6">
        <f t="shared" si="30"/>
        <v>42.24</v>
      </c>
      <c r="R202" s="6">
        <f t="shared" si="28"/>
        <v>0.41400000000000031</v>
      </c>
      <c r="S202" s="5">
        <f>ROUNDUP(SUM($Q$5:Q202),2)</f>
        <v>2925.21</v>
      </c>
      <c r="T202" s="5">
        <f t="shared" si="26"/>
        <v>60504.2</v>
      </c>
      <c r="U202">
        <f t="shared" si="29"/>
        <v>1.4160383778583017</v>
      </c>
    </row>
    <row r="203" spans="10:21" x14ac:dyDescent="0.3">
      <c r="J203" s="2">
        <v>199</v>
      </c>
      <c r="K203" s="1">
        <f t="shared" si="27"/>
        <v>40600</v>
      </c>
      <c r="L203" s="1">
        <f>SUM($K$5:K203)</f>
        <v>4139200</v>
      </c>
      <c r="M203" s="3">
        <f t="shared" si="24"/>
        <v>1.4146341463414633</v>
      </c>
      <c r="N203" s="4">
        <f t="shared" si="25"/>
        <v>144.22299651567945</v>
      </c>
      <c r="P203" s="2">
        <v>199</v>
      </c>
      <c r="Q203" s="6">
        <f t="shared" si="30"/>
        <v>42.65</v>
      </c>
      <c r="R203" s="6">
        <f t="shared" si="28"/>
        <v>0.41600000000000031</v>
      </c>
      <c r="S203" s="5">
        <f>ROUNDUP(SUM($Q$5:Q203),2)</f>
        <v>2967.86</v>
      </c>
      <c r="T203" s="5">
        <f t="shared" si="26"/>
        <v>61357.2</v>
      </c>
      <c r="U203">
        <f t="shared" si="29"/>
        <v>1.4098194836060969</v>
      </c>
    </row>
    <row r="204" spans="10:21" x14ac:dyDescent="0.3">
      <c r="J204" s="2">
        <v>200</v>
      </c>
      <c r="K204" s="1">
        <f t="shared" si="27"/>
        <v>40800</v>
      </c>
      <c r="L204" s="1">
        <f>SUM($K$5:K204)</f>
        <v>4180000</v>
      </c>
      <c r="M204" s="3">
        <f t="shared" si="24"/>
        <v>1.4216027874564461</v>
      </c>
      <c r="N204" s="4">
        <f t="shared" si="25"/>
        <v>145.64459930313589</v>
      </c>
      <c r="P204" s="2">
        <v>200</v>
      </c>
      <c r="Q204" s="6">
        <f t="shared" si="30"/>
        <v>43.06</v>
      </c>
      <c r="R204" s="6">
        <f t="shared" si="28"/>
        <v>0.41800000000000032</v>
      </c>
      <c r="S204" s="5">
        <f>ROUNDUP(SUM($Q$5:Q204),2)</f>
        <v>3010.92</v>
      </c>
      <c r="T204" s="5">
        <f t="shared" si="26"/>
        <v>62218.400000000001</v>
      </c>
      <c r="U204">
        <f t="shared" si="29"/>
        <v>1.4035842574302679</v>
      </c>
    </row>
    <row r="205" spans="10:21" x14ac:dyDescent="0.3">
      <c r="J205" s="2">
        <v>201</v>
      </c>
      <c r="K205" s="1">
        <f t="shared" si="27"/>
        <v>41000</v>
      </c>
      <c r="L205" s="1">
        <f>SUM($K$5:K205)</f>
        <v>4221000</v>
      </c>
      <c r="M205" s="3">
        <f t="shared" ref="M205:M268" si="31">K205/$H$94</f>
        <v>1.4285714285714286</v>
      </c>
      <c r="N205" s="4">
        <f t="shared" ref="N205:N268" si="32">L205/$H$94</f>
        <v>147.07317073170731</v>
      </c>
      <c r="P205" s="2">
        <v>201</v>
      </c>
      <c r="Q205" s="6">
        <f t="shared" ref="Q205:Q268" si="33">ROUNDDOWN(Q204+R205,2)</f>
        <v>43.48</v>
      </c>
      <c r="R205" s="6">
        <f t="shared" si="28"/>
        <v>0.42000000000000032</v>
      </c>
      <c r="S205" s="5">
        <f>ROUNDUP(SUM($Q$5:Q205),2)</f>
        <v>3054.4</v>
      </c>
      <c r="T205" s="5">
        <f t="shared" ref="T205:T268" si="34">$T$3*(100+S205)/100</f>
        <v>63088</v>
      </c>
      <c r="U205">
        <f t="shared" ref="U205:U268" si="35">((T205-T204)/T204)*100</f>
        <v>1.3976572846617696</v>
      </c>
    </row>
    <row r="206" spans="10:21" x14ac:dyDescent="0.3">
      <c r="J206" s="2">
        <v>202</v>
      </c>
      <c r="K206" s="1">
        <f t="shared" si="27"/>
        <v>41200</v>
      </c>
      <c r="L206" s="1">
        <f>SUM($K$5:K206)</f>
        <v>4262200</v>
      </c>
      <c r="M206" s="3">
        <f t="shared" si="31"/>
        <v>1.4355400696864111</v>
      </c>
      <c r="N206" s="4">
        <f t="shared" si="32"/>
        <v>148.50871080139373</v>
      </c>
      <c r="P206" s="2">
        <v>202</v>
      </c>
      <c r="Q206" s="6">
        <f t="shared" si="33"/>
        <v>43.9</v>
      </c>
      <c r="R206" s="6">
        <f t="shared" si="28"/>
        <v>0.42200000000000032</v>
      </c>
      <c r="S206" s="5">
        <f>ROUNDUP(SUM($Q$5:Q206),2)</f>
        <v>3098.3</v>
      </c>
      <c r="T206" s="5">
        <f t="shared" si="34"/>
        <v>63966</v>
      </c>
      <c r="U206">
        <f t="shared" si="35"/>
        <v>1.3917068222165863</v>
      </c>
    </row>
    <row r="207" spans="10:21" x14ac:dyDescent="0.3">
      <c r="J207" s="2">
        <v>203</v>
      </c>
      <c r="K207" s="1">
        <f t="shared" si="27"/>
        <v>41400</v>
      </c>
      <c r="L207" s="1">
        <f>SUM($K$5:K207)</f>
        <v>4303600</v>
      </c>
      <c r="M207" s="3">
        <f t="shared" si="31"/>
        <v>1.4425087108013936</v>
      </c>
      <c r="N207" s="4">
        <f t="shared" si="32"/>
        <v>149.95121951219511</v>
      </c>
      <c r="P207" s="2">
        <v>203</v>
      </c>
      <c r="Q207" s="6">
        <f t="shared" si="33"/>
        <v>44.32</v>
      </c>
      <c r="R207" s="6">
        <f t="shared" si="28"/>
        <v>0.42400000000000032</v>
      </c>
      <c r="S207" s="5">
        <f>ROUNDUP(SUM($Q$5:Q207),2)</f>
        <v>3142.62</v>
      </c>
      <c r="T207" s="5">
        <f t="shared" si="34"/>
        <v>64852.4</v>
      </c>
      <c r="U207">
        <f t="shared" si="35"/>
        <v>1.3857361723415587</v>
      </c>
    </row>
    <row r="208" spans="10:21" x14ac:dyDescent="0.3">
      <c r="J208" s="2">
        <v>204</v>
      </c>
      <c r="K208" s="1">
        <f t="shared" si="27"/>
        <v>41600</v>
      </c>
      <c r="L208" s="1">
        <f>SUM($K$5:K208)</f>
        <v>4345200</v>
      </c>
      <c r="M208" s="3">
        <f t="shared" si="31"/>
        <v>1.4494773519163764</v>
      </c>
      <c r="N208" s="4">
        <f t="shared" si="32"/>
        <v>151.4006968641115</v>
      </c>
      <c r="P208" s="2">
        <v>204</v>
      </c>
      <c r="Q208" s="6">
        <f t="shared" si="33"/>
        <v>44.74</v>
      </c>
      <c r="R208" s="6">
        <f t="shared" si="28"/>
        <v>0.42600000000000032</v>
      </c>
      <c r="S208" s="5">
        <f>ROUNDUP(SUM($Q$5:Q208),2)</f>
        <v>3187.36</v>
      </c>
      <c r="T208" s="5">
        <f t="shared" si="34"/>
        <v>65747.199999999997</v>
      </c>
      <c r="U208">
        <f t="shared" si="35"/>
        <v>1.3797484749986055</v>
      </c>
    </row>
    <row r="209" spans="10:21" x14ac:dyDescent="0.3">
      <c r="J209" s="2">
        <v>205</v>
      </c>
      <c r="K209" s="1">
        <f t="shared" si="27"/>
        <v>41800</v>
      </c>
      <c r="L209" s="1">
        <f>SUM($K$5:K209)</f>
        <v>4387000</v>
      </c>
      <c r="M209" s="3">
        <f t="shared" si="31"/>
        <v>1.4564459930313589</v>
      </c>
      <c r="N209" s="4">
        <f t="shared" si="32"/>
        <v>152.85714285714286</v>
      </c>
      <c r="P209" s="2">
        <v>205</v>
      </c>
      <c r="Q209" s="6">
        <f t="shared" si="33"/>
        <v>45.16</v>
      </c>
      <c r="R209" s="6">
        <f t="shared" si="28"/>
        <v>0.42800000000000032</v>
      </c>
      <c r="S209" s="5">
        <f>ROUNDUP(SUM($Q$5:Q209),2)</f>
        <v>3232.52</v>
      </c>
      <c r="T209" s="5">
        <f t="shared" si="34"/>
        <v>66650.399999999994</v>
      </c>
      <c r="U209">
        <f t="shared" si="35"/>
        <v>1.3737467146889861</v>
      </c>
    </row>
    <row r="210" spans="10:21" x14ac:dyDescent="0.3">
      <c r="J210" s="2">
        <v>206</v>
      </c>
      <c r="K210" s="1">
        <f t="shared" si="27"/>
        <v>42000</v>
      </c>
      <c r="L210" s="1">
        <f>SUM($K$5:K210)</f>
        <v>4429000</v>
      </c>
      <c r="M210" s="3">
        <f t="shared" si="31"/>
        <v>1.4634146341463414</v>
      </c>
      <c r="N210" s="4">
        <f t="shared" si="32"/>
        <v>154.32055749128921</v>
      </c>
      <c r="P210" s="2">
        <v>206</v>
      </c>
      <c r="Q210" s="6">
        <f t="shared" si="33"/>
        <v>45.59</v>
      </c>
      <c r="R210" s="6">
        <f t="shared" si="28"/>
        <v>0.43000000000000033</v>
      </c>
      <c r="S210" s="5">
        <f>ROUNDUP(SUM($Q$5:Q210),2)</f>
        <v>3278.11</v>
      </c>
      <c r="T210" s="5">
        <f t="shared" si="34"/>
        <v>67562.2</v>
      </c>
      <c r="U210">
        <f t="shared" si="35"/>
        <v>1.368033800247265</v>
      </c>
    </row>
    <row r="211" spans="10:21" x14ac:dyDescent="0.3">
      <c r="J211" s="2">
        <v>207</v>
      </c>
      <c r="K211" s="1">
        <f t="shared" si="27"/>
        <v>42200</v>
      </c>
      <c r="L211" s="1">
        <f>SUM($K$5:K211)</f>
        <v>4471200</v>
      </c>
      <c r="M211" s="3">
        <f t="shared" si="31"/>
        <v>1.470383275261324</v>
      </c>
      <c r="N211" s="4">
        <f t="shared" si="32"/>
        <v>155.79094076655053</v>
      </c>
      <c r="P211" s="2">
        <v>207</v>
      </c>
      <c r="Q211" s="6">
        <f t="shared" si="33"/>
        <v>46.02</v>
      </c>
      <c r="R211" s="6">
        <f t="shared" si="28"/>
        <v>0.43200000000000033</v>
      </c>
      <c r="S211" s="5">
        <f>ROUNDUP(SUM($Q$5:Q211),2)</f>
        <v>3324.13</v>
      </c>
      <c r="T211" s="5">
        <f t="shared" si="34"/>
        <v>68482.600000000006</v>
      </c>
      <c r="U211">
        <f t="shared" si="35"/>
        <v>1.3623002211295796</v>
      </c>
    </row>
    <row r="212" spans="10:21" x14ac:dyDescent="0.3">
      <c r="J212" s="2">
        <v>208</v>
      </c>
      <c r="K212" s="1">
        <f t="shared" si="27"/>
        <v>42400</v>
      </c>
      <c r="L212" s="1">
        <f>SUM($K$5:K212)</f>
        <v>4513600</v>
      </c>
      <c r="M212" s="3">
        <f t="shared" si="31"/>
        <v>1.4773519163763067</v>
      </c>
      <c r="N212" s="4">
        <f t="shared" si="32"/>
        <v>157.26829268292684</v>
      </c>
      <c r="P212" s="2">
        <v>208</v>
      </c>
      <c r="Q212" s="6">
        <f t="shared" si="33"/>
        <v>46.45</v>
      </c>
      <c r="R212" s="6">
        <f t="shared" si="28"/>
        <v>0.43400000000000033</v>
      </c>
      <c r="S212" s="5">
        <f>ROUNDUP(SUM($Q$5:Q212),2)</f>
        <v>3370.58</v>
      </c>
      <c r="T212" s="5">
        <f t="shared" si="34"/>
        <v>69411.600000000006</v>
      </c>
      <c r="U212">
        <f t="shared" si="35"/>
        <v>1.3565489628022298</v>
      </c>
    </row>
    <row r="213" spans="10:21" x14ac:dyDescent="0.3">
      <c r="J213" s="2">
        <v>209</v>
      </c>
      <c r="K213" s="1">
        <f t="shared" si="27"/>
        <v>42600</v>
      </c>
      <c r="L213" s="1">
        <f>SUM($K$5:K213)</f>
        <v>4556200</v>
      </c>
      <c r="M213" s="3">
        <f t="shared" si="31"/>
        <v>1.4843205574912892</v>
      </c>
      <c r="N213" s="4">
        <f t="shared" si="32"/>
        <v>158.75261324041813</v>
      </c>
      <c r="P213" s="2">
        <v>209</v>
      </c>
      <c r="Q213" s="6">
        <f t="shared" si="33"/>
        <v>46.88</v>
      </c>
      <c r="R213" s="6">
        <f t="shared" si="28"/>
        <v>0.43600000000000033</v>
      </c>
      <c r="S213" s="5">
        <f>ROUNDUP(SUM($Q$5:Q213),2)</f>
        <v>3417.46</v>
      </c>
      <c r="T213" s="5">
        <f t="shared" si="34"/>
        <v>70349.2</v>
      </c>
      <c r="U213">
        <f t="shared" si="35"/>
        <v>1.3507828662644157</v>
      </c>
    </row>
    <row r="214" spans="10:21" x14ac:dyDescent="0.3">
      <c r="J214" s="2">
        <v>210</v>
      </c>
      <c r="K214" s="1">
        <f t="shared" si="27"/>
        <v>42800</v>
      </c>
      <c r="L214" s="1">
        <f>SUM($K$5:K214)</f>
        <v>4599000</v>
      </c>
      <c r="M214" s="3">
        <f t="shared" si="31"/>
        <v>1.4912891986062717</v>
      </c>
      <c r="N214" s="4">
        <f t="shared" si="32"/>
        <v>160.2439024390244</v>
      </c>
      <c r="P214" s="2">
        <v>210</v>
      </c>
      <c r="Q214" s="6">
        <f t="shared" si="33"/>
        <v>47.31</v>
      </c>
      <c r="R214" s="6">
        <f t="shared" si="28"/>
        <v>0.43800000000000033</v>
      </c>
      <c r="S214" s="5">
        <f>ROUNDUP(SUM($Q$5:Q214),2)</f>
        <v>3464.77</v>
      </c>
      <c r="T214" s="5">
        <f t="shared" si="34"/>
        <v>71295.399999999994</v>
      </c>
      <c r="U214">
        <f t="shared" si="35"/>
        <v>1.3450046340256849</v>
      </c>
    </row>
    <row r="215" spans="10:21" x14ac:dyDescent="0.3">
      <c r="J215" s="2">
        <v>211</v>
      </c>
      <c r="K215" s="1">
        <f t="shared" si="27"/>
        <v>43000</v>
      </c>
      <c r="L215" s="1">
        <f>SUM($K$5:K215)</f>
        <v>4642000</v>
      </c>
      <c r="M215" s="3">
        <f t="shared" si="31"/>
        <v>1.4982578397212543</v>
      </c>
      <c r="N215" s="4">
        <f t="shared" si="32"/>
        <v>161.74216027874564</v>
      </c>
      <c r="P215" s="2">
        <v>211</v>
      </c>
      <c r="Q215" s="6">
        <f t="shared" si="33"/>
        <v>47.75</v>
      </c>
      <c r="R215" s="6">
        <f t="shared" si="28"/>
        <v>0.44000000000000034</v>
      </c>
      <c r="S215" s="5">
        <f>ROUNDUP(SUM($Q$5:Q215),2)</f>
        <v>3512.52</v>
      </c>
      <c r="T215" s="5">
        <f t="shared" si="34"/>
        <v>72250.399999999994</v>
      </c>
      <c r="U215">
        <f t="shared" si="35"/>
        <v>1.3394973588758883</v>
      </c>
    </row>
    <row r="216" spans="10:21" x14ac:dyDescent="0.3">
      <c r="J216" s="2">
        <v>212</v>
      </c>
      <c r="K216" s="1">
        <f t="shared" si="27"/>
        <v>43200</v>
      </c>
      <c r="L216" s="1">
        <f>SUM($K$5:K216)</f>
        <v>4685200</v>
      </c>
      <c r="M216" s="3">
        <f t="shared" si="31"/>
        <v>1.505226480836237</v>
      </c>
      <c r="N216" s="4">
        <f t="shared" si="32"/>
        <v>163.24738675958187</v>
      </c>
      <c r="P216" s="2">
        <v>212</v>
      </c>
      <c r="Q216" s="6">
        <f t="shared" si="33"/>
        <v>48.19</v>
      </c>
      <c r="R216" s="6">
        <f t="shared" si="28"/>
        <v>0.44200000000000034</v>
      </c>
      <c r="S216" s="5">
        <f>ROUNDUP(SUM($Q$5:Q216),2)</f>
        <v>3560.71</v>
      </c>
      <c r="T216" s="5">
        <f t="shared" si="34"/>
        <v>73214.2</v>
      </c>
      <c r="U216">
        <f t="shared" si="35"/>
        <v>1.33397185344303</v>
      </c>
    </row>
    <row r="217" spans="10:21" x14ac:dyDescent="0.3">
      <c r="J217" s="2">
        <v>213</v>
      </c>
      <c r="K217" s="1">
        <f t="shared" si="27"/>
        <v>43400</v>
      </c>
      <c r="L217" s="1">
        <f>SUM($K$5:K217)</f>
        <v>4728600</v>
      </c>
      <c r="M217" s="3">
        <f t="shared" si="31"/>
        <v>1.5121951219512195</v>
      </c>
      <c r="N217" s="4">
        <f t="shared" si="32"/>
        <v>164.75958188153311</v>
      </c>
      <c r="P217" s="2">
        <v>213</v>
      </c>
      <c r="Q217" s="6">
        <f t="shared" si="33"/>
        <v>48.63</v>
      </c>
      <c r="R217" s="6">
        <f t="shared" si="28"/>
        <v>0.44400000000000034</v>
      </c>
      <c r="S217" s="5">
        <f>ROUNDUP(SUM($Q$5:Q217),2)</f>
        <v>3609.34</v>
      </c>
      <c r="T217" s="5">
        <f t="shared" si="34"/>
        <v>74186.8</v>
      </c>
      <c r="U217">
        <f t="shared" si="35"/>
        <v>1.3284308235287769</v>
      </c>
    </row>
    <row r="218" spans="10:21" x14ac:dyDescent="0.3">
      <c r="J218" s="2">
        <v>214</v>
      </c>
      <c r="K218" s="1">
        <f t="shared" si="27"/>
        <v>43600</v>
      </c>
      <c r="L218" s="1">
        <f>SUM($K$5:K218)</f>
        <v>4772200</v>
      </c>
      <c r="M218" s="3">
        <f t="shared" si="31"/>
        <v>1.519163763066202</v>
      </c>
      <c r="N218" s="4">
        <f t="shared" si="32"/>
        <v>166.2787456445993</v>
      </c>
      <c r="P218" s="2">
        <v>214</v>
      </c>
      <c r="Q218" s="6">
        <f t="shared" si="33"/>
        <v>49.07</v>
      </c>
      <c r="R218" s="6">
        <f t="shared" si="28"/>
        <v>0.44600000000000034</v>
      </c>
      <c r="S218" s="5">
        <f>ROUNDUP(SUM($Q$5:Q218),2)</f>
        <v>3658.41</v>
      </c>
      <c r="T218" s="5">
        <f t="shared" si="34"/>
        <v>75168.2</v>
      </c>
      <c r="U218">
        <f t="shared" si="35"/>
        <v>1.3228768460157254</v>
      </c>
    </row>
    <row r="219" spans="10:21" x14ac:dyDescent="0.3">
      <c r="J219" s="2">
        <v>215</v>
      </c>
      <c r="K219" s="1">
        <f t="shared" si="27"/>
        <v>43800</v>
      </c>
      <c r="L219" s="1">
        <f>SUM($K$5:K219)</f>
        <v>4816000</v>
      </c>
      <c r="M219" s="3">
        <f t="shared" si="31"/>
        <v>1.5261324041811846</v>
      </c>
      <c r="N219" s="4">
        <f t="shared" si="32"/>
        <v>167.80487804878049</v>
      </c>
      <c r="P219" s="2">
        <v>215</v>
      </c>
      <c r="Q219" s="6">
        <f t="shared" si="33"/>
        <v>49.51</v>
      </c>
      <c r="R219" s="6">
        <f t="shared" si="28"/>
        <v>0.44800000000000034</v>
      </c>
      <c r="S219" s="5">
        <f>ROUNDUP(SUM($Q$5:Q219),2)</f>
        <v>3707.92</v>
      </c>
      <c r="T219" s="5">
        <f t="shared" si="34"/>
        <v>76158.399999999994</v>
      </c>
      <c r="U219">
        <f t="shared" si="35"/>
        <v>1.3173123741156461</v>
      </c>
    </row>
    <row r="220" spans="10:21" x14ac:dyDescent="0.3">
      <c r="J220" s="2">
        <v>216</v>
      </c>
      <c r="K220" s="1">
        <f t="shared" si="27"/>
        <v>44000</v>
      </c>
      <c r="L220" s="1">
        <f>SUM($K$5:K220)</f>
        <v>4860000</v>
      </c>
      <c r="M220" s="3">
        <f t="shared" si="31"/>
        <v>1.5331010452961673</v>
      </c>
      <c r="N220" s="4">
        <f t="shared" si="32"/>
        <v>169.33797909407664</v>
      </c>
      <c r="P220" s="2">
        <v>216</v>
      </c>
      <c r="Q220" s="6">
        <f t="shared" si="33"/>
        <v>49.96</v>
      </c>
      <c r="R220" s="6">
        <f t="shared" si="28"/>
        <v>0.45000000000000034</v>
      </c>
      <c r="S220" s="5">
        <f>ROUNDUP(SUM($Q$5:Q220),2)</f>
        <v>3757.88</v>
      </c>
      <c r="T220" s="5">
        <f t="shared" si="34"/>
        <v>77157.600000000006</v>
      </c>
      <c r="U220">
        <f t="shared" si="35"/>
        <v>1.3120023529906244</v>
      </c>
    </row>
    <row r="221" spans="10:21" x14ac:dyDescent="0.3">
      <c r="J221" s="2">
        <v>217</v>
      </c>
      <c r="K221" s="1">
        <f t="shared" si="27"/>
        <v>44200</v>
      </c>
      <c r="L221" s="1">
        <f>SUM($K$5:K221)</f>
        <v>4904200</v>
      </c>
      <c r="M221" s="3">
        <f t="shared" si="31"/>
        <v>1.5400696864111498</v>
      </c>
      <c r="N221" s="4">
        <f t="shared" si="32"/>
        <v>170.8780487804878</v>
      </c>
      <c r="P221" s="2">
        <v>217</v>
      </c>
      <c r="Q221" s="6">
        <f t="shared" si="33"/>
        <v>50.41</v>
      </c>
      <c r="R221" s="6">
        <f t="shared" si="28"/>
        <v>0.45200000000000035</v>
      </c>
      <c r="S221" s="5">
        <f>ROUNDUP(SUM($Q$5:Q221),2)</f>
        <v>3808.29</v>
      </c>
      <c r="T221" s="5">
        <f t="shared" si="34"/>
        <v>78165.8</v>
      </c>
      <c r="U221">
        <f t="shared" si="35"/>
        <v>1.3066762055844106</v>
      </c>
    </row>
    <row r="222" spans="10:21" x14ac:dyDescent="0.3">
      <c r="J222" s="2">
        <v>218</v>
      </c>
      <c r="K222" s="1">
        <f t="shared" si="27"/>
        <v>44400</v>
      </c>
      <c r="L222" s="1">
        <f>SUM($K$5:K222)</f>
        <v>4948600</v>
      </c>
      <c r="M222" s="3">
        <f t="shared" si="31"/>
        <v>1.5470383275261324</v>
      </c>
      <c r="N222" s="4">
        <f t="shared" si="32"/>
        <v>172.42508710801394</v>
      </c>
      <c r="P222" s="2">
        <v>218</v>
      </c>
      <c r="Q222" s="6">
        <f t="shared" si="33"/>
        <v>50.86</v>
      </c>
      <c r="R222" s="6">
        <f t="shared" si="28"/>
        <v>0.45400000000000035</v>
      </c>
      <c r="S222" s="5">
        <f>ROUNDUP(SUM($Q$5:Q222),2)</f>
        <v>3859.15</v>
      </c>
      <c r="T222" s="5">
        <f t="shared" si="34"/>
        <v>79183</v>
      </c>
      <c r="U222">
        <f t="shared" si="35"/>
        <v>1.301336390083639</v>
      </c>
    </row>
    <row r="223" spans="10:21" x14ac:dyDescent="0.3">
      <c r="J223" s="2">
        <v>219</v>
      </c>
      <c r="K223" s="1">
        <f t="shared" si="27"/>
        <v>44600</v>
      </c>
      <c r="L223" s="1">
        <f>SUM($K$5:K223)</f>
        <v>4993200</v>
      </c>
      <c r="M223" s="3">
        <f t="shared" si="31"/>
        <v>1.5540069686411149</v>
      </c>
      <c r="N223" s="4">
        <f t="shared" si="32"/>
        <v>173.97909407665506</v>
      </c>
      <c r="P223" s="2">
        <v>219</v>
      </c>
      <c r="Q223" s="6">
        <f t="shared" si="33"/>
        <v>51.31</v>
      </c>
      <c r="R223" s="6">
        <f t="shared" si="28"/>
        <v>0.45600000000000035</v>
      </c>
      <c r="S223" s="5">
        <f>ROUNDUP(SUM($Q$5:Q223),2)</f>
        <v>3910.46</v>
      </c>
      <c r="T223" s="5">
        <f t="shared" si="34"/>
        <v>80209.2</v>
      </c>
      <c r="U223">
        <f t="shared" si="35"/>
        <v>1.295985249359076</v>
      </c>
    </row>
    <row r="224" spans="10:21" x14ac:dyDescent="0.3">
      <c r="J224" s="2">
        <v>220</v>
      </c>
      <c r="K224" s="1">
        <f t="shared" si="27"/>
        <v>44800</v>
      </c>
      <c r="L224" s="1">
        <f>SUM($K$5:K224)</f>
        <v>5038000</v>
      </c>
      <c r="M224" s="3">
        <f t="shared" si="31"/>
        <v>1.5609756097560976</v>
      </c>
      <c r="N224" s="4">
        <f t="shared" si="32"/>
        <v>175.54006968641116</v>
      </c>
      <c r="P224" s="2">
        <v>220</v>
      </c>
      <c r="Q224" s="6">
        <f t="shared" si="33"/>
        <v>51.76</v>
      </c>
      <c r="R224" s="6">
        <f t="shared" si="28"/>
        <v>0.45800000000000035</v>
      </c>
      <c r="S224" s="5">
        <f>ROUNDUP(SUM($Q$5:Q224),2)</f>
        <v>3962.22</v>
      </c>
      <c r="T224" s="5">
        <f t="shared" si="34"/>
        <v>81244.399999999994</v>
      </c>
      <c r="U224">
        <f t="shared" si="35"/>
        <v>1.2906250155842436</v>
      </c>
    </row>
    <row r="225" spans="10:21" x14ac:dyDescent="0.3">
      <c r="J225" s="2">
        <v>221</v>
      </c>
      <c r="K225" s="1">
        <f t="shared" si="27"/>
        <v>45000</v>
      </c>
      <c r="L225" s="1">
        <f>SUM($K$5:K225)</f>
        <v>5083000</v>
      </c>
      <c r="M225" s="3">
        <f t="shared" si="31"/>
        <v>1.5679442508710801</v>
      </c>
      <c r="N225" s="4">
        <f t="shared" si="32"/>
        <v>177.10801393728224</v>
      </c>
      <c r="P225" s="2">
        <v>221</v>
      </c>
      <c r="Q225" s="6">
        <f t="shared" si="33"/>
        <v>52.22</v>
      </c>
      <c r="R225" s="6">
        <f t="shared" si="28"/>
        <v>0.46000000000000035</v>
      </c>
      <c r="S225" s="5">
        <f>ROUNDUP(SUM($Q$5:Q225),2)</f>
        <v>4014.44</v>
      </c>
      <c r="T225" s="5">
        <f t="shared" si="34"/>
        <v>82288.800000000003</v>
      </c>
      <c r="U225">
        <f t="shared" si="35"/>
        <v>1.2855039855054735</v>
      </c>
    </row>
    <row r="226" spans="10:21" x14ac:dyDescent="0.3">
      <c r="J226" s="2">
        <v>222</v>
      </c>
      <c r="K226" s="1">
        <f t="shared" si="27"/>
        <v>45200</v>
      </c>
      <c r="L226" s="1">
        <f>SUM($K$5:K226)</f>
        <v>5128200</v>
      </c>
      <c r="M226" s="3">
        <f t="shared" si="31"/>
        <v>1.5749128919860627</v>
      </c>
      <c r="N226" s="4">
        <f t="shared" si="32"/>
        <v>178.6829268292683</v>
      </c>
      <c r="P226" s="2">
        <v>222</v>
      </c>
      <c r="Q226" s="6">
        <f t="shared" si="33"/>
        <v>52.68</v>
      </c>
      <c r="R226" s="6">
        <f t="shared" si="28"/>
        <v>0.46200000000000035</v>
      </c>
      <c r="S226" s="5">
        <f>ROUNDUP(SUM($Q$5:Q226),2)</f>
        <v>4067.12</v>
      </c>
      <c r="T226" s="5">
        <f t="shared" si="34"/>
        <v>83342.399999999994</v>
      </c>
      <c r="U226">
        <f t="shared" si="35"/>
        <v>1.2803686528421743</v>
      </c>
    </row>
    <row r="227" spans="10:21" x14ac:dyDescent="0.3">
      <c r="J227" s="2">
        <v>223</v>
      </c>
      <c r="K227" s="1">
        <f t="shared" si="27"/>
        <v>45400</v>
      </c>
      <c r="L227" s="1">
        <f>SUM($K$5:K227)</f>
        <v>5173600</v>
      </c>
      <c r="M227" s="3">
        <f t="shared" si="31"/>
        <v>1.5818815331010454</v>
      </c>
      <c r="N227" s="4">
        <f t="shared" si="32"/>
        <v>180.26480836236934</v>
      </c>
      <c r="P227" s="2">
        <v>223</v>
      </c>
      <c r="Q227" s="6">
        <f t="shared" si="33"/>
        <v>53.14</v>
      </c>
      <c r="R227" s="6">
        <f t="shared" si="28"/>
        <v>0.46400000000000036</v>
      </c>
      <c r="S227" s="5">
        <f>ROUNDUP(SUM($Q$5:Q227),2)</f>
        <v>4120.26</v>
      </c>
      <c r="T227" s="5">
        <f t="shared" si="34"/>
        <v>84405.2</v>
      </c>
      <c r="U227">
        <f t="shared" si="35"/>
        <v>1.2752212559273586</v>
      </c>
    </row>
    <row r="228" spans="10:21" x14ac:dyDescent="0.3">
      <c r="J228" s="2">
        <v>224</v>
      </c>
      <c r="K228" s="1">
        <f t="shared" si="27"/>
        <v>45600</v>
      </c>
      <c r="L228" s="1">
        <f>SUM($K$5:K228)</f>
        <v>5219200</v>
      </c>
      <c r="M228" s="3">
        <f t="shared" si="31"/>
        <v>1.5888501742160279</v>
      </c>
      <c r="N228" s="4">
        <f t="shared" si="32"/>
        <v>181.85365853658536</v>
      </c>
      <c r="P228" s="2">
        <v>224</v>
      </c>
      <c r="Q228" s="6">
        <f t="shared" si="33"/>
        <v>53.6</v>
      </c>
      <c r="R228" s="6">
        <f t="shared" si="28"/>
        <v>0.46600000000000036</v>
      </c>
      <c r="S228" s="5">
        <f>ROUNDUP(SUM($Q$5:Q228),2)</f>
        <v>4173.8599999999997</v>
      </c>
      <c r="T228" s="5">
        <f t="shared" si="34"/>
        <v>85477.2</v>
      </c>
      <c r="U228">
        <f t="shared" si="35"/>
        <v>1.2700639297104919</v>
      </c>
    </row>
    <row r="229" spans="10:21" x14ac:dyDescent="0.3">
      <c r="J229" s="2">
        <v>225</v>
      </c>
      <c r="K229" s="1">
        <f t="shared" si="27"/>
        <v>45800</v>
      </c>
      <c r="L229" s="1">
        <f>SUM($K$5:K229)</f>
        <v>5265000</v>
      </c>
      <c r="M229" s="3">
        <f t="shared" si="31"/>
        <v>1.5958188153310104</v>
      </c>
      <c r="N229" s="4">
        <f t="shared" si="32"/>
        <v>183.44947735191639</v>
      </c>
      <c r="P229" s="2">
        <v>225</v>
      </c>
      <c r="Q229" s="6">
        <f t="shared" si="33"/>
        <v>54.06</v>
      </c>
      <c r="R229" s="6">
        <f t="shared" si="28"/>
        <v>0.46800000000000036</v>
      </c>
      <c r="S229" s="5">
        <f>ROUNDUP(SUM($Q$5:Q229),2)</f>
        <v>4227.92</v>
      </c>
      <c r="T229" s="5">
        <f t="shared" si="34"/>
        <v>86558.399999999994</v>
      </c>
      <c r="U229">
        <f t="shared" si="35"/>
        <v>1.2648987098313902</v>
      </c>
    </row>
    <row r="230" spans="10:21" x14ac:dyDescent="0.3">
      <c r="J230" s="2">
        <v>226</v>
      </c>
      <c r="K230" s="1">
        <f t="shared" si="27"/>
        <v>46000</v>
      </c>
      <c r="L230" s="1">
        <f>SUM($K$5:K230)</f>
        <v>5311000</v>
      </c>
      <c r="M230" s="3">
        <f t="shared" si="31"/>
        <v>1.602787456445993</v>
      </c>
      <c r="N230" s="4">
        <f t="shared" si="32"/>
        <v>185.05226480836237</v>
      </c>
      <c r="P230" s="2">
        <v>226</v>
      </c>
      <c r="Q230" s="6">
        <f t="shared" si="33"/>
        <v>54.53</v>
      </c>
      <c r="R230" s="6">
        <f t="shared" si="28"/>
        <v>0.47000000000000036</v>
      </c>
      <c r="S230" s="5">
        <f>ROUNDUP(SUM($Q$5:Q230),2)</f>
        <v>4282.45</v>
      </c>
      <c r="T230" s="5">
        <f t="shared" si="34"/>
        <v>87649</v>
      </c>
      <c r="U230">
        <f t="shared" si="35"/>
        <v>1.2599585944287393</v>
      </c>
    </row>
    <row r="231" spans="10:21" x14ac:dyDescent="0.3">
      <c r="J231" s="2">
        <v>227</v>
      </c>
      <c r="K231" s="1">
        <f t="shared" si="27"/>
        <v>46200</v>
      </c>
      <c r="L231" s="1">
        <f>SUM($K$5:K231)</f>
        <v>5357200</v>
      </c>
      <c r="M231" s="3">
        <f t="shared" si="31"/>
        <v>1.6097560975609757</v>
      </c>
      <c r="N231" s="4">
        <f t="shared" si="32"/>
        <v>186.66202090592336</v>
      </c>
      <c r="P231" s="2">
        <v>227</v>
      </c>
      <c r="Q231" s="6">
        <f t="shared" si="33"/>
        <v>55</v>
      </c>
      <c r="R231" s="6">
        <f t="shared" si="28"/>
        <v>0.47200000000000036</v>
      </c>
      <c r="S231" s="5">
        <f>ROUNDUP(SUM($Q$5:Q231),2)</f>
        <v>4337.45</v>
      </c>
      <c r="T231" s="5">
        <f t="shared" si="34"/>
        <v>88749</v>
      </c>
      <c r="U231">
        <f t="shared" si="35"/>
        <v>1.2550057616173602</v>
      </c>
    </row>
    <row r="232" spans="10:21" x14ac:dyDescent="0.3">
      <c r="J232" s="2">
        <v>228</v>
      </c>
      <c r="K232" s="1">
        <f t="shared" si="27"/>
        <v>46400</v>
      </c>
      <c r="L232" s="1">
        <f>SUM($K$5:K232)</f>
        <v>5403600</v>
      </c>
      <c r="M232" s="3">
        <f t="shared" si="31"/>
        <v>1.6167247386759582</v>
      </c>
      <c r="N232" s="4">
        <f t="shared" si="32"/>
        <v>188.2787456445993</v>
      </c>
      <c r="P232" s="2">
        <v>228</v>
      </c>
      <c r="Q232" s="6">
        <f t="shared" si="33"/>
        <v>55.47</v>
      </c>
      <c r="R232" s="6">
        <f t="shared" si="28"/>
        <v>0.47400000000000037</v>
      </c>
      <c r="S232" s="5">
        <f>ROUNDUP(SUM($Q$5:Q232),2)</f>
        <v>4392.92</v>
      </c>
      <c r="T232" s="5">
        <f t="shared" si="34"/>
        <v>89858.4</v>
      </c>
      <c r="U232">
        <f t="shared" si="35"/>
        <v>1.2500422539972216</v>
      </c>
    </row>
    <row r="233" spans="10:21" x14ac:dyDescent="0.3">
      <c r="J233" s="2">
        <v>229</v>
      </c>
      <c r="K233" s="1">
        <f t="shared" si="27"/>
        <v>46600</v>
      </c>
      <c r="L233" s="1">
        <f>SUM($K$5:K233)</f>
        <v>5450200</v>
      </c>
      <c r="M233" s="3">
        <f t="shared" si="31"/>
        <v>1.6236933797909407</v>
      </c>
      <c r="N233" s="4">
        <f t="shared" si="32"/>
        <v>189.90243902439025</v>
      </c>
      <c r="P233" s="2">
        <v>229</v>
      </c>
      <c r="Q233" s="6">
        <f t="shared" si="33"/>
        <v>55.94</v>
      </c>
      <c r="R233" s="6">
        <f t="shared" si="28"/>
        <v>0.47600000000000037</v>
      </c>
      <c r="S233" s="5">
        <f>ROUNDUP(SUM($Q$5:Q233),2)</f>
        <v>4448.8599999999997</v>
      </c>
      <c r="T233" s="5">
        <f t="shared" si="34"/>
        <v>90977.2</v>
      </c>
      <c r="U233">
        <f t="shared" si="35"/>
        <v>1.2450700212779251</v>
      </c>
    </row>
    <row r="234" spans="10:21" x14ac:dyDescent="0.3">
      <c r="J234" s="2">
        <v>230</v>
      </c>
      <c r="K234" s="1">
        <f t="shared" si="27"/>
        <v>46800</v>
      </c>
      <c r="L234" s="1">
        <f>SUM($K$5:K234)</f>
        <v>5497000</v>
      </c>
      <c r="M234" s="3">
        <f t="shared" si="31"/>
        <v>1.6306620209059233</v>
      </c>
      <c r="N234" s="4">
        <f t="shared" si="32"/>
        <v>191.53310104529618</v>
      </c>
      <c r="P234" s="2">
        <v>230</v>
      </c>
      <c r="Q234" s="6">
        <f t="shared" si="33"/>
        <v>56.41</v>
      </c>
      <c r="R234" s="6">
        <f t="shared" si="28"/>
        <v>0.47800000000000037</v>
      </c>
      <c r="S234" s="5">
        <f>ROUNDUP(SUM($Q$5:Q234),2)</f>
        <v>4505.2700000000004</v>
      </c>
      <c r="T234" s="5">
        <f t="shared" si="34"/>
        <v>92105.4</v>
      </c>
      <c r="U234">
        <f t="shared" si="35"/>
        <v>1.2400909238798261</v>
      </c>
    </row>
    <row r="235" spans="10:21" x14ac:dyDescent="0.3">
      <c r="J235" s="2">
        <v>231</v>
      </c>
      <c r="K235" s="1">
        <f t="shared" si="27"/>
        <v>47000</v>
      </c>
      <c r="L235" s="1">
        <f>SUM($K$5:K235)</f>
        <v>5544000</v>
      </c>
      <c r="M235" s="3">
        <f t="shared" si="31"/>
        <v>1.637630662020906</v>
      </c>
      <c r="N235" s="4">
        <f t="shared" si="32"/>
        <v>193.17073170731706</v>
      </c>
      <c r="P235" s="2">
        <v>231</v>
      </c>
      <c r="Q235" s="6">
        <f t="shared" si="33"/>
        <v>56.89</v>
      </c>
      <c r="R235" s="6">
        <f t="shared" si="28"/>
        <v>0.48000000000000037</v>
      </c>
      <c r="S235" s="5">
        <f>ROUNDUP(SUM($Q$5:Q235),2)</f>
        <v>4562.16</v>
      </c>
      <c r="T235" s="5">
        <f t="shared" si="34"/>
        <v>93243.199999999997</v>
      </c>
      <c r="U235">
        <f t="shared" si="35"/>
        <v>1.235323878947383</v>
      </c>
    </row>
    <row r="236" spans="10:21" x14ac:dyDescent="0.3">
      <c r="J236" s="2">
        <v>232</v>
      </c>
      <c r="K236" s="1">
        <f t="shared" si="27"/>
        <v>47200</v>
      </c>
      <c r="L236" s="1">
        <f>SUM($K$5:K236)</f>
        <v>5591200</v>
      </c>
      <c r="M236" s="3">
        <f t="shared" si="31"/>
        <v>1.6445993031358885</v>
      </c>
      <c r="N236" s="4">
        <f t="shared" si="32"/>
        <v>194.81533101045295</v>
      </c>
      <c r="P236" s="2">
        <v>232</v>
      </c>
      <c r="Q236" s="6">
        <f t="shared" si="33"/>
        <v>57.37</v>
      </c>
      <c r="R236" s="6">
        <f t="shared" si="28"/>
        <v>0.48200000000000037</v>
      </c>
      <c r="S236" s="5">
        <f>ROUNDUP(SUM($Q$5:Q236),2)</f>
        <v>4619.53</v>
      </c>
      <c r="T236" s="5">
        <f t="shared" si="34"/>
        <v>94390.6</v>
      </c>
      <c r="U236">
        <f t="shared" si="35"/>
        <v>1.2305454982240087</v>
      </c>
    </row>
    <row r="237" spans="10:21" x14ac:dyDescent="0.3">
      <c r="J237" s="2">
        <v>233</v>
      </c>
      <c r="K237" s="1">
        <f t="shared" si="27"/>
        <v>47400</v>
      </c>
      <c r="L237" s="1">
        <f>SUM($K$5:K237)</f>
        <v>5638600</v>
      </c>
      <c r="M237" s="3">
        <f t="shared" si="31"/>
        <v>1.6515679442508711</v>
      </c>
      <c r="N237" s="4">
        <f t="shared" si="32"/>
        <v>196.46689895470382</v>
      </c>
      <c r="P237" s="2">
        <v>233</v>
      </c>
      <c r="Q237" s="6">
        <f t="shared" si="33"/>
        <v>57.85</v>
      </c>
      <c r="R237" s="6">
        <f t="shared" si="28"/>
        <v>0.48400000000000037</v>
      </c>
      <c r="S237" s="5">
        <f>ROUNDUP(SUM($Q$5:Q237),2)</f>
        <v>4677.38</v>
      </c>
      <c r="T237" s="5">
        <f t="shared" si="34"/>
        <v>95547.6</v>
      </c>
      <c r="U237">
        <f t="shared" si="35"/>
        <v>1.2257576495964639</v>
      </c>
    </row>
    <row r="238" spans="10:21" x14ac:dyDescent="0.3">
      <c r="J238" s="2">
        <v>234</v>
      </c>
      <c r="K238" s="1">
        <f t="shared" si="27"/>
        <v>47600</v>
      </c>
      <c r="L238" s="1">
        <f>SUM($K$5:K238)</f>
        <v>5686200</v>
      </c>
      <c r="M238" s="3">
        <f t="shared" si="31"/>
        <v>1.6585365853658536</v>
      </c>
      <c r="N238" s="4">
        <f t="shared" si="32"/>
        <v>198.12543554006967</v>
      </c>
      <c r="P238" s="2">
        <v>234</v>
      </c>
      <c r="Q238" s="6">
        <f t="shared" si="33"/>
        <v>58.33</v>
      </c>
      <c r="R238" s="6">
        <f t="shared" si="28"/>
        <v>0.48600000000000038</v>
      </c>
      <c r="S238" s="5">
        <f>ROUNDUP(SUM($Q$5:Q238),2)</f>
        <v>4735.71</v>
      </c>
      <c r="T238" s="5">
        <f t="shared" si="34"/>
        <v>96714.2</v>
      </c>
      <c r="U238">
        <f t="shared" si="35"/>
        <v>1.2209621173111529</v>
      </c>
    </row>
    <row r="239" spans="10:21" x14ac:dyDescent="0.3">
      <c r="J239" s="2">
        <v>235</v>
      </c>
      <c r="K239" s="1">
        <f t="shared" si="27"/>
        <v>47800</v>
      </c>
      <c r="L239" s="1">
        <f>SUM($K$5:K239)</f>
        <v>5734000</v>
      </c>
      <c r="M239" s="3">
        <f t="shared" si="31"/>
        <v>1.6655052264808363</v>
      </c>
      <c r="N239" s="4">
        <f t="shared" si="32"/>
        <v>199.79094076655053</v>
      </c>
      <c r="P239" s="2">
        <v>235</v>
      </c>
      <c r="Q239" s="6">
        <f t="shared" si="33"/>
        <v>58.81</v>
      </c>
      <c r="R239" s="6">
        <f t="shared" si="28"/>
        <v>0.48800000000000038</v>
      </c>
      <c r="S239" s="5">
        <f>ROUNDUP(SUM($Q$5:Q239),2)</f>
        <v>4794.5200000000004</v>
      </c>
      <c r="T239" s="5">
        <f t="shared" si="34"/>
        <v>97890.4</v>
      </c>
      <c r="U239">
        <f t="shared" si="35"/>
        <v>1.216160605164492</v>
      </c>
    </row>
    <row r="240" spans="10:21" x14ac:dyDescent="0.3">
      <c r="J240" s="2">
        <v>236</v>
      </c>
      <c r="K240" s="1">
        <f t="shared" si="27"/>
        <v>48000</v>
      </c>
      <c r="L240" s="1">
        <f>SUM($K$5:K240)</f>
        <v>5782000</v>
      </c>
      <c r="M240" s="3">
        <f t="shared" si="31"/>
        <v>1.6724738675958188</v>
      </c>
      <c r="N240" s="4">
        <f t="shared" si="32"/>
        <v>201.46341463414635</v>
      </c>
      <c r="P240" s="2">
        <v>236</v>
      </c>
      <c r="Q240" s="6">
        <f t="shared" si="33"/>
        <v>59.3</v>
      </c>
      <c r="R240" s="6">
        <f t="shared" si="28"/>
        <v>0.49000000000000038</v>
      </c>
      <c r="S240" s="5">
        <f>ROUNDUP(SUM($Q$5:Q240),2)</f>
        <v>4853.82</v>
      </c>
      <c r="T240" s="5">
        <f t="shared" si="34"/>
        <v>99076.4</v>
      </c>
      <c r="U240">
        <f t="shared" si="35"/>
        <v>1.21155904971274</v>
      </c>
    </row>
    <row r="241" spans="10:21" x14ac:dyDescent="0.3">
      <c r="J241" s="2">
        <v>237</v>
      </c>
      <c r="K241" s="1">
        <f t="shared" si="27"/>
        <v>48200</v>
      </c>
      <c r="L241" s="1">
        <f>SUM($K$5:K241)</f>
        <v>5830200</v>
      </c>
      <c r="M241" s="3">
        <f t="shared" si="31"/>
        <v>1.6794425087108014</v>
      </c>
      <c r="N241" s="4">
        <f t="shared" si="32"/>
        <v>203.14285714285714</v>
      </c>
      <c r="P241" s="2">
        <v>237</v>
      </c>
      <c r="Q241" s="6">
        <f t="shared" si="33"/>
        <v>59.79</v>
      </c>
      <c r="R241" s="6">
        <f t="shared" si="28"/>
        <v>0.49200000000000038</v>
      </c>
      <c r="S241" s="5">
        <f>ROUNDUP(SUM($Q$5:Q241),2)</f>
        <v>4913.6099999999997</v>
      </c>
      <c r="T241" s="5">
        <f t="shared" si="34"/>
        <v>100272.2</v>
      </c>
      <c r="U241">
        <f t="shared" si="35"/>
        <v>1.2069473658711893</v>
      </c>
    </row>
    <row r="242" spans="10:21" x14ac:dyDescent="0.3">
      <c r="J242" s="2">
        <v>238</v>
      </c>
      <c r="K242" s="1">
        <f t="shared" si="27"/>
        <v>48400</v>
      </c>
      <c r="L242" s="1">
        <f>SUM($K$5:K242)</f>
        <v>5878600</v>
      </c>
      <c r="M242" s="3">
        <f t="shared" si="31"/>
        <v>1.6864111498257839</v>
      </c>
      <c r="N242" s="4">
        <f t="shared" si="32"/>
        <v>204.82926829268294</v>
      </c>
      <c r="P242" s="2">
        <v>238</v>
      </c>
      <c r="Q242" s="6">
        <f t="shared" si="33"/>
        <v>60.28</v>
      </c>
      <c r="R242" s="6">
        <f t="shared" si="28"/>
        <v>0.49400000000000038</v>
      </c>
      <c r="S242" s="5">
        <f>ROUNDUP(SUM($Q$5:Q242),2)</f>
        <v>4973.8900000000003</v>
      </c>
      <c r="T242" s="5">
        <f t="shared" si="34"/>
        <v>101477.8</v>
      </c>
      <c r="U242">
        <f t="shared" si="35"/>
        <v>1.2023272651841745</v>
      </c>
    </row>
    <row r="243" spans="10:21" x14ac:dyDescent="0.3">
      <c r="J243" s="2">
        <v>239</v>
      </c>
      <c r="K243" s="1">
        <f t="shared" si="27"/>
        <v>48600</v>
      </c>
      <c r="L243" s="1">
        <f>SUM($K$5:K243)</f>
        <v>5927200</v>
      </c>
      <c r="M243" s="3">
        <f t="shared" si="31"/>
        <v>1.6933797909407666</v>
      </c>
      <c r="N243" s="4">
        <f t="shared" si="32"/>
        <v>206.52264808362369</v>
      </c>
      <c r="P243" s="2">
        <v>239</v>
      </c>
      <c r="Q243" s="6">
        <f t="shared" si="33"/>
        <v>60.77</v>
      </c>
      <c r="R243" s="6">
        <f t="shared" si="28"/>
        <v>0.49600000000000039</v>
      </c>
      <c r="S243" s="5">
        <f>ROUNDUP(SUM($Q$5:Q243),2)</f>
        <v>5034.66</v>
      </c>
      <c r="T243" s="5">
        <f t="shared" si="34"/>
        <v>102693.2</v>
      </c>
      <c r="U243">
        <f t="shared" si="35"/>
        <v>1.1977003837292433</v>
      </c>
    </row>
    <row r="244" spans="10:21" x14ac:dyDescent="0.3">
      <c r="J244" s="2">
        <v>240</v>
      </c>
      <c r="K244" s="1">
        <f t="shared" si="27"/>
        <v>48800</v>
      </c>
      <c r="L244" s="1">
        <f>SUM($K$5:K244)</f>
        <v>5976000</v>
      </c>
      <c r="M244" s="3">
        <f t="shared" si="31"/>
        <v>1.7003484320557491</v>
      </c>
      <c r="N244" s="4">
        <f t="shared" si="32"/>
        <v>208.22299651567945</v>
      </c>
      <c r="P244" s="2">
        <v>240</v>
      </c>
      <c r="Q244" s="6">
        <f t="shared" si="33"/>
        <v>61.26</v>
      </c>
      <c r="R244" s="6">
        <f t="shared" si="28"/>
        <v>0.49800000000000039</v>
      </c>
      <c r="S244" s="5">
        <f>ROUNDUP(SUM($Q$5:Q244),2)</f>
        <v>5095.92</v>
      </c>
      <c r="T244" s="5">
        <f t="shared" si="34"/>
        <v>103918.39999999999</v>
      </c>
      <c r="U244">
        <f t="shared" si="35"/>
        <v>1.1930682849497309</v>
      </c>
    </row>
    <row r="245" spans="10:21" x14ac:dyDescent="0.3">
      <c r="J245" s="2">
        <v>241</v>
      </c>
      <c r="K245" s="1">
        <f t="shared" si="27"/>
        <v>49000</v>
      </c>
      <c r="L245" s="1">
        <f>SUM($K$5:K245)</f>
        <v>6025000</v>
      </c>
      <c r="M245" s="3">
        <f t="shared" si="31"/>
        <v>1.7073170731707317</v>
      </c>
      <c r="N245" s="4">
        <f t="shared" si="32"/>
        <v>209.93031358885017</v>
      </c>
      <c r="P245" s="2">
        <v>241</v>
      </c>
      <c r="Q245" s="6">
        <f t="shared" si="33"/>
        <v>61.76</v>
      </c>
      <c r="R245" s="6">
        <f t="shared" si="28"/>
        <v>0.50000000000000033</v>
      </c>
      <c r="S245" s="5">
        <f>ROUNDUP(SUM($Q$5:Q245),2)</f>
        <v>5157.68</v>
      </c>
      <c r="T245" s="5">
        <f t="shared" si="34"/>
        <v>105153.60000000001</v>
      </c>
      <c r="U245">
        <f t="shared" si="35"/>
        <v>1.1886249210919451</v>
      </c>
    </row>
    <row r="246" spans="10:21" x14ac:dyDescent="0.3">
      <c r="J246" s="2">
        <v>242</v>
      </c>
      <c r="K246" s="1">
        <f t="shared" si="27"/>
        <v>49200</v>
      </c>
      <c r="L246" s="1">
        <f>SUM($K$5:K246)</f>
        <v>6074200</v>
      </c>
      <c r="M246" s="3">
        <f t="shared" si="31"/>
        <v>1.7142857142857142</v>
      </c>
      <c r="N246" s="4">
        <f t="shared" si="32"/>
        <v>211.64459930313589</v>
      </c>
      <c r="P246" s="2">
        <v>242</v>
      </c>
      <c r="Q246" s="6">
        <f t="shared" si="33"/>
        <v>62.26</v>
      </c>
      <c r="R246" s="6">
        <f t="shared" si="28"/>
        <v>0.50200000000000033</v>
      </c>
      <c r="S246" s="5">
        <f>ROUNDUP(SUM($Q$5:Q246),2)</f>
        <v>5219.9399999999996</v>
      </c>
      <c r="T246" s="5">
        <f t="shared" si="34"/>
        <v>106398.8</v>
      </c>
      <c r="U246">
        <f t="shared" si="35"/>
        <v>1.1841724867241796</v>
      </c>
    </row>
    <row r="247" spans="10:21" x14ac:dyDescent="0.3">
      <c r="J247" s="2">
        <v>243</v>
      </c>
      <c r="K247" s="1">
        <f t="shared" si="27"/>
        <v>49400</v>
      </c>
      <c r="L247" s="1">
        <f>SUM($K$5:K247)</f>
        <v>6123600</v>
      </c>
      <c r="M247" s="3">
        <f t="shared" si="31"/>
        <v>1.7212543554006969</v>
      </c>
      <c r="N247" s="4">
        <f t="shared" si="32"/>
        <v>213.36585365853659</v>
      </c>
      <c r="P247" s="2">
        <v>243</v>
      </c>
      <c r="Q247" s="6">
        <f t="shared" si="33"/>
        <v>62.76</v>
      </c>
      <c r="R247" s="6">
        <f t="shared" si="28"/>
        <v>0.50400000000000034</v>
      </c>
      <c r="S247" s="5">
        <f>ROUNDUP(SUM($Q$5:Q247),2)</f>
        <v>5282.7</v>
      </c>
      <c r="T247" s="5">
        <f t="shared" si="34"/>
        <v>107654</v>
      </c>
      <c r="U247">
        <f t="shared" si="35"/>
        <v>1.1797125531490931</v>
      </c>
    </row>
    <row r="248" spans="10:21" x14ac:dyDescent="0.3">
      <c r="J248" s="2">
        <v>244</v>
      </c>
      <c r="K248" s="1">
        <f t="shared" si="27"/>
        <v>49600</v>
      </c>
      <c r="L248" s="1">
        <f>SUM($K$5:K248)</f>
        <v>6173200</v>
      </c>
      <c r="M248" s="3">
        <f t="shared" si="31"/>
        <v>1.7282229965156795</v>
      </c>
      <c r="N248" s="4">
        <f t="shared" si="32"/>
        <v>215.09407665505228</v>
      </c>
      <c r="P248" s="2">
        <v>244</v>
      </c>
      <c r="Q248" s="6">
        <f t="shared" si="33"/>
        <v>63.26</v>
      </c>
      <c r="R248" s="6">
        <f t="shared" si="28"/>
        <v>0.50600000000000034</v>
      </c>
      <c r="S248" s="5">
        <f>ROUNDUP(SUM($Q$5:Q248),2)</f>
        <v>5345.96</v>
      </c>
      <c r="T248" s="5">
        <f t="shared" si="34"/>
        <v>108919.2</v>
      </c>
      <c r="U248">
        <f t="shared" si="35"/>
        <v>1.1752466234417644</v>
      </c>
    </row>
    <row r="249" spans="10:21" x14ac:dyDescent="0.3">
      <c r="J249" s="2">
        <v>245</v>
      </c>
      <c r="K249" s="1">
        <f t="shared" si="27"/>
        <v>49800</v>
      </c>
      <c r="L249" s="1">
        <f>SUM($K$5:K249)</f>
        <v>6223000</v>
      </c>
      <c r="M249" s="3">
        <f t="shared" si="31"/>
        <v>1.735191637630662</v>
      </c>
      <c r="N249" s="4">
        <f t="shared" si="32"/>
        <v>216.82926829268294</v>
      </c>
      <c r="P249" s="2">
        <v>245</v>
      </c>
      <c r="Q249" s="6">
        <f t="shared" si="33"/>
        <v>63.76</v>
      </c>
      <c r="R249" s="6">
        <f t="shared" si="28"/>
        <v>0.50800000000000034</v>
      </c>
      <c r="S249" s="5">
        <f>ROUNDUP(SUM($Q$5:Q249),2)</f>
        <v>5409.72</v>
      </c>
      <c r="T249" s="5">
        <f t="shared" si="34"/>
        <v>110194.4</v>
      </c>
      <c r="U249">
        <f t="shared" si="35"/>
        <v>1.1707761349697732</v>
      </c>
    </row>
    <row r="250" spans="10:21" x14ac:dyDescent="0.3">
      <c r="J250" s="2">
        <v>246</v>
      </c>
      <c r="K250" s="1">
        <f t="shared" si="27"/>
        <v>50000</v>
      </c>
      <c r="L250" s="1">
        <f>SUM($K$5:K250)</f>
        <v>6273000</v>
      </c>
      <c r="M250" s="3">
        <f t="shared" si="31"/>
        <v>1.7421602787456445</v>
      </c>
      <c r="N250" s="4">
        <f t="shared" si="32"/>
        <v>218.57142857142858</v>
      </c>
      <c r="P250" s="2">
        <v>246</v>
      </c>
      <c r="Q250" s="6">
        <f t="shared" si="33"/>
        <v>64.27</v>
      </c>
      <c r="R250" s="6">
        <f t="shared" si="28"/>
        <v>0.51000000000000034</v>
      </c>
      <c r="S250" s="5">
        <f>ROUNDUP(SUM($Q$5:Q250),2)</f>
        <v>5473.99</v>
      </c>
      <c r="T250" s="5">
        <f t="shared" si="34"/>
        <v>111479.8</v>
      </c>
      <c r="U250">
        <f t="shared" si="35"/>
        <v>1.1664839592574658</v>
      </c>
    </row>
    <row r="251" spans="10:21" x14ac:dyDescent="0.3">
      <c r="J251" s="2">
        <v>247</v>
      </c>
      <c r="K251" s="1">
        <f t="shared" si="27"/>
        <v>50200</v>
      </c>
      <c r="L251" s="1">
        <f>SUM($K$5:K251)</f>
        <v>6323200</v>
      </c>
      <c r="M251" s="3">
        <f t="shared" si="31"/>
        <v>1.7491289198606272</v>
      </c>
      <c r="N251" s="4">
        <f t="shared" si="32"/>
        <v>220.32055749128921</v>
      </c>
      <c r="P251" s="2">
        <v>247</v>
      </c>
      <c r="Q251" s="6">
        <f t="shared" si="33"/>
        <v>64.78</v>
      </c>
      <c r="R251" s="6">
        <f t="shared" si="28"/>
        <v>0.51200000000000034</v>
      </c>
      <c r="S251" s="5">
        <f>ROUNDUP(SUM($Q$5:Q251),2)</f>
        <v>5538.77</v>
      </c>
      <c r="T251" s="5">
        <f t="shared" si="34"/>
        <v>112775.4</v>
      </c>
      <c r="U251">
        <f t="shared" si="35"/>
        <v>1.1621836422383169</v>
      </c>
    </row>
    <row r="252" spans="10:21" x14ac:dyDescent="0.3">
      <c r="J252" s="2">
        <v>248</v>
      </c>
      <c r="K252" s="1">
        <f t="shared" si="27"/>
        <v>50400</v>
      </c>
      <c r="L252" s="1">
        <f>SUM($K$5:K252)</f>
        <v>6373600</v>
      </c>
      <c r="M252" s="3">
        <f t="shared" si="31"/>
        <v>1.7560975609756098</v>
      </c>
      <c r="N252" s="4">
        <f t="shared" si="32"/>
        <v>222.07665505226481</v>
      </c>
      <c r="P252" s="2">
        <v>248</v>
      </c>
      <c r="Q252" s="6">
        <f t="shared" si="33"/>
        <v>65.290000000000006</v>
      </c>
      <c r="R252" s="6">
        <f t="shared" si="28"/>
        <v>0.51400000000000035</v>
      </c>
      <c r="S252" s="5">
        <f>ROUNDUP(SUM($Q$5:Q252),2)</f>
        <v>5604.06</v>
      </c>
      <c r="T252" s="5">
        <f t="shared" si="34"/>
        <v>114081.2</v>
      </c>
      <c r="U252">
        <f t="shared" si="35"/>
        <v>1.1578766291230205</v>
      </c>
    </row>
    <row r="253" spans="10:21" x14ac:dyDescent="0.3">
      <c r="J253" s="2">
        <v>249</v>
      </c>
      <c r="K253" s="1">
        <f t="shared" si="27"/>
        <v>50600</v>
      </c>
      <c r="L253" s="1">
        <f>SUM($K$5:K253)</f>
        <v>6424200</v>
      </c>
      <c r="M253" s="3">
        <f t="shared" si="31"/>
        <v>1.7630662020905923</v>
      </c>
      <c r="N253" s="4">
        <f t="shared" si="32"/>
        <v>223.8397212543554</v>
      </c>
      <c r="P253" s="2">
        <v>249</v>
      </c>
      <c r="Q253" s="6">
        <f t="shared" si="33"/>
        <v>65.8</v>
      </c>
      <c r="R253" s="6">
        <f t="shared" si="28"/>
        <v>0.51600000000000035</v>
      </c>
      <c r="S253" s="5">
        <f>ROUNDUP(SUM($Q$5:Q253),2)</f>
        <v>5669.86</v>
      </c>
      <c r="T253" s="5">
        <f t="shared" si="34"/>
        <v>115397.2</v>
      </c>
      <c r="U253">
        <f t="shared" si="35"/>
        <v>1.1535643033207925</v>
      </c>
    </row>
    <row r="254" spans="10:21" x14ac:dyDescent="0.3">
      <c r="J254" s="2">
        <v>250</v>
      </c>
      <c r="K254" s="1">
        <f t="shared" si="27"/>
        <v>50800</v>
      </c>
      <c r="L254" s="1">
        <f>SUM($K$5:K254)</f>
        <v>6475000</v>
      </c>
      <c r="M254" s="3">
        <f t="shared" si="31"/>
        <v>1.7700348432055748</v>
      </c>
      <c r="N254" s="4">
        <f t="shared" si="32"/>
        <v>225.60975609756099</v>
      </c>
      <c r="P254" s="2">
        <v>250</v>
      </c>
      <c r="Q254" s="6">
        <f t="shared" si="33"/>
        <v>66.31</v>
      </c>
      <c r="R254" s="6">
        <f t="shared" si="28"/>
        <v>0.51800000000000035</v>
      </c>
      <c r="S254" s="5">
        <f>ROUNDUP(SUM($Q$5:Q254),2)</f>
        <v>5736.17</v>
      </c>
      <c r="T254" s="5">
        <f t="shared" si="34"/>
        <v>116723.4</v>
      </c>
      <c r="U254">
        <f t="shared" si="35"/>
        <v>1.1492479886860314</v>
      </c>
    </row>
    <row r="255" spans="10:21" x14ac:dyDescent="0.3">
      <c r="J255" s="2">
        <v>251</v>
      </c>
      <c r="K255" s="1">
        <f t="shared" si="27"/>
        <v>51000</v>
      </c>
      <c r="L255" s="1">
        <f>SUM($K$5:K255)</f>
        <v>6526000</v>
      </c>
      <c r="M255" s="3">
        <f t="shared" si="31"/>
        <v>1.7770034843205575</v>
      </c>
      <c r="N255" s="4">
        <f t="shared" si="32"/>
        <v>227.38675958188153</v>
      </c>
      <c r="P255" s="2">
        <v>251</v>
      </c>
      <c r="Q255" s="6">
        <f t="shared" si="33"/>
        <v>66.83</v>
      </c>
      <c r="R255" s="6">
        <f t="shared" si="28"/>
        <v>0.52000000000000035</v>
      </c>
      <c r="S255" s="5">
        <f>ROUNDUP(SUM($Q$5:Q255),2)</f>
        <v>5803</v>
      </c>
      <c r="T255" s="5">
        <f t="shared" si="34"/>
        <v>118060</v>
      </c>
      <c r="U255">
        <f t="shared" si="35"/>
        <v>1.1451002969413209</v>
      </c>
    </row>
    <row r="256" spans="10:21" x14ac:dyDescent="0.3">
      <c r="J256" s="2">
        <v>252</v>
      </c>
      <c r="K256" s="1">
        <f t="shared" si="27"/>
        <v>51200</v>
      </c>
      <c r="L256" s="1">
        <f>SUM($K$5:K256)</f>
        <v>6577200</v>
      </c>
      <c r="M256" s="3">
        <f t="shared" si="31"/>
        <v>1.7839721254355401</v>
      </c>
      <c r="N256" s="4">
        <f t="shared" si="32"/>
        <v>229.17073170731706</v>
      </c>
      <c r="P256" s="2">
        <v>252</v>
      </c>
      <c r="Q256" s="6">
        <f t="shared" si="33"/>
        <v>67.349999999999994</v>
      </c>
      <c r="R256" s="6">
        <f t="shared" si="28"/>
        <v>0.52200000000000035</v>
      </c>
      <c r="S256" s="5">
        <f>ROUNDUP(SUM($Q$5:Q256),2)</f>
        <v>5870.35</v>
      </c>
      <c r="T256" s="5">
        <f t="shared" si="34"/>
        <v>119407</v>
      </c>
      <c r="U256">
        <f t="shared" si="35"/>
        <v>1.1409452820599695</v>
      </c>
    </row>
    <row r="257" spans="10:21" x14ac:dyDescent="0.3">
      <c r="J257" s="2">
        <v>253</v>
      </c>
      <c r="K257" s="1">
        <f t="shared" si="27"/>
        <v>51400</v>
      </c>
      <c r="L257" s="1">
        <f>SUM($K$5:K257)</f>
        <v>6628600</v>
      </c>
      <c r="M257" s="3">
        <f t="shared" si="31"/>
        <v>1.7909407665505226</v>
      </c>
      <c r="N257" s="4">
        <f t="shared" si="32"/>
        <v>230.96167247386759</v>
      </c>
      <c r="P257" s="2">
        <v>253</v>
      </c>
      <c r="Q257" s="6">
        <f t="shared" si="33"/>
        <v>67.87</v>
      </c>
      <c r="R257" s="6">
        <f t="shared" si="28"/>
        <v>0.52400000000000035</v>
      </c>
      <c r="S257" s="5">
        <f>ROUNDUP(SUM($Q$5:Q257),2)</f>
        <v>5938.22</v>
      </c>
      <c r="T257" s="5">
        <f t="shared" si="34"/>
        <v>120764.4</v>
      </c>
      <c r="U257">
        <f t="shared" si="35"/>
        <v>1.1367842756287272</v>
      </c>
    </row>
    <row r="258" spans="10:21" x14ac:dyDescent="0.3">
      <c r="J258" s="2">
        <v>254</v>
      </c>
      <c r="K258" s="1">
        <f t="shared" si="27"/>
        <v>51600</v>
      </c>
      <c r="L258" s="1">
        <f>SUM($K$5:K258)</f>
        <v>6680200</v>
      </c>
      <c r="M258" s="3">
        <f t="shared" si="31"/>
        <v>1.7979094076655053</v>
      </c>
      <c r="N258" s="4">
        <f t="shared" si="32"/>
        <v>232.75958188153311</v>
      </c>
      <c r="P258" s="2">
        <v>254</v>
      </c>
      <c r="Q258" s="6">
        <f t="shared" si="33"/>
        <v>68.39</v>
      </c>
      <c r="R258" s="6">
        <f t="shared" si="28"/>
        <v>0.52600000000000036</v>
      </c>
      <c r="S258" s="5">
        <f>ROUNDUP(SUM($Q$5:Q258),2)</f>
        <v>6006.61</v>
      </c>
      <c r="T258" s="5">
        <f t="shared" si="34"/>
        <v>122132.2</v>
      </c>
      <c r="U258">
        <f t="shared" si="35"/>
        <v>1.1326185531497719</v>
      </c>
    </row>
    <row r="259" spans="10:21" x14ac:dyDescent="0.3">
      <c r="J259" s="2">
        <v>255</v>
      </c>
      <c r="K259" s="1">
        <f t="shared" si="27"/>
        <v>51800</v>
      </c>
      <c r="L259" s="1">
        <f>SUM($K$5:K259)</f>
        <v>6732000</v>
      </c>
      <c r="M259" s="3">
        <f t="shared" si="31"/>
        <v>1.8048780487804879</v>
      </c>
      <c r="N259" s="4">
        <f t="shared" si="32"/>
        <v>234.56445993031357</v>
      </c>
      <c r="P259" s="2">
        <v>255</v>
      </c>
      <c r="Q259" s="6">
        <f t="shared" si="33"/>
        <v>68.91</v>
      </c>
      <c r="R259" s="6">
        <f t="shared" si="28"/>
        <v>0.52800000000000036</v>
      </c>
      <c r="S259" s="5">
        <f>ROUNDUP(SUM($Q$5:Q259),2)</f>
        <v>6075.52</v>
      </c>
      <c r="T259" s="5">
        <f t="shared" si="34"/>
        <v>123510.39999999999</v>
      </c>
      <c r="U259">
        <f t="shared" si="35"/>
        <v>1.12844933604733</v>
      </c>
    </row>
    <row r="260" spans="10:21" x14ac:dyDescent="0.3">
      <c r="J260" s="2">
        <v>256</v>
      </c>
      <c r="K260" s="1">
        <f t="shared" si="27"/>
        <v>52000</v>
      </c>
      <c r="L260" s="1">
        <f>SUM($K$5:K260)</f>
        <v>6784000</v>
      </c>
      <c r="M260" s="3">
        <f t="shared" si="31"/>
        <v>1.8118466898954704</v>
      </c>
      <c r="N260" s="4">
        <f t="shared" si="32"/>
        <v>236.37630662020905</v>
      </c>
      <c r="P260" s="2">
        <v>256</v>
      </c>
      <c r="Q260" s="6">
        <f t="shared" si="33"/>
        <v>69.44</v>
      </c>
      <c r="R260" s="6">
        <f t="shared" si="28"/>
        <v>0.53000000000000036</v>
      </c>
      <c r="S260" s="5">
        <f>ROUNDUP(SUM($Q$5:Q260),2)</f>
        <v>6144.96</v>
      </c>
      <c r="T260" s="5">
        <f t="shared" si="34"/>
        <v>124899.2</v>
      </c>
      <c r="U260">
        <f t="shared" si="35"/>
        <v>1.1244397232945589</v>
      </c>
    </row>
    <row r="261" spans="10:21" x14ac:dyDescent="0.3">
      <c r="J261" s="2">
        <v>257</v>
      </c>
      <c r="K261" s="1">
        <f t="shared" si="27"/>
        <v>52200</v>
      </c>
      <c r="L261" s="1">
        <f>SUM($K$5:K261)</f>
        <v>6836200</v>
      </c>
      <c r="M261" s="3">
        <f t="shared" si="31"/>
        <v>1.8188153310104529</v>
      </c>
      <c r="N261" s="4">
        <f t="shared" si="32"/>
        <v>238.19512195121951</v>
      </c>
      <c r="P261" s="2">
        <v>257</v>
      </c>
      <c r="Q261" s="6">
        <f t="shared" si="33"/>
        <v>69.97</v>
      </c>
      <c r="R261" s="6">
        <f t="shared" si="28"/>
        <v>0.53200000000000036</v>
      </c>
      <c r="S261" s="5">
        <f>ROUNDUP(SUM($Q$5:Q261),2)</f>
        <v>6214.93</v>
      </c>
      <c r="T261" s="5">
        <f t="shared" si="34"/>
        <v>126298.6</v>
      </c>
      <c r="U261">
        <f t="shared" si="35"/>
        <v>1.1204235095180823</v>
      </c>
    </row>
    <row r="262" spans="10:21" x14ac:dyDescent="0.3">
      <c r="J262" s="2">
        <v>258</v>
      </c>
      <c r="K262" s="1">
        <f t="shared" si="27"/>
        <v>52400</v>
      </c>
      <c r="L262" s="1">
        <f>SUM($K$5:K262)</f>
        <v>6888600</v>
      </c>
      <c r="M262" s="3">
        <f t="shared" si="31"/>
        <v>1.8257839721254356</v>
      </c>
      <c r="N262" s="4">
        <f t="shared" si="32"/>
        <v>240.02090592334494</v>
      </c>
      <c r="P262" s="2">
        <v>258</v>
      </c>
      <c r="Q262" s="6">
        <f t="shared" si="33"/>
        <v>70.5</v>
      </c>
      <c r="R262" s="6">
        <f t="shared" si="28"/>
        <v>0.53400000000000036</v>
      </c>
      <c r="S262" s="5">
        <f>ROUNDUP(SUM($Q$5:Q262),2)</f>
        <v>6285.43</v>
      </c>
      <c r="T262" s="5">
        <f t="shared" si="34"/>
        <v>127708.6</v>
      </c>
      <c r="U262">
        <f t="shared" si="35"/>
        <v>1.1164019236951161</v>
      </c>
    </row>
    <row r="263" spans="10:21" x14ac:dyDescent="0.3">
      <c r="J263" s="2">
        <v>259</v>
      </c>
      <c r="K263" s="1">
        <f t="shared" ref="K263:K326" si="36">K262+200</f>
        <v>52600</v>
      </c>
      <c r="L263" s="1">
        <f>SUM($K$5:K263)</f>
        <v>6941200</v>
      </c>
      <c r="M263" s="3">
        <f t="shared" si="31"/>
        <v>1.8327526132404182</v>
      </c>
      <c r="N263" s="4">
        <f t="shared" si="32"/>
        <v>241.85365853658536</v>
      </c>
      <c r="P263" s="2">
        <v>259</v>
      </c>
      <c r="Q263" s="6">
        <f t="shared" si="33"/>
        <v>71.03</v>
      </c>
      <c r="R263" s="6">
        <f t="shared" ref="R263:R326" si="37">R262+0.002</f>
        <v>0.53600000000000037</v>
      </c>
      <c r="S263" s="5">
        <f>ROUNDUP(SUM($Q$5:Q263),2)</f>
        <v>6356.46</v>
      </c>
      <c r="T263" s="5">
        <f t="shared" si="34"/>
        <v>129129.2</v>
      </c>
      <c r="U263">
        <f t="shared" si="35"/>
        <v>1.1123761438148967</v>
      </c>
    </row>
    <row r="264" spans="10:21" x14ac:dyDescent="0.3">
      <c r="J264" s="2">
        <v>260</v>
      </c>
      <c r="K264" s="1">
        <f t="shared" si="36"/>
        <v>52800</v>
      </c>
      <c r="L264" s="1">
        <f>SUM($K$5:K264)</f>
        <v>6994000</v>
      </c>
      <c r="M264" s="3">
        <f t="shared" si="31"/>
        <v>1.8397212543554007</v>
      </c>
      <c r="N264" s="4">
        <f t="shared" si="32"/>
        <v>243.69337979094075</v>
      </c>
      <c r="P264" s="2">
        <v>260</v>
      </c>
      <c r="Q264" s="6">
        <f t="shared" si="33"/>
        <v>71.56</v>
      </c>
      <c r="R264" s="6">
        <f t="shared" si="37"/>
        <v>0.53800000000000037</v>
      </c>
      <c r="S264" s="5">
        <f>ROUNDUP(SUM($Q$5:Q264),2)</f>
        <v>6428.02</v>
      </c>
      <c r="T264" s="5">
        <f t="shared" si="34"/>
        <v>130560.4</v>
      </c>
      <c r="U264">
        <f t="shared" si="35"/>
        <v>1.1083472986745038</v>
      </c>
    </row>
    <row r="265" spans="10:21" x14ac:dyDescent="0.3">
      <c r="J265" s="2">
        <v>261</v>
      </c>
      <c r="K265" s="1">
        <f t="shared" si="36"/>
        <v>53000</v>
      </c>
      <c r="L265" s="1">
        <f>SUM($K$5:K265)</f>
        <v>7047000</v>
      </c>
      <c r="M265" s="3">
        <f t="shared" si="31"/>
        <v>1.8466898954703832</v>
      </c>
      <c r="N265" s="4">
        <f t="shared" si="32"/>
        <v>245.54006968641116</v>
      </c>
      <c r="P265" s="2">
        <v>261</v>
      </c>
      <c r="Q265" s="6">
        <f t="shared" si="33"/>
        <v>72.099999999999994</v>
      </c>
      <c r="R265" s="6">
        <f t="shared" si="37"/>
        <v>0.54000000000000037</v>
      </c>
      <c r="S265" s="5">
        <f>ROUNDUP(SUM($Q$5:Q265),2)</f>
        <v>6500.12</v>
      </c>
      <c r="T265" s="5">
        <f t="shared" si="34"/>
        <v>132002.4</v>
      </c>
      <c r="U265">
        <f t="shared" si="35"/>
        <v>1.1044696554238498</v>
      </c>
    </row>
    <row r="266" spans="10:21" x14ac:dyDescent="0.3">
      <c r="J266" s="2">
        <v>262</v>
      </c>
      <c r="K266" s="1">
        <f t="shared" si="36"/>
        <v>53200</v>
      </c>
      <c r="L266" s="1">
        <f>SUM($K$5:K266)</f>
        <v>7100200</v>
      </c>
      <c r="M266" s="3">
        <f t="shared" si="31"/>
        <v>1.8536585365853659</v>
      </c>
      <c r="N266" s="4">
        <f t="shared" si="32"/>
        <v>247.39372822299651</v>
      </c>
      <c r="P266" s="2">
        <v>262</v>
      </c>
      <c r="Q266" s="6">
        <f t="shared" si="33"/>
        <v>72.64</v>
      </c>
      <c r="R266" s="6">
        <f t="shared" si="37"/>
        <v>0.54200000000000037</v>
      </c>
      <c r="S266" s="5">
        <f>ROUNDUP(SUM($Q$5:Q266),2)</f>
        <v>6572.76</v>
      </c>
      <c r="T266" s="5">
        <f t="shared" si="34"/>
        <v>133455.20000000001</v>
      </c>
      <c r="U266">
        <f t="shared" si="35"/>
        <v>1.1005860499506204</v>
      </c>
    </row>
    <row r="267" spans="10:21" x14ac:dyDescent="0.3">
      <c r="J267" s="2">
        <v>263</v>
      </c>
      <c r="K267" s="1">
        <f t="shared" si="36"/>
        <v>53400</v>
      </c>
      <c r="L267" s="1">
        <f>SUM($K$5:K267)</f>
        <v>7153600</v>
      </c>
      <c r="M267" s="3">
        <f t="shared" si="31"/>
        <v>1.8606271777003485</v>
      </c>
      <c r="N267" s="4">
        <f t="shared" si="32"/>
        <v>249.25435540069685</v>
      </c>
      <c r="P267" s="2">
        <v>263</v>
      </c>
      <c r="Q267" s="6">
        <f t="shared" si="33"/>
        <v>73.180000000000007</v>
      </c>
      <c r="R267" s="6">
        <f t="shared" si="37"/>
        <v>0.54400000000000037</v>
      </c>
      <c r="S267" s="5">
        <f>ROUNDUP(SUM($Q$5:Q267),2)</f>
        <v>6645.95</v>
      </c>
      <c r="T267" s="5">
        <f t="shared" si="34"/>
        <v>134919</v>
      </c>
      <c r="U267">
        <f t="shared" si="35"/>
        <v>1.0968474814019897</v>
      </c>
    </row>
    <row r="268" spans="10:21" x14ac:dyDescent="0.3">
      <c r="J268" s="2">
        <v>264</v>
      </c>
      <c r="K268" s="1">
        <f t="shared" si="36"/>
        <v>53600</v>
      </c>
      <c r="L268" s="1">
        <f>SUM($K$5:K268)</f>
        <v>7207200</v>
      </c>
      <c r="M268" s="3">
        <f t="shared" si="31"/>
        <v>1.867595818815331</v>
      </c>
      <c r="N268" s="4">
        <f t="shared" si="32"/>
        <v>251.1219512195122</v>
      </c>
      <c r="P268" s="2">
        <v>264</v>
      </c>
      <c r="Q268" s="6">
        <f t="shared" si="33"/>
        <v>73.72</v>
      </c>
      <c r="R268" s="6">
        <f t="shared" si="37"/>
        <v>0.54600000000000037</v>
      </c>
      <c r="S268" s="5">
        <f>ROUNDUP(SUM($Q$5:Q268),2)</f>
        <v>6719.67</v>
      </c>
      <c r="T268" s="5">
        <f t="shared" si="34"/>
        <v>136393.4</v>
      </c>
      <c r="U268">
        <f t="shared" si="35"/>
        <v>1.0928038304464116</v>
      </c>
    </row>
    <row r="269" spans="10:21" x14ac:dyDescent="0.3">
      <c r="J269" s="2">
        <v>265</v>
      </c>
      <c r="K269" s="1">
        <f t="shared" si="36"/>
        <v>53800</v>
      </c>
      <c r="L269" s="1">
        <f>SUM($K$5:K269)</f>
        <v>7261000</v>
      </c>
      <c r="M269" s="3">
        <f t="shared" ref="M269:M304" si="38">K269/$H$94</f>
        <v>1.8745644599303135</v>
      </c>
      <c r="N269" s="4">
        <f t="shared" ref="N269:N304" si="39">L269/$H$94</f>
        <v>252.9965156794425</v>
      </c>
      <c r="P269" s="2">
        <v>265</v>
      </c>
      <c r="Q269" s="6">
        <f t="shared" ref="Q269:Q304" si="40">ROUNDDOWN(Q268+R269,2)</f>
        <v>74.260000000000005</v>
      </c>
      <c r="R269" s="6">
        <f t="shared" si="37"/>
        <v>0.54800000000000038</v>
      </c>
      <c r="S269" s="5">
        <f>ROUNDUP(SUM($Q$5:Q269),2)</f>
        <v>6793.93</v>
      </c>
      <c r="T269" s="5">
        <f t="shared" ref="T269:T304" si="41">$T$3*(100+S269)/100</f>
        <v>137878.6</v>
      </c>
      <c r="U269">
        <f t="shared" ref="U269:U304" si="42">((T269-T268)/T268)*100</f>
        <v>1.0889089941302232</v>
      </c>
    </row>
    <row r="270" spans="10:21" x14ac:dyDescent="0.3">
      <c r="J270" s="2">
        <v>266</v>
      </c>
      <c r="K270" s="1">
        <f t="shared" si="36"/>
        <v>54000</v>
      </c>
      <c r="L270" s="1">
        <f>SUM($K$5:K270)</f>
        <v>7315000</v>
      </c>
      <c r="M270" s="3">
        <f t="shared" si="38"/>
        <v>1.8815331010452963</v>
      </c>
      <c r="N270" s="4">
        <f t="shared" si="39"/>
        <v>254.8780487804878</v>
      </c>
      <c r="P270" s="2">
        <v>266</v>
      </c>
      <c r="Q270" s="6">
        <f t="shared" si="40"/>
        <v>74.81</v>
      </c>
      <c r="R270" s="6">
        <f t="shared" si="37"/>
        <v>0.55000000000000038</v>
      </c>
      <c r="S270" s="5">
        <f>ROUNDUP(SUM($Q$5:Q270),2)</f>
        <v>6868.74</v>
      </c>
      <c r="T270" s="5">
        <f t="shared" si="41"/>
        <v>139374.79999999999</v>
      </c>
      <c r="U270">
        <f t="shared" si="42"/>
        <v>1.0851575226322159</v>
      </c>
    </row>
    <row r="271" spans="10:21" x14ac:dyDescent="0.3">
      <c r="J271" s="2">
        <v>267</v>
      </c>
      <c r="K271" s="1">
        <f t="shared" si="36"/>
        <v>54200</v>
      </c>
      <c r="L271" s="1">
        <f>SUM($K$5:K271)</f>
        <v>7369200</v>
      </c>
      <c r="M271" s="3">
        <f t="shared" si="38"/>
        <v>1.8885017421602788</v>
      </c>
      <c r="N271" s="4">
        <f t="shared" si="39"/>
        <v>256.76655052264806</v>
      </c>
      <c r="P271" s="2">
        <v>267</v>
      </c>
      <c r="Q271" s="6">
        <f t="shared" si="40"/>
        <v>75.36</v>
      </c>
      <c r="R271" s="6">
        <f t="shared" si="37"/>
        <v>0.55200000000000038</v>
      </c>
      <c r="S271" s="5">
        <f>ROUNDUP(SUM($Q$5:Q271),2)</f>
        <v>6944.1</v>
      </c>
      <c r="T271" s="5">
        <f t="shared" si="41"/>
        <v>140882</v>
      </c>
      <c r="U271">
        <f t="shared" si="42"/>
        <v>1.081400654924715</v>
      </c>
    </row>
    <row r="272" spans="10:21" x14ac:dyDescent="0.3">
      <c r="J272" s="2">
        <v>268</v>
      </c>
      <c r="K272" s="1">
        <f t="shared" si="36"/>
        <v>54400</v>
      </c>
      <c r="L272" s="1">
        <f>SUM($K$5:K272)</f>
        <v>7423600</v>
      </c>
      <c r="M272" s="3">
        <f t="shared" si="38"/>
        <v>1.8954703832752613</v>
      </c>
      <c r="N272" s="4">
        <f t="shared" si="39"/>
        <v>258.66202090592333</v>
      </c>
      <c r="P272" s="2">
        <v>268</v>
      </c>
      <c r="Q272" s="6">
        <f t="shared" si="40"/>
        <v>75.91</v>
      </c>
      <c r="R272" s="6">
        <f t="shared" si="37"/>
        <v>0.55400000000000038</v>
      </c>
      <c r="S272" s="5">
        <f>ROUNDUP(SUM($Q$5:Q272),2)</f>
        <v>7020.01</v>
      </c>
      <c r="T272" s="5">
        <f t="shared" si="41"/>
        <v>142400.20000000001</v>
      </c>
      <c r="U272">
        <f t="shared" si="42"/>
        <v>1.07763944293807</v>
      </c>
    </row>
    <row r="273" spans="10:21" x14ac:dyDescent="0.3">
      <c r="J273" s="2">
        <v>269</v>
      </c>
      <c r="K273" s="1">
        <f t="shared" si="36"/>
        <v>54600</v>
      </c>
      <c r="L273" s="1">
        <f>SUM($K$5:K273)</f>
        <v>7478200</v>
      </c>
      <c r="M273" s="3">
        <f t="shared" si="38"/>
        <v>1.9024390243902438</v>
      </c>
      <c r="N273" s="4">
        <f t="shared" si="39"/>
        <v>260.5644599303136</v>
      </c>
      <c r="P273" s="2">
        <v>269</v>
      </c>
      <c r="Q273" s="6">
        <f t="shared" si="40"/>
        <v>76.459999999999994</v>
      </c>
      <c r="R273" s="6">
        <f t="shared" si="37"/>
        <v>0.55600000000000038</v>
      </c>
      <c r="S273" s="5">
        <f>ROUNDUP(SUM($Q$5:Q273),2)</f>
        <v>7096.47</v>
      </c>
      <c r="T273" s="5">
        <f t="shared" si="41"/>
        <v>143929.4</v>
      </c>
      <c r="U273">
        <f t="shared" si="42"/>
        <v>1.0738748962431111</v>
      </c>
    </row>
    <row r="274" spans="10:21" x14ac:dyDescent="0.3">
      <c r="J274" s="2">
        <v>270</v>
      </c>
      <c r="K274" s="1">
        <f t="shared" si="36"/>
        <v>54800</v>
      </c>
      <c r="L274" s="1">
        <f>SUM($K$5:K274)</f>
        <v>7533000</v>
      </c>
      <c r="M274" s="3">
        <f t="shared" si="38"/>
        <v>1.9094076655052266</v>
      </c>
      <c r="N274" s="4">
        <f t="shared" si="39"/>
        <v>262.47386759581883</v>
      </c>
      <c r="P274" s="2">
        <v>270</v>
      </c>
      <c r="Q274" s="6">
        <f t="shared" si="40"/>
        <v>77.010000000000005</v>
      </c>
      <c r="R274" s="6">
        <f t="shared" si="37"/>
        <v>0.55800000000000038</v>
      </c>
      <c r="S274" s="5">
        <f>ROUNDUP(SUM($Q$5:Q274),2)</f>
        <v>7173.4800000000005</v>
      </c>
      <c r="T274" s="5">
        <f t="shared" si="41"/>
        <v>145469.6</v>
      </c>
      <c r="U274">
        <f t="shared" si="42"/>
        <v>1.0701079834974729</v>
      </c>
    </row>
    <row r="275" spans="10:21" x14ac:dyDescent="0.3">
      <c r="J275" s="2">
        <v>271</v>
      </c>
      <c r="K275" s="1">
        <f t="shared" si="36"/>
        <v>55000</v>
      </c>
      <c r="L275" s="1">
        <f>SUM($K$5:K275)</f>
        <v>7588000</v>
      </c>
      <c r="M275" s="3">
        <f t="shared" si="38"/>
        <v>1.9163763066202091</v>
      </c>
      <c r="N275" s="4">
        <f t="shared" si="39"/>
        <v>264.39024390243901</v>
      </c>
      <c r="P275" s="2">
        <v>271</v>
      </c>
      <c r="Q275" s="6">
        <f t="shared" si="40"/>
        <v>77.569999999999993</v>
      </c>
      <c r="R275" s="6">
        <f t="shared" si="37"/>
        <v>0.56000000000000039</v>
      </c>
      <c r="S275" s="5">
        <f>ROUNDUP(SUM($Q$5:Q275),2)</f>
        <v>7251.05</v>
      </c>
      <c r="T275" s="5">
        <f t="shared" si="41"/>
        <v>147021</v>
      </c>
      <c r="U275">
        <f t="shared" si="42"/>
        <v>1.0664771196181155</v>
      </c>
    </row>
    <row r="276" spans="10:21" x14ac:dyDescent="0.3">
      <c r="J276" s="2">
        <v>272</v>
      </c>
      <c r="K276" s="1">
        <f t="shared" si="36"/>
        <v>55200</v>
      </c>
      <c r="L276" s="1">
        <f>SUM($K$5:K276)</f>
        <v>7643200</v>
      </c>
      <c r="M276" s="3">
        <f t="shared" si="38"/>
        <v>1.9233449477351916</v>
      </c>
      <c r="N276" s="4">
        <f t="shared" si="39"/>
        <v>266.3135888501742</v>
      </c>
      <c r="P276" s="2">
        <v>272</v>
      </c>
      <c r="Q276" s="6">
        <f t="shared" si="40"/>
        <v>78.13</v>
      </c>
      <c r="R276" s="6">
        <f t="shared" si="37"/>
        <v>0.56200000000000039</v>
      </c>
      <c r="S276" s="5">
        <f>ROUNDUP(SUM($Q$5:Q276),2)</f>
        <v>7329.18</v>
      </c>
      <c r="T276" s="5">
        <f t="shared" si="41"/>
        <v>148583.6</v>
      </c>
      <c r="U276">
        <f t="shared" si="42"/>
        <v>1.0628413627985156</v>
      </c>
    </row>
    <row r="277" spans="10:21" x14ac:dyDescent="0.3">
      <c r="J277" s="2">
        <v>273</v>
      </c>
      <c r="K277" s="1">
        <f t="shared" si="36"/>
        <v>55400</v>
      </c>
      <c r="L277" s="1">
        <f>SUM($K$5:K277)</f>
        <v>7698600</v>
      </c>
      <c r="M277" s="3">
        <f t="shared" si="38"/>
        <v>1.9303135888501741</v>
      </c>
      <c r="N277" s="4">
        <f t="shared" si="39"/>
        <v>268.2439024390244</v>
      </c>
      <c r="P277" s="2">
        <v>273</v>
      </c>
      <c r="Q277" s="6">
        <f t="shared" si="40"/>
        <v>78.69</v>
      </c>
      <c r="R277" s="6">
        <f t="shared" si="37"/>
        <v>0.56400000000000039</v>
      </c>
      <c r="S277" s="5">
        <f>ROUNDUP(SUM($Q$5:Q277),2)</f>
        <v>7407.87</v>
      </c>
      <c r="T277" s="5">
        <f t="shared" si="41"/>
        <v>150157.4</v>
      </c>
      <c r="U277">
        <f t="shared" si="42"/>
        <v>1.0592016884770514</v>
      </c>
    </row>
    <row r="278" spans="10:21" x14ac:dyDescent="0.3">
      <c r="J278" s="2">
        <v>274</v>
      </c>
      <c r="K278" s="1">
        <f t="shared" si="36"/>
        <v>55600</v>
      </c>
      <c r="L278" s="1">
        <f>SUM($K$5:K278)</f>
        <v>7754200</v>
      </c>
      <c r="M278" s="3">
        <f t="shared" si="38"/>
        <v>1.9372822299651569</v>
      </c>
      <c r="N278" s="4">
        <f t="shared" si="39"/>
        <v>270.18118466898954</v>
      </c>
      <c r="P278" s="2">
        <v>274</v>
      </c>
      <c r="Q278" s="6">
        <f t="shared" si="40"/>
        <v>79.25</v>
      </c>
      <c r="R278" s="6">
        <f t="shared" si="37"/>
        <v>0.56600000000000039</v>
      </c>
      <c r="S278" s="5">
        <f>ROUNDUP(SUM($Q$5:Q278),2)</f>
        <v>7487.12</v>
      </c>
      <c r="T278" s="5">
        <f t="shared" si="41"/>
        <v>151742.39999999999</v>
      </c>
      <c r="U278">
        <f t="shared" si="42"/>
        <v>1.0555590333876319</v>
      </c>
    </row>
    <row r="279" spans="10:21" x14ac:dyDescent="0.3">
      <c r="J279" s="2">
        <v>275</v>
      </c>
      <c r="K279" s="1">
        <f t="shared" si="36"/>
        <v>55800</v>
      </c>
      <c r="L279" s="1">
        <f>SUM($K$5:K279)</f>
        <v>7810000</v>
      </c>
      <c r="M279" s="3">
        <f t="shared" si="38"/>
        <v>1.9442508710801394</v>
      </c>
      <c r="N279" s="4">
        <f t="shared" si="39"/>
        <v>272.1254355400697</v>
      </c>
      <c r="P279" s="2">
        <v>275</v>
      </c>
      <c r="Q279" s="6">
        <f t="shared" si="40"/>
        <v>79.81</v>
      </c>
      <c r="R279" s="6">
        <f t="shared" si="37"/>
        <v>0.56800000000000039</v>
      </c>
      <c r="S279" s="5">
        <f>ROUNDUP(SUM($Q$5:Q279),2)</f>
        <v>7566.93</v>
      </c>
      <c r="T279" s="5">
        <f t="shared" si="41"/>
        <v>153338.6</v>
      </c>
      <c r="U279">
        <f t="shared" si="42"/>
        <v>1.0519142968610036</v>
      </c>
    </row>
    <row r="280" spans="10:21" x14ac:dyDescent="0.3">
      <c r="J280" s="2">
        <v>276</v>
      </c>
      <c r="K280" s="1">
        <f t="shared" si="36"/>
        <v>56000</v>
      </c>
      <c r="L280" s="1">
        <f>SUM($K$5:K280)</f>
        <v>7866000</v>
      </c>
      <c r="M280" s="3">
        <f t="shared" si="38"/>
        <v>1.9512195121951219</v>
      </c>
      <c r="N280" s="4">
        <f t="shared" si="39"/>
        <v>274.07665505226481</v>
      </c>
      <c r="P280" s="2">
        <v>276</v>
      </c>
      <c r="Q280" s="6">
        <f t="shared" si="40"/>
        <v>80.38</v>
      </c>
      <c r="R280" s="6">
        <f t="shared" si="37"/>
        <v>0.5700000000000004</v>
      </c>
      <c r="S280" s="5">
        <f>ROUNDUP(SUM($Q$5:Q280),2)</f>
        <v>7647.31</v>
      </c>
      <c r="T280" s="5">
        <f t="shared" si="41"/>
        <v>154946.20000000001</v>
      </c>
      <c r="U280">
        <f t="shared" si="42"/>
        <v>1.0483987723899957</v>
      </c>
    </row>
    <row r="281" spans="10:21" x14ac:dyDescent="0.3">
      <c r="J281" s="2">
        <v>277</v>
      </c>
      <c r="K281" s="1">
        <f t="shared" si="36"/>
        <v>56200</v>
      </c>
      <c r="L281" s="1">
        <f>SUM($K$5:K281)</f>
        <v>7922200</v>
      </c>
      <c r="M281" s="3">
        <f t="shared" si="38"/>
        <v>1.9581881533101044</v>
      </c>
      <c r="N281" s="4">
        <f t="shared" si="39"/>
        <v>276.03484320557493</v>
      </c>
      <c r="P281" s="2">
        <v>277</v>
      </c>
      <c r="Q281" s="6">
        <f t="shared" si="40"/>
        <v>80.95</v>
      </c>
      <c r="R281" s="6">
        <f t="shared" si="37"/>
        <v>0.5720000000000004</v>
      </c>
      <c r="S281" s="5">
        <f>ROUNDUP(SUM($Q$5:Q281),2)</f>
        <v>7728.26</v>
      </c>
      <c r="T281" s="5">
        <f t="shared" si="41"/>
        <v>156565.20000000001</v>
      </c>
      <c r="U281">
        <f t="shared" si="42"/>
        <v>1.0448788030942351</v>
      </c>
    </row>
    <row r="282" spans="10:21" x14ac:dyDescent="0.3">
      <c r="J282" s="2">
        <v>278</v>
      </c>
      <c r="K282" s="1">
        <f t="shared" si="36"/>
        <v>56400</v>
      </c>
      <c r="L282" s="1">
        <f>SUM($K$5:K282)</f>
        <v>7978600</v>
      </c>
      <c r="M282" s="3">
        <f t="shared" si="38"/>
        <v>1.9651567944250872</v>
      </c>
      <c r="N282" s="4">
        <f t="shared" si="39"/>
        <v>278</v>
      </c>
      <c r="P282" s="2">
        <v>278</v>
      </c>
      <c r="Q282" s="6">
        <f t="shared" si="40"/>
        <v>81.52</v>
      </c>
      <c r="R282" s="6">
        <f t="shared" si="37"/>
        <v>0.5740000000000004</v>
      </c>
      <c r="S282" s="5">
        <f>ROUNDUP(SUM($Q$5:Q282),2)</f>
        <v>7809.7800000000007</v>
      </c>
      <c r="T282" s="5">
        <f t="shared" si="41"/>
        <v>158195.6</v>
      </c>
      <c r="U282">
        <f t="shared" si="42"/>
        <v>1.0413552947909204</v>
      </c>
    </row>
    <row r="283" spans="10:21" x14ac:dyDescent="0.3">
      <c r="J283" s="2">
        <v>279</v>
      </c>
      <c r="K283" s="1">
        <f t="shared" si="36"/>
        <v>56600</v>
      </c>
      <c r="L283" s="1">
        <f>SUM($K$5:K283)</f>
        <v>8035200</v>
      </c>
      <c r="M283" s="3">
        <f t="shared" si="38"/>
        <v>1.9721254355400697</v>
      </c>
      <c r="N283" s="4">
        <f t="shared" si="39"/>
        <v>279.97212543554008</v>
      </c>
      <c r="P283" s="2">
        <v>279</v>
      </c>
      <c r="Q283" s="6">
        <f t="shared" si="40"/>
        <v>82.09</v>
      </c>
      <c r="R283" s="6">
        <f t="shared" si="37"/>
        <v>0.5760000000000004</v>
      </c>
      <c r="S283" s="5">
        <f>ROUNDUP(SUM($Q$5:Q283),2)</f>
        <v>7891.87</v>
      </c>
      <c r="T283" s="5">
        <f t="shared" si="41"/>
        <v>159837.4</v>
      </c>
      <c r="U283">
        <f t="shared" si="42"/>
        <v>1.0378291178768488</v>
      </c>
    </row>
    <row r="284" spans="10:21" x14ac:dyDescent="0.3">
      <c r="J284" s="2">
        <v>280</v>
      </c>
      <c r="K284" s="1">
        <f t="shared" si="36"/>
        <v>56800</v>
      </c>
      <c r="L284" s="1">
        <f>SUM($K$5:K284)</f>
        <v>8092000</v>
      </c>
      <c r="M284" s="3">
        <f t="shared" si="38"/>
        <v>1.9790940766550522</v>
      </c>
      <c r="N284" s="4">
        <f t="shared" si="39"/>
        <v>281.95121951219511</v>
      </c>
      <c r="P284" s="2">
        <v>280</v>
      </c>
      <c r="Q284" s="6">
        <f t="shared" si="40"/>
        <v>82.66</v>
      </c>
      <c r="R284" s="6">
        <f t="shared" si="37"/>
        <v>0.5780000000000004</v>
      </c>
      <c r="S284" s="5">
        <f>ROUNDUP(SUM($Q$5:Q284),2)</f>
        <v>7974.5300000000007</v>
      </c>
      <c r="T284" s="5">
        <f t="shared" si="41"/>
        <v>161490.6</v>
      </c>
      <c r="U284">
        <f t="shared" si="42"/>
        <v>1.0343011085015219</v>
      </c>
    </row>
    <row r="285" spans="10:21" x14ac:dyDescent="0.3">
      <c r="J285" s="2">
        <v>281</v>
      </c>
      <c r="K285" s="1">
        <f t="shared" si="36"/>
        <v>57000</v>
      </c>
      <c r="L285" s="1">
        <f>SUM($K$5:K285)</f>
        <v>8149000</v>
      </c>
      <c r="M285" s="3">
        <f t="shared" si="38"/>
        <v>1.9860627177700347</v>
      </c>
      <c r="N285" s="4">
        <f t="shared" si="39"/>
        <v>283.93728222996515</v>
      </c>
      <c r="P285" s="2">
        <v>281</v>
      </c>
      <c r="Q285" s="6">
        <f t="shared" si="40"/>
        <v>83.24</v>
      </c>
      <c r="R285" s="6">
        <f t="shared" si="37"/>
        <v>0.5800000000000004</v>
      </c>
      <c r="S285" s="5">
        <f>ROUNDUP(SUM($Q$5:Q285),2)</f>
        <v>8057.77</v>
      </c>
      <c r="T285" s="5">
        <f t="shared" si="41"/>
        <v>163155.4</v>
      </c>
      <c r="U285">
        <f t="shared" si="42"/>
        <v>1.0308959159232725</v>
      </c>
    </row>
    <row r="286" spans="10:21" x14ac:dyDescent="0.3">
      <c r="J286" s="2">
        <v>282</v>
      </c>
      <c r="K286" s="1">
        <f t="shared" si="36"/>
        <v>57200</v>
      </c>
      <c r="L286" s="1">
        <f>SUM($K$5:K286)</f>
        <v>8206200</v>
      </c>
      <c r="M286" s="3">
        <f t="shared" si="38"/>
        <v>1.9930313588850175</v>
      </c>
      <c r="N286" s="4">
        <f t="shared" si="39"/>
        <v>285.9303135888502</v>
      </c>
      <c r="P286" s="2">
        <v>282</v>
      </c>
      <c r="Q286" s="6">
        <f t="shared" si="40"/>
        <v>83.82</v>
      </c>
      <c r="R286" s="6">
        <f t="shared" si="37"/>
        <v>0.58200000000000041</v>
      </c>
      <c r="S286" s="5">
        <f>ROUNDUP(SUM($Q$5:Q286),2)</f>
        <v>8141.59</v>
      </c>
      <c r="T286" s="5">
        <f t="shared" si="41"/>
        <v>164831.79999999999</v>
      </c>
      <c r="U286">
        <f t="shared" si="42"/>
        <v>1.0274866783446912</v>
      </c>
    </row>
    <row r="287" spans="10:21" x14ac:dyDescent="0.3">
      <c r="J287" s="2">
        <v>283</v>
      </c>
      <c r="K287" s="1">
        <f t="shared" si="36"/>
        <v>57400</v>
      </c>
      <c r="L287" s="1">
        <f>SUM($K$5:K287)</f>
        <v>8263600</v>
      </c>
      <c r="M287" s="3">
        <f t="shared" si="38"/>
        <v>2</v>
      </c>
      <c r="N287" s="4">
        <f t="shared" si="39"/>
        <v>287.9303135888502</v>
      </c>
      <c r="P287" s="2">
        <v>283</v>
      </c>
      <c r="Q287" s="6">
        <f t="shared" si="40"/>
        <v>84.4</v>
      </c>
      <c r="R287" s="6">
        <f t="shared" si="37"/>
        <v>0.58400000000000041</v>
      </c>
      <c r="S287" s="5">
        <f>ROUNDUP(SUM($Q$5:Q287),2)</f>
        <v>8225.99</v>
      </c>
      <c r="T287" s="5">
        <f t="shared" si="41"/>
        <v>166519.79999999999</v>
      </c>
      <c r="U287">
        <f t="shared" si="42"/>
        <v>1.024074238102114</v>
      </c>
    </row>
    <row r="288" spans="10:21" x14ac:dyDescent="0.3">
      <c r="J288" s="2">
        <v>284</v>
      </c>
      <c r="K288" s="1">
        <f t="shared" si="36"/>
        <v>57600</v>
      </c>
      <c r="L288" s="1">
        <f>SUM($K$5:K288)</f>
        <v>8321200</v>
      </c>
      <c r="M288" s="3">
        <f t="shared" si="38"/>
        <v>2.0069686411149825</v>
      </c>
      <c r="N288" s="4">
        <f t="shared" si="39"/>
        <v>289.93728222996515</v>
      </c>
      <c r="P288" s="2">
        <v>284</v>
      </c>
      <c r="Q288" s="6">
        <f t="shared" si="40"/>
        <v>84.98</v>
      </c>
      <c r="R288" s="6">
        <f t="shared" si="37"/>
        <v>0.58600000000000041</v>
      </c>
      <c r="S288" s="5">
        <f>ROUNDUP(SUM($Q$5:Q288),2)</f>
        <v>8310.9599999999991</v>
      </c>
      <c r="T288" s="5">
        <f t="shared" si="41"/>
        <v>168219.2</v>
      </c>
      <c r="U288">
        <f t="shared" si="42"/>
        <v>1.020539299230496</v>
      </c>
    </row>
    <row r="289" spans="10:21" x14ac:dyDescent="0.3">
      <c r="J289" s="2">
        <v>285</v>
      </c>
      <c r="K289" s="1">
        <f t="shared" si="36"/>
        <v>57800</v>
      </c>
      <c r="L289" s="1">
        <f>SUM($K$5:K289)</f>
        <v>8379000</v>
      </c>
      <c r="M289" s="3">
        <f t="shared" si="38"/>
        <v>2.013937282229965</v>
      </c>
      <c r="N289" s="4">
        <f t="shared" si="39"/>
        <v>291.95121951219511</v>
      </c>
      <c r="P289" s="2">
        <v>285</v>
      </c>
      <c r="Q289" s="6">
        <f t="shared" si="40"/>
        <v>85.56</v>
      </c>
      <c r="R289" s="6">
        <f t="shared" si="37"/>
        <v>0.58800000000000041</v>
      </c>
      <c r="S289" s="5">
        <f>ROUNDUP(SUM($Q$5:Q289),2)</f>
        <v>8396.52</v>
      </c>
      <c r="T289" s="5">
        <f t="shared" si="41"/>
        <v>169930.4</v>
      </c>
      <c r="U289">
        <f t="shared" si="42"/>
        <v>1.0172441671343</v>
      </c>
    </row>
    <row r="290" spans="10:21" x14ac:dyDescent="0.3">
      <c r="J290" s="2">
        <v>286</v>
      </c>
      <c r="K290" s="1">
        <f t="shared" si="36"/>
        <v>58000</v>
      </c>
      <c r="L290" s="1">
        <f>SUM($K$5:K290)</f>
        <v>8437000</v>
      </c>
      <c r="M290" s="3">
        <f t="shared" si="38"/>
        <v>2.0209059233449476</v>
      </c>
      <c r="N290" s="4">
        <f t="shared" si="39"/>
        <v>293.97212543554008</v>
      </c>
      <c r="P290" s="2">
        <v>286</v>
      </c>
      <c r="Q290" s="6">
        <f t="shared" si="40"/>
        <v>86.15</v>
      </c>
      <c r="R290" s="6">
        <f t="shared" si="37"/>
        <v>0.59000000000000041</v>
      </c>
      <c r="S290" s="5">
        <f>ROUNDUP(SUM($Q$5:Q290),2)</f>
        <v>8482.67</v>
      </c>
      <c r="T290" s="5">
        <f t="shared" si="41"/>
        <v>171653.4</v>
      </c>
      <c r="U290">
        <f t="shared" si="42"/>
        <v>1.0139445325851055</v>
      </c>
    </row>
    <row r="291" spans="10:21" x14ac:dyDescent="0.3">
      <c r="J291" s="2">
        <v>287</v>
      </c>
      <c r="K291" s="1">
        <f t="shared" si="36"/>
        <v>58200</v>
      </c>
      <c r="L291" s="1">
        <f>SUM($K$5:K291)</f>
        <v>8495200</v>
      </c>
      <c r="M291" s="3">
        <f t="shared" si="38"/>
        <v>2.0278745644599305</v>
      </c>
      <c r="N291" s="4">
        <f t="shared" si="39"/>
        <v>296</v>
      </c>
      <c r="P291" s="2">
        <v>287</v>
      </c>
      <c r="Q291" s="6">
        <f t="shared" si="40"/>
        <v>86.74</v>
      </c>
      <c r="R291" s="6">
        <f t="shared" si="37"/>
        <v>0.59200000000000041</v>
      </c>
      <c r="S291" s="5">
        <f>ROUNDUP(SUM($Q$5:Q291),2)</f>
        <v>8569.41</v>
      </c>
      <c r="T291" s="5">
        <f t="shared" si="41"/>
        <v>173388.2</v>
      </c>
      <c r="U291">
        <f t="shared" si="42"/>
        <v>1.0106412107188192</v>
      </c>
    </row>
    <row r="292" spans="10:21" x14ac:dyDescent="0.3">
      <c r="J292" s="2">
        <v>288</v>
      </c>
      <c r="K292" s="1">
        <f t="shared" si="36"/>
        <v>58400</v>
      </c>
      <c r="L292" s="1">
        <f>SUM($K$5:K292)</f>
        <v>8553600</v>
      </c>
      <c r="M292" s="3">
        <f t="shared" si="38"/>
        <v>2.034843205574913</v>
      </c>
      <c r="N292" s="4">
        <f t="shared" si="39"/>
        <v>298.03484320557493</v>
      </c>
      <c r="P292" s="2">
        <v>288</v>
      </c>
      <c r="Q292" s="6">
        <f t="shared" si="40"/>
        <v>87.33</v>
      </c>
      <c r="R292" s="6">
        <f t="shared" si="37"/>
        <v>0.59400000000000042</v>
      </c>
      <c r="S292" s="5">
        <f>ROUNDUP(SUM($Q$5:Q292),2)</f>
        <v>8656.74</v>
      </c>
      <c r="T292" s="5">
        <f t="shared" si="41"/>
        <v>175134.8</v>
      </c>
      <c r="U292">
        <f t="shared" si="42"/>
        <v>1.0073349858871461</v>
      </c>
    </row>
    <row r="293" spans="10:21" x14ac:dyDescent="0.3">
      <c r="J293" s="2">
        <v>289</v>
      </c>
      <c r="K293" s="1">
        <f t="shared" si="36"/>
        <v>58600</v>
      </c>
      <c r="L293" s="1">
        <f>SUM($K$5:K293)</f>
        <v>8612200</v>
      </c>
      <c r="M293" s="3">
        <f t="shared" si="38"/>
        <v>2.0418118466898956</v>
      </c>
      <c r="N293" s="4">
        <f t="shared" si="39"/>
        <v>300.07665505226481</v>
      </c>
      <c r="P293" s="2">
        <v>289</v>
      </c>
      <c r="Q293" s="6">
        <f t="shared" si="40"/>
        <v>87.92</v>
      </c>
      <c r="R293" s="6">
        <f t="shared" si="37"/>
        <v>0.59600000000000042</v>
      </c>
      <c r="S293" s="5">
        <f>ROUNDUP(SUM($Q$5:Q293),2)</f>
        <v>8744.66</v>
      </c>
      <c r="T293" s="5">
        <f t="shared" si="41"/>
        <v>176893.2</v>
      </c>
      <c r="U293">
        <f t="shared" si="42"/>
        <v>1.0040266126435315</v>
      </c>
    </row>
    <row r="294" spans="10:21" x14ac:dyDescent="0.3">
      <c r="J294" s="2">
        <v>290</v>
      </c>
      <c r="K294" s="1">
        <f t="shared" si="36"/>
        <v>58800</v>
      </c>
      <c r="L294" s="1">
        <f>SUM($K$5:K294)</f>
        <v>8671000</v>
      </c>
      <c r="M294" s="3">
        <f t="shared" si="38"/>
        <v>2.0487804878048781</v>
      </c>
      <c r="N294" s="4">
        <f t="shared" si="39"/>
        <v>302.1254355400697</v>
      </c>
      <c r="P294" s="2">
        <v>290</v>
      </c>
      <c r="Q294" s="6">
        <f t="shared" si="40"/>
        <v>88.51</v>
      </c>
      <c r="R294" s="6">
        <f t="shared" si="37"/>
        <v>0.59800000000000042</v>
      </c>
      <c r="S294" s="5">
        <f>ROUNDUP(SUM($Q$5:Q294),2)</f>
        <v>8833.17</v>
      </c>
      <c r="T294" s="5">
        <f t="shared" si="41"/>
        <v>178663.4</v>
      </c>
      <c r="U294">
        <f t="shared" si="42"/>
        <v>1.0007168167006886</v>
      </c>
    </row>
    <row r="295" spans="10:21" x14ac:dyDescent="0.3">
      <c r="J295" s="2">
        <v>291</v>
      </c>
      <c r="K295" s="1">
        <f t="shared" si="36"/>
        <v>59000</v>
      </c>
      <c r="L295" s="1">
        <f>SUM($K$5:K295)</f>
        <v>8730000</v>
      </c>
      <c r="M295" s="3">
        <f t="shared" si="38"/>
        <v>2.0557491289198606</v>
      </c>
      <c r="N295" s="4">
        <f t="shared" si="39"/>
        <v>304.18118466898954</v>
      </c>
      <c r="P295" s="2">
        <v>291</v>
      </c>
      <c r="Q295" s="6">
        <f t="shared" si="40"/>
        <v>89.11</v>
      </c>
      <c r="R295" s="6">
        <f t="shared" si="37"/>
        <v>0.60000000000000042</v>
      </c>
      <c r="S295" s="5">
        <f>ROUNDUP(SUM($Q$5:Q295),2)</f>
        <v>8922.2800000000007</v>
      </c>
      <c r="T295" s="5">
        <f t="shared" si="41"/>
        <v>180445.6</v>
      </c>
      <c r="U295">
        <f t="shared" si="42"/>
        <v>0.99751823820660068</v>
      </c>
    </row>
    <row r="296" spans="10:21" x14ac:dyDescent="0.3">
      <c r="J296" s="2">
        <v>292</v>
      </c>
      <c r="K296" s="1">
        <f t="shared" si="36"/>
        <v>59200</v>
      </c>
      <c r="L296" s="1">
        <f>SUM($K$5:K296)</f>
        <v>8789200</v>
      </c>
      <c r="M296" s="3">
        <f t="shared" si="38"/>
        <v>2.0627177700348431</v>
      </c>
      <c r="N296" s="4">
        <f t="shared" si="39"/>
        <v>306.2439024390244</v>
      </c>
      <c r="P296" s="2">
        <v>292</v>
      </c>
      <c r="Q296" s="6">
        <f t="shared" si="40"/>
        <v>89.71</v>
      </c>
      <c r="R296" s="6">
        <f t="shared" si="37"/>
        <v>0.60200000000000042</v>
      </c>
      <c r="S296" s="5">
        <f>ROUNDUP(SUM($Q$5:Q296),2)</f>
        <v>9011.99</v>
      </c>
      <c r="T296" s="5">
        <f t="shared" si="41"/>
        <v>182239.8</v>
      </c>
      <c r="U296">
        <f t="shared" si="42"/>
        <v>0.99431629255575227</v>
      </c>
    </row>
    <row r="297" spans="10:21" x14ac:dyDescent="0.3">
      <c r="J297" s="2">
        <v>293</v>
      </c>
      <c r="K297" s="1">
        <f t="shared" si="36"/>
        <v>59400</v>
      </c>
      <c r="L297" s="1">
        <f>SUM($K$5:K297)</f>
        <v>8848600</v>
      </c>
      <c r="M297" s="3">
        <f t="shared" si="38"/>
        <v>2.0696864111498257</v>
      </c>
      <c r="N297" s="4">
        <f t="shared" si="39"/>
        <v>308.3135888501742</v>
      </c>
      <c r="P297" s="2">
        <v>293</v>
      </c>
      <c r="Q297" s="6">
        <f t="shared" si="40"/>
        <v>90.31</v>
      </c>
      <c r="R297" s="6">
        <f t="shared" si="37"/>
        <v>0.60400000000000043</v>
      </c>
      <c r="S297" s="5">
        <f>ROUNDUP(SUM($Q$5:Q297),2)</f>
        <v>9102.2999999999993</v>
      </c>
      <c r="T297" s="5">
        <f t="shared" si="41"/>
        <v>184046</v>
      </c>
      <c r="U297">
        <f t="shared" si="42"/>
        <v>0.99111171105324514</v>
      </c>
    </row>
    <row r="298" spans="10:21" x14ac:dyDescent="0.3">
      <c r="J298" s="2">
        <v>294</v>
      </c>
      <c r="K298" s="1">
        <f t="shared" si="36"/>
        <v>59600</v>
      </c>
      <c r="L298" s="1">
        <f>SUM($K$5:K298)</f>
        <v>8908200</v>
      </c>
      <c r="M298" s="3">
        <f t="shared" si="38"/>
        <v>2.0766550522648082</v>
      </c>
      <c r="N298" s="4">
        <f t="shared" si="39"/>
        <v>310.39024390243901</v>
      </c>
      <c r="P298" s="2">
        <v>294</v>
      </c>
      <c r="Q298" s="6">
        <f t="shared" si="40"/>
        <v>90.91</v>
      </c>
      <c r="R298" s="6">
        <f t="shared" si="37"/>
        <v>0.60600000000000043</v>
      </c>
      <c r="S298" s="5">
        <f>ROUNDUP(SUM($Q$5:Q298),2)</f>
        <v>9193.2099999999991</v>
      </c>
      <c r="T298" s="5">
        <f t="shared" si="41"/>
        <v>185864.2</v>
      </c>
      <c r="U298">
        <f t="shared" si="42"/>
        <v>0.98790519761364637</v>
      </c>
    </row>
    <row r="299" spans="10:21" x14ac:dyDescent="0.3">
      <c r="J299" s="2">
        <v>295</v>
      </c>
      <c r="K299" s="1">
        <f t="shared" si="36"/>
        <v>59800</v>
      </c>
      <c r="L299" s="1">
        <f>SUM($K$5:K299)</f>
        <v>8968000</v>
      </c>
      <c r="M299" s="3">
        <f t="shared" si="38"/>
        <v>2.0836236933797911</v>
      </c>
      <c r="N299" s="4">
        <f t="shared" si="39"/>
        <v>312.47386759581883</v>
      </c>
      <c r="P299" s="2">
        <v>295</v>
      </c>
      <c r="Q299" s="6">
        <f t="shared" si="40"/>
        <v>91.51</v>
      </c>
      <c r="R299" s="6">
        <f t="shared" si="37"/>
        <v>0.60800000000000043</v>
      </c>
      <c r="S299" s="5">
        <f>ROUNDUP(SUM($Q$5:Q299),2)</f>
        <v>9284.7199999999993</v>
      </c>
      <c r="T299" s="5">
        <f t="shared" si="41"/>
        <v>187694.4</v>
      </c>
      <c r="U299">
        <f t="shared" si="42"/>
        <v>0.98469742962871942</v>
      </c>
    </row>
    <row r="300" spans="10:21" x14ac:dyDescent="0.3">
      <c r="J300" s="2">
        <v>296</v>
      </c>
      <c r="K300" s="1">
        <f t="shared" si="36"/>
        <v>60000</v>
      </c>
      <c r="L300" s="1">
        <f>SUM($K$5:K300)</f>
        <v>9028000</v>
      </c>
      <c r="M300" s="3">
        <f t="shared" si="38"/>
        <v>2.0905923344947737</v>
      </c>
      <c r="N300" s="4">
        <f t="shared" si="39"/>
        <v>314.5644599303136</v>
      </c>
      <c r="P300" s="2">
        <v>296</v>
      </c>
      <c r="Q300" s="6">
        <f t="shared" si="40"/>
        <v>92.12</v>
      </c>
      <c r="R300" s="6">
        <f t="shared" si="37"/>
        <v>0.61000000000000043</v>
      </c>
      <c r="S300" s="5">
        <f>ROUNDUP(SUM($Q$5:Q300),2)</f>
        <v>9376.84</v>
      </c>
      <c r="T300" s="5">
        <f t="shared" si="41"/>
        <v>189536.8</v>
      </c>
      <c r="U300">
        <f t="shared" si="42"/>
        <v>0.98159561499969861</v>
      </c>
    </row>
    <row r="301" spans="10:21" x14ac:dyDescent="0.3">
      <c r="J301" s="2">
        <v>297</v>
      </c>
      <c r="K301" s="1">
        <f t="shared" si="36"/>
        <v>60200</v>
      </c>
      <c r="L301" s="1">
        <f>SUM($K$5:K301)</f>
        <v>9088200</v>
      </c>
      <c r="M301" s="3">
        <f t="shared" si="38"/>
        <v>2.0975609756097562</v>
      </c>
      <c r="N301" s="4">
        <f t="shared" si="39"/>
        <v>316.66202090592333</v>
      </c>
      <c r="P301" s="2">
        <v>297</v>
      </c>
      <c r="Q301" s="6">
        <f t="shared" si="40"/>
        <v>92.73</v>
      </c>
      <c r="R301" s="6">
        <f t="shared" si="37"/>
        <v>0.61200000000000043</v>
      </c>
      <c r="S301" s="5">
        <f>ROUNDUP(SUM($Q$5:Q301),2)</f>
        <v>9469.57</v>
      </c>
      <c r="T301" s="5">
        <f t="shared" si="41"/>
        <v>191391.4</v>
      </c>
      <c r="U301">
        <f t="shared" si="42"/>
        <v>0.97849072053554031</v>
      </c>
    </row>
    <row r="302" spans="10:21" x14ac:dyDescent="0.3">
      <c r="J302" s="2">
        <v>298</v>
      </c>
      <c r="K302" s="1">
        <f t="shared" si="36"/>
        <v>60400</v>
      </c>
      <c r="L302" s="1">
        <f>SUM($K$5:K302)</f>
        <v>9148600</v>
      </c>
      <c r="M302" s="3">
        <f t="shared" si="38"/>
        <v>2.1045296167247387</v>
      </c>
      <c r="N302" s="4">
        <f t="shared" si="39"/>
        <v>318.76655052264806</v>
      </c>
      <c r="P302" s="2">
        <v>298</v>
      </c>
      <c r="Q302" s="6">
        <f t="shared" si="40"/>
        <v>93.34</v>
      </c>
      <c r="R302" s="6">
        <f t="shared" si="37"/>
        <v>0.61400000000000043</v>
      </c>
      <c r="S302" s="5">
        <f>ROUNDUP(SUM($Q$5:Q302),2)</f>
        <v>9562.91</v>
      </c>
      <c r="T302" s="5">
        <f t="shared" si="41"/>
        <v>193258.2</v>
      </c>
      <c r="U302">
        <f t="shared" si="42"/>
        <v>0.97538342893150765</v>
      </c>
    </row>
    <row r="303" spans="10:21" x14ac:dyDescent="0.3">
      <c r="J303" s="2">
        <v>299</v>
      </c>
      <c r="K303" s="1">
        <f t="shared" si="36"/>
        <v>60600</v>
      </c>
      <c r="L303" s="1">
        <f>SUM($K$5:K303)</f>
        <v>9209200</v>
      </c>
      <c r="M303" s="3">
        <f t="shared" si="38"/>
        <v>2.1114982578397212</v>
      </c>
      <c r="N303" s="4">
        <f t="shared" si="39"/>
        <v>320.8780487804878</v>
      </c>
      <c r="P303" s="2">
        <v>299</v>
      </c>
      <c r="Q303" s="6">
        <f t="shared" si="40"/>
        <v>93.95</v>
      </c>
      <c r="R303" s="6">
        <f t="shared" si="37"/>
        <v>0.61600000000000044</v>
      </c>
      <c r="S303" s="5">
        <f>ROUNDUP(SUM($Q$5:Q303),2)</f>
        <v>9656.86</v>
      </c>
      <c r="T303" s="5">
        <f t="shared" si="41"/>
        <v>195137.2</v>
      </c>
      <c r="U303">
        <f t="shared" si="42"/>
        <v>0.97227439767109491</v>
      </c>
    </row>
    <row r="304" spans="10:21" x14ac:dyDescent="0.3">
      <c r="J304" s="2">
        <v>300</v>
      </c>
      <c r="K304" s="1">
        <f t="shared" si="36"/>
        <v>60800</v>
      </c>
      <c r="L304" s="1">
        <f>SUM($K$5:K304)</f>
        <v>9270000</v>
      </c>
      <c r="M304" s="3">
        <f t="shared" si="38"/>
        <v>2.1184668989547037</v>
      </c>
      <c r="N304" s="4">
        <f t="shared" si="39"/>
        <v>322.9965156794425</v>
      </c>
      <c r="P304" s="2">
        <v>300</v>
      </c>
      <c r="Q304" s="6">
        <f t="shared" si="40"/>
        <v>94.56</v>
      </c>
      <c r="R304" s="6">
        <f t="shared" si="37"/>
        <v>0.61800000000000044</v>
      </c>
      <c r="S304" s="5">
        <f>ROUNDUP(SUM($Q$5:Q304),2)</f>
        <v>9751.42</v>
      </c>
      <c r="T304" s="5">
        <f t="shared" si="41"/>
        <v>197028.4</v>
      </c>
      <c r="U304">
        <f t="shared" si="42"/>
        <v>0.96916425981308663</v>
      </c>
    </row>
    <row r="305" spans="10:21" x14ac:dyDescent="0.3">
      <c r="J305" s="2">
        <v>301</v>
      </c>
      <c r="K305" s="1">
        <f t="shared" si="36"/>
        <v>61000</v>
      </c>
      <c r="L305" s="1">
        <f>SUM($K$5:K305)</f>
        <v>9331000</v>
      </c>
      <c r="M305" s="3">
        <f t="shared" ref="M305:M368" si="43">K305/$H$94</f>
        <v>2.1254355400696863</v>
      </c>
      <c r="N305" s="4">
        <f t="shared" ref="N305:N368" si="44">L305/$H$94</f>
        <v>325.1219512195122</v>
      </c>
      <c r="P305" s="2">
        <v>301</v>
      </c>
      <c r="Q305" s="6">
        <f t="shared" ref="Q305:Q368" si="45">ROUNDDOWN(Q304+R305,2)</f>
        <v>95.18</v>
      </c>
      <c r="R305" s="6">
        <f t="shared" si="37"/>
        <v>0.62000000000000044</v>
      </c>
      <c r="S305" s="5">
        <f>ROUNDUP(SUM($Q$5:Q305),2)</f>
        <v>9846.6</v>
      </c>
      <c r="T305" s="5">
        <f t="shared" ref="T305:T368" si="46">$T$3*(100+S305)/100</f>
        <v>198932</v>
      </c>
      <c r="U305">
        <f t="shared" ref="U305:U368" si="47">((T305-T304)/T304)*100</f>
        <v>0.96615513296560585</v>
      </c>
    </row>
    <row r="306" spans="10:21" x14ac:dyDescent="0.3">
      <c r="J306" s="2">
        <v>302</v>
      </c>
      <c r="K306" s="1">
        <f t="shared" si="36"/>
        <v>61200</v>
      </c>
      <c r="L306" s="1">
        <f>SUM($K$5:K306)</f>
        <v>9392200</v>
      </c>
      <c r="M306" s="3">
        <f t="shared" si="43"/>
        <v>2.1324041811846688</v>
      </c>
      <c r="N306" s="4">
        <f t="shared" si="44"/>
        <v>327.25435540069685</v>
      </c>
      <c r="P306" s="2">
        <v>302</v>
      </c>
      <c r="Q306" s="6">
        <f t="shared" si="45"/>
        <v>95.8</v>
      </c>
      <c r="R306" s="6">
        <f t="shared" si="37"/>
        <v>0.62200000000000044</v>
      </c>
      <c r="S306" s="5">
        <f>ROUNDUP(SUM($Q$5:Q306),2)</f>
        <v>9942.4</v>
      </c>
      <c r="T306" s="5">
        <f t="shared" si="46"/>
        <v>200848</v>
      </c>
      <c r="U306">
        <f t="shared" si="47"/>
        <v>0.96314318460579484</v>
      </c>
    </row>
    <row r="307" spans="10:21" x14ac:dyDescent="0.3">
      <c r="J307" s="2">
        <v>303</v>
      </c>
      <c r="K307" s="1">
        <f t="shared" si="36"/>
        <v>61400</v>
      </c>
      <c r="L307" s="1">
        <f>SUM($K$5:K307)</f>
        <v>9453600</v>
      </c>
      <c r="M307" s="3">
        <f t="shared" si="43"/>
        <v>2.1393728222996518</v>
      </c>
      <c r="N307" s="4">
        <f t="shared" si="44"/>
        <v>329.39372822299651</v>
      </c>
      <c r="P307" s="2">
        <v>303</v>
      </c>
      <c r="Q307" s="6">
        <f t="shared" si="45"/>
        <v>96.42</v>
      </c>
      <c r="R307" s="6">
        <f t="shared" si="37"/>
        <v>0.62400000000000044</v>
      </c>
      <c r="S307" s="5">
        <f>ROUNDUP(SUM($Q$5:Q307),2)</f>
        <v>10038.82</v>
      </c>
      <c r="T307" s="5">
        <f t="shared" si="46"/>
        <v>202776.4</v>
      </c>
      <c r="U307">
        <f t="shared" si="47"/>
        <v>0.96012905281605687</v>
      </c>
    </row>
    <row r="308" spans="10:21" x14ac:dyDescent="0.3">
      <c r="J308" s="2">
        <v>304</v>
      </c>
      <c r="K308" s="1">
        <f t="shared" si="36"/>
        <v>61600</v>
      </c>
      <c r="L308" s="1">
        <f>SUM($K$5:K308)</f>
        <v>9515200</v>
      </c>
      <c r="M308" s="3">
        <f t="shared" si="43"/>
        <v>2.1463414634146343</v>
      </c>
      <c r="N308" s="4">
        <f t="shared" si="44"/>
        <v>331.54006968641113</v>
      </c>
      <c r="P308" s="2">
        <v>304</v>
      </c>
      <c r="Q308" s="6">
        <f t="shared" si="45"/>
        <v>97.04</v>
      </c>
      <c r="R308" s="6">
        <f t="shared" si="37"/>
        <v>0.62600000000000044</v>
      </c>
      <c r="S308" s="5">
        <f>ROUNDUP(SUM($Q$5:Q308),2)</f>
        <v>10135.86</v>
      </c>
      <c r="T308" s="5">
        <f t="shared" si="46"/>
        <v>204717.2</v>
      </c>
      <c r="U308">
        <f t="shared" si="47"/>
        <v>0.95711335244141704</v>
      </c>
    </row>
    <row r="309" spans="10:21" x14ac:dyDescent="0.3">
      <c r="J309" s="2">
        <v>305</v>
      </c>
      <c r="K309" s="1">
        <f t="shared" si="36"/>
        <v>61800</v>
      </c>
      <c r="L309" s="1">
        <f>SUM($K$5:K309)</f>
        <v>9577000</v>
      </c>
      <c r="M309" s="3">
        <f t="shared" si="43"/>
        <v>2.1533101045296168</v>
      </c>
      <c r="N309" s="4">
        <f t="shared" si="44"/>
        <v>333.69337979094075</v>
      </c>
      <c r="P309" s="2">
        <v>305</v>
      </c>
      <c r="Q309" s="6">
        <f t="shared" si="45"/>
        <v>97.66</v>
      </c>
      <c r="R309" s="6">
        <f t="shared" si="37"/>
        <v>0.62800000000000045</v>
      </c>
      <c r="S309" s="5">
        <f>ROUNDUP(SUM($Q$5:Q309),2)</f>
        <v>10233.52</v>
      </c>
      <c r="T309" s="5">
        <f t="shared" si="46"/>
        <v>206670.4</v>
      </c>
      <c r="U309">
        <f t="shared" si="47"/>
        <v>0.954096675804467</v>
      </c>
    </row>
    <row r="310" spans="10:21" x14ac:dyDescent="0.3">
      <c r="J310" s="2">
        <v>306</v>
      </c>
      <c r="K310" s="1">
        <f t="shared" si="36"/>
        <v>62000</v>
      </c>
      <c r="L310" s="1">
        <f>SUM($K$5:K310)</f>
        <v>9639000</v>
      </c>
      <c r="M310" s="3">
        <f t="shared" si="43"/>
        <v>2.1602787456445993</v>
      </c>
      <c r="N310" s="4">
        <f t="shared" si="44"/>
        <v>335.85365853658539</v>
      </c>
      <c r="P310" s="2">
        <v>306</v>
      </c>
      <c r="Q310" s="6">
        <f t="shared" si="45"/>
        <v>98.29</v>
      </c>
      <c r="R310" s="6">
        <f t="shared" si="37"/>
        <v>0.63000000000000045</v>
      </c>
      <c r="S310" s="5">
        <f>ROUNDUP(SUM($Q$5:Q310),2)</f>
        <v>10331.81</v>
      </c>
      <c r="T310" s="5">
        <f t="shared" si="46"/>
        <v>208636.2</v>
      </c>
      <c r="U310">
        <f t="shared" si="47"/>
        <v>0.95117636584630283</v>
      </c>
    </row>
    <row r="311" spans="10:21" x14ac:dyDescent="0.3">
      <c r="J311" s="2">
        <v>307</v>
      </c>
      <c r="K311" s="1">
        <f t="shared" si="36"/>
        <v>62200</v>
      </c>
      <c r="L311" s="1">
        <f>SUM($K$5:K311)</f>
        <v>9701200</v>
      </c>
      <c r="M311" s="3">
        <f t="shared" si="43"/>
        <v>2.1672473867595818</v>
      </c>
      <c r="N311" s="4">
        <f t="shared" si="44"/>
        <v>338.02090592334497</v>
      </c>
      <c r="P311" s="2">
        <v>307</v>
      </c>
      <c r="Q311" s="6">
        <f t="shared" si="45"/>
        <v>98.92</v>
      </c>
      <c r="R311" s="6">
        <f t="shared" si="37"/>
        <v>0.63200000000000045</v>
      </c>
      <c r="S311" s="5">
        <f>ROUNDUP(SUM($Q$5:Q311),2)</f>
        <v>10430.73</v>
      </c>
      <c r="T311" s="5">
        <f t="shared" si="46"/>
        <v>210614.6</v>
      </c>
      <c r="U311">
        <f t="shared" si="47"/>
        <v>0.94825346703975355</v>
      </c>
    </row>
    <row r="312" spans="10:21" x14ac:dyDescent="0.3">
      <c r="J312" s="2">
        <v>308</v>
      </c>
      <c r="K312" s="1">
        <f t="shared" si="36"/>
        <v>62400</v>
      </c>
      <c r="L312" s="1">
        <f>SUM($K$5:K312)</f>
        <v>9763600</v>
      </c>
      <c r="M312" s="3">
        <f t="shared" si="43"/>
        <v>2.1742160278745644</v>
      </c>
      <c r="N312" s="4">
        <f t="shared" si="44"/>
        <v>340.19512195121951</v>
      </c>
      <c r="P312" s="2">
        <v>308</v>
      </c>
      <c r="Q312" s="6">
        <f t="shared" si="45"/>
        <v>99.55</v>
      </c>
      <c r="R312" s="6">
        <f t="shared" si="37"/>
        <v>0.63400000000000045</v>
      </c>
      <c r="S312" s="5">
        <f>ROUNDUP(SUM($Q$5:Q312),2)</f>
        <v>10530.28</v>
      </c>
      <c r="T312" s="5">
        <f t="shared" si="46"/>
        <v>212605.6</v>
      </c>
      <c r="U312">
        <f t="shared" si="47"/>
        <v>0.94532857646146085</v>
      </c>
    </row>
    <row r="313" spans="10:21" x14ac:dyDescent="0.3">
      <c r="J313" s="2">
        <v>309</v>
      </c>
      <c r="K313" s="1">
        <f t="shared" si="36"/>
        <v>62600</v>
      </c>
      <c r="L313" s="1">
        <f>SUM($K$5:K313)</f>
        <v>9826200</v>
      </c>
      <c r="M313" s="3">
        <f t="shared" si="43"/>
        <v>2.1811846689895469</v>
      </c>
      <c r="N313" s="4">
        <f t="shared" si="44"/>
        <v>342.37630662020905</v>
      </c>
      <c r="P313" s="2">
        <v>309</v>
      </c>
      <c r="Q313" s="6">
        <f t="shared" si="45"/>
        <v>100.18</v>
      </c>
      <c r="R313" s="6">
        <f t="shared" si="37"/>
        <v>0.63600000000000045</v>
      </c>
      <c r="S313" s="5">
        <f>ROUNDUP(SUM($Q$5:Q313),2)</f>
        <v>10630.46</v>
      </c>
      <c r="T313" s="5">
        <f t="shared" si="46"/>
        <v>214609.2</v>
      </c>
      <c r="U313">
        <f t="shared" si="47"/>
        <v>0.94240226974266239</v>
      </c>
    </row>
    <row r="314" spans="10:21" x14ac:dyDescent="0.3">
      <c r="J314" s="2">
        <v>310</v>
      </c>
      <c r="K314" s="1">
        <f t="shared" si="36"/>
        <v>62800</v>
      </c>
      <c r="L314" s="1">
        <f>SUM($K$5:K314)</f>
        <v>9889000</v>
      </c>
      <c r="M314" s="3">
        <f t="shared" si="43"/>
        <v>2.1881533101045294</v>
      </c>
      <c r="N314" s="4">
        <f t="shared" si="44"/>
        <v>344.5644599303136</v>
      </c>
      <c r="P314" s="2">
        <v>310</v>
      </c>
      <c r="Q314" s="6">
        <f t="shared" si="45"/>
        <v>100.81</v>
      </c>
      <c r="R314" s="6">
        <f t="shared" si="37"/>
        <v>0.63800000000000046</v>
      </c>
      <c r="S314" s="5">
        <f>ROUNDUP(SUM($Q$5:Q314),2)</f>
        <v>10731.27</v>
      </c>
      <c r="T314" s="5">
        <f t="shared" si="46"/>
        <v>216625.4</v>
      </c>
      <c r="U314">
        <f t="shared" si="47"/>
        <v>0.93947510171976889</v>
      </c>
    </row>
    <row r="315" spans="10:21" x14ac:dyDescent="0.3">
      <c r="J315" s="2">
        <v>311</v>
      </c>
      <c r="K315" s="1">
        <f t="shared" si="36"/>
        <v>63000</v>
      </c>
      <c r="L315" s="1">
        <f>SUM($K$5:K315)</f>
        <v>9952000</v>
      </c>
      <c r="M315" s="3">
        <f t="shared" si="43"/>
        <v>2.1951219512195124</v>
      </c>
      <c r="N315" s="4">
        <f t="shared" si="44"/>
        <v>346.75958188153311</v>
      </c>
      <c r="P315" s="2">
        <v>311</v>
      </c>
      <c r="Q315" s="6">
        <f t="shared" si="45"/>
        <v>101.45</v>
      </c>
      <c r="R315" s="6">
        <f t="shared" si="37"/>
        <v>0.64000000000000046</v>
      </c>
      <c r="S315" s="5">
        <f>ROUNDUP(SUM($Q$5:Q315),2)</f>
        <v>10832.72</v>
      </c>
      <c r="T315" s="5">
        <f t="shared" si="46"/>
        <v>218654.4</v>
      </c>
      <c r="U315">
        <f t="shared" si="47"/>
        <v>0.93663993234403731</v>
      </c>
    </row>
    <row r="316" spans="10:21" x14ac:dyDescent="0.3">
      <c r="J316" s="2">
        <v>312</v>
      </c>
      <c r="K316" s="1">
        <f t="shared" si="36"/>
        <v>63200</v>
      </c>
      <c r="L316" s="1">
        <f>SUM($K$5:K316)</f>
        <v>10015200</v>
      </c>
      <c r="M316" s="3">
        <f t="shared" si="43"/>
        <v>2.2020905923344949</v>
      </c>
      <c r="N316" s="4">
        <f t="shared" si="44"/>
        <v>348.96167247386762</v>
      </c>
      <c r="P316" s="2">
        <v>312</v>
      </c>
      <c r="Q316" s="6">
        <f t="shared" si="45"/>
        <v>102.09</v>
      </c>
      <c r="R316" s="6">
        <f t="shared" si="37"/>
        <v>0.64200000000000046</v>
      </c>
      <c r="S316" s="5">
        <f>ROUNDUP(SUM($Q$5:Q316),2)</f>
        <v>10934.81</v>
      </c>
      <c r="T316" s="5">
        <f t="shared" si="46"/>
        <v>220696.2</v>
      </c>
      <c r="U316">
        <f t="shared" si="47"/>
        <v>0.93380238403618576</v>
      </c>
    </row>
    <row r="317" spans="10:21" x14ac:dyDescent="0.3">
      <c r="J317" s="2">
        <v>313</v>
      </c>
      <c r="K317" s="1">
        <f t="shared" si="36"/>
        <v>63400</v>
      </c>
      <c r="L317" s="1">
        <f>SUM($K$5:K317)</f>
        <v>10078600</v>
      </c>
      <c r="M317" s="3">
        <f t="shared" si="43"/>
        <v>2.2090592334494774</v>
      </c>
      <c r="N317" s="4">
        <f t="shared" si="44"/>
        <v>351.17073170731709</v>
      </c>
      <c r="P317" s="2">
        <v>313</v>
      </c>
      <c r="Q317" s="6">
        <f t="shared" si="45"/>
        <v>102.73</v>
      </c>
      <c r="R317" s="6">
        <f t="shared" si="37"/>
        <v>0.64400000000000046</v>
      </c>
      <c r="S317" s="5">
        <f>ROUNDUP(SUM($Q$5:Q317),2)</f>
        <v>11037.54</v>
      </c>
      <c r="T317" s="5">
        <f t="shared" si="46"/>
        <v>222750.8</v>
      </c>
      <c r="U317">
        <f t="shared" si="47"/>
        <v>0.93096301612804244</v>
      </c>
    </row>
    <row r="318" spans="10:21" x14ac:dyDescent="0.3">
      <c r="J318" s="2">
        <v>314</v>
      </c>
      <c r="K318" s="1">
        <f t="shared" si="36"/>
        <v>63600</v>
      </c>
      <c r="L318" s="1">
        <f>SUM($K$5:K318)</f>
        <v>10142200</v>
      </c>
      <c r="M318" s="3">
        <f t="shared" si="43"/>
        <v>2.2160278745644599</v>
      </c>
      <c r="N318" s="4">
        <f t="shared" si="44"/>
        <v>353.38675958188151</v>
      </c>
      <c r="P318" s="2">
        <v>314</v>
      </c>
      <c r="Q318" s="6">
        <f t="shared" si="45"/>
        <v>103.37</v>
      </c>
      <c r="R318" s="6">
        <f t="shared" si="37"/>
        <v>0.64600000000000046</v>
      </c>
      <c r="S318" s="5">
        <f>ROUNDUP(SUM($Q$5:Q318),2)</f>
        <v>11140.91</v>
      </c>
      <c r="T318" s="5">
        <f t="shared" si="46"/>
        <v>224818.2</v>
      </c>
      <c r="U318">
        <f t="shared" si="47"/>
        <v>0.92812236813516413</v>
      </c>
    </row>
    <row r="319" spans="10:21" x14ac:dyDescent="0.3">
      <c r="J319" s="2">
        <v>315</v>
      </c>
      <c r="K319" s="1">
        <f t="shared" si="36"/>
        <v>63800</v>
      </c>
      <c r="L319" s="1">
        <f>SUM($K$5:K319)</f>
        <v>10206000</v>
      </c>
      <c r="M319" s="3">
        <f t="shared" si="43"/>
        <v>2.2229965156794425</v>
      </c>
      <c r="N319" s="4">
        <f t="shared" si="44"/>
        <v>355.60975609756099</v>
      </c>
      <c r="P319" s="2">
        <v>315</v>
      </c>
      <c r="Q319" s="6">
        <f t="shared" si="45"/>
        <v>104.01</v>
      </c>
      <c r="R319" s="6">
        <f t="shared" si="37"/>
        <v>0.64800000000000046</v>
      </c>
      <c r="S319" s="5">
        <f>ROUNDUP(SUM($Q$5:Q319),2)</f>
        <v>11244.92</v>
      </c>
      <c r="T319" s="5">
        <f t="shared" si="46"/>
        <v>226898.4</v>
      </c>
      <c r="U319">
        <f t="shared" si="47"/>
        <v>0.92528096034928775</v>
      </c>
    </row>
    <row r="320" spans="10:21" x14ac:dyDescent="0.3">
      <c r="J320" s="2">
        <v>316</v>
      </c>
      <c r="K320" s="1">
        <f t="shared" si="36"/>
        <v>64000</v>
      </c>
      <c r="L320" s="1">
        <f>SUM($K$5:K320)</f>
        <v>10270000</v>
      </c>
      <c r="M320" s="3">
        <f t="shared" si="43"/>
        <v>2.229965156794425</v>
      </c>
      <c r="N320" s="4">
        <f t="shared" si="44"/>
        <v>357.83972125435542</v>
      </c>
      <c r="P320" s="2">
        <v>316</v>
      </c>
      <c r="Q320" s="6">
        <f t="shared" si="45"/>
        <v>104.66</v>
      </c>
      <c r="R320" s="6">
        <f t="shared" si="37"/>
        <v>0.65000000000000047</v>
      </c>
      <c r="S320" s="5">
        <f>ROUNDUP(SUM($Q$5:Q320),2)</f>
        <v>11349.58</v>
      </c>
      <c r="T320" s="5">
        <f t="shared" si="46"/>
        <v>228991.6</v>
      </c>
      <c r="U320">
        <f t="shared" si="47"/>
        <v>0.92252743959411432</v>
      </c>
    </row>
    <row r="321" spans="10:21" x14ac:dyDescent="0.3">
      <c r="J321" s="2">
        <v>317</v>
      </c>
      <c r="K321" s="1">
        <f t="shared" si="36"/>
        <v>64200</v>
      </c>
      <c r="L321" s="1">
        <f>SUM($K$5:K321)</f>
        <v>10334200</v>
      </c>
      <c r="M321" s="3">
        <f t="shared" si="43"/>
        <v>2.2369337979094075</v>
      </c>
      <c r="N321" s="4">
        <f t="shared" si="44"/>
        <v>360.07665505226481</v>
      </c>
      <c r="P321" s="2">
        <v>317</v>
      </c>
      <c r="Q321" s="6">
        <f t="shared" si="45"/>
        <v>105.31</v>
      </c>
      <c r="R321" s="6">
        <f t="shared" si="37"/>
        <v>0.65200000000000047</v>
      </c>
      <c r="S321" s="5">
        <f>ROUNDUP(SUM($Q$5:Q321),2)</f>
        <v>11454.89</v>
      </c>
      <c r="T321" s="5">
        <f t="shared" si="46"/>
        <v>231097.8</v>
      </c>
      <c r="U321">
        <f t="shared" si="47"/>
        <v>0.919771729618022</v>
      </c>
    </row>
    <row r="322" spans="10:21" x14ac:dyDescent="0.3">
      <c r="J322" s="2">
        <v>318</v>
      </c>
      <c r="K322" s="1">
        <f t="shared" si="36"/>
        <v>64400</v>
      </c>
      <c r="L322" s="1">
        <f>SUM($K$5:K322)</f>
        <v>10398600</v>
      </c>
      <c r="M322" s="3">
        <f t="shared" si="43"/>
        <v>2.2439024390243905</v>
      </c>
      <c r="N322" s="4">
        <f t="shared" si="44"/>
        <v>362.32055749128921</v>
      </c>
      <c r="P322" s="2">
        <v>318</v>
      </c>
      <c r="Q322" s="6">
        <f t="shared" si="45"/>
        <v>105.96</v>
      </c>
      <c r="R322" s="6">
        <f t="shared" si="37"/>
        <v>0.65400000000000047</v>
      </c>
      <c r="S322" s="5">
        <f>ROUNDUP(SUM($Q$5:Q322),2)</f>
        <v>11560.85</v>
      </c>
      <c r="T322" s="5">
        <f t="shared" si="46"/>
        <v>233217</v>
      </c>
      <c r="U322">
        <f t="shared" si="47"/>
        <v>0.91701435496141093</v>
      </c>
    </row>
    <row r="323" spans="10:21" x14ac:dyDescent="0.3">
      <c r="J323" s="2">
        <v>319</v>
      </c>
      <c r="K323" s="1">
        <f t="shared" si="36"/>
        <v>64600</v>
      </c>
      <c r="L323" s="1">
        <f>SUM($K$5:K323)</f>
        <v>10463200</v>
      </c>
      <c r="M323" s="3">
        <f t="shared" si="43"/>
        <v>2.250871080139373</v>
      </c>
      <c r="N323" s="4">
        <f t="shared" si="44"/>
        <v>364.57142857142856</v>
      </c>
      <c r="P323" s="2">
        <v>319</v>
      </c>
      <c r="Q323" s="6">
        <f t="shared" si="45"/>
        <v>106.61</v>
      </c>
      <c r="R323" s="6">
        <f t="shared" si="37"/>
        <v>0.65600000000000047</v>
      </c>
      <c r="S323" s="5">
        <f>ROUNDUP(SUM($Q$5:Q323),2)</f>
        <v>11667.46</v>
      </c>
      <c r="T323" s="5">
        <f t="shared" si="46"/>
        <v>235349.2</v>
      </c>
      <c r="U323">
        <f t="shared" si="47"/>
        <v>0.91425582183117504</v>
      </c>
    </row>
    <row r="324" spans="10:21" x14ac:dyDescent="0.3">
      <c r="J324" s="2">
        <v>320</v>
      </c>
      <c r="K324" s="1">
        <f t="shared" si="36"/>
        <v>64800</v>
      </c>
      <c r="L324" s="1">
        <f>SUM($K$5:K324)</f>
        <v>10528000</v>
      </c>
      <c r="M324" s="3">
        <f t="shared" si="43"/>
        <v>2.2578397212543555</v>
      </c>
      <c r="N324" s="4">
        <f t="shared" si="44"/>
        <v>366.82926829268291</v>
      </c>
      <c r="P324" s="2">
        <v>320</v>
      </c>
      <c r="Q324" s="6">
        <f t="shared" si="45"/>
        <v>107.26</v>
      </c>
      <c r="R324" s="6">
        <f t="shared" si="37"/>
        <v>0.65800000000000047</v>
      </c>
      <c r="S324" s="5">
        <f>ROUNDUP(SUM($Q$5:Q324),2)</f>
        <v>11774.72</v>
      </c>
      <c r="T324" s="5">
        <f t="shared" si="46"/>
        <v>237494.39999999999</v>
      </c>
      <c r="U324">
        <f t="shared" si="47"/>
        <v>0.9114966186415685</v>
      </c>
    </row>
    <row r="325" spans="10:21" x14ac:dyDescent="0.3">
      <c r="J325" s="2">
        <v>321</v>
      </c>
      <c r="K325" s="1">
        <f t="shared" si="36"/>
        <v>65000</v>
      </c>
      <c r="L325" s="1">
        <f>SUM($K$5:K325)</f>
        <v>10593000</v>
      </c>
      <c r="M325" s="3">
        <f t="shared" si="43"/>
        <v>2.264808362369338</v>
      </c>
      <c r="N325" s="4">
        <f t="shared" si="44"/>
        <v>369.09407665505228</v>
      </c>
      <c r="P325" s="2">
        <v>321</v>
      </c>
      <c r="Q325" s="6">
        <f t="shared" si="45"/>
        <v>107.92</v>
      </c>
      <c r="R325" s="6">
        <f t="shared" si="37"/>
        <v>0.66000000000000048</v>
      </c>
      <c r="S325" s="5">
        <f>ROUNDUP(SUM($Q$5:Q325),2)</f>
        <v>11882.64</v>
      </c>
      <c r="T325" s="5">
        <f t="shared" si="46"/>
        <v>239652.8</v>
      </c>
      <c r="U325">
        <f t="shared" si="47"/>
        <v>0.90882142905264063</v>
      </c>
    </row>
    <row r="326" spans="10:21" x14ac:dyDescent="0.3">
      <c r="J326" s="2">
        <v>322</v>
      </c>
      <c r="K326" s="1">
        <f t="shared" si="36"/>
        <v>65200</v>
      </c>
      <c r="L326" s="1">
        <f>SUM($K$5:K326)</f>
        <v>10658200</v>
      </c>
      <c r="M326" s="3">
        <f t="shared" si="43"/>
        <v>2.2717770034843205</v>
      </c>
      <c r="N326" s="4">
        <f t="shared" si="44"/>
        <v>371.36585365853659</v>
      </c>
      <c r="P326" s="2">
        <v>322</v>
      </c>
      <c r="Q326" s="6">
        <f t="shared" si="45"/>
        <v>108.58</v>
      </c>
      <c r="R326" s="6">
        <f t="shared" si="37"/>
        <v>0.66200000000000048</v>
      </c>
      <c r="S326" s="5">
        <f>ROUNDUP(SUM($Q$5:Q326),2)</f>
        <v>11991.22</v>
      </c>
      <c r="T326" s="5">
        <f t="shared" si="46"/>
        <v>241824.4</v>
      </c>
      <c r="U326">
        <f t="shared" si="47"/>
        <v>0.90614422197445887</v>
      </c>
    </row>
    <row r="327" spans="10:21" x14ac:dyDescent="0.3">
      <c r="J327" s="2">
        <v>323</v>
      </c>
      <c r="K327" s="1">
        <f t="shared" ref="K327:K390" si="48">K326+200</f>
        <v>65400</v>
      </c>
      <c r="L327" s="1">
        <f>SUM($K$5:K327)</f>
        <v>10723600</v>
      </c>
      <c r="M327" s="3">
        <f t="shared" si="43"/>
        <v>2.2787456445993031</v>
      </c>
      <c r="N327" s="4">
        <f t="shared" si="44"/>
        <v>373.64459930313586</v>
      </c>
      <c r="P327" s="2">
        <v>323</v>
      </c>
      <c r="Q327" s="6">
        <f t="shared" si="45"/>
        <v>109.24</v>
      </c>
      <c r="R327" s="6">
        <f t="shared" ref="R327:R390" si="49">R326+0.002</f>
        <v>0.66400000000000048</v>
      </c>
      <c r="S327" s="5">
        <f>ROUNDUP(SUM($Q$5:Q327),2)</f>
        <v>12100.46</v>
      </c>
      <c r="T327" s="5">
        <f t="shared" si="46"/>
        <v>244009.2</v>
      </c>
      <c r="U327">
        <f t="shared" si="47"/>
        <v>0.90346548983477981</v>
      </c>
    </row>
    <row r="328" spans="10:21" x14ac:dyDescent="0.3">
      <c r="J328" s="2">
        <v>324</v>
      </c>
      <c r="K328" s="1">
        <f t="shared" si="48"/>
        <v>65600</v>
      </c>
      <c r="L328" s="1">
        <f>SUM($K$5:K328)</f>
        <v>10789200</v>
      </c>
      <c r="M328" s="3">
        <f t="shared" si="43"/>
        <v>2.2857142857142856</v>
      </c>
      <c r="N328" s="4">
        <f t="shared" si="44"/>
        <v>375.9303135888502</v>
      </c>
      <c r="P328" s="2">
        <v>324</v>
      </c>
      <c r="Q328" s="6">
        <f t="shared" si="45"/>
        <v>109.9</v>
      </c>
      <c r="R328" s="6">
        <f t="shared" si="49"/>
        <v>0.66600000000000048</v>
      </c>
      <c r="S328" s="5">
        <f>ROUNDUP(SUM($Q$5:Q328),2)</f>
        <v>12210.36</v>
      </c>
      <c r="T328" s="5">
        <f t="shared" si="46"/>
        <v>246207.2</v>
      </c>
      <c r="U328">
        <f t="shared" si="47"/>
        <v>0.90078570807985925</v>
      </c>
    </row>
    <row r="329" spans="10:21" x14ac:dyDescent="0.3">
      <c r="J329" s="2">
        <v>325</v>
      </c>
      <c r="K329" s="1">
        <f t="shared" si="48"/>
        <v>65800</v>
      </c>
      <c r="L329" s="1">
        <f>SUM($K$5:K329)</f>
        <v>10855000</v>
      </c>
      <c r="M329" s="3">
        <f t="shared" si="43"/>
        <v>2.2926829268292681</v>
      </c>
      <c r="N329" s="4">
        <f t="shared" si="44"/>
        <v>378.22299651567943</v>
      </c>
      <c r="P329" s="2">
        <v>325</v>
      </c>
      <c r="Q329" s="6">
        <f t="shared" si="45"/>
        <v>110.56</v>
      </c>
      <c r="R329" s="6">
        <f t="shared" si="49"/>
        <v>0.66800000000000048</v>
      </c>
      <c r="S329" s="5">
        <f>ROUNDUP(SUM($Q$5:Q329),2)</f>
        <v>12320.92</v>
      </c>
      <c r="T329" s="5">
        <f t="shared" si="46"/>
        <v>248418.4</v>
      </c>
      <c r="U329">
        <f t="shared" si="47"/>
        <v>0.89810533566848672</v>
      </c>
    </row>
    <row r="330" spans="10:21" x14ac:dyDescent="0.3">
      <c r="J330" s="2">
        <v>326</v>
      </c>
      <c r="K330" s="1">
        <f t="shared" si="48"/>
        <v>66000</v>
      </c>
      <c r="L330" s="1">
        <f>SUM($K$5:K330)</f>
        <v>10921000</v>
      </c>
      <c r="M330" s="3">
        <f t="shared" si="43"/>
        <v>2.2996515679442511</v>
      </c>
      <c r="N330" s="4">
        <f t="shared" si="44"/>
        <v>380.52264808362372</v>
      </c>
      <c r="P330" s="2">
        <v>326</v>
      </c>
      <c r="Q330" s="6">
        <f t="shared" si="45"/>
        <v>111.23</v>
      </c>
      <c r="R330" s="6">
        <f t="shared" si="49"/>
        <v>0.67000000000000048</v>
      </c>
      <c r="S330" s="5">
        <f>ROUNDUP(SUM($Q$5:Q330),2)</f>
        <v>12432.15</v>
      </c>
      <c r="T330" s="5">
        <f t="shared" si="46"/>
        <v>250643</v>
      </c>
      <c r="U330">
        <f t="shared" si="47"/>
        <v>0.89550532488736989</v>
      </c>
    </row>
    <row r="331" spans="10:21" x14ac:dyDescent="0.3">
      <c r="J331" s="2">
        <v>327</v>
      </c>
      <c r="K331" s="1">
        <f t="shared" si="48"/>
        <v>66200</v>
      </c>
      <c r="L331" s="1">
        <f>SUM($K$5:K331)</f>
        <v>10987200</v>
      </c>
      <c r="M331" s="3">
        <f t="shared" si="43"/>
        <v>2.3066202090592336</v>
      </c>
      <c r="N331" s="4">
        <f t="shared" si="44"/>
        <v>382.82926829268291</v>
      </c>
      <c r="P331" s="2">
        <v>327</v>
      </c>
      <c r="Q331" s="6">
        <f t="shared" si="45"/>
        <v>111.9</v>
      </c>
      <c r="R331" s="6">
        <f t="shared" si="49"/>
        <v>0.67200000000000049</v>
      </c>
      <c r="S331" s="5">
        <f>ROUNDUP(SUM($Q$5:Q331),2)</f>
        <v>12544.05</v>
      </c>
      <c r="T331" s="5">
        <f t="shared" si="46"/>
        <v>252881</v>
      </c>
      <c r="U331">
        <f t="shared" si="47"/>
        <v>0.8929034523206314</v>
      </c>
    </row>
    <row r="332" spans="10:21" x14ac:dyDescent="0.3">
      <c r="J332" s="2">
        <v>328</v>
      </c>
      <c r="K332" s="1">
        <f t="shared" si="48"/>
        <v>66400</v>
      </c>
      <c r="L332" s="1">
        <f>SUM($K$5:K332)</f>
        <v>11053600</v>
      </c>
      <c r="M332" s="3">
        <f t="shared" si="43"/>
        <v>2.3135888501742161</v>
      </c>
      <c r="N332" s="4">
        <f t="shared" si="44"/>
        <v>385.14285714285717</v>
      </c>
      <c r="P332" s="2">
        <v>328</v>
      </c>
      <c r="Q332" s="6">
        <f t="shared" si="45"/>
        <v>112.57</v>
      </c>
      <c r="R332" s="6">
        <f t="shared" si="49"/>
        <v>0.67400000000000049</v>
      </c>
      <c r="S332" s="5">
        <f>ROUNDUP(SUM($Q$5:Q332),2)</f>
        <v>12656.62</v>
      </c>
      <c r="T332" s="5">
        <f t="shared" si="46"/>
        <v>255132.4</v>
      </c>
      <c r="U332">
        <f t="shared" si="47"/>
        <v>0.89030018071741024</v>
      </c>
    </row>
    <row r="333" spans="10:21" x14ac:dyDescent="0.3">
      <c r="J333" s="2">
        <v>329</v>
      </c>
      <c r="K333" s="1">
        <f t="shared" si="48"/>
        <v>66600</v>
      </c>
      <c r="L333" s="1">
        <f>SUM($K$5:K333)</f>
        <v>11120200</v>
      </c>
      <c r="M333" s="3">
        <f t="shared" si="43"/>
        <v>2.3205574912891986</v>
      </c>
      <c r="N333" s="4">
        <f t="shared" si="44"/>
        <v>387.46341463414632</v>
      </c>
      <c r="P333" s="2">
        <v>329</v>
      </c>
      <c r="Q333" s="6">
        <f t="shared" si="45"/>
        <v>113.24</v>
      </c>
      <c r="R333" s="6">
        <f t="shared" si="49"/>
        <v>0.67600000000000049</v>
      </c>
      <c r="S333" s="5">
        <f>ROUNDUP(SUM($Q$5:Q333),2)</f>
        <v>12769.86</v>
      </c>
      <c r="T333" s="5">
        <f t="shared" si="46"/>
        <v>257397.2</v>
      </c>
      <c r="U333">
        <f t="shared" si="47"/>
        <v>0.88769595707954663</v>
      </c>
    </row>
    <row r="334" spans="10:21" x14ac:dyDescent="0.3">
      <c r="J334" s="2">
        <v>330</v>
      </c>
      <c r="K334" s="1">
        <f t="shared" si="48"/>
        <v>66800</v>
      </c>
      <c r="L334" s="1">
        <f>SUM($K$5:K334)</f>
        <v>11187000</v>
      </c>
      <c r="M334" s="3">
        <f t="shared" si="43"/>
        <v>2.3275261324041812</v>
      </c>
      <c r="N334" s="4">
        <f t="shared" si="44"/>
        <v>389.79094076655053</v>
      </c>
      <c r="P334" s="2">
        <v>330</v>
      </c>
      <c r="Q334" s="6">
        <f t="shared" si="45"/>
        <v>113.91</v>
      </c>
      <c r="R334" s="6">
        <f t="shared" si="49"/>
        <v>0.67800000000000049</v>
      </c>
      <c r="S334" s="5">
        <f>ROUNDUP(SUM($Q$5:Q334),2)</f>
        <v>12883.77</v>
      </c>
      <c r="T334" s="5">
        <f t="shared" si="46"/>
        <v>259675.4</v>
      </c>
      <c r="U334">
        <f t="shared" si="47"/>
        <v>0.88509121311342254</v>
      </c>
    </row>
    <row r="335" spans="10:21" x14ac:dyDescent="0.3">
      <c r="J335" s="2">
        <v>331</v>
      </c>
      <c r="K335" s="1">
        <f t="shared" si="48"/>
        <v>67000</v>
      </c>
      <c r="L335" s="1">
        <f>SUM($K$5:K335)</f>
        <v>11254000</v>
      </c>
      <c r="M335" s="3">
        <f t="shared" si="43"/>
        <v>2.3344947735191637</v>
      </c>
      <c r="N335" s="4">
        <f t="shared" si="44"/>
        <v>392.1254355400697</v>
      </c>
      <c r="P335" s="2">
        <v>331</v>
      </c>
      <c r="Q335" s="6">
        <f t="shared" si="45"/>
        <v>114.59</v>
      </c>
      <c r="R335" s="6">
        <f t="shared" si="49"/>
        <v>0.68000000000000049</v>
      </c>
      <c r="S335" s="5">
        <f>ROUNDUP(SUM($Q$5:Q335),2)</f>
        <v>12998.36</v>
      </c>
      <c r="T335" s="5">
        <f t="shared" si="46"/>
        <v>261967.2</v>
      </c>
      <c r="U335">
        <f t="shared" si="47"/>
        <v>0.8825633849028508</v>
      </c>
    </row>
    <row r="336" spans="10:21" x14ac:dyDescent="0.3">
      <c r="J336" s="2">
        <v>332</v>
      </c>
      <c r="K336" s="1">
        <f t="shared" si="48"/>
        <v>67200</v>
      </c>
      <c r="L336" s="1">
        <f>SUM($K$5:K336)</f>
        <v>11321200</v>
      </c>
      <c r="M336" s="3">
        <f t="shared" si="43"/>
        <v>2.3414634146341462</v>
      </c>
      <c r="N336" s="4">
        <f t="shared" si="44"/>
        <v>394.46689895470382</v>
      </c>
      <c r="P336" s="2">
        <v>332</v>
      </c>
      <c r="Q336" s="6">
        <f t="shared" si="45"/>
        <v>115.27</v>
      </c>
      <c r="R336" s="6">
        <f t="shared" si="49"/>
        <v>0.68200000000000049</v>
      </c>
      <c r="S336" s="5">
        <f>ROUNDUP(SUM($Q$5:Q336),2)</f>
        <v>13113.63</v>
      </c>
      <c r="T336" s="5">
        <f t="shared" si="46"/>
        <v>264272.59999999998</v>
      </c>
      <c r="U336">
        <f t="shared" si="47"/>
        <v>0.88003383629704968</v>
      </c>
    </row>
    <row r="337" spans="10:21" x14ac:dyDescent="0.3">
      <c r="J337" s="2">
        <v>333</v>
      </c>
      <c r="K337" s="1">
        <f t="shared" si="48"/>
        <v>67400</v>
      </c>
      <c r="L337" s="1">
        <f>SUM($K$5:K337)</f>
        <v>11388600</v>
      </c>
      <c r="M337" s="3">
        <f t="shared" si="43"/>
        <v>2.3484320557491287</v>
      </c>
      <c r="N337" s="4">
        <f t="shared" si="44"/>
        <v>396.81533101045295</v>
      </c>
      <c r="P337" s="2">
        <v>333</v>
      </c>
      <c r="Q337" s="6">
        <f t="shared" si="45"/>
        <v>115.95</v>
      </c>
      <c r="R337" s="6">
        <f t="shared" si="49"/>
        <v>0.6840000000000005</v>
      </c>
      <c r="S337" s="5">
        <f>ROUNDUP(SUM($Q$5:Q337),2)</f>
        <v>13229.58</v>
      </c>
      <c r="T337" s="5">
        <f t="shared" si="46"/>
        <v>266591.59999999998</v>
      </c>
      <c r="U337">
        <f t="shared" si="47"/>
        <v>0.87750300258142544</v>
      </c>
    </row>
    <row r="338" spans="10:21" x14ac:dyDescent="0.3">
      <c r="J338" s="2">
        <v>334</v>
      </c>
      <c r="K338" s="1">
        <f t="shared" si="48"/>
        <v>67600</v>
      </c>
      <c r="L338" s="1">
        <f>SUM($K$5:K338)</f>
        <v>11456200</v>
      </c>
      <c r="M338" s="3">
        <f t="shared" si="43"/>
        <v>2.3554006968641117</v>
      </c>
      <c r="N338" s="4">
        <f t="shared" si="44"/>
        <v>399.17073170731709</v>
      </c>
      <c r="P338" s="2">
        <v>334</v>
      </c>
      <c r="Q338" s="6">
        <f t="shared" si="45"/>
        <v>116.63</v>
      </c>
      <c r="R338" s="6">
        <f t="shared" si="49"/>
        <v>0.6860000000000005</v>
      </c>
      <c r="S338" s="5">
        <f>ROUNDUP(SUM($Q$5:Q338),2)</f>
        <v>13346.21</v>
      </c>
      <c r="T338" s="5">
        <f t="shared" si="46"/>
        <v>268924.2</v>
      </c>
      <c r="U338">
        <f t="shared" si="47"/>
        <v>0.87497130442220805</v>
      </c>
    </row>
    <row r="339" spans="10:21" x14ac:dyDescent="0.3">
      <c r="J339" s="2">
        <v>335</v>
      </c>
      <c r="K339" s="1">
        <f t="shared" si="48"/>
        <v>67800</v>
      </c>
      <c r="L339" s="1">
        <f>SUM($K$5:K339)</f>
        <v>11524000</v>
      </c>
      <c r="M339" s="3">
        <f t="shared" si="43"/>
        <v>2.3623693379790942</v>
      </c>
      <c r="N339" s="4">
        <f t="shared" si="44"/>
        <v>401.53310104529618</v>
      </c>
      <c r="P339" s="2">
        <v>335</v>
      </c>
      <c r="Q339" s="6">
        <f t="shared" si="45"/>
        <v>117.31</v>
      </c>
      <c r="R339" s="6">
        <f t="shared" si="49"/>
        <v>0.6880000000000005</v>
      </c>
      <c r="S339" s="5">
        <f>ROUNDUP(SUM($Q$5:Q339),2)</f>
        <v>13463.52</v>
      </c>
      <c r="T339" s="5">
        <f t="shared" si="46"/>
        <v>271270.40000000002</v>
      </c>
      <c r="U339">
        <f t="shared" si="47"/>
        <v>0.87243914828044911</v>
      </c>
    </row>
    <row r="340" spans="10:21" x14ac:dyDescent="0.3">
      <c r="J340" s="2">
        <v>336</v>
      </c>
      <c r="K340" s="1">
        <f t="shared" si="48"/>
        <v>68000</v>
      </c>
      <c r="L340" s="1">
        <f>SUM($K$5:K340)</f>
        <v>11592000</v>
      </c>
      <c r="M340" s="3">
        <f t="shared" si="43"/>
        <v>2.3693379790940767</v>
      </c>
      <c r="N340" s="4">
        <f t="shared" si="44"/>
        <v>403.90243902439022</v>
      </c>
      <c r="P340" s="2">
        <v>336</v>
      </c>
      <c r="Q340" s="6">
        <f t="shared" si="45"/>
        <v>118</v>
      </c>
      <c r="R340" s="6">
        <f t="shared" si="49"/>
        <v>0.6900000000000005</v>
      </c>
      <c r="S340" s="5">
        <f>ROUNDUP(SUM($Q$5:Q340),2)</f>
        <v>13581.52</v>
      </c>
      <c r="T340" s="5">
        <f t="shared" si="46"/>
        <v>273630.40000000002</v>
      </c>
      <c r="U340">
        <f t="shared" si="47"/>
        <v>0.86998065398952473</v>
      </c>
    </row>
    <row r="341" spans="10:21" x14ac:dyDescent="0.3">
      <c r="J341" s="2">
        <v>337</v>
      </c>
      <c r="K341" s="1">
        <f t="shared" si="48"/>
        <v>68200</v>
      </c>
      <c r="L341" s="1">
        <f>SUM($K$5:K341)</f>
        <v>11660200</v>
      </c>
      <c r="M341" s="3">
        <f t="shared" si="43"/>
        <v>2.3763066202090593</v>
      </c>
      <c r="N341" s="4">
        <f t="shared" si="44"/>
        <v>406.27874564459933</v>
      </c>
      <c r="P341" s="2">
        <v>337</v>
      </c>
      <c r="Q341" s="6">
        <f t="shared" si="45"/>
        <v>118.69</v>
      </c>
      <c r="R341" s="6">
        <f t="shared" si="49"/>
        <v>0.6920000000000005</v>
      </c>
      <c r="S341" s="5">
        <f>ROUNDUP(SUM($Q$5:Q341),2)</f>
        <v>13700.21</v>
      </c>
      <c r="T341" s="5">
        <f t="shared" si="46"/>
        <v>276004.2</v>
      </c>
      <c r="U341">
        <f t="shared" si="47"/>
        <v>0.86752056789011311</v>
      </c>
    </row>
    <row r="342" spans="10:21" x14ac:dyDescent="0.3">
      <c r="J342" s="2">
        <v>338</v>
      </c>
      <c r="K342" s="1">
        <f t="shared" si="48"/>
        <v>68400</v>
      </c>
      <c r="L342" s="1">
        <f>SUM($K$5:K342)</f>
        <v>11728600</v>
      </c>
      <c r="M342" s="3">
        <f t="shared" si="43"/>
        <v>2.3832752613240418</v>
      </c>
      <c r="N342" s="4">
        <f t="shared" si="44"/>
        <v>408.66202090592333</v>
      </c>
      <c r="P342" s="2">
        <v>338</v>
      </c>
      <c r="Q342" s="6">
        <f t="shared" si="45"/>
        <v>119.38</v>
      </c>
      <c r="R342" s="6">
        <f t="shared" si="49"/>
        <v>0.69400000000000051</v>
      </c>
      <c r="S342" s="5">
        <f>ROUNDUP(SUM($Q$5:Q342),2)</f>
        <v>13819.59</v>
      </c>
      <c r="T342" s="5">
        <f t="shared" si="46"/>
        <v>278391.8</v>
      </c>
      <c r="U342">
        <f t="shared" si="47"/>
        <v>0.86505929982224061</v>
      </c>
    </row>
    <row r="343" spans="10:21" x14ac:dyDescent="0.3">
      <c r="J343" s="2">
        <v>339</v>
      </c>
      <c r="K343" s="1">
        <f t="shared" si="48"/>
        <v>68600</v>
      </c>
      <c r="L343" s="1">
        <f>SUM($K$5:K343)</f>
        <v>11797200</v>
      </c>
      <c r="M343" s="3">
        <f t="shared" si="43"/>
        <v>2.3902439024390243</v>
      </c>
      <c r="N343" s="4">
        <f t="shared" si="44"/>
        <v>411.05226480836239</v>
      </c>
      <c r="P343" s="2">
        <v>339</v>
      </c>
      <c r="Q343" s="6">
        <f t="shared" si="45"/>
        <v>120.07</v>
      </c>
      <c r="R343" s="6">
        <f t="shared" si="49"/>
        <v>0.69600000000000051</v>
      </c>
      <c r="S343" s="5">
        <f>ROUNDUP(SUM($Q$5:Q343),2)</f>
        <v>13939.66</v>
      </c>
      <c r="T343" s="5">
        <f t="shared" si="46"/>
        <v>280793.2</v>
      </c>
      <c r="U343">
        <f t="shared" si="47"/>
        <v>0.86259724603958277</v>
      </c>
    </row>
    <row r="344" spans="10:21" x14ac:dyDescent="0.3">
      <c r="J344" s="2">
        <v>340</v>
      </c>
      <c r="K344" s="1">
        <f t="shared" si="48"/>
        <v>68800</v>
      </c>
      <c r="L344" s="1">
        <f>SUM($K$5:K344)</f>
        <v>11866000</v>
      </c>
      <c r="M344" s="3">
        <f t="shared" si="43"/>
        <v>2.3972125435540068</v>
      </c>
      <c r="N344" s="4">
        <f t="shared" si="44"/>
        <v>413.44947735191636</v>
      </c>
      <c r="P344" s="2">
        <v>340</v>
      </c>
      <c r="Q344" s="6">
        <f t="shared" si="45"/>
        <v>120.76</v>
      </c>
      <c r="R344" s="6">
        <f t="shared" si="49"/>
        <v>0.69800000000000051</v>
      </c>
      <c r="S344" s="5">
        <f>ROUNDUP(SUM($Q$5:Q344),2)</f>
        <v>14060.42</v>
      </c>
      <c r="T344" s="5">
        <f t="shared" si="46"/>
        <v>283208.40000000002</v>
      </c>
      <c r="U344">
        <f t="shared" si="47"/>
        <v>0.86013478958892575</v>
      </c>
    </row>
    <row r="345" spans="10:21" x14ac:dyDescent="0.3">
      <c r="J345" s="2">
        <v>341</v>
      </c>
      <c r="K345" s="1">
        <f t="shared" si="48"/>
        <v>69000</v>
      </c>
      <c r="L345" s="1">
        <f>SUM($K$5:K345)</f>
        <v>11935000</v>
      </c>
      <c r="M345" s="3">
        <f t="shared" si="43"/>
        <v>2.4041811846689893</v>
      </c>
      <c r="N345" s="4">
        <f t="shared" si="44"/>
        <v>415.85365853658539</v>
      </c>
      <c r="P345" s="2">
        <v>341</v>
      </c>
      <c r="Q345" s="6">
        <f t="shared" si="45"/>
        <v>121.46</v>
      </c>
      <c r="R345" s="6">
        <f t="shared" si="49"/>
        <v>0.70000000000000051</v>
      </c>
      <c r="S345" s="5">
        <f>ROUNDUP(SUM($Q$5:Q345),2)</f>
        <v>14181.88</v>
      </c>
      <c r="T345" s="5">
        <f t="shared" si="46"/>
        <v>285637.59999999998</v>
      </c>
      <c r="U345">
        <f t="shared" si="47"/>
        <v>0.85774292005461472</v>
      </c>
    </row>
    <row r="346" spans="10:21" x14ac:dyDescent="0.3">
      <c r="J346" s="2">
        <v>342</v>
      </c>
      <c r="K346" s="1">
        <f t="shared" si="48"/>
        <v>69200</v>
      </c>
      <c r="L346" s="1">
        <f>SUM($K$5:K346)</f>
        <v>12004200</v>
      </c>
      <c r="M346" s="3">
        <f t="shared" si="43"/>
        <v>2.4111498257839723</v>
      </c>
      <c r="N346" s="4">
        <f t="shared" si="44"/>
        <v>418.26480836236937</v>
      </c>
      <c r="P346" s="2">
        <v>342</v>
      </c>
      <c r="Q346" s="6">
        <f t="shared" si="45"/>
        <v>122.16</v>
      </c>
      <c r="R346" s="6">
        <f t="shared" si="49"/>
        <v>0.70200000000000051</v>
      </c>
      <c r="S346" s="5">
        <f>ROUNDUP(SUM($Q$5:Q346),2)</f>
        <v>14304.04</v>
      </c>
      <c r="T346" s="5">
        <f t="shared" si="46"/>
        <v>288080.8</v>
      </c>
      <c r="U346">
        <f t="shared" si="47"/>
        <v>0.85534957582615589</v>
      </c>
    </row>
    <row r="347" spans="10:21" x14ac:dyDescent="0.3">
      <c r="J347" s="2">
        <v>343</v>
      </c>
      <c r="K347" s="1">
        <f t="shared" si="48"/>
        <v>69400</v>
      </c>
      <c r="L347" s="1">
        <f>SUM($K$5:K347)</f>
        <v>12073600</v>
      </c>
      <c r="M347" s="3">
        <f t="shared" si="43"/>
        <v>2.4181184668989548</v>
      </c>
      <c r="N347" s="4">
        <f t="shared" si="44"/>
        <v>420.6829268292683</v>
      </c>
      <c r="P347" s="2">
        <v>343</v>
      </c>
      <c r="Q347" s="6">
        <f t="shared" si="45"/>
        <v>122.86</v>
      </c>
      <c r="R347" s="6">
        <f t="shared" si="49"/>
        <v>0.70400000000000051</v>
      </c>
      <c r="S347" s="5">
        <f>ROUNDUP(SUM($Q$5:Q347),2)</f>
        <v>14426.9</v>
      </c>
      <c r="T347" s="5">
        <f t="shared" si="46"/>
        <v>290538</v>
      </c>
      <c r="U347">
        <f t="shared" si="47"/>
        <v>0.85295514314040077</v>
      </c>
    </row>
    <row r="348" spans="10:21" x14ac:dyDescent="0.3">
      <c r="J348" s="2">
        <v>344</v>
      </c>
      <c r="K348" s="1">
        <f t="shared" si="48"/>
        <v>69600</v>
      </c>
      <c r="L348" s="1">
        <f>SUM($K$5:K348)</f>
        <v>12143200</v>
      </c>
      <c r="M348" s="3">
        <f t="shared" si="43"/>
        <v>2.4250871080139373</v>
      </c>
      <c r="N348" s="4">
        <f t="shared" si="44"/>
        <v>423.10801393728224</v>
      </c>
      <c r="P348" s="2">
        <v>344</v>
      </c>
      <c r="Q348" s="6">
        <f t="shared" si="45"/>
        <v>123.56</v>
      </c>
      <c r="R348" s="6">
        <f t="shared" si="49"/>
        <v>0.70600000000000052</v>
      </c>
      <c r="S348" s="5">
        <f>ROUNDUP(SUM($Q$5:Q348),2)</f>
        <v>14550.46</v>
      </c>
      <c r="T348" s="5">
        <f t="shared" si="46"/>
        <v>293009.2</v>
      </c>
      <c r="U348">
        <f t="shared" si="47"/>
        <v>0.85055999559438411</v>
      </c>
    </row>
    <row r="349" spans="10:21" x14ac:dyDescent="0.3">
      <c r="J349" s="2">
        <v>345</v>
      </c>
      <c r="K349" s="1">
        <f t="shared" si="48"/>
        <v>69800</v>
      </c>
      <c r="L349" s="1">
        <f>SUM($K$5:K349)</f>
        <v>12213000</v>
      </c>
      <c r="M349" s="3">
        <f t="shared" si="43"/>
        <v>2.4320557491289199</v>
      </c>
      <c r="N349" s="4">
        <f t="shared" si="44"/>
        <v>425.54006968641113</v>
      </c>
      <c r="P349" s="2">
        <v>345</v>
      </c>
      <c r="Q349" s="6">
        <f t="shared" si="45"/>
        <v>124.26</v>
      </c>
      <c r="R349" s="6">
        <f t="shared" si="49"/>
        <v>0.70800000000000052</v>
      </c>
      <c r="S349" s="5">
        <f>ROUNDUP(SUM($Q$5:Q349),2)</f>
        <v>14674.72</v>
      </c>
      <c r="T349" s="5">
        <f t="shared" si="46"/>
        <v>295494.40000000002</v>
      </c>
      <c r="U349">
        <f t="shared" si="47"/>
        <v>0.84816449449369224</v>
      </c>
    </row>
    <row r="350" spans="10:21" x14ac:dyDescent="0.3">
      <c r="J350" s="2">
        <v>346</v>
      </c>
      <c r="K350" s="1">
        <f t="shared" si="48"/>
        <v>70000</v>
      </c>
      <c r="L350" s="1">
        <f>SUM($K$5:K350)</f>
        <v>12283000</v>
      </c>
      <c r="M350" s="3">
        <f t="shared" si="43"/>
        <v>2.4390243902439024</v>
      </c>
      <c r="N350" s="4">
        <f t="shared" si="44"/>
        <v>427.97909407665503</v>
      </c>
      <c r="P350" s="2">
        <v>346</v>
      </c>
      <c r="Q350" s="6">
        <f t="shared" si="45"/>
        <v>124.97</v>
      </c>
      <c r="R350" s="6">
        <f t="shared" si="49"/>
        <v>0.71000000000000052</v>
      </c>
      <c r="S350" s="5">
        <f>ROUNDUP(SUM($Q$5:Q350),2)</f>
        <v>14799.69</v>
      </c>
      <c r="T350" s="5">
        <f t="shared" si="46"/>
        <v>297993.8</v>
      </c>
      <c r="U350">
        <f t="shared" si="47"/>
        <v>0.84583667237009053</v>
      </c>
    </row>
    <row r="351" spans="10:21" x14ac:dyDescent="0.3">
      <c r="J351" s="2">
        <v>347</v>
      </c>
      <c r="K351" s="1">
        <f t="shared" si="48"/>
        <v>70200</v>
      </c>
      <c r="L351" s="1">
        <f>SUM($K$5:K351)</f>
        <v>12353200</v>
      </c>
      <c r="M351" s="3">
        <f t="shared" si="43"/>
        <v>2.4459930313588849</v>
      </c>
      <c r="N351" s="4">
        <f t="shared" si="44"/>
        <v>430.42508710801394</v>
      </c>
      <c r="P351" s="2">
        <v>347</v>
      </c>
      <c r="Q351" s="6">
        <f t="shared" si="45"/>
        <v>125.68</v>
      </c>
      <c r="R351" s="6">
        <f t="shared" si="49"/>
        <v>0.71200000000000052</v>
      </c>
      <c r="S351" s="5">
        <f>ROUNDUP(SUM($Q$5:Q351),2)</f>
        <v>14925.37</v>
      </c>
      <c r="T351" s="5">
        <f t="shared" si="46"/>
        <v>300507.40000000002</v>
      </c>
      <c r="U351">
        <f t="shared" si="47"/>
        <v>0.84350748237045026</v>
      </c>
    </row>
    <row r="352" spans="10:21" x14ac:dyDescent="0.3">
      <c r="J352" s="2">
        <v>348</v>
      </c>
      <c r="K352" s="1">
        <f t="shared" si="48"/>
        <v>70400</v>
      </c>
      <c r="L352" s="1">
        <f>SUM($K$5:K352)</f>
        <v>12423600</v>
      </c>
      <c r="M352" s="3">
        <f t="shared" si="43"/>
        <v>2.4529616724738674</v>
      </c>
      <c r="N352" s="4">
        <f t="shared" si="44"/>
        <v>432.8780487804878</v>
      </c>
      <c r="P352" s="2">
        <v>348</v>
      </c>
      <c r="Q352" s="6">
        <f t="shared" si="45"/>
        <v>126.39</v>
      </c>
      <c r="R352" s="6">
        <f t="shared" si="49"/>
        <v>0.71400000000000052</v>
      </c>
      <c r="S352" s="5">
        <f>ROUNDUP(SUM($Q$5:Q352),2)</f>
        <v>15051.76</v>
      </c>
      <c r="T352" s="5">
        <f t="shared" si="46"/>
        <v>303035.2</v>
      </c>
      <c r="U352">
        <f t="shared" si="47"/>
        <v>0.84117728881218501</v>
      </c>
    </row>
    <row r="353" spans="10:21" x14ac:dyDescent="0.3">
      <c r="J353" s="2">
        <v>349</v>
      </c>
      <c r="K353" s="1">
        <f t="shared" si="48"/>
        <v>70600</v>
      </c>
      <c r="L353" s="1">
        <f>SUM($K$5:K353)</f>
        <v>12494200</v>
      </c>
      <c r="M353" s="3">
        <f t="shared" si="43"/>
        <v>2.4599303135888504</v>
      </c>
      <c r="N353" s="4">
        <f t="shared" si="44"/>
        <v>435.33797909407667</v>
      </c>
      <c r="P353" s="2">
        <v>349</v>
      </c>
      <c r="Q353" s="6">
        <f t="shared" si="45"/>
        <v>127.1</v>
      </c>
      <c r="R353" s="6">
        <f t="shared" si="49"/>
        <v>0.71600000000000052</v>
      </c>
      <c r="S353" s="5">
        <f>ROUNDUP(SUM($Q$5:Q353),2)</f>
        <v>15178.86</v>
      </c>
      <c r="T353" s="5">
        <f t="shared" si="46"/>
        <v>305577.2</v>
      </c>
      <c r="U353">
        <f t="shared" si="47"/>
        <v>0.83884644424146104</v>
      </c>
    </row>
    <row r="354" spans="10:21" x14ac:dyDescent="0.3">
      <c r="J354" s="2">
        <v>350</v>
      </c>
      <c r="K354" s="1">
        <f t="shared" si="48"/>
        <v>70800</v>
      </c>
      <c r="L354" s="1">
        <f>SUM($K$5:K354)</f>
        <v>12565000</v>
      </c>
      <c r="M354" s="3">
        <f t="shared" si="43"/>
        <v>2.4668989547038329</v>
      </c>
      <c r="N354" s="4">
        <f t="shared" si="44"/>
        <v>437.80487804878049</v>
      </c>
      <c r="P354" s="2">
        <v>350</v>
      </c>
      <c r="Q354" s="6">
        <f t="shared" si="45"/>
        <v>127.81</v>
      </c>
      <c r="R354" s="6">
        <f t="shared" si="49"/>
        <v>0.71800000000000053</v>
      </c>
      <c r="S354" s="5">
        <f>ROUNDUP(SUM($Q$5:Q354),2)</f>
        <v>15306.67</v>
      </c>
      <c r="T354" s="5">
        <f t="shared" si="46"/>
        <v>308133.40000000002</v>
      </c>
      <c r="U354">
        <f t="shared" si="47"/>
        <v>0.83651528975329692</v>
      </c>
    </row>
    <row r="355" spans="10:21" x14ac:dyDescent="0.3">
      <c r="J355" s="2">
        <v>351</v>
      </c>
      <c r="K355" s="1">
        <f t="shared" si="48"/>
        <v>71000</v>
      </c>
      <c r="L355" s="1">
        <f>SUM($K$5:K355)</f>
        <v>12636000</v>
      </c>
      <c r="M355" s="3">
        <f t="shared" si="43"/>
        <v>2.4738675958188154</v>
      </c>
      <c r="N355" s="4">
        <f t="shared" si="44"/>
        <v>440.27874564459933</v>
      </c>
      <c r="P355" s="2">
        <v>351</v>
      </c>
      <c r="Q355" s="6">
        <f t="shared" si="45"/>
        <v>128.53</v>
      </c>
      <c r="R355" s="6">
        <f t="shared" si="49"/>
        <v>0.72000000000000053</v>
      </c>
      <c r="S355" s="5">
        <f>ROUNDUP(SUM($Q$5:Q355),2)</f>
        <v>15435.2</v>
      </c>
      <c r="T355" s="5">
        <f t="shared" si="46"/>
        <v>310704</v>
      </c>
      <c r="U355">
        <f t="shared" si="47"/>
        <v>0.83424906225679407</v>
      </c>
    </row>
    <row r="356" spans="10:21" x14ac:dyDescent="0.3">
      <c r="J356" s="2">
        <v>352</v>
      </c>
      <c r="K356" s="1">
        <f t="shared" si="48"/>
        <v>71200</v>
      </c>
      <c r="L356" s="1">
        <f>SUM($K$5:K356)</f>
        <v>12707200</v>
      </c>
      <c r="M356" s="3">
        <f t="shared" si="43"/>
        <v>2.480836236933798</v>
      </c>
      <c r="N356" s="4">
        <f t="shared" si="44"/>
        <v>442.75958188153311</v>
      </c>
      <c r="P356" s="2">
        <v>352</v>
      </c>
      <c r="Q356" s="6">
        <f t="shared" si="45"/>
        <v>129.25</v>
      </c>
      <c r="R356" s="6">
        <f t="shared" si="49"/>
        <v>0.72200000000000053</v>
      </c>
      <c r="S356" s="5">
        <f>ROUNDUP(SUM($Q$5:Q356),2)</f>
        <v>15564.45</v>
      </c>
      <c r="T356" s="5">
        <f t="shared" si="46"/>
        <v>313289</v>
      </c>
      <c r="U356">
        <f t="shared" si="47"/>
        <v>0.83198156444719096</v>
      </c>
    </row>
    <row r="357" spans="10:21" x14ac:dyDescent="0.3">
      <c r="J357" s="2">
        <v>353</v>
      </c>
      <c r="K357" s="1">
        <f t="shared" si="48"/>
        <v>71400</v>
      </c>
      <c r="L357" s="1">
        <f>SUM($K$5:K357)</f>
        <v>12778600</v>
      </c>
      <c r="M357" s="3">
        <f t="shared" si="43"/>
        <v>2.4878048780487805</v>
      </c>
      <c r="N357" s="4">
        <f t="shared" si="44"/>
        <v>445.2473867595819</v>
      </c>
      <c r="P357" s="2">
        <v>353</v>
      </c>
      <c r="Q357" s="6">
        <f t="shared" si="45"/>
        <v>129.97</v>
      </c>
      <c r="R357" s="6">
        <f t="shared" si="49"/>
        <v>0.72400000000000053</v>
      </c>
      <c r="S357" s="5">
        <f>ROUNDUP(SUM($Q$5:Q357),2)</f>
        <v>15694.42</v>
      </c>
      <c r="T357" s="5">
        <f t="shared" si="46"/>
        <v>315888.40000000002</v>
      </c>
      <c r="U357">
        <f t="shared" si="47"/>
        <v>0.82971314026347032</v>
      </c>
    </row>
    <row r="358" spans="10:21" x14ac:dyDescent="0.3">
      <c r="J358" s="2">
        <v>354</v>
      </c>
      <c r="K358" s="1">
        <f t="shared" si="48"/>
        <v>71600</v>
      </c>
      <c r="L358" s="1">
        <f>SUM($K$5:K358)</f>
        <v>12850200</v>
      </c>
      <c r="M358" s="3">
        <f t="shared" si="43"/>
        <v>2.494773519163763</v>
      </c>
      <c r="N358" s="4">
        <f t="shared" si="44"/>
        <v>447.74216027874564</v>
      </c>
      <c r="P358" s="2">
        <v>354</v>
      </c>
      <c r="Q358" s="6">
        <f t="shared" si="45"/>
        <v>130.69</v>
      </c>
      <c r="R358" s="6">
        <f t="shared" si="49"/>
        <v>0.72600000000000053</v>
      </c>
      <c r="S358" s="5">
        <f>ROUNDUP(SUM($Q$5:Q358),2)</f>
        <v>15825.11</v>
      </c>
      <c r="T358" s="5">
        <f t="shared" si="46"/>
        <v>318502.2</v>
      </c>
      <c r="U358">
        <f t="shared" si="47"/>
        <v>0.8274441226711674</v>
      </c>
    </row>
    <row r="359" spans="10:21" x14ac:dyDescent="0.3">
      <c r="J359" s="2">
        <v>355</v>
      </c>
      <c r="K359" s="1">
        <f t="shared" si="48"/>
        <v>71800</v>
      </c>
      <c r="L359" s="1">
        <f>SUM($K$5:K359)</f>
        <v>12922000</v>
      </c>
      <c r="M359" s="3">
        <f t="shared" si="43"/>
        <v>2.5017421602787455</v>
      </c>
      <c r="N359" s="4">
        <f t="shared" si="44"/>
        <v>450.2439024390244</v>
      </c>
      <c r="P359" s="2">
        <v>355</v>
      </c>
      <c r="Q359" s="6">
        <f t="shared" si="45"/>
        <v>131.41</v>
      </c>
      <c r="R359" s="6">
        <f t="shared" si="49"/>
        <v>0.72800000000000054</v>
      </c>
      <c r="S359" s="5">
        <f>ROUNDUP(SUM($Q$5:Q359),2)</f>
        <v>15956.52</v>
      </c>
      <c r="T359" s="5">
        <f t="shared" si="46"/>
        <v>321130.40000000002</v>
      </c>
      <c r="U359">
        <f t="shared" si="47"/>
        <v>0.82517483395719449</v>
      </c>
    </row>
    <row r="360" spans="10:21" x14ac:dyDescent="0.3">
      <c r="J360" s="2">
        <v>356</v>
      </c>
      <c r="K360" s="1">
        <f t="shared" si="48"/>
        <v>72000</v>
      </c>
      <c r="L360" s="1">
        <f>SUM($K$5:K360)</f>
        <v>12994000</v>
      </c>
      <c r="M360" s="3">
        <f t="shared" si="43"/>
        <v>2.508710801393728</v>
      </c>
      <c r="N360" s="4">
        <f t="shared" si="44"/>
        <v>452.7526132404181</v>
      </c>
      <c r="P360" s="2">
        <v>356</v>
      </c>
      <c r="Q360" s="6">
        <f t="shared" si="45"/>
        <v>132.13999999999999</v>
      </c>
      <c r="R360" s="6">
        <f t="shared" si="49"/>
        <v>0.73000000000000054</v>
      </c>
      <c r="S360" s="5">
        <f>ROUNDUP(SUM($Q$5:Q360),2)</f>
        <v>16088.66</v>
      </c>
      <c r="T360" s="5">
        <f t="shared" si="46"/>
        <v>323773.2</v>
      </c>
      <c r="U360">
        <f t="shared" si="47"/>
        <v>0.82296786601330429</v>
      </c>
    </row>
    <row r="361" spans="10:21" x14ac:dyDescent="0.3">
      <c r="J361" s="2">
        <v>357</v>
      </c>
      <c r="K361" s="1">
        <f t="shared" si="48"/>
        <v>72200</v>
      </c>
      <c r="L361" s="1">
        <f>SUM($K$5:K361)</f>
        <v>13066200</v>
      </c>
      <c r="M361" s="3">
        <f t="shared" si="43"/>
        <v>2.515679442508711</v>
      </c>
      <c r="N361" s="4">
        <f t="shared" si="44"/>
        <v>455.26829268292681</v>
      </c>
      <c r="P361" s="2">
        <v>357</v>
      </c>
      <c r="Q361" s="6">
        <f t="shared" si="45"/>
        <v>132.87</v>
      </c>
      <c r="R361" s="6">
        <f t="shared" si="49"/>
        <v>0.73200000000000054</v>
      </c>
      <c r="S361" s="5">
        <f>ROUNDUP(SUM($Q$5:Q361),2)</f>
        <v>16221.53</v>
      </c>
      <c r="T361" s="5">
        <f t="shared" si="46"/>
        <v>326430.59999999998</v>
      </c>
      <c r="U361">
        <f t="shared" si="47"/>
        <v>0.82075971698706529</v>
      </c>
    </row>
    <row r="362" spans="10:21" x14ac:dyDescent="0.3">
      <c r="J362" s="2">
        <v>358</v>
      </c>
      <c r="K362" s="1">
        <f t="shared" si="48"/>
        <v>72400</v>
      </c>
      <c r="L362" s="1">
        <f>SUM($K$5:K362)</f>
        <v>13138600</v>
      </c>
      <c r="M362" s="3">
        <f t="shared" si="43"/>
        <v>2.5226480836236935</v>
      </c>
      <c r="N362" s="4">
        <f t="shared" si="44"/>
        <v>457.79094076655053</v>
      </c>
      <c r="P362" s="2">
        <v>358</v>
      </c>
      <c r="Q362" s="6">
        <f t="shared" si="45"/>
        <v>133.6</v>
      </c>
      <c r="R362" s="6">
        <f t="shared" si="49"/>
        <v>0.73400000000000054</v>
      </c>
      <c r="S362" s="5">
        <f>ROUNDUP(SUM($Q$5:Q362),2)</f>
        <v>16355.13</v>
      </c>
      <c r="T362" s="5">
        <f t="shared" si="46"/>
        <v>329102.59999999998</v>
      </c>
      <c r="U362">
        <f t="shared" si="47"/>
        <v>0.81855071185115613</v>
      </c>
    </row>
    <row r="363" spans="10:21" x14ac:dyDescent="0.3">
      <c r="J363" s="2">
        <v>359</v>
      </c>
      <c r="K363" s="1">
        <f t="shared" si="48"/>
        <v>72600</v>
      </c>
      <c r="L363" s="1">
        <f>SUM($K$5:K363)</f>
        <v>13211200</v>
      </c>
      <c r="M363" s="3">
        <f t="shared" si="43"/>
        <v>2.529616724738676</v>
      </c>
      <c r="N363" s="4">
        <f t="shared" si="44"/>
        <v>460.32055749128921</v>
      </c>
      <c r="P363" s="2">
        <v>359</v>
      </c>
      <c r="Q363" s="6">
        <f t="shared" si="45"/>
        <v>134.33000000000001</v>
      </c>
      <c r="R363" s="6">
        <f t="shared" si="49"/>
        <v>0.73600000000000054</v>
      </c>
      <c r="S363" s="5">
        <f>ROUNDUP(SUM($Q$5:Q363),2)</f>
        <v>16489.46</v>
      </c>
      <c r="T363" s="5">
        <f t="shared" si="46"/>
        <v>331789.2</v>
      </c>
      <c r="U363">
        <f t="shared" si="47"/>
        <v>0.8163411653387227</v>
      </c>
    </row>
    <row r="364" spans="10:21" x14ac:dyDescent="0.3">
      <c r="J364" s="2">
        <v>360</v>
      </c>
      <c r="K364" s="1">
        <f t="shared" si="48"/>
        <v>72800</v>
      </c>
      <c r="L364" s="1">
        <f>SUM($K$5:K364)</f>
        <v>13284000</v>
      </c>
      <c r="M364" s="3">
        <f t="shared" si="43"/>
        <v>2.5365853658536586</v>
      </c>
      <c r="N364" s="4">
        <f t="shared" si="44"/>
        <v>462.85714285714283</v>
      </c>
      <c r="P364" s="2">
        <v>360</v>
      </c>
      <c r="Q364" s="6">
        <f t="shared" si="45"/>
        <v>135.06</v>
      </c>
      <c r="R364" s="6">
        <f t="shared" si="49"/>
        <v>0.73800000000000054</v>
      </c>
      <c r="S364" s="5">
        <f>ROUNDUP(SUM($Q$5:Q364),2)</f>
        <v>16624.52</v>
      </c>
      <c r="T364" s="5">
        <f t="shared" si="46"/>
        <v>334490.40000000002</v>
      </c>
      <c r="U364">
        <f t="shared" si="47"/>
        <v>0.81413138221497605</v>
      </c>
    </row>
    <row r="365" spans="10:21" x14ac:dyDescent="0.3">
      <c r="J365" s="2">
        <v>361</v>
      </c>
      <c r="K365" s="1">
        <f t="shared" si="48"/>
        <v>73000</v>
      </c>
      <c r="L365" s="1">
        <f>SUM($K$5:K365)</f>
        <v>13357000</v>
      </c>
      <c r="M365" s="3">
        <f t="shared" si="43"/>
        <v>2.5435540069686411</v>
      </c>
      <c r="N365" s="4">
        <f t="shared" si="44"/>
        <v>465.40069686411152</v>
      </c>
      <c r="P365" s="2">
        <v>361</v>
      </c>
      <c r="Q365" s="6">
        <f t="shared" si="45"/>
        <v>135.80000000000001</v>
      </c>
      <c r="R365" s="6">
        <f t="shared" si="49"/>
        <v>0.74000000000000055</v>
      </c>
      <c r="S365" s="5">
        <f>ROUNDUP(SUM($Q$5:Q365),2)</f>
        <v>16760.32</v>
      </c>
      <c r="T365" s="5">
        <f t="shared" si="46"/>
        <v>337206.4</v>
      </c>
      <c r="U365">
        <f t="shared" si="47"/>
        <v>0.8119814499907918</v>
      </c>
    </row>
    <row r="366" spans="10:21" x14ac:dyDescent="0.3">
      <c r="J366" s="2">
        <v>362</v>
      </c>
      <c r="K366" s="1">
        <f t="shared" si="48"/>
        <v>73200</v>
      </c>
      <c r="L366" s="1">
        <f>SUM($K$5:K366)</f>
        <v>13430200</v>
      </c>
      <c r="M366" s="3">
        <f t="shared" si="43"/>
        <v>2.5505226480836236</v>
      </c>
      <c r="N366" s="4">
        <f t="shared" si="44"/>
        <v>467.95121951219511</v>
      </c>
      <c r="P366" s="2">
        <v>362</v>
      </c>
      <c r="Q366" s="6">
        <f t="shared" si="45"/>
        <v>136.54</v>
      </c>
      <c r="R366" s="6">
        <f t="shared" si="49"/>
        <v>0.74200000000000055</v>
      </c>
      <c r="S366" s="5">
        <f>ROUNDUP(SUM($Q$5:Q366),2)</f>
        <v>16896.86</v>
      </c>
      <c r="T366" s="5">
        <f t="shared" si="46"/>
        <v>339937.2</v>
      </c>
      <c r="U366">
        <f t="shared" si="47"/>
        <v>0.80983041840249415</v>
      </c>
    </row>
    <row r="367" spans="10:21" x14ac:dyDescent="0.3">
      <c r="J367" s="2">
        <v>363</v>
      </c>
      <c r="K367" s="1">
        <f t="shared" si="48"/>
        <v>73400</v>
      </c>
      <c r="L367" s="1">
        <f>SUM($K$5:K367)</f>
        <v>13503600</v>
      </c>
      <c r="M367" s="3">
        <f t="shared" si="43"/>
        <v>2.5574912891986061</v>
      </c>
      <c r="N367" s="4">
        <f t="shared" si="44"/>
        <v>470.5087108013937</v>
      </c>
      <c r="P367" s="2">
        <v>363</v>
      </c>
      <c r="Q367" s="6">
        <f t="shared" si="45"/>
        <v>137.28</v>
      </c>
      <c r="R367" s="6">
        <f t="shared" si="49"/>
        <v>0.74400000000000055</v>
      </c>
      <c r="S367" s="5">
        <f>ROUNDUP(SUM($Q$5:Q367),2)</f>
        <v>17034.14</v>
      </c>
      <c r="T367" s="5">
        <f t="shared" si="46"/>
        <v>342682.8</v>
      </c>
      <c r="U367">
        <f t="shared" si="47"/>
        <v>0.80767859475220027</v>
      </c>
    </row>
    <row r="368" spans="10:21" x14ac:dyDescent="0.3">
      <c r="J368" s="2">
        <v>364</v>
      </c>
      <c r="K368" s="1">
        <f t="shared" si="48"/>
        <v>73600</v>
      </c>
      <c r="L368" s="1">
        <f>SUM($K$5:K368)</f>
        <v>13577200</v>
      </c>
      <c r="M368" s="3">
        <f t="shared" si="43"/>
        <v>2.5644599303135887</v>
      </c>
      <c r="N368" s="4">
        <f t="shared" si="44"/>
        <v>473.07317073170731</v>
      </c>
      <c r="P368" s="2">
        <v>364</v>
      </c>
      <c r="Q368" s="6">
        <f t="shared" si="45"/>
        <v>138.02000000000001</v>
      </c>
      <c r="R368" s="6">
        <f t="shared" si="49"/>
        <v>0.74600000000000055</v>
      </c>
      <c r="S368" s="5">
        <f>ROUNDUP(SUM($Q$5:Q368),2)</f>
        <v>17172.16</v>
      </c>
      <c r="T368" s="5">
        <f t="shared" si="46"/>
        <v>345443.2</v>
      </c>
      <c r="U368">
        <f t="shared" si="47"/>
        <v>0.80552627677841526</v>
      </c>
    </row>
    <row r="369" spans="10:21" x14ac:dyDescent="0.3">
      <c r="J369" s="2">
        <v>365</v>
      </c>
      <c r="K369" s="1">
        <f t="shared" si="48"/>
        <v>73800</v>
      </c>
      <c r="L369" s="1">
        <f>SUM($K$5:K369)</f>
        <v>13651000</v>
      </c>
      <c r="M369" s="3">
        <f t="shared" ref="M369:M404" si="50">K369/$H$94</f>
        <v>2.5714285714285716</v>
      </c>
      <c r="N369" s="4">
        <f t="shared" ref="N369:N404" si="51">L369/$H$94</f>
        <v>475.64459930313586</v>
      </c>
      <c r="P369" s="2">
        <v>365</v>
      </c>
      <c r="Q369" s="6">
        <f t="shared" ref="Q369:Q404" si="52">ROUNDDOWN(Q368+R369,2)</f>
        <v>138.76</v>
      </c>
      <c r="R369" s="6">
        <f t="shared" si="49"/>
        <v>0.74800000000000055</v>
      </c>
      <c r="S369" s="5">
        <f>ROUNDUP(SUM($Q$5:Q369),2)</f>
        <v>17310.919999999998</v>
      </c>
      <c r="T369" s="5">
        <f t="shared" ref="T369:T404" si="53">$T$3*(100+S369)/100</f>
        <v>348218.4</v>
      </c>
      <c r="U369">
        <f t="shared" ref="U369:U404" si="54">((T369-T368)/T368)*100</f>
        <v>0.80337375290641455</v>
      </c>
    </row>
    <row r="370" spans="10:21" x14ac:dyDescent="0.3">
      <c r="J370" s="2">
        <v>366</v>
      </c>
      <c r="K370" s="1">
        <f t="shared" si="48"/>
        <v>74000</v>
      </c>
      <c r="L370" s="1">
        <f>SUM($K$5:K370)</f>
        <v>13725000</v>
      </c>
      <c r="M370" s="3">
        <f t="shared" si="50"/>
        <v>2.5783972125435541</v>
      </c>
      <c r="N370" s="4">
        <f t="shared" si="51"/>
        <v>478.22299651567943</v>
      </c>
      <c r="P370" s="2">
        <v>366</v>
      </c>
      <c r="Q370" s="6">
        <f t="shared" si="52"/>
        <v>139.51</v>
      </c>
      <c r="R370" s="6">
        <f t="shared" si="49"/>
        <v>0.75000000000000056</v>
      </c>
      <c r="S370" s="5">
        <f>ROUNDUP(SUM($Q$5:Q370),2)</f>
        <v>17450.43</v>
      </c>
      <c r="T370" s="5">
        <f t="shared" si="53"/>
        <v>351008.6</v>
      </c>
      <c r="U370">
        <f t="shared" si="54"/>
        <v>0.80127873771172142</v>
      </c>
    </row>
    <row r="371" spans="10:21" x14ac:dyDescent="0.3">
      <c r="J371" s="2">
        <v>367</v>
      </c>
      <c r="K371" s="1">
        <f t="shared" si="48"/>
        <v>74200</v>
      </c>
      <c r="L371" s="1">
        <f>SUM($K$5:K371)</f>
        <v>13799200</v>
      </c>
      <c r="M371" s="3">
        <f t="shared" si="50"/>
        <v>2.5853658536585367</v>
      </c>
      <c r="N371" s="4">
        <f t="shared" si="51"/>
        <v>480.808362369338</v>
      </c>
      <c r="P371" s="2">
        <v>367</v>
      </c>
      <c r="Q371" s="6">
        <f t="shared" si="52"/>
        <v>140.26</v>
      </c>
      <c r="R371" s="6">
        <f t="shared" si="49"/>
        <v>0.75200000000000056</v>
      </c>
      <c r="S371" s="5">
        <f>ROUNDUP(SUM($Q$5:Q371),2)</f>
        <v>17590.689999999999</v>
      </c>
      <c r="T371" s="5">
        <f t="shared" si="53"/>
        <v>353813.8</v>
      </c>
      <c r="U371">
        <f t="shared" si="54"/>
        <v>0.79918269808774245</v>
      </c>
    </row>
    <row r="372" spans="10:21" x14ac:dyDescent="0.3">
      <c r="J372" s="2">
        <v>368</v>
      </c>
      <c r="K372" s="1">
        <f t="shared" si="48"/>
        <v>74400</v>
      </c>
      <c r="L372" s="1">
        <f>SUM($K$5:K372)</f>
        <v>13873600</v>
      </c>
      <c r="M372" s="3">
        <f t="shared" si="50"/>
        <v>2.5923344947735192</v>
      </c>
      <c r="N372" s="4">
        <f t="shared" si="51"/>
        <v>483.40069686411152</v>
      </c>
      <c r="P372" s="2">
        <v>368</v>
      </c>
      <c r="Q372" s="6">
        <f t="shared" si="52"/>
        <v>141.01</v>
      </c>
      <c r="R372" s="6">
        <f t="shared" si="49"/>
        <v>0.75400000000000056</v>
      </c>
      <c r="S372" s="5">
        <f>ROUNDUP(SUM($Q$5:Q372),2)</f>
        <v>17731.7</v>
      </c>
      <c r="T372" s="5">
        <f t="shared" si="53"/>
        <v>356634</v>
      </c>
      <c r="U372">
        <f t="shared" si="54"/>
        <v>0.79708592485652385</v>
      </c>
    </row>
    <row r="373" spans="10:21" x14ac:dyDescent="0.3">
      <c r="J373" s="2">
        <v>369</v>
      </c>
      <c r="K373" s="1">
        <f t="shared" si="48"/>
        <v>74600</v>
      </c>
      <c r="L373" s="1">
        <f>SUM($K$5:K373)</f>
        <v>13948200</v>
      </c>
      <c r="M373" s="3">
        <f t="shared" si="50"/>
        <v>2.5993031358885017</v>
      </c>
      <c r="N373" s="4">
        <f t="shared" si="51"/>
        <v>486</v>
      </c>
      <c r="P373" s="2">
        <v>369</v>
      </c>
      <c r="Q373" s="6">
        <f t="shared" si="52"/>
        <v>141.76</v>
      </c>
      <c r="R373" s="6">
        <f t="shared" si="49"/>
        <v>0.75600000000000056</v>
      </c>
      <c r="S373" s="5">
        <f>ROUNDUP(SUM($Q$5:Q373),2)</f>
        <v>17873.46</v>
      </c>
      <c r="T373" s="5">
        <f t="shared" si="53"/>
        <v>359469.2</v>
      </c>
      <c r="U373">
        <f t="shared" si="54"/>
        <v>0.79498869989962029</v>
      </c>
    </row>
    <row r="374" spans="10:21" x14ac:dyDescent="0.3">
      <c r="J374" s="2">
        <v>370</v>
      </c>
      <c r="K374" s="1">
        <f t="shared" si="48"/>
        <v>74800</v>
      </c>
      <c r="L374" s="1">
        <f>SUM($K$5:K374)</f>
        <v>14023000</v>
      </c>
      <c r="M374" s="3">
        <f t="shared" si="50"/>
        <v>2.6062717770034842</v>
      </c>
      <c r="N374" s="4">
        <f t="shared" si="51"/>
        <v>488.60627177700349</v>
      </c>
      <c r="P374" s="2">
        <v>370</v>
      </c>
      <c r="Q374" s="6">
        <f t="shared" si="52"/>
        <v>142.51</v>
      </c>
      <c r="R374" s="6">
        <f t="shared" si="49"/>
        <v>0.75800000000000056</v>
      </c>
      <c r="S374" s="5">
        <f>ROUNDUP(SUM($Q$5:Q374),2)</f>
        <v>18015.97</v>
      </c>
      <c r="T374" s="5">
        <f t="shared" si="53"/>
        <v>362319.4</v>
      </c>
      <c r="U374">
        <f t="shared" si="54"/>
        <v>0.79289129638923495</v>
      </c>
    </row>
    <row r="375" spans="10:21" x14ac:dyDescent="0.3">
      <c r="J375" s="2">
        <v>371</v>
      </c>
      <c r="K375" s="1">
        <f t="shared" si="48"/>
        <v>75000</v>
      </c>
      <c r="L375" s="1">
        <f>SUM($K$5:K375)</f>
        <v>14098000</v>
      </c>
      <c r="M375" s="3">
        <f t="shared" si="50"/>
        <v>2.6132404181184667</v>
      </c>
      <c r="N375" s="4">
        <f t="shared" si="51"/>
        <v>491.21951219512198</v>
      </c>
      <c r="P375" s="2">
        <v>371</v>
      </c>
      <c r="Q375" s="6">
        <f t="shared" si="52"/>
        <v>143.27000000000001</v>
      </c>
      <c r="R375" s="6">
        <f t="shared" si="49"/>
        <v>0.76000000000000056</v>
      </c>
      <c r="S375" s="5">
        <f>ROUNDUP(SUM($Q$5:Q375),2)</f>
        <v>18159.240000000002</v>
      </c>
      <c r="T375" s="5">
        <f t="shared" si="53"/>
        <v>365184.8</v>
      </c>
      <c r="U375">
        <f t="shared" si="54"/>
        <v>0.79084917892885809</v>
      </c>
    </row>
    <row r="376" spans="10:21" x14ac:dyDescent="0.3">
      <c r="J376" s="2">
        <v>372</v>
      </c>
      <c r="K376" s="1">
        <f t="shared" si="48"/>
        <v>75200</v>
      </c>
      <c r="L376" s="1">
        <f>SUM($K$5:K376)</f>
        <v>14173200</v>
      </c>
      <c r="M376" s="3">
        <f t="shared" si="50"/>
        <v>2.6202090592334493</v>
      </c>
      <c r="N376" s="4">
        <f t="shared" si="51"/>
        <v>493.83972125435542</v>
      </c>
      <c r="P376" s="2">
        <v>372</v>
      </c>
      <c r="Q376" s="6">
        <f t="shared" si="52"/>
        <v>144.03</v>
      </c>
      <c r="R376" s="6">
        <f t="shared" si="49"/>
        <v>0.76200000000000057</v>
      </c>
      <c r="S376" s="5">
        <f>ROUNDUP(SUM($Q$5:Q376),2)</f>
        <v>18303.27</v>
      </c>
      <c r="T376" s="5">
        <f t="shared" si="53"/>
        <v>368065.4</v>
      </c>
      <c r="U376">
        <f t="shared" si="54"/>
        <v>0.78880610584012123</v>
      </c>
    </row>
    <row r="377" spans="10:21" x14ac:dyDescent="0.3">
      <c r="J377" s="2">
        <v>373</v>
      </c>
      <c r="K377" s="1">
        <f t="shared" si="48"/>
        <v>75400</v>
      </c>
      <c r="L377" s="1">
        <f>SUM($K$5:K377)</f>
        <v>14248600</v>
      </c>
      <c r="M377" s="3">
        <f t="shared" si="50"/>
        <v>2.6271777003484322</v>
      </c>
      <c r="N377" s="4">
        <f t="shared" si="51"/>
        <v>496.46689895470382</v>
      </c>
      <c r="P377" s="2">
        <v>373</v>
      </c>
      <c r="Q377" s="6">
        <f t="shared" si="52"/>
        <v>144.79</v>
      </c>
      <c r="R377" s="6">
        <f t="shared" si="49"/>
        <v>0.76400000000000057</v>
      </c>
      <c r="S377" s="5">
        <f>ROUNDUP(SUM($Q$5:Q377),2)</f>
        <v>18448.060000000001</v>
      </c>
      <c r="T377" s="5">
        <f t="shared" si="53"/>
        <v>370961.2</v>
      </c>
      <c r="U377">
        <f t="shared" si="54"/>
        <v>0.78676235256016691</v>
      </c>
    </row>
    <row r="378" spans="10:21" x14ac:dyDescent="0.3">
      <c r="J378" s="2">
        <v>374</v>
      </c>
      <c r="K378" s="1">
        <f t="shared" si="48"/>
        <v>75600</v>
      </c>
      <c r="L378" s="1">
        <f>SUM($K$5:K378)</f>
        <v>14324200</v>
      </c>
      <c r="M378" s="3">
        <f t="shared" si="50"/>
        <v>2.6341463414634148</v>
      </c>
      <c r="N378" s="4">
        <f t="shared" si="51"/>
        <v>499.10104529616723</v>
      </c>
      <c r="P378" s="2">
        <v>374</v>
      </c>
      <c r="Q378" s="6">
        <f t="shared" si="52"/>
        <v>145.55000000000001</v>
      </c>
      <c r="R378" s="6">
        <f t="shared" si="49"/>
        <v>0.76600000000000057</v>
      </c>
      <c r="S378" s="5">
        <f>ROUNDUP(SUM($Q$5:Q378),2)</f>
        <v>18593.61</v>
      </c>
      <c r="T378" s="5">
        <f t="shared" si="53"/>
        <v>373872.2</v>
      </c>
      <c r="U378">
        <f t="shared" si="54"/>
        <v>0.78471818616070899</v>
      </c>
    </row>
    <row r="379" spans="10:21" x14ac:dyDescent="0.3">
      <c r="J379" s="2">
        <v>375</v>
      </c>
      <c r="K379" s="1">
        <f t="shared" si="48"/>
        <v>75800</v>
      </c>
      <c r="L379" s="1">
        <f>SUM($K$5:K379)</f>
        <v>14400000</v>
      </c>
      <c r="M379" s="3">
        <f t="shared" si="50"/>
        <v>2.6411149825783973</v>
      </c>
      <c r="N379" s="4">
        <f t="shared" si="51"/>
        <v>501.74216027874564</v>
      </c>
      <c r="P379" s="2">
        <v>375</v>
      </c>
      <c r="Q379" s="6">
        <f t="shared" si="52"/>
        <v>146.31</v>
      </c>
      <c r="R379" s="6">
        <f t="shared" si="49"/>
        <v>0.76800000000000057</v>
      </c>
      <c r="S379" s="5">
        <f>ROUNDUP(SUM($Q$5:Q379),2)</f>
        <v>18739.919999999998</v>
      </c>
      <c r="T379" s="5">
        <f t="shared" si="53"/>
        <v>376798.4</v>
      </c>
      <c r="U379">
        <f t="shared" si="54"/>
        <v>0.78267386556155061</v>
      </c>
    </row>
    <row r="380" spans="10:21" x14ac:dyDescent="0.3">
      <c r="J380" s="2">
        <v>376</v>
      </c>
      <c r="K380" s="1">
        <f t="shared" si="48"/>
        <v>76000</v>
      </c>
      <c r="L380" s="1">
        <f>SUM($K$5:K380)</f>
        <v>14476000</v>
      </c>
      <c r="M380" s="3">
        <f t="shared" si="50"/>
        <v>2.6480836236933798</v>
      </c>
      <c r="N380" s="4">
        <f t="shared" si="51"/>
        <v>504.39024390243901</v>
      </c>
      <c r="P380" s="2">
        <v>376</v>
      </c>
      <c r="Q380" s="6">
        <f t="shared" si="52"/>
        <v>147.08000000000001</v>
      </c>
      <c r="R380" s="6">
        <f t="shared" si="49"/>
        <v>0.77000000000000057</v>
      </c>
      <c r="S380" s="5">
        <f>ROUNDUP(SUM($Q$5:Q380),2)</f>
        <v>18887</v>
      </c>
      <c r="T380" s="5">
        <f t="shared" si="53"/>
        <v>379740</v>
      </c>
      <c r="U380">
        <f t="shared" si="54"/>
        <v>0.78068272052109999</v>
      </c>
    </row>
    <row r="381" spans="10:21" x14ac:dyDescent="0.3">
      <c r="J381" s="2">
        <v>377</v>
      </c>
      <c r="K381" s="1">
        <f t="shared" si="48"/>
        <v>76200</v>
      </c>
      <c r="L381" s="1">
        <f>SUM($K$5:K381)</f>
        <v>14552200</v>
      </c>
      <c r="M381" s="3">
        <f t="shared" si="50"/>
        <v>2.6550522648083623</v>
      </c>
      <c r="N381" s="4">
        <f t="shared" si="51"/>
        <v>507.04529616724739</v>
      </c>
      <c r="P381" s="2">
        <v>377</v>
      </c>
      <c r="Q381" s="6">
        <f t="shared" si="52"/>
        <v>147.85</v>
      </c>
      <c r="R381" s="6">
        <f t="shared" si="49"/>
        <v>0.77200000000000057</v>
      </c>
      <c r="S381" s="5">
        <f>ROUNDUP(SUM($Q$5:Q381),2)</f>
        <v>19034.849999999999</v>
      </c>
      <c r="T381" s="5">
        <f t="shared" si="53"/>
        <v>382697</v>
      </c>
      <c r="U381">
        <f t="shared" si="54"/>
        <v>0.7786906830989625</v>
      </c>
    </row>
    <row r="382" spans="10:21" x14ac:dyDescent="0.3">
      <c r="J382" s="2">
        <v>378</v>
      </c>
      <c r="K382" s="1">
        <f t="shared" si="48"/>
        <v>76400</v>
      </c>
      <c r="L382" s="1">
        <f>SUM($K$5:K382)</f>
        <v>14628600</v>
      </c>
      <c r="M382" s="3">
        <f t="shared" si="50"/>
        <v>2.6620209059233448</v>
      </c>
      <c r="N382" s="4">
        <f t="shared" si="51"/>
        <v>509.70731707317071</v>
      </c>
      <c r="P382" s="2">
        <v>378</v>
      </c>
      <c r="Q382" s="6">
        <f t="shared" si="52"/>
        <v>148.62</v>
      </c>
      <c r="R382" s="6">
        <f t="shared" si="49"/>
        <v>0.77400000000000058</v>
      </c>
      <c r="S382" s="5">
        <f>ROUNDUP(SUM($Q$5:Q382),2)</f>
        <v>19183.47</v>
      </c>
      <c r="T382" s="5">
        <f t="shared" si="53"/>
        <v>385669.4</v>
      </c>
      <c r="U382">
        <f t="shared" si="54"/>
        <v>0.77669801435601094</v>
      </c>
    </row>
    <row r="383" spans="10:21" x14ac:dyDescent="0.3">
      <c r="J383" s="2">
        <v>379</v>
      </c>
      <c r="K383" s="1">
        <f t="shared" si="48"/>
        <v>76600</v>
      </c>
      <c r="L383" s="1">
        <f>SUM($K$5:K383)</f>
        <v>14705200</v>
      </c>
      <c r="M383" s="3">
        <f t="shared" si="50"/>
        <v>2.6689895470383274</v>
      </c>
      <c r="N383" s="4">
        <f t="shared" si="51"/>
        <v>512.37630662020911</v>
      </c>
      <c r="P383" s="2">
        <v>379</v>
      </c>
      <c r="Q383" s="6">
        <f t="shared" si="52"/>
        <v>149.38999999999999</v>
      </c>
      <c r="R383" s="6">
        <f t="shared" si="49"/>
        <v>0.77600000000000058</v>
      </c>
      <c r="S383" s="5">
        <f>ROUNDUP(SUM($Q$5:Q383),2)</f>
        <v>19332.86</v>
      </c>
      <c r="T383" s="5">
        <f t="shared" si="53"/>
        <v>388657.2</v>
      </c>
      <c r="U383">
        <f t="shared" si="54"/>
        <v>0.77470496751880968</v>
      </c>
    </row>
    <row r="384" spans="10:21" x14ac:dyDescent="0.3">
      <c r="J384" s="2">
        <v>380</v>
      </c>
      <c r="K384" s="1">
        <f t="shared" si="48"/>
        <v>76800</v>
      </c>
      <c r="L384" s="1">
        <f>SUM($K$5:K384)</f>
        <v>14782000</v>
      </c>
      <c r="M384" s="3">
        <f t="shared" si="50"/>
        <v>2.6759581881533103</v>
      </c>
      <c r="N384" s="4">
        <f t="shared" si="51"/>
        <v>515.05226480836234</v>
      </c>
      <c r="P384" s="2">
        <v>380</v>
      </c>
      <c r="Q384" s="6">
        <f t="shared" si="52"/>
        <v>150.16</v>
      </c>
      <c r="R384" s="6">
        <f t="shared" si="49"/>
        <v>0.77800000000000058</v>
      </c>
      <c r="S384" s="5">
        <f>ROUNDUP(SUM($Q$5:Q384),2)</f>
        <v>19483.02</v>
      </c>
      <c r="T384" s="5">
        <f t="shared" si="53"/>
        <v>391660.4</v>
      </c>
      <c r="U384">
        <f t="shared" si="54"/>
        <v>0.77271178817734798</v>
      </c>
    </row>
    <row r="385" spans="10:21" x14ac:dyDescent="0.3">
      <c r="J385" s="2">
        <v>381</v>
      </c>
      <c r="K385" s="1">
        <f t="shared" si="48"/>
        <v>77000</v>
      </c>
      <c r="L385" s="1">
        <f>SUM($K$5:K385)</f>
        <v>14859000</v>
      </c>
      <c r="M385" s="3">
        <f t="shared" si="50"/>
        <v>2.6829268292682928</v>
      </c>
      <c r="N385" s="4">
        <f t="shared" si="51"/>
        <v>517.73519163763069</v>
      </c>
      <c r="P385" s="2">
        <v>381</v>
      </c>
      <c r="Q385" s="6">
        <f t="shared" si="52"/>
        <v>150.94</v>
      </c>
      <c r="R385" s="6">
        <f t="shared" si="49"/>
        <v>0.78000000000000058</v>
      </c>
      <c r="S385" s="5">
        <f>ROUNDUP(SUM($Q$5:Q385),2)</f>
        <v>19633.96</v>
      </c>
      <c r="T385" s="5">
        <f t="shared" si="53"/>
        <v>394679.2</v>
      </c>
      <c r="U385">
        <f t="shared" si="54"/>
        <v>0.77076977912497358</v>
      </c>
    </row>
    <row r="386" spans="10:21" x14ac:dyDescent="0.3">
      <c r="J386" s="2">
        <v>382</v>
      </c>
      <c r="K386" s="1">
        <f t="shared" si="48"/>
        <v>77200</v>
      </c>
      <c r="L386" s="1">
        <f>SUM($K$5:K386)</f>
        <v>14936200</v>
      </c>
      <c r="M386" s="3">
        <f t="shared" si="50"/>
        <v>2.6898954703832754</v>
      </c>
      <c r="N386" s="4">
        <f t="shared" si="51"/>
        <v>520.42508710801394</v>
      </c>
      <c r="P386" s="2">
        <v>382</v>
      </c>
      <c r="Q386" s="6">
        <f t="shared" si="52"/>
        <v>151.72</v>
      </c>
      <c r="R386" s="6">
        <f t="shared" si="49"/>
        <v>0.78200000000000058</v>
      </c>
      <c r="S386" s="5">
        <f>ROUNDUP(SUM($Q$5:Q386),2)</f>
        <v>19785.68</v>
      </c>
      <c r="T386" s="5">
        <f t="shared" si="53"/>
        <v>397713.6</v>
      </c>
      <c r="U386">
        <f t="shared" si="54"/>
        <v>0.76882693590135098</v>
      </c>
    </row>
    <row r="387" spans="10:21" x14ac:dyDescent="0.3">
      <c r="J387" s="2">
        <v>383</v>
      </c>
      <c r="K387" s="1">
        <f t="shared" si="48"/>
        <v>77400</v>
      </c>
      <c r="L387" s="1">
        <f>SUM($K$5:K387)</f>
        <v>15013600</v>
      </c>
      <c r="M387" s="3">
        <f t="shared" si="50"/>
        <v>2.6968641114982579</v>
      </c>
      <c r="N387" s="4">
        <f t="shared" si="51"/>
        <v>523.1219512195122</v>
      </c>
      <c r="P387" s="2">
        <v>383</v>
      </c>
      <c r="Q387" s="6">
        <f t="shared" si="52"/>
        <v>152.5</v>
      </c>
      <c r="R387" s="6">
        <f t="shared" si="49"/>
        <v>0.78400000000000059</v>
      </c>
      <c r="S387" s="5">
        <f>ROUNDUP(SUM($Q$5:Q387),2)</f>
        <v>19938.18</v>
      </c>
      <c r="T387" s="5">
        <f t="shared" si="53"/>
        <v>400763.6</v>
      </c>
      <c r="U387">
        <f t="shared" si="54"/>
        <v>0.76688350612098766</v>
      </c>
    </row>
    <row r="388" spans="10:21" x14ac:dyDescent="0.3">
      <c r="J388" s="2">
        <v>384</v>
      </c>
      <c r="K388" s="1">
        <f t="shared" si="48"/>
        <v>77600</v>
      </c>
      <c r="L388" s="1">
        <f>SUM($K$5:K388)</f>
        <v>15091200</v>
      </c>
      <c r="M388" s="3">
        <f t="shared" si="50"/>
        <v>2.7038327526132404</v>
      </c>
      <c r="N388" s="4">
        <f t="shared" si="51"/>
        <v>525.82578397212546</v>
      </c>
      <c r="P388" s="2">
        <v>384</v>
      </c>
      <c r="Q388" s="6">
        <f t="shared" si="52"/>
        <v>153.28</v>
      </c>
      <c r="R388" s="6">
        <f t="shared" si="49"/>
        <v>0.78600000000000059</v>
      </c>
      <c r="S388" s="5">
        <f>ROUNDUP(SUM($Q$5:Q388),2)</f>
        <v>20091.46</v>
      </c>
      <c r="T388" s="5">
        <f t="shared" si="53"/>
        <v>403829.2</v>
      </c>
      <c r="U388">
        <f t="shared" si="54"/>
        <v>0.76493973005533322</v>
      </c>
    </row>
    <row r="389" spans="10:21" x14ac:dyDescent="0.3">
      <c r="J389" s="2">
        <v>385</v>
      </c>
      <c r="K389" s="1">
        <f t="shared" si="48"/>
        <v>77800</v>
      </c>
      <c r="L389" s="1">
        <f>SUM($K$5:K389)</f>
        <v>15169000</v>
      </c>
      <c r="M389" s="3">
        <f t="shared" si="50"/>
        <v>2.7108013937282229</v>
      </c>
      <c r="N389" s="4">
        <f t="shared" si="51"/>
        <v>528.53658536585363</v>
      </c>
      <c r="P389" s="2">
        <v>385</v>
      </c>
      <c r="Q389" s="6">
        <f t="shared" si="52"/>
        <v>154.06</v>
      </c>
      <c r="R389" s="6">
        <f t="shared" si="49"/>
        <v>0.78800000000000059</v>
      </c>
      <c r="S389" s="5">
        <f>ROUNDUP(SUM($Q$5:Q389),2)</f>
        <v>20245.52</v>
      </c>
      <c r="T389" s="5">
        <f t="shared" si="53"/>
        <v>406910.4</v>
      </c>
      <c r="U389">
        <f t="shared" si="54"/>
        <v>0.76299584081587257</v>
      </c>
    </row>
    <row r="390" spans="10:21" x14ac:dyDescent="0.3">
      <c r="J390" s="2">
        <v>386</v>
      </c>
      <c r="K390" s="1">
        <f t="shared" si="48"/>
        <v>78000</v>
      </c>
      <c r="L390" s="1">
        <f>SUM($K$5:K390)</f>
        <v>15247000</v>
      </c>
      <c r="M390" s="3">
        <f t="shared" si="50"/>
        <v>2.7177700348432055</v>
      </c>
      <c r="N390" s="4">
        <f t="shared" si="51"/>
        <v>531.25435540069691</v>
      </c>
      <c r="P390" s="2">
        <v>386</v>
      </c>
      <c r="Q390" s="6">
        <f t="shared" si="52"/>
        <v>154.85</v>
      </c>
      <c r="R390" s="6">
        <f t="shared" si="49"/>
        <v>0.79000000000000059</v>
      </c>
      <c r="S390" s="5">
        <f>ROUNDUP(SUM($Q$5:Q390),2)</f>
        <v>20400.37</v>
      </c>
      <c r="T390" s="5">
        <f t="shared" si="53"/>
        <v>410007.4</v>
      </c>
      <c r="U390">
        <f t="shared" si="54"/>
        <v>0.76110121540270281</v>
      </c>
    </row>
    <row r="391" spans="10:21" x14ac:dyDescent="0.3">
      <c r="J391" s="2">
        <v>387</v>
      </c>
      <c r="K391" s="1">
        <f t="shared" ref="K391:K404" si="55">K390+200</f>
        <v>78200</v>
      </c>
      <c r="L391" s="1">
        <f>SUM($K$5:K391)</f>
        <v>15325200</v>
      </c>
      <c r="M391" s="3">
        <f t="shared" si="50"/>
        <v>2.724738675958188</v>
      </c>
      <c r="N391" s="4">
        <f t="shared" si="51"/>
        <v>533.97909407665509</v>
      </c>
      <c r="P391" s="2">
        <v>387</v>
      </c>
      <c r="Q391" s="6">
        <f t="shared" si="52"/>
        <v>155.63999999999999</v>
      </c>
      <c r="R391" s="6">
        <f t="shared" ref="R391:R404" si="56">R390+0.002</f>
        <v>0.79200000000000059</v>
      </c>
      <c r="S391" s="5">
        <f>ROUNDUP(SUM($Q$5:Q391),2)</f>
        <v>20556.009999999998</v>
      </c>
      <c r="T391" s="5">
        <f t="shared" si="53"/>
        <v>413120.2</v>
      </c>
      <c r="U391">
        <f t="shared" si="54"/>
        <v>0.75920580945611915</v>
      </c>
    </row>
    <row r="392" spans="10:21" x14ac:dyDescent="0.3">
      <c r="J392" s="2">
        <v>388</v>
      </c>
      <c r="K392" s="1">
        <f t="shared" si="55"/>
        <v>78400</v>
      </c>
      <c r="L392" s="1">
        <f>SUM($K$5:K392)</f>
        <v>15403600</v>
      </c>
      <c r="M392" s="3">
        <f t="shared" si="50"/>
        <v>2.7317073170731709</v>
      </c>
      <c r="N392" s="4">
        <f t="shared" si="51"/>
        <v>536.71080139372827</v>
      </c>
      <c r="P392" s="2">
        <v>388</v>
      </c>
      <c r="Q392" s="6">
        <f t="shared" si="52"/>
        <v>156.43</v>
      </c>
      <c r="R392" s="6">
        <f t="shared" si="56"/>
        <v>0.79400000000000059</v>
      </c>
      <c r="S392" s="5">
        <f>ROUNDUP(SUM($Q$5:Q392),2)</f>
        <v>20712.439999999999</v>
      </c>
      <c r="T392" s="5">
        <f t="shared" si="53"/>
        <v>416248.8</v>
      </c>
      <c r="U392">
        <f t="shared" si="54"/>
        <v>0.75730985800258055</v>
      </c>
    </row>
    <row r="393" spans="10:21" x14ac:dyDescent="0.3">
      <c r="J393" s="2">
        <v>389</v>
      </c>
      <c r="K393" s="1">
        <f t="shared" si="55"/>
        <v>78600</v>
      </c>
      <c r="L393" s="1">
        <f>SUM($K$5:K393)</f>
        <v>15482200</v>
      </c>
      <c r="M393" s="3">
        <f t="shared" si="50"/>
        <v>2.7386759581881535</v>
      </c>
      <c r="N393" s="4">
        <f t="shared" si="51"/>
        <v>539.44947735191636</v>
      </c>
      <c r="P393" s="2">
        <v>389</v>
      </c>
      <c r="Q393" s="6">
        <f t="shared" si="52"/>
        <v>157.22</v>
      </c>
      <c r="R393" s="6">
        <f t="shared" si="56"/>
        <v>0.7960000000000006</v>
      </c>
      <c r="S393" s="5">
        <f>ROUNDUP(SUM($Q$5:Q393),2)</f>
        <v>20869.66</v>
      </c>
      <c r="T393" s="5">
        <f t="shared" si="53"/>
        <v>419393.2</v>
      </c>
      <c r="U393">
        <f t="shared" si="54"/>
        <v>0.75541358918032275</v>
      </c>
    </row>
    <row r="394" spans="10:21" x14ac:dyDescent="0.3">
      <c r="J394" s="2">
        <v>390</v>
      </c>
      <c r="K394" s="1">
        <f t="shared" si="55"/>
        <v>78800</v>
      </c>
      <c r="L394" s="1">
        <f>SUM($K$5:K394)</f>
        <v>15561000</v>
      </c>
      <c r="M394" s="3">
        <f t="shared" si="50"/>
        <v>2.745644599303136</v>
      </c>
      <c r="N394" s="4">
        <f t="shared" si="51"/>
        <v>542.19512195121956</v>
      </c>
      <c r="P394" s="2">
        <v>390</v>
      </c>
      <c r="Q394" s="6">
        <f t="shared" si="52"/>
        <v>158.01</v>
      </c>
      <c r="R394" s="6">
        <f t="shared" si="56"/>
        <v>0.7980000000000006</v>
      </c>
      <c r="S394" s="5">
        <f>ROUNDUP(SUM($Q$5:Q394),2)</f>
        <v>21027.67</v>
      </c>
      <c r="T394" s="5">
        <f t="shared" si="53"/>
        <v>422553.4</v>
      </c>
      <c r="U394">
        <f t="shared" si="54"/>
        <v>0.75351722440898217</v>
      </c>
    </row>
    <row r="395" spans="10:21" x14ac:dyDescent="0.3">
      <c r="J395" s="2">
        <v>391</v>
      </c>
      <c r="K395" s="1">
        <f t="shared" si="55"/>
        <v>79000</v>
      </c>
      <c r="L395" s="1">
        <f>SUM($K$5:K395)</f>
        <v>15640000</v>
      </c>
      <c r="M395" s="3">
        <f t="shared" si="50"/>
        <v>2.7526132404181185</v>
      </c>
      <c r="N395" s="4">
        <f t="shared" si="51"/>
        <v>544.94773519163766</v>
      </c>
      <c r="P395" s="2">
        <v>391</v>
      </c>
      <c r="Q395" s="6">
        <f t="shared" si="52"/>
        <v>158.81</v>
      </c>
      <c r="R395" s="6">
        <f t="shared" si="56"/>
        <v>0.8000000000000006</v>
      </c>
      <c r="S395" s="5">
        <f>ROUNDUP(SUM($Q$5:Q395),2)</f>
        <v>21186.48</v>
      </c>
      <c r="T395" s="5">
        <f t="shared" si="53"/>
        <v>425729.6</v>
      </c>
      <c r="U395">
        <f t="shared" si="54"/>
        <v>0.75166830985147748</v>
      </c>
    </row>
    <row r="396" spans="10:21" x14ac:dyDescent="0.3">
      <c r="J396" s="2">
        <v>392</v>
      </c>
      <c r="K396" s="1">
        <f t="shared" si="55"/>
        <v>79200</v>
      </c>
      <c r="L396" s="1">
        <f>SUM($K$5:K396)</f>
        <v>15719200</v>
      </c>
      <c r="M396" s="3">
        <f t="shared" si="50"/>
        <v>2.759581881533101</v>
      </c>
      <c r="N396" s="4">
        <f t="shared" si="51"/>
        <v>547.70731707317077</v>
      </c>
      <c r="P396" s="2">
        <v>392</v>
      </c>
      <c r="Q396" s="6">
        <f t="shared" si="52"/>
        <v>159.61000000000001</v>
      </c>
      <c r="R396" s="6">
        <f t="shared" si="56"/>
        <v>0.8020000000000006</v>
      </c>
      <c r="S396" s="5">
        <f>ROUNDUP(SUM($Q$5:Q396),2)</f>
        <v>21346.09</v>
      </c>
      <c r="T396" s="5">
        <f t="shared" si="53"/>
        <v>428921.8</v>
      </c>
      <c r="U396">
        <f t="shared" si="54"/>
        <v>0.7498186642413428</v>
      </c>
    </row>
    <row r="397" spans="10:21" x14ac:dyDescent="0.3">
      <c r="J397" s="2">
        <v>393</v>
      </c>
      <c r="K397" s="1">
        <f t="shared" si="55"/>
        <v>79400</v>
      </c>
      <c r="L397" s="1">
        <f>SUM($K$5:K397)</f>
        <v>15798600</v>
      </c>
      <c r="M397" s="3">
        <f t="shared" si="50"/>
        <v>2.7665505226480835</v>
      </c>
      <c r="N397" s="4">
        <f t="shared" si="51"/>
        <v>550.47386759581877</v>
      </c>
      <c r="P397" s="2">
        <v>393</v>
      </c>
      <c r="Q397" s="6">
        <f t="shared" si="52"/>
        <v>160.41</v>
      </c>
      <c r="R397" s="6">
        <f t="shared" si="56"/>
        <v>0.8040000000000006</v>
      </c>
      <c r="S397" s="5">
        <f>ROUNDUP(SUM($Q$5:Q397),2)</f>
        <v>21506.5</v>
      </c>
      <c r="T397" s="5">
        <f t="shared" si="53"/>
        <v>432130</v>
      </c>
      <c r="U397">
        <f t="shared" si="54"/>
        <v>0.74796851081013171</v>
      </c>
    </row>
    <row r="398" spans="10:21" x14ac:dyDescent="0.3">
      <c r="J398" s="2">
        <v>394</v>
      </c>
      <c r="K398" s="1">
        <f t="shared" si="55"/>
        <v>79600</v>
      </c>
      <c r="L398" s="1">
        <f>SUM($K$5:K398)</f>
        <v>15878200</v>
      </c>
      <c r="M398" s="3">
        <f t="shared" si="50"/>
        <v>2.7735191637630661</v>
      </c>
      <c r="N398" s="4">
        <f t="shared" si="51"/>
        <v>553.2473867595819</v>
      </c>
      <c r="P398" s="2">
        <v>394</v>
      </c>
      <c r="Q398" s="6">
        <f t="shared" si="52"/>
        <v>161.21</v>
      </c>
      <c r="R398" s="6">
        <f t="shared" si="56"/>
        <v>0.8060000000000006</v>
      </c>
      <c r="S398" s="5">
        <f>ROUNDUP(SUM($Q$5:Q398),2)</f>
        <v>21667.71</v>
      </c>
      <c r="T398" s="5">
        <f t="shared" si="53"/>
        <v>435354.2</v>
      </c>
      <c r="U398">
        <f t="shared" si="54"/>
        <v>0.74611806632263711</v>
      </c>
    </row>
    <row r="399" spans="10:21" x14ac:dyDescent="0.3">
      <c r="J399" s="2">
        <v>395</v>
      </c>
      <c r="K399" s="1">
        <f t="shared" si="55"/>
        <v>79800</v>
      </c>
      <c r="L399" s="1">
        <f>SUM($K$5:K399)</f>
        <v>15958000</v>
      </c>
      <c r="M399" s="3">
        <f t="shared" si="50"/>
        <v>2.7804878048780486</v>
      </c>
      <c r="N399" s="4">
        <f t="shared" si="51"/>
        <v>556.02787456445992</v>
      </c>
      <c r="P399" s="2">
        <v>395</v>
      </c>
      <c r="Q399" s="6">
        <f t="shared" si="52"/>
        <v>162.01</v>
      </c>
      <c r="R399" s="6">
        <f t="shared" si="56"/>
        <v>0.80800000000000061</v>
      </c>
      <c r="S399" s="5">
        <f>ROUNDUP(SUM($Q$5:Q399),2)</f>
        <v>21829.72</v>
      </c>
      <c r="T399" s="5">
        <f t="shared" si="53"/>
        <v>438594.4</v>
      </c>
      <c r="U399">
        <f t="shared" si="54"/>
        <v>0.74426754123424366</v>
      </c>
    </row>
    <row r="400" spans="10:21" x14ac:dyDescent="0.3">
      <c r="J400" s="2">
        <v>396</v>
      </c>
      <c r="K400" s="1">
        <f t="shared" si="55"/>
        <v>80000</v>
      </c>
      <c r="L400" s="1">
        <f>SUM($K$5:K400)</f>
        <v>16038000</v>
      </c>
      <c r="M400" s="3">
        <f t="shared" si="50"/>
        <v>2.7874564459930316</v>
      </c>
      <c r="N400" s="4">
        <f t="shared" si="51"/>
        <v>558.81533101045295</v>
      </c>
      <c r="P400" s="2">
        <v>396</v>
      </c>
      <c r="Q400" s="6">
        <f t="shared" si="52"/>
        <v>162.82</v>
      </c>
      <c r="R400" s="6">
        <f t="shared" si="56"/>
        <v>0.81000000000000061</v>
      </c>
      <c r="S400" s="5">
        <f>ROUNDUP(SUM($Q$5:Q400),2)</f>
        <v>21992.54</v>
      </c>
      <c r="T400" s="5">
        <f t="shared" si="53"/>
        <v>441850.8</v>
      </c>
      <c r="U400">
        <f t="shared" si="54"/>
        <v>0.7424627400623367</v>
      </c>
    </row>
    <row r="401" spans="10:21" x14ac:dyDescent="0.3">
      <c r="J401" s="2">
        <v>397</v>
      </c>
      <c r="K401" s="1">
        <f t="shared" si="55"/>
        <v>80200</v>
      </c>
      <c r="L401" s="1">
        <f>SUM($K$5:K401)</f>
        <v>16118200</v>
      </c>
      <c r="M401" s="3">
        <f t="shared" si="50"/>
        <v>2.7944250871080141</v>
      </c>
      <c r="N401" s="4">
        <f t="shared" si="51"/>
        <v>561.60975609756099</v>
      </c>
      <c r="P401" s="2">
        <v>397</v>
      </c>
      <c r="Q401" s="6">
        <f t="shared" si="52"/>
        <v>163.63</v>
      </c>
      <c r="R401" s="6">
        <f t="shared" si="56"/>
        <v>0.81200000000000061</v>
      </c>
      <c r="S401" s="5">
        <f>ROUNDUP(SUM($Q$5:Q401),2)</f>
        <v>22156.17</v>
      </c>
      <c r="T401" s="5">
        <f t="shared" si="53"/>
        <v>445123.4</v>
      </c>
      <c r="U401">
        <f t="shared" si="54"/>
        <v>0.74065725353445888</v>
      </c>
    </row>
    <row r="402" spans="10:21" x14ac:dyDescent="0.3">
      <c r="J402" s="2">
        <v>398</v>
      </c>
      <c r="K402" s="1">
        <f t="shared" si="55"/>
        <v>80400</v>
      </c>
      <c r="L402" s="1">
        <f>SUM($K$5:K402)</f>
        <v>16198600</v>
      </c>
      <c r="M402" s="3">
        <f t="shared" si="50"/>
        <v>2.8013937282229966</v>
      </c>
      <c r="N402" s="4">
        <f t="shared" si="51"/>
        <v>564.41114982578392</v>
      </c>
      <c r="P402" s="2">
        <v>398</v>
      </c>
      <c r="Q402" s="6">
        <f t="shared" si="52"/>
        <v>164.44</v>
      </c>
      <c r="R402" s="6">
        <f t="shared" si="56"/>
        <v>0.81400000000000061</v>
      </c>
      <c r="S402" s="5">
        <f>ROUNDUP(SUM($Q$5:Q402),2)</f>
        <v>22320.61</v>
      </c>
      <c r="T402" s="5">
        <f t="shared" si="53"/>
        <v>448412.2</v>
      </c>
      <c r="U402">
        <f t="shared" si="54"/>
        <v>0.73885129382099168</v>
      </c>
    </row>
    <row r="403" spans="10:21" x14ac:dyDescent="0.3">
      <c r="J403" s="2">
        <v>399</v>
      </c>
      <c r="K403" s="1">
        <f t="shared" si="55"/>
        <v>80600</v>
      </c>
      <c r="L403" s="1">
        <f>SUM($K$5:K403)</f>
        <v>16279200</v>
      </c>
      <c r="M403" s="3">
        <f t="shared" si="50"/>
        <v>2.8083623693379791</v>
      </c>
      <c r="N403" s="4">
        <f t="shared" si="51"/>
        <v>567.21951219512198</v>
      </c>
      <c r="P403" s="2">
        <v>399</v>
      </c>
      <c r="Q403" s="6">
        <f t="shared" si="52"/>
        <v>165.25</v>
      </c>
      <c r="R403" s="6">
        <f t="shared" si="56"/>
        <v>0.81600000000000061</v>
      </c>
      <c r="S403" s="5">
        <f>ROUNDUP(SUM($Q$5:Q403),2)</f>
        <v>22485.86</v>
      </c>
      <c r="T403" s="5">
        <f t="shared" si="53"/>
        <v>451717.2</v>
      </c>
      <c r="U403">
        <f t="shared" si="54"/>
        <v>0.73704506701646388</v>
      </c>
    </row>
    <row r="404" spans="10:21" x14ac:dyDescent="0.3">
      <c r="J404" s="2">
        <v>400</v>
      </c>
      <c r="K404" s="1">
        <f t="shared" si="55"/>
        <v>80800</v>
      </c>
      <c r="L404" s="1">
        <f>SUM($K$5:K404)</f>
        <v>16360000</v>
      </c>
      <c r="M404" s="3">
        <f t="shared" si="50"/>
        <v>2.8153310104529616</v>
      </c>
      <c r="N404" s="4">
        <f t="shared" si="51"/>
        <v>570.03484320557493</v>
      </c>
      <c r="P404" s="2">
        <v>400</v>
      </c>
      <c r="Q404" s="6">
        <f t="shared" si="52"/>
        <v>166.06</v>
      </c>
      <c r="R404" s="6">
        <f t="shared" si="56"/>
        <v>0.81800000000000062</v>
      </c>
      <c r="S404" s="5">
        <f>ROUNDUP(SUM($Q$5:Q404),2)</f>
        <v>22651.919999999998</v>
      </c>
      <c r="T404" s="5">
        <f t="shared" si="53"/>
        <v>455038.4</v>
      </c>
      <c r="U404">
        <f t="shared" si="54"/>
        <v>0.73523877328558929</v>
      </c>
    </row>
  </sheetData>
  <mergeCells count="2">
    <mergeCell ref="A1:B2"/>
    <mergeCell ref="A4:D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TaegeukSimbeop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2024-01-04T02:47:53Z</dcterms:modified>
</cp:coreProperties>
</file>