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E596ECD-9F53-4EEA-AA05-04C5037B02AB}" xr6:coauthVersionLast="47" xr6:coauthVersionMax="47" xr10:uidLastSave="{00000000-0000-0000-0000-000000000000}"/>
  <bookViews>
    <workbookView xWindow="28680" yWindow="-120" windowWidth="29040" windowHeight="15720" activeTab="1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2" l="1"/>
  <c r="J56" i="2"/>
  <c r="L56" i="2" s="1"/>
  <c r="K55" i="2"/>
  <c r="J55" i="2"/>
  <c r="L55" i="2" s="1"/>
  <c r="K54" i="2"/>
  <c r="J54" i="2"/>
  <c r="L54" i="2" s="1"/>
  <c r="K53" i="2"/>
  <c r="L53" i="2" s="1"/>
  <c r="J53" i="2"/>
  <c r="K52" i="2"/>
  <c r="J52" i="2"/>
  <c r="L52" i="2" s="1"/>
  <c r="K51" i="2"/>
  <c r="J51" i="2"/>
  <c r="L51" i="2" s="1"/>
  <c r="K50" i="2"/>
  <c r="J50" i="2"/>
  <c r="L50" i="2" s="1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L39" i="2" s="1"/>
  <c r="K34" i="2"/>
  <c r="K33" i="2"/>
  <c r="K32" i="2"/>
  <c r="K31" i="2"/>
  <c r="K30" i="2"/>
  <c r="K29" i="2"/>
  <c r="K28" i="2"/>
  <c r="J34" i="2"/>
  <c r="J33" i="2"/>
  <c r="J32" i="2"/>
  <c r="J31" i="2"/>
  <c r="J30" i="2"/>
  <c r="L30" i="2" s="1"/>
  <c r="J29" i="2"/>
  <c r="J28" i="2"/>
  <c r="K24" i="2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44" i="2" l="1"/>
  <c r="L45" i="2"/>
  <c r="L31" i="2"/>
  <c r="L43" i="2"/>
  <c r="L41" i="2"/>
  <c r="L42" i="2"/>
  <c r="L40" i="2"/>
  <c r="L32" i="2"/>
  <c r="L33" i="2"/>
  <c r="L29" i="2"/>
  <c r="L34" i="2"/>
  <c r="L28" i="2"/>
  <c r="L24" i="2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<sst xmlns="http://schemas.openxmlformats.org/spreadsheetml/2006/main" count="117" uniqueCount="35">
  <si>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</si>
  <si>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</si>
  <si>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</si>
  <si>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</si>
  <si>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</si>
  <si>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</si>
  <si>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</si>
  <si>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</si>
  <si>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</si>
  <si>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</si>
  <si>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</si>
  <si>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</si>
  <si>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</si>
  <si>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</si>
  <si>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</si>
  <si>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</si>
  <si>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</si>
  <si>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</si>
  <si>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</si>
  <si>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</si>
  <si>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</si>
  <si>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</si>
  <si>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</si>
  <si>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</si>
  <si>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</si>
  <si>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</si>
  <si>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</si>
  <si>
    <t>가을 훈련 소탕권 최종 지급량</t>
    <phoneticPr fontId="1" type="noConversion"/>
  </si>
  <si>
    <t>1,5</t>
    <phoneticPr fontId="1" type="noConversion"/>
  </si>
  <si>
    <t>내면세계 입장권</t>
    <phoneticPr fontId="1" type="noConversion"/>
  </si>
  <si>
    <t>귀문석 소탕권</t>
    <phoneticPr fontId="1" type="noConversion"/>
  </si>
  <si>
    <t>2,10</t>
    <phoneticPr fontId="1" type="noConversion"/>
  </si>
  <si>
    <t>겨울 훈련 소탕권 최종 지급량</t>
    <phoneticPr fontId="1" type="noConversion"/>
  </si>
  <si>
    <t>3,15</t>
    <phoneticPr fontId="1" type="noConversion"/>
  </si>
  <si>
    <t>새해맞이 훈련 소탕권 최종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</si>
</sst>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zoomScale="85" zoomScaleNormal="85" workbookViewId="0">
      <selection activeCell="C8" sqref="C8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7">
        <v>0</v>
      </c>
      <c r="B2" s="8">
        <v>5000000</v>
      </c>
      <c r="C2" s="5">
        <v>9044</v>
      </c>
      <c r="D2" s="8">
        <v>2</v>
      </c>
      <c r="E2" s="5">
        <v>9044</v>
      </c>
      <c r="F2" s="8">
        <v>10</v>
      </c>
    </row>
    <row r="3" spans="1:6" s="4" customFormat="1" x14ac:dyDescent="0.3">
      <c r="A3" s="7">
        <v>1</v>
      </c>
      <c r="B3" s="8">
        <v>10000000</v>
      </c>
      <c r="C3" s="5">
        <v>9038</v>
      </c>
      <c r="D3" s="8">
        <v>2</v>
      </c>
      <c r="E3" s="5">
        <v>9038</v>
      </c>
      <c r="F3" s="8">
        <v>10</v>
      </c>
    </row>
    <row r="4" spans="1:6" s="4" customFormat="1" x14ac:dyDescent="0.3">
      <c r="A4" s="7">
        <v>2</v>
      </c>
      <c r="B4" s="8">
        <v>15000000</v>
      </c>
      <c r="C4" s="5">
        <v>9033</v>
      </c>
      <c r="D4" s="8">
        <v>2</v>
      </c>
      <c r="E4" s="5">
        <v>9033</v>
      </c>
      <c r="F4" s="8">
        <v>10</v>
      </c>
    </row>
    <row r="5" spans="1:6" s="4" customFormat="1" x14ac:dyDescent="0.3">
      <c r="A5" s="7">
        <v>3</v>
      </c>
      <c r="B5" s="8">
        <v>20000000</v>
      </c>
      <c r="C5" s="5">
        <v>9028</v>
      </c>
      <c r="D5" s="8">
        <v>3</v>
      </c>
      <c r="E5" s="5">
        <v>9028</v>
      </c>
      <c r="F5" s="8">
        <v>15</v>
      </c>
    </row>
    <row r="6" spans="1:6" s="6" customFormat="1" x14ac:dyDescent="0.3">
      <c r="A6" s="7">
        <v>4</v>
      </c>
      <c r="B6" s="8">
        <v>25000000</v>
      </c>
      <c r="C6" s="5">
        <v>9027</v>
      </c>
      <c r="D6" s="8">
        <v>2</v>
      </c>
      <c r="E6" s="5">
        <v>9027</v>
      </c>
      <c r="F6" s="8">
        <v>10</v>
      </c>
    </row>
    <row r="7" spans="1:6" s="4" customFormat="1" x14ac:dyDescent="0.3">
      <c r="A7" s="7">
        <v>5</v>
      </c>
      <c r="B7" s="8">
        <v>30000000</v>
      </c>
      <c r="C7" s="5">
        <v>9017</v>
      </c>
      <c r="D7" s="8">
        <v>2</v>
      </c>
      <c r="E7" s="5">
        <v>9017</v>
      </c>
      <c r="F7" s="8">
        <v>10</v>
      </c>
    </row>
    <row r="8" spans="1:6" x14ac:dyDescent="0.3">
      <c r="A8" s="7">
        <v>6</v>
      </c>
      <c r="B8" s="8">
        <v>35000000</v>
      </c>
      <c r="C8" s="5">
        <v>9023</v>
      </c>
      <c r="D8" s="8">
        <v>3</v>
      </c>
      <c r="E8" s="5">
        <v>9023</v>
      </c>
      <c r="F8" s="8">
        <v>15</v>
      </c>
    </row>
    <row r="9" spans="1:6" x14ac:dyDescent="0.3">
      <c r="A9" s="7">
        <v>7</v>
      </c>
      <c r="B9" s="8">
        <v>40000000</v>
      </c>
      <c r="C9" s="5">
        <v>9044</v>
      </c>
      <c r="D9" s="8">
        <v>2</v>
      </c>
      <c r="E9" s="5">
        <v>9044</v>
      </c>
      <c r="F9" s="8">
        <v>10</v>
      </c>
    </row>
    <row r="10" spans="1:6" x14ac:dyDescent="0.3">
      <c r="A10" s="7">
        <v>8</v>
      </c>
      <c r="B10" s="8">
        <v>45000000</v>
      </c>
      <c r="C10" s="5">
        <v>9038</v>
      </c>
      <c r="D10" s="8">
        <v>2</v>
      </c>
      <c r="E10" s="5">
        <v>9038</v>
      </c>
      <c r="F10" s="8">
        <v>10</v>
      </c>
    </row>
    <row r="11" spans="1:6" x14ac:dyDescent="0.3">
      <c r="A11" s="7">
        <v>9</v>
      </c>
      <c r="B11" s="8">
        <v>50000000</v>
      </c>
      <c r="C11" s="5">
        <v>9033</v>
      </c>
      <c r="D11" s="8">
        <v>2</v>
      </c>
      <c r="E11" s="5">
        <v>9033</v>
      </c>
      <c r="F11" s="8">
        <v>10</v>
      </c>
    </row>
    <row r="12" spans="1:6" x14ac:dyDescent="0.3">
      <c r="A12" s="7">
        <v>10</v>
      </c>
      <c r="B12" s="8">
        <v>55000000</v>
      </c>
      <c r="C12" s="5">
        <v>9028</v>
      </c>
      <c r="D12" s="8">
        <v>3</v>
      </c>
      <c r="E12" s="5">
        <v>9028</v>
      </c>
      <c r="F12" s="8">
        <v>15</v>
      </c>
    </row>
    <row r="13" spans="1:6" x14ac:dyDescent="0.3">
      <c r="A13" s="7">
        <v>11</v>
      </c>
      <c r="B13" s="8">
        <v>60000000</v>
      </c>
      <c r="C13" s="5">
        <v>9027</v>
      </c>
      <c r="D13" s="8">
        <v>2</v>
      </c>
      <c r="E13" s="5">
        <v>9027</v>
      </c>
      <c r="F13" s="8">
        <v>10</v>
      </c>
    </row>
    <row r="14" spans="1:6" x14ac:dyDescent="0.3">
      <c r="A14" s="7">
        <v>12</v>
      </c>
      <c r="B14" s="8">
        <v>65000000</v>
      </c>
      <c r="C14" s="5">
        <v>9017</v>
      </c>
      <c r="D14" s="8">
        <v>2</v>
      </c>
      <c r="E14" s="5">
        <v>9017</v>
      </c>
      <c r="F14" s="8">
        <v>10</v>
      </c>
    </row>
    <row r="15" spans="1:6" x14ac:dyDescent="0.3">
      <c r="A15" s="7">
        <v>13</v>
      </c>
      <c r="B15" s="8">
        <v>70000000</v>
      </c>
      <c r="C15" s="5">
        <v>9023</v>
      </c>
      <c r="D15" s="8">
        <v>3</v>
      </c>
      <c r="E15" s="5">
        <v>9023</v>
      </c>
      <c r="F15" s="8">
        <v>15</v>
      </c>
    </row>
    <row r="16" spans="1:6" x14ac:dyDescent="0.3">
      <c r="A16" s="7">
        <v>14</v>
      </c>
      <c r="B16" s="8">
        <v>75000000</v>
      </c>
      <c r="C16" s="5">
        <v>9044</v>
      </c>
      <c r="D16" s="8">
        <v>2</v>
      </c>
      <c r="E16" s="5">
        <v>9044</v>
      </c>
      <c r="F16" s="8">
        <v>10</v>
      </c>
    </row>
    <row r="17" spans="1:6" x14ac:dyDescent="0.3">
      <c r="A17" s="7">
        <v>15</v>
      </c>
      <c r="B17" s="8">
        <v>80000000</v>
      </c>
      <c r="C17" s="5">
        <v>9038</v>
      </c>
      <c r="D17" s="8">
        <v>2</v>
      </c>
      <c r="E17" s="5">
        <v>9038</v>
      </c>
      <c r="F17" s="8">
        <v>10</v>
      </c>
    </row>
    <row r="18" spans="1:6" x14ac:dyDescent="0.3">
      <c r="A18" s="7">
        <v>16</v>
      </c>
      <c r="B18" s="8">
        <v>85000000</v>
      </c>
      <c r="C18" s="5">
        <v>9033</v>
      </c>
      <c r="D18" s="8">
        <v>2</v>
      </c>
      <c r="E18" s="5">
        <v>9033</v>
      </c>
      <c r="F18" s="8">
        <v>10</v>
      </c>
    </row>
    <row r="19" spans="1:6" x14ac:dyDescent="0.3">
      <c r="A19" s="7">
        <v>17</v>
      </c>
      <c r="B19" s="8">
        <v>90000000</v>
      </c>
      <c r="C19" s="5">
        <v>9028</v>
      </c>
      <c r="D19" s="8">
        <v>3</v>
      </c>
      <c r="E19" s="5">
        <v>9028</v>
      </c>
      <c r="F19" s="8">
        <v>15</v>
      </c>
    </row>
    <row r="20" spans="1:6" x14ac:dyDescent="0.3">
      <c r="A20" s="7">
        <v>18</v>
      </c>
      <c r="B20" s="8">
        <v>95000000</v>
      </c>
      <c r="C20" s="5">
        <v>9027</v>
      </c>
      <c r="D20" s="8">
        <v>2</v>
      </c>
      <c r="E20" s="5">
        <v>9027</v>
      </c>
      <c r="F20" s="8">
        <v>10</v>
      </c>
    </row>
    <row r="21" spans="1:6" x14ac:dyDescent="0.3">
      <c r="A21" s="7">
        <v>19</v>
      </c>
      <c r="B21" s="8">
        <v>100000000</v>
      </c>
      <c r="C21" s="5">
        <v>9017</v>
      </c>
      <c r="D21" s="8">
        <v>2</v>
      </c>
      <c r="E21" s="5">
        <v>9017</v>
      </c>
      <c r="F21" s="8">
        <v>10</v>
      </c>
    </row>
    <row r="22" spans="1:6" x14ac:dyDescent="0.3">
      <c r="A22" s="7">
        <v>20</v>
      </c>
      <c r="B22" s="8">
        <v>105000000</v>
      </c>
      <c r="C22" s="5">
        <v>9023</v>
      </c>
      <c r="D22" s="8">
        <v>3</v>
      </c>
      <c r="E22" s="5">
        <v>9023</v>
      </c>
      <c r="F22" s="8">
        <v>15</v>
      </c>
    </row>
    <row r="23" spans="1:6" x14ac:dyDescent="0.3">
      <c r="A23" s="7">
        <v>21</v>
      </c>
      <c r="B23" s="8">
        <v>110000000</v>
      </c>
      <c r="C23" s="5">
        <v>9044</v>
      </c>
      <c r="D23" s="8">
        <v>2</v>
      </c>
      <c r="E23" s="5">
        <v>9044</v>
      </c>
      <c r="F23" s="8">
        <v>10</v>
      </c>
    </row>
    <row r="24" spans="1:6" x14ac:dyDescent="0.3">
      <c r="A24" s="7">
        <v>22</v>
      </c>
      <c r="B24" s="8">
        <v>115000000</v>
      </c>
      <c r="C24" s="5">
        <v>9038</v>
      </c>
      <c r="D24" s="8">
        <v>2</v>
      </c>
      <c r="E24" s="5">
        <v>9038</v>
      </c>
      <c r="F24" s="8">
        <v>10</v>
      </c>
    </row>
    <row r="25" spans="1:6" x14ac:dyDescent="0.3">
      <c r="A25" s="7">
        <v>23</v>
      </c>
      <c r="B25" s="8">
        <v>120000000</v>
      </c>
      <c r="C25" s="5">
        <v>9033</v>
      </c>
      <c r="D25" s="8">
        <v>2</v>
      </c>
      <c r="E25" s="5">
        <v>9033</v>
      </c>
      <c r="F25" s="8">
        <v>10</v>
      </c>
    </row>
    <row r="26" spans="1:6" x14ac:dyDescent="0.3">
      <c r="A26" s="7">
        <v>24</v>
      </c>
      <c r="B26" s="8">
        <v>125000000</v>
      </c>
      <c r="C26" s="5">
        <v>9028</v>
      </c>
      <c r="D26" s="8">
        <v>3</v>
      </c>
      <c r="E26" s="5">
        <v>9028</v>
      </c>
      <c r="F26" s="8">
        <v>15</v>
      </c>
    </row>
    <row r="27" spans="1:6" x14ac:dyDescent="0.3">
      <c r="A27" s="7">
        <v>25</v>
      </c>
      <c r="B27" s="8">
        <v>130000000</v>
      </c>
      <c r="C27" s="5">
        <v>9027</v>
      </c>
      <c r="D27" s="8">
        <v>2</v>
      </c>
      <c r="E27" s="5">
        <v>9027</v>
      </c>
      <c r="F27" s="8">
        <v>10</v>
      </c>
    </row>
    <row r="28" spans="1:6" x14ac:dyDescent="0.3">
      <c r="A28" s="7">
        <v>26</v>
      </c>
      <c r="B28" s="8">
        <v>135000000</v>
      </c>
      <c r="C28" s="5">
        <v>9017</v>
      </c>
      <c r="D28" s="8">
        <v>2</v>
      </c>
      <c r="E28" s="5">
        <v>9017</v>
      </c>
      <c r="F28" s="8">
        <v>10</v>
      </c>
    </row>
    <row r="29" spans="1:6" x14ac:dyDescent="0.3">
      <c r="A29" s="7">
        <v>27</v>
      </c>
      <c r="B29" s="8">
        <v>140000000</v>
      </c>
      <c r="C29" s="5">
        <v>9023</v>
      </c>
      <c r="D29" s="8">
        <v>3</v>
      </c>
      <c r="E29" s="5">
        <v>9023</v>
      </c>
      <c r="F29" s="8">
        <v>15</v>
      </c>
    </row>
    <row r="30" spans="1:6" x14ac:dyDescent="0.3">
      <c r="A30" s="7">
        <v>28</v>
      </c>
      <c r="B30" s="8">
        <v>145000000</v>
      </c>
      <c r="C30" s="5">
        <v>9044</v>
      </c>
      <c r="D30" s="8">
        <v>2</v>
      </c>
      <c r="E30" s="5">
        <v>9044</v>
      </c>
      <c r="F30" s="8">
        <v>10</v>
      </c>
    </row>
    <row r="31" spans="1:6" x14ac:dyDescent="0.3">
      <c r="A31" s="7">
        <v>29</v>
      </c>
      <c r="B31" s="8">
        <v>150000000</v>
      </c>
      <c r="C31" s="5">
        <v>9038</v>
      </c>
      <c r="D31" s="8">
        <v>2</v>
      </c>
      <c r="E31" s="5">
        <v>9038</v>
      </c>
      <c r="F31" s="8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56"/>
  <sheetViews>
    <sheetView tabSelected="1" topLeftCell="A34" workbookViewId="0">
      <selection activeCell="G51" sqref="G51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15.87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11" t="s">
        <v>25</v>
      </c>
      <c r="C6" s="11"/>
      <c r="I6" s="11" t="s">
        <v>24</v>
      </c>
      <c r="J6" s="11"/>
    </row>
    <row r="7" spans="1:13" x14ac:dyDescent="0.3">
      <c r="B7" s="12" t="s">
        <v>9</v>
      </c>
      <c r="C7" s="12"/>
      <c r="I7" s="12" t="s">
        <v>9</v>
      </c>
      <c r="J7" s="12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5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5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5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5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5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5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5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5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5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5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5"/>
      <c r="C14" s="3"/>
      <c r="E14" s="3"/>
      <c r="H14" s="5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5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5">
        <v>9028</v>
      </c>
      <c r="I19" t="s">
        <v>15</v>
      </c>
      <c r="J19" s="3">
        <f>SUMIF(WinterPass!C:C,'보상 측정'!H19,WinterPass!D:D)</f>
        <v>12</v>
      </c>
      <c r="K19" s="3">
        <f>SUMIF(WinterPass!E:E,'보상 측정'!H19,WinterPass!F:F)</f>
        <v>60</v>
      </c>
      <c r="L19" s="3">
        <f>J19+K19</f>
        <v>72</v>
      </c>
    </row>
    <row r="20" spans="1:12" x14ac:dyDescent="0.3">
      <c r="A20" s="5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5">
        <v>9027</v>
      </c>
      <c r="I20" t="s">
        <v>16</v>
      </c>
      <c r="J20" s="3">
        <f>SUMIF(WinterPass!C:C,'보상 측정'!H20,WinterPass!D:D)</f>
        <v>8</v>
      </c>
      <c r="K20" s="3">
        <f>SUMIF(WinterPass!E:E,'보상 측정'!H20,WinterPass!F:F)</f>
        <v>40</v>
      </c>
      <c r="L20" s="3">
        <f t="shared" ref="L20:L24" si="3">J20+K20</f>
        <v>48</v>
      </c>
    </row>
    <row r="21" spans="1:12" x14ac:dyDescent="0.3">
      <c r="A21" s="5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5">
        <v>9017</v>
      </c>
      <c r="I21" t="s">
        <v>17</v>
      </c>
      <c r="J21" s="3">
        <f>SUMIF(WinterPass!C:C,'보상 측정'!H21,WinterPass!D:D)</f>
        <v>8</v>
      </c>
      <c r="K21" s="3">
        <f>SUMIF(WinterPass!E:E,'보상 측정'!H21,WinterPass!F:F)</f>
        <v>40</v>
      </c>
      <c r="L21" s="3">
        <f t="shared" si="3"/>
        <v>48</v>
      </c>
    </row>
    <row r="22" spans="1:12" x14ac:dyDescent="0.3">
      <c r="A22" s="5">
        <v>9023</v>
      </c>
      <c r="B22" t="s">
        <v>18</v>
      </c>
      <c r="C22" s="3">
        <v>12</v>
      </c>
      <c r="D22" s="3">
        <v>60</v>
      </c>
      <c r="E22" s="3">
        <v>72</v>
      </c>
      <c r="H22" s="5">
        <v>9023</v>
      </c>
      <c r="I22" t="s">
        <v>18</v>
      </c>
      <c r="J22" s="3">
        <f>SUMIF(WinterPass!C:C,'보상 측정'!H22,WinterPass!D:D)</f>
        <v>12</v>
      </c>
      <c r="K22" s="3">
        <f>SUMIF(WinterPass!E:E,'보상 측정'!H22,WinterPass!F:F)</f>
        <v>60</v>
      </c>
      <c r="L22" s="3">
        <f t="shared" si="3"/>
        <v>72</v>
      </c>
    </row>
    <row r="23" spans="1:12" x14ac:dyDescent="0.3">
      <c r="A23" s="5">
        <v>9009</v>
      </c>
      <c r="B23" t="s">
        <v>19</v>
      </c>
      <c r="C23" s="3">
        <v>18</v>
      </c>
      <c r="D23" s="3">
        <v>72</v>
      </c>
      <c r="E23" s="3">
        <v>90</v>
      </c>
      <c r="H23" s="5">
        <v>9009</v>
      </c>
      <c r="I23" t="s">
        <v>19</v>
      </c>
      <c r="J23" s="3">
        <f>SUMIF(WinterPass!C:C,'보상 측정'!H23,WinterPass!D:D)</f>
        <v>0</v>
      </c>
      <c r="K23" s="3">
        <f>SUMIF(WinterPass!E:E,'보상 측정'!H23,WinterPass!F:F)</f>
        <v>0</v>
      </c>
      <c r="L23" s="3">
        <f t="shared" si="3"/>
        <v>0</v>
      </c>
    </row>
    <row r="24" spans="1:12" x14ac:dyDescent="0.3">
      <c r="H24" s="5">
        <v>9033</v>
      </c>
      <c r="I24" t="s">
        <v>26</v>
      </c>
      <c r="J24" s="3">
        <f>SUMIF(WinterPass!C:C,'보상 측정'!H24,WinterPass!D:D)</f>
        <v>8</v>
      </c>
      <c r="K24" s="3">
        <f>SUMIF(WinterPass!E:E,'보상 측정'!H24,WinterPass!F:F)</f>
        <v>40</v>
      </c>
      <c r="L24" s="3">
        <f t="shared" si="3"/>
        <v>48</v>
      </c>
    </row>
    <row r="26" spans="1:12" x14ac:dyDescent="0.3">
      <c r="H26" s="10" t="s">
        <v>27</v>
      </c>
      <c r="I26" s="10"/>
      <c r="J26" s="10"/>
    </row>
    <row r="27" spans="1:12" x14ac:dyDescent="0.3">
      <c r="H27" s="9" t="s">
        <v>10</v>
      </c>
      <c r="I27" s="9" t="s">
        <v>11</v>
      </c>
      <c r="J27" s="9" t="s">
        <v>21</v>
      </c>
      <c r="K27" s="9" t="s">
        <v>22</v>
      </c>
      <c r="L27" s="9" t="s">
        <v>23</v>
      </c>
    </row>
    <row r="28" spans="1:12" x14ac:dyDescent="0.3">
      <c r="G28" t="s">
        <v>28</v>
      </c>
      <c r="H28" s="5">
        <v>9044</v>
      </c>
      <c r="I28" t="s">
        <v>29</v>
      </c>
      <c r="J28" s="3">
        <f ca="1">SUMIF(WinterPass!C:D,'보상 측정'!H28,WinterPass!D:D)</f>
        <v>10</v>
      </c>
      <c r="K28" s="3">
        <f ca="1">SUMIF(WinterPass!E:F,'보상 측정'!H28,WinterPass!F:F)</f>
        <v>50</v>
      </c>
      <c r="L28" s="3">
        <f ca="1">J28+K28</f>
        <v>60</v>
      </c>
    </row>
    <row r="29" spans="1:12" x14ac:dyDescent="0.3">
      <c r="G29" t="s">
        <v>28</v>
      </c>
      <c r="H29" s="5">
        <v>9038</v>
      </c>
      <c r="I29" t="s">
        <v>30</v>
      </c>
      <c r="J29" s="3">
        <f ca="1">SUMIF(WinterPass!C:D,'보상 측정'!H29,WinterPass!D:D)</f>
        <v>10</v>
      </c>
      <c r="K29" s="3">
        <f ca="1">SUMIF(WinterPass!E:F,'보상 측정'!H29,WinterPass!F:F)</f>
        <v>50</v>
      </c>
      <c r="L29" s="3">
        <f t="shared" ref="L29:L34" ca="1" si="4">J29+K29</f>
        <v>60</v>
      </c>
    </row>
    <row r="30" spans="1:12" x14ac:dyDescent="0.3">
      <c r="G30" t="s">
        <v>28</v>
      </c>
      <c r="H30" s="5">
        <v>9033</v>
      </c>
      <c r="I30" t="s">
        <v>26</v>
      </c>
      <c r="J30" s="3">
        <f ca="1">SUMIF(WinterPass!C:D,'보상 측정'!H30,WinterPass!D:D)</f>
        <v>8</v>
      </c>
      <c r="K30" s="3">
        <f ca="1">SUMIF(WinterPass!E:F,'보상 측정'!H30,WinterPass!F:F)</f>
        <v>40</v>
      </c>
      <c r="L30" s="3">
        <f t="shared" ca="1" si="4"/>
        <v>48</v>
      </c>
    </row>
    <row r="31" spans="1:12" x14ac:dyDescent="0.3">
      <c r="G31" t="s">
        <v>31</v>
      </c>
      <c r="H31" s="5">
        <v>9028</v>
      </c>
      <c r="I31" t="s">
        <v>15</v>
      </c>
      <c r="J31" s="3">
        <f ca="1">SUMIF(WinterPass!C:D,'보상 측정'!H31,WinterPass!D:D)</f>
        <v>12</v>
      </c>
      <c r="K31" s="3">
        <f ca="1">SUMIF(WinterPass!E:F,'보상 측정'!H31,WinterPass!F:F)</f>
        <v>60</v>
      </c>
      <c r="L31" s="3">
        <f t="shared" ca="1" si="4"/>
        <v>72</v>
      </c>
    </row>
    <row r="32" spans="1:12" x14ac:dyDescent="0.3">
      <c r="G32" t="s">
        <v>28</v>
      </c>
      <c r="H32" s="5">
        <v>9027</v>
      </c>
      <c r="I32" t="s">
        <v>16</v>
      </c>
      <c r="J32" s="3">
        <f ca="1">SUMIF(WinterPass!C:D,'보상 측정'!H32,WinterPass!D:D)</f>
        <v>8</v>
      </c>
      <c r="K32" s="3">
        <f ca="1">SUMIF(WinterPass!E:F,'보상 측정'!H32,WinterPass!F:F)</f>
        <v>40</v>
      </c>
      <c r="L32" s="3">
        <f t="shared" ca="1" si="4"/>
        <v>48</v>
      </c>
    </row>
    <row r="33" spans="7:12" x14ac:dyDescent="0.3">
      <c r="G33" t="s">
        <v>28</v>
      </c>
      <c r="H33" s="5">
        <v>9017</v>
      </c>
      <c r="I33" t="s">
        <v>17</v>
      </c>
      <c r="J33" s="3">
        <f ca="1">SUMIF(WinterPass!C:D,'보상 측정'!H33,WinterPass!D:D)</f>
        <v>8</v>
      </c>
      <c r="K33" s="3">
        <f ca="1">SUMIF(WinterPass!E:F,'보상 측정'!H33,WinterPass!F:F)</f>
        <v>40</v>
      </c>
      <c r="L33" s="3">
        <f t="shared" ca="1" si="4"/>
        <v>48</v>
      </c>
    </row>
    <row r="34" spans="7:12" x14ac:dyDescent="0.3">
      <c r="G34" t="s">
        <v>31</v>
      </c>
      <c r="H34" s="5">
        <v>9023</v>
      </c>
      <c r="I34" t="s">
        <v>18</v>
      </c>
      <c r="J34" s="3">
        <f ca="1">SUMIF(WinterPass!C:D,'보상 측정'!H34,WinterPass!D:D)</f>
        <v>12</v>
      </c>
      <c r="K34" s="3">
        <f ca="1">SUMIF(WinterPass!E:F,'보상 측정'!H34,WinterPass!F:F)</f>
        <v>60</v>
      </c>
      <c r="L34" s="3">
        <f t="shared" ca="1" si="4"/>
        <v>72</v>
      </c>
    </row>
    <row r="37" spans="7:12" x14ac:dyDescent="0.3">
      <c r="H37" s="10" t="s">
        <v>32</v>
      </c>
      <c r="I37" s="10"/>
      <c r="J37" s="10"/>
    </row>
    <row r="38" spans="7:12" x14ac:dyDescent="0.3">
      <c r="H38" s="9" t="s">
        <v>10</v>
      </c>
      <c r="I38" s="9" t="s">
        <v>11</v>
      </c>
      <c r="J38" s="9" t="s">
        <v>21</v>
      </c>
      <c r="K38" s="9" t="s">
        <v>22</v>
      </c>
      <c r="L38" s="9" t="s">
        <v>23</v>
      </c>
    </row>
    <row r="39" spans="7:12" x14ac:dyDescent="0.3">
      <c r="G39" t="s">
        <v>31</v>
      </c>
      <c r="H39" s="5">
        <v>9044</v>
      </c>
      <c r="I39" t="s">
        <v>29</v>
      </c>
      <c r="J39" s="3">
        <f ca="1">SUMIF(WinterPass!C:D,'보상 측정'!H39,WinterPass!D:D)</f>
        <v>10</v>
      </c>
      <c r="K39" s="3">
        <f ca="1">SUMIF(WinterPass!E:F,'보상 측정'!H39,WinterPass!F:F)</f>
        <v>50</v>
      </c>
      <c r="L39" s="3">
        <f ca="1">J39+K39</f>
        <v>60</v>
      </c>
    </row>
    <row r="40" spans="7:12" x14ac:dyDescent="0.3">
      <c r="G40" t="s">
        <v>31</v>
      </c>
      <c r="H40" s="5">
        <v>9038</v>
      </c>
      <c r="I40" t="s">
        <v>30</v>
      </c>
      <c r="J40" s="3">
        <f ca="1">SUMIF(WinterPass!C:D,'보상 측정'!H40,WinterPass!D:D)</f>
        <v>10</v>
      </c>
      <c r="K40" s="3">
        <f ca="1">SUMIF(WinterPass!E:F,'보상 측정'!H40,WinterPass!F:F)</f>
        <v>50</v>
      </c>
      <c r="L40" s="3">
        <f t="shared" ref="L40:L45" ca="1" si="5">J40+K40</f>
        <v>60</v>
      </c>
    </row>
    <row r="41" spans="7:12" x14ac:dyDescent="0.3">
      <c r="G41" t="s">
        <v>31</v>
      </c>
      <c r="H41" s="5">
        <v>9033</v>
      </c>
      <c r="I41" t="s">
        <v>26</v>
      </c>
      <c r="J41" s="3">
        <f ca="1">SUMIF(WinterPass!C:D,'보상 측정'!H41,WinterPass!D:D)</f>
        <v>8</v>
      </c>
      <c r="K41" s="3">
        <f ca="1">SUMIF(WinterPass!E:F,'보상 측정'!H41,WinterPass!F:F)</f>
        <v>40</v>
      </c>
      <c r="L41" s="3">
        <f t="shared" ca="1" si="5"/>
        <v>48</v>
      </c>
    </row>
    <row r="42" spans="7:12" x14ac:dyDescent="0.3">
      <c r="G42" t="s">
        <v>33</v>
      </c>
      <c r="H42" s="5">
        <v>9028</v>
      </c>
      <c r="I42" t="s">
        <v>15</v>
      </c>
      <c r="J42" s="3">
        <f ca="1">SUMIF(WinterPass!C:D,'보상 측정'!H42,WinterPass!D:D)</f>
        <v>12</v>
      </c>
      <c r="K42" s="3">
        <f ca="1">SUMIF(WinterPass!E:F,'보상 측정'!H42,WinterPass!F:F)</f>
        <v>60</v>
      </c>
      <c r="L42" s="3">
        <f t="shared" ca="1" si="5"/>
        <v>72</v>
      </c>
    </row>
    <row r="43" spans="7:12" x14ac:dyDescent="0.3">
      <c r="G43" t="s">
        <v>31</v>
      </c>
      <c r="H43" s="5">
        <v>9027</v>
      </c>
      <c r="I43" t="s">
        <v>16</v>
      </c>
      <c r="J43" s="3">
        <f ca="1">SUMIF(WinterPass!C:D,'보상 측정'!H43,WinterPass!D:D)</f>
        <v>8</v>
      </c>
      <c r="K43" s="3">
        <f ca="1">SUMIF(WinterPass!E:F,'보상 측정'!H43,WinterPass!F:F)</f>
        <v>40</v>
      </c>
      <c r="L43" s="3">
        <f t="shared" ca="1" si="5"/>
        <v>48</v>
      </c>
    </row>
    <row r="44" spans="7:12" x14ac:dyDescent="0.3">
      <c r="G44" t="s">
        <v>31</v>
      </c>
      <c r="H44" s="5">
        <v>9017</v>
      </c>
      <c r="I44" t="s">
        <v>17</v>
      </c>
      <c r="J44" s="3">
        <f ca="1">SUMIF(WinterPass!C:D,'보상 측정'!H44,WinterPass!D:D)</f>
        <v>8</v>
      </c>
      <c r="K44" s="3">
        <f ca="1">SUMIF(WinterPass!E:F,'보상 측정'!H44,WinterPass!F:F)</f>
        <v>40</v>
      </c>
      <c r="L44" s="3">
        <f t="shared" ca="1" si="5"/>
        <v>48</v>
      </c>
    </row>
    <row r="45" spans="7:12" x14ac:dyDescent="0.3">
      <c r="G45" t="s">
        <v>33</v>
      </c>
      <c r="H45" s="5">
        <v>9023</v>
      </c>
      <c r="I45" t="s">
        <v>18</v>
      </c>
      <c r="J45" s="3">
        <f ca="1">SUMIF(WinterPass!C:D,'보상 측정'!H45,WinterPass!D:D)</f>
        <v>12</v>
      </c>
      <c r="K45" s="3">
        <f ca="1">SUMIF(WinterPass!E:F,'보상 측정'!H45,WinterPass!F:F)</f>
        <v>60</v>
      </c>
      <c r="L45" s="3">
        <f t="shared" ca="1" si="5"/>
        <v>72</v>
      </c>
    </row>
    <row r="48" spans="7:12" x14ac:dyDescent="0.3">
      <c r="H48" s="10" t="s">
        <v>34</v>
      </c>
      <c r="I48" s="10"/>
      <c r="J48" s="10"/>
    </row>
    <row r="49" spans="7:12" x14ac:dyDescent="0.3">
      <c r="H49" s="9" t="s">
        <v>10</v>
      </c>
      <c r="I49" s="9" t="s">
        <v>11</v>
      </c>
      <c r="J49" s="9" t="s">
        <v>21</v>
      </c>
      <c r="K49" s="9" t="s">
        <v>22</v>
      </c>
      <c r="L49" s="9" t="s">
        <v>23</v>
      </c>
    </row>
    <row r="50" spans="7:12" x14ac:dyDescent="0.3">
      <c r="G50" t="s">
        <v>31</v>
      </c>
      <c r="H50" s="5">
        <v>9044</v>
      </c>
      <c r="I50" t="s">
        <v>29</v>
      </c>
      <c r="J50" s="3">
        <f ca="1">SUMIF(WinterPass!C:D,'보상 측정'!H50,WinterPass!D:D)</f>
        <v>10</v>
      </c>
      <c r="K50" s="3">
        <f ca="1">SUMIF(WinterPass!E:F,'보상 측정'!H50,WinterPass!F:F)</f>
        <v>50</v>
      </c>
      <c r="L50" s="3">
        <f ca="1">J50+K50</f>
        <v>60</v>
      </c>
    </row>
    <row r="51" spans="7:12" x14ac:dyDescent="0.3">
      <c r="G51" t="s">
        <v>31</v>
      </c>
      <c r="H51" s="5">
        <v>9038</v>
      </c>
      <c r="I51" t="s">
        <v>30</v>
      </c>
      <c r="J51" s="3">
        <f ca="1">SUMIF(WinterPass!C:D,'보상 측정'!H51,WinterPass!D:D)</f>
        <v>10</v>
      </c>
      <c r="K51" s="3">
        <f ca="1">SUMIF(WinterPass!E:F,'보상 측정'!H51,WinterPass!F:F)</f>
        <v>50</v>
      </c>
      <c r="L51" s="3">
        <f t="shared" ref="L51:L56" ca="1" si="6">J51+K51</f>
        <v>60</v>
      </c>
    </row>
    <row r="52" spans="7:12" x14ac:dyDescent="0.3">
      <c r="G52" t="s">
        <v>31</v>
      </c>
      <c r="H52" s="5">
        <v>9033</v>
      </c>
      <c r="I52" t="s">
        <v>26</v>
      </c>
      <c r="J52" s="3">
        <f ca="1">SUMIF(WinterPass!C:D,'보상 측정'!H52,WinterPass!D:D)</f>
        <v>8</v>
      </c>
      <c r="K52" s="3">
        <f ca="1">SUMIF(WinterPass!E:F,'보상 측정'!H52,WinterPass!F:F)</f>
        <v>40</v>
      </c>
      <c r="L52" s="3">
        <f t="shared" ca="1" si="6"/>
        <v>48</v>
      </c>
    </row>
    <row r="53" spans="7:12" x14ac:dyDescent="0.3">
      <c r="G53" t="s">
        <v>33</v>
      </c>
      <c r="H53" s="5">
        <v>9028</v>
      </c>
      <c r="I53" t="s">
        <v>15</v>
      </c>
      <c r="J53" s="3">
        <f ca="1">SUMIF(WinterPass!C:D,'보상 측정'!H53,WinterPass!D:D)</f>
        <v>12</v>
      </c>
      <c r="K53" s="3">
        <f ca="1">SUMIF(WinterPass!E:F,'보상 측정'!H53,WinterPass!F:F)</f>
        <v>60</v>
      </c>
      <c r="L53" s="3">
        <f t="shared" ca="1" si="6"/>
        <v>72</v>
      </c>
    </row>
    <row r="54" spans="7:12" x14ac:dyDescent="0.3">
      <c r="G54" t="s">
        <v>31</v>
      </c>
      <c r="H54" s="5">
        <v>9027</v>
      </c>
      <c r="I54" t="s">
        <v>16</v>
      </c>
      <c r="J54" s="3">
        <f ca="1">SUMIF(WinterPass!C:D,'보상 측정'!H54,WinterPass!D:D)</f>
        <v>8</v>
      </c>
      <c r="K54" s="3">
        <f ca="1">SUMIF(WinterPass!E:F,'보상 측정'!H54,WinterPass!F:F)</f>
        <v>40</v>
      </c>
      <c r="L54" s="3">
        <f t="shared" ca="1" si="6"/>
        <v>48</v>
      </c>
    </row>
    <row r="55" spans="7:12" x14ac:dyDescent="0.3">
      <c r="G55" t="s">
        <v>31</v>
      </c>
      <c r="H55" s="5">
        <v>9017</v>
      </c>
      <c r="I55" t="s">
        <v>17</v>
      </c>
      <c r="J55" s="3">
        <f ca="1">SUMIF(WinterPass!C:D,'보상 측정'!H55,WinterPass!D:D)</f>
        <v>8</v>
      </c>
      <c r="K55" s="3">
        <f ca="1">SUMIF(WinterPass!E:F,'보상 측정'!H55,WinterPass!F:F)</f>
        <v>40</v>
      </c>
      <c r="L55" s="3">
        <f t="shared" ca="1" si="6"/>
        <v>48</v>
      </c>
    </row>
    <row r="56" spans="7:12" x14ac:dyDescent="0.3">
      <c r="G56" t="s">
        <v>33</v>
      </c>
      <c r="H56" s="5">
        <v>9023</v>
      </c>
      <c r="I56" t="s">
        <v>18</v>
      </c>
      <c r="J56" s="3">
        <f ca="1">SUMIF(WinterPass!C:D,'보상 측정'!H56,WinterPass!D:D)</f>
        <v>12</v>
      </c>
      <c r="K56" s="3">
        <f ca="1">SUMIF(WinterPass!E:F,'보상 측정'!H56,WinterPass!F:F)</f>
        <v>60</v>
      </c>
      <c r="L56" s="3">
        <f t="shared" ca="1" si="6"/>
        <v>72</v>
      </c>
    </row>
  </sheetData>
  <mergeCells count="7">
    <mergeCell ref="H48:J48"/>
    <mergeCell ref="H37:J37"/>
    <mergeCell ref="B6:C6"/>
    <mergeCell ref="I6:J6"/>
    <mergeCell ref="B7:C7"/>
    <mergeCell ref="I7:J7"/>
    <mergeCell ref="H26:J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2024-01-04T06:55:27Z</dcterms:modified>
</cp:coreProperties>
</file>