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F8D235D-05DA-4C49-9403-838A086BEA75}" xr6:coauthVersionLast="47" xr6:coauthVersionMax="47" xr10:uidLastSave="{00000000-0000-0000-0000-000000000000}"/>
  <bookViews>
    <workbookView xWindow="-12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" l="1"/>
  <c r="F86" i="1"/>
  <c r="L86" i="1"/>
  <c r="D87" i="1"/>
  <c r="F87" i="1"/>
  <c r="L87" i="1"/>
  <c r="H93" i="2"/>
  <c r="L93" i="2"/>
  <c r="K93" i="2" s="1"/>
  <c r="H94" i="2"/>
  <c r="K94" i="2"/>
  <c r="L94" i="2"/>
  <c r="P68" i="2"/>
  <c r="Q68" i="2" s="1"/>
  <c r="P67" i="2"/>
  <c r="Q67" i="2" s="1"/>
  <c r="D84" i="1"/>
  <c r="L84" i="1"/>
  <c r="D85" i="1"/>
  <c r="L85" i="1"/>
  <c r="H91" i="2"/>
  <c r="L91" i="2"/>
  <c r="K91" i="2" s="1"/>
  <c r="H92" i="2"/>
  <c r="K92" i="2"/>
  <c r="L92" i="2"/>
  <c r="H89" i="2"/>
  <c r="L89" i="2"/>
  <c r="K89" i="2" s="1"/>
  <c r="D82" i="1" s="1"/>
  <c r="H90" i="2"/>
  <c r="K90" i="2"/>
  <c r="L90" i="2"/>
  <c r="P66" i="2"/>
  <c r="Q66" i="2" s="1"/>
  <c r="P65" i="2"/>
  <c r="Q65" i="2" s="1"/>
  <c r="L82" i="1"/>
  <c r="D83" i="1"/>
  <c r="L83" i="1"/>
  <c r="D80" i="1"/>
  <c r="L80" i="1"/>
  <c r="D81" i="1"/>
  <c r="L81" i="1"/>
  <c r="H87" i="2"/>
  <c r="L87" i="2"/>
  <c r="K87" i="2" s="1"/>
  <c r="H88" i="2"/>
  <c r="K88" i="2"/>
  <c r="L88" i="2"/>
  <c r="P64" i="2"/>
  <c r="Q64" i="2" s="1"/>
  <c r="P63" i="2"/>
  <c r="Q63" i="2" s="1"/>
  <c r="D78" i="1"/>
  <c r="L78" i="1"/>
  <c r="D79" i="1"/>
  <c r="L79" i="1"/>
  <c r="D76" i="1"/>
  <c r="L76" i="1"/>
  <c r="D77" i="1"/>
  <c r="L77" i="1"/>
  <c r="D74" i="1"/>
  <c r="L74" i="1"/>
  <c r="D75" i="1"/>
  <c r="L75" i="1"/>
  <c r="H86" i="2"/>
  <c r="L86" i="2"/>
  <c r="K86" i="2" s="1"/>
  <c r="H81" i="2"/>
  <c r="L81" i="2"/>
  <c r="K81" i="2" s="1"/>
  <c r="H82" i="2"/>
  <c r="H83" i="2" s="1"/>
  <c r="K82" i="2"/>
  <c r="L82" i="2"/>
  <c r="K83" i="2"/>
  <c r="L83" i="2"/>
  <c r="L84" i="2"/>
  <c r="K84" i="2" s="1"/>
  <c r="K85" i="2"/>
  <c r="L85" i="2"/>
  <c r="P62" i="2"/>
  <c r="Q62" i="2" s="1"/>
  <c r="P61" i="2"/>
  <c r="Q61" i="2" s="1"/>
  <c r="H79" i="2"/>
  <c r="L79" i="2"/>
  <c r="K79" i="2" s="1"/>
  <c r="D72" i="1" s="1"/>
  <c r="H80" i="2"/>
  <c r="K80" i="2"/>
  <c r="L80" i="2"/>
  <c r="P60" i="2"/>
  <c r="Q60" i="2" s="1"/>
  <c r="L72" i="1"/>
  <c r="D73" i="1"/>
  <c r="L73" i="1"/>
  <c r="H77" i="2"/>
  <c r="L77" i="2"/>
  <c r="K77" i="2" s="1"/>
  <c r="D70" i="1" s="1"/>
  <c r="H78" i="2"/>
  <c r="K78" i="2"/>
  <c r="L78" i="2"/>
  <c r="P59" i="2"/>
  <c r="Q59" i="2" s="1"/>
  <c r="P58" i="2"/>
  <c r="Q58" i="2" s="1"/>
  <c r="L70" i="1"/>
  <c r="D71" i="1"/>
  <c r="L71" i="1"/>
  <c r="H73" i="2"/>
  <c r="L73" i="2"/>
  <c r="K73" i="2" s="1"/>
  <c r="D66" i="1" s="1"/>
  <c r="H74" i="2"/>
  <c r="H75" i="2" s="1"/>
  <c r="K74" i="2"/>
  <c r="L74" i="2"/>
  <c r="K75" i="2"/>
  <c r="D68" i="1" s="1"/>
  <c r="L75" i="2"/>
  <c r="L68" i="1" s="1"/>
  <c r="L76" i="2"/>
  <c r="K76" i="2" s="1"/>
  <c r="D69" i="1" s="1"/>
  <c r="P57" i="2"/>
  <c r="Q57" i="2" s="1"/>
  <c r="P56" i="2"/>
  <c r="Q56" i="2" s="1"/>
  <c r="L66" i="1"/>
  <c r="D67" i="1"/>
  <c r="L67" i="1"/>
  <c r="L69" i="1"/>
  <c r="D64" i="1"/>
  <c r="L64" i="1"/>
  <c r="D65" i="1"/>
  <c r="L65" i="1"/>
  <c r="H71" i="2"/>
  <c r="K71" i="2"/>
  <c r="L71" i="2"/>
  <c r="H72" i="2"/>
  <c r="K72" i="2"/>
  <c r="L72" i="2"/>
  <c r="P55" i="2"/>
  <c r="Q55" i="2" s="1"/>
  <c r="D62" i="1"/>
  <c r="L62" i="1"/>
  <c r="D63" i="1"/>
  <c r="L63" i="1"/>
  <c r="H69" i="2"/>
  <c r="L69" i="2"/>
  <c r="K69" i="2" s="1"/>
  <c r="H70" i="2"/>
  <c r="K70" i="2"/>
  <c r="L70" i="2"/>
  <c r="P54" i="2"/>
  <c r="Q54" i="2" s="1"/>
  <c r="D58" i="1"/>
  <c r="L58" i="1"/>
  <c r="D59" i="1"/>
  <c r="L59" i="1"/>
  <c r="D60" i="1"/>
  <c r="L60" i="1"/>
  <c r="D61" i="1"/>
  <c r="L61" i="1"/>
  <c r="H65" i="2"/>
  <c r="L65" i="2"/>
  <c r="K65" i="2" s="1"/>
  <c r="H66" i="2"/>
  <c r="H67" i="2" s="1"/>
  <c r="K66" i="2"/>
  <c r="L66" i="2"/>
  <c r="K67" i="2"/>
  <c r="L67" i="2"/>
  <c r="L68" i="2"/>
  <c r="K68" i="2" s="1"/>
  <c r="D54" i="1"/>
  <c r="L54" i="1"/>
  <c r="D55" i="1"/>
  <c r="L55" i="1"/>
  <c r="D56" i="1"/>
  <c r="L56" i="1"/>
  <c r="D57" i="1"/>
  <c r="L57" i="1"/>
  <c r="H61" i="2"/>
  <c r="L61" i="2"/>
  <c r="K61" i="2" s="1"/>
  <c r="H62" i="2"/>
  <c r="H63" i="2" s="1"/>
  <c r="K62" i="2"/>
  <c r="L62" i="2"/>
  <c r="K63" i="2"/>
  <c r="L63" i="2"/>
  <c r="L64" i="2"/>
  <c r="K64" i="2" s="1"/>
  <c r="P53" i="2"/>
  <c r="Q53" i="2" s="1"/>
  <c r="P52" i="2"/>
  <c r="Q52" i="2" s="1"/>
  <c r="P51" i="2"/>
  <c r="Q51" i="2" s="1"/>
  <c r="P50" i="2"/>
  <c r="Q50" i="2" s="1"/>
  <c r="D52" i="1"/>
  <c r="L52" i="1"/>
  <c r="D53" i="1"/>
  <c r="L53" i="1"/>
  <c r="H59" i="2"/>
  <c r="L59" i="2"/>
  <c r="K59" i="2" s="1"/>
  <c r="H60" i="2"/>
  <c r="K60" i="2"/>
  <c r="L60" i="2"/>
  <c r="D50" i="1"/>
  <c r="L50" i="1"/>
  <c r="D51" i="1"/>
  <c r="L51" i="1"/>
  <c r="H57" i="2"/>
  <c r="L57" i="2"/>
  <c r="K57" i="2" s="1"/>
  <c r="H58" i="2"/>
  <c r="K58" i="2"/>
  <c r="L58" i="2"/>
  <c r="D48" i="1"/>
  <c r="L48" i="1"/>
  <c r="D49" i="1"/>
  <c r="L49" i="1"/>
  <c r="H55" i="2"/>
  <c r="L55" i="2"/>
  <c r="K55" i="2" s="1"/>
  <c r="H56" i="2"/>
  <c r="K56" i="2"/>
  <c r="L56" i="2"/>
  <c r="P49" i="2"/>
  <c r="Q49" i="2" s="1"/>
  <c r="P48" i="2"/>
  <c r="Q48" i="2" s="1"/>
  <c r="D46" i="1"/>
  <c r="L46" i="1"/>
  <c r="D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I93" i="2" l="1" a="1"/>
  <c r="I93" i="2" s="1"/>
  <c r="H84" i="2"/>
  <c r="H76" i="2"/>
  <c r="H68" i="2"/>
  <c r="H64" i="2"/>
  <c r="H44" i="2"/>
  <c r="H42" i="2"/>
  <c r="P33" i="2"/>
  <c r="Q33" i="2" s="1"/>
  <c r="P34" i="2"/>
  <c r="Q34" i="2" s="1"/>
  <c r="I94" i="2" l="1" a="1"/>
  <c r="I94" i="2" s="1"/>
  <c r="J93" i="2"/>
  <c r="G93" i="2" s="1"/>
  <c r="F93" i="2"/>
  <c r="H85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94" i="2" l="1"/>
  <c r="G94" i="2" s="1"/>
  <c r="F94" i="2"/>
  <c r="H11" i="2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I53" i="2" s="1" a="1"/>
  <c r="I53" i="2" s="1"/>
  <c r="F51" i="2"/>
  <c r="J53" i="2" l="1"/>
  <c r="G53" i="2" s="1"/>
  <c r="F46" i="1" s="1"/>
  <c r="I54" i="2" a="1"/>
  <c r="I54" i="2" s="1"/>
  <c r="I55" i="2" s="1" a="1"/>
  <c r="I55" i="2" s="1"/>
  <c r="F53" i="2"/>
  <c r="J52" i="2"/>
  <c r="G52" i="2" s="1"/>
  <c r="F45" i="1" s="1"/>
  <c r="F52" i="2"/>
  <c r="J55" i="2" l="1"/>
  <c r="G55" i="2" s="1"/>
  <c r="F48" i="1" s="1"/>
  <c r="F55" i="2"/>
  <c r="I56" i="2" a="1"/>
  <c r="I56" i="2" s="1"/>
  <c r="I57" i="2" s="1" a="1"/>
  <c r="I57" i="2" s="1"/>
  <c r="J54" i="2"/>
  <c r="G54" i="2" s="1"/>
  <c r="F47" i="1" s="1"/>
  <c r="F54" i="2"/>
  <c r="J57" i="2" l="1"/>
  <c r="G57" i="2" s="1"/>
  <c r="F50" i="1" s="1"/>
  <c r="F57" i="2"/>
  <c r="I58" i="2" a="1"/>
  <c r="I58" i="2" s="1"/>
  <c r="I59" i="2" s="1" a="1"/>
  <c r="I59" i="2" s="1"/>
  <c r="J56" i="2"/>
  <c r="G56" i="2" s="1"/>
  <c r="F49" i="1" s="1"/>
  <c r="F56" i="2"/>
  <c r="J59" i="2" l="1"/>
  <c r="G59" i="2" s="1"/>
  <c r="F52" i="1" s="1"/>
  <c r="I60" i="2" a="1"/>
  <c r="I60" i="2" s="1"/>
  <c r="I61" i="2" s="1" a="1"/>
  <c r="I61" i="2" s="1"/>
  <c r="F59" i="2"/>
  <c r="J58" i="2"/>
  <c r="G58" i="2" s="1"/>
  <c r="F51" i="1" s="1"/>
  <c r="F58" i="2"/>
  <c r="J61" i="2" l="1"/>
  <c r="G61" i="2" s="1"/>
  <c r="F54" i="1" s="1"/>
  <c r="I62" i="2" a="1"/>
  <c r="I62" i="2" s="1"/>
  <c r="F61" i="2"/>
  <c r="J60" i="2"/>
  <c r="G60" i="2" s="1"/>
  <c r="F53" i="1" s="1"/>
  <c r="F60" i="2"/>
  <c r="J62" i="2" l="1"/>
  <c r="G62" i="2" s="1"/>
  <c r="F55" i="1" s="1"/>
  <c r="F62" i="2"/>
  <c r="I63" i="2" a="1"/>
  <c r="I63" i="2" s="1"/>
  <c r="J63" i="2" l="1"/>
  <c r="G63" i="2" s="1"/>
  <c r="F56" i="1" s="1"/>
  <c r="F63" i="2"/>
  <c r="I64" i="2" a="1"/>
  <c r="I64" i="2" s="1"/>
  <c r="I65" i="2" s="1" a="1"/>
  <c r="I65" i="2" s="1"/>
  <c r="J65" i="2" l="1"/>
  <c r="G65" i="2" s="1"/>
  <c r="F58" i="1" s="1"/>
  <c r="I66" i="2" a="1"/>
  <c r="I66" i="2" s="1"/>
  <c r="F65" i="2"/>
  <c r="J64" i="2"/>
  <c r="G64" i="2" s="1"/>
  <c r="F57" i="1" s="1"/>
  <c r="F64" i="2"/>
  <c r="J66" i="2" l="1"/>
  <c r="G66" i="2" s="1"/>
  <c r="F59" i="1" s="1"/>
  <c r="I67" i="2" a="1"/>
  <c r="I67" i="2" s="1"/>
  <c r="F66" i="2"/>
  <c r="J67" i="2" l="1"/>
  <c r="G67" i="2" s="1"/>
  <c r="F60" i="1" s="1"/>
  <c r="I68" i="2" a="1"/>
  <c r="I68" i="2" s="1"/>
  <c r="I69" i="2" s="1" a="1"/>
  <c r="I69" i="2" s="1"/>
  <c r="F67" i="2"/>
  <c r="J69" i="2" l="1"/>
  <c r="G69" i="2" s="1"/>
  <c r="F62" i="1" s="1"/>
  <c r="I70" i="2" a="1"/>
  <c r="I70" i="2" s="1"/>
  <c r="I71" i="2" s="1" a="1"/>
  <c r="I71" i="2" s="1"/>
  <c r="F69" i="2"/>
  <c r="J68" i="2"/>
  <c r="G68" i="2" s="1"/>
  <c r="F61" i="1" s="1"/>
  <c r="F68" i="2"/>
  <c r="I72" i="2" l="1" a="1"/>
  <c r="I72" i="2" s="1"/>
  <c r="I73" i="2" s="1" a="1"/>
  <c r="I73" i="2" s="1"/>
  <c r="J71" i="2"/>
  <c r="G71" i="2" s="1"/>
  <c r="F64" i="1" s="1"/>
  <c r="F71" i="2"/>
  <c r="J70" i="2"/>
  <c r="G70" i="2" s="1"/>
  <c r="F63" i="1" s="1"/>
  <c r="F70" i="2"/>
  <c r="J73" i="2" l="1"/>
  <c r="G73" i="2" s="1"/>
  <c r="F66" i="1" s="1"/>
  <c r="F73" i="2"/>
  <c r="I74" i="2" a="1"/>
  <c r="I74" i="2" s="1"/>
  <c r="J72" i="2"/>
  <c r="G72" i="2" s="1"/>
  <c r="F65" i="1" s="1"/>
  <c r="F72" i="2"/>
  <c r="J74" i="2" l="1"/>
  <c r="G74" i="2" s="1"/>
  <c r="F67" i="1" s="1"/>
  <c r="F74" i="2"/>
  <c r="I75" i="2" a="1"/>
  <c r="I75" i="2" s="1"/>
  <c r="J75" i="2" l="1"/>
  <c r="G75" i="2" s="1"/>
  <c r="F68" i="1" s="1"/>
  <c r="I76" i="2" a="1"/>
  <c r="I76" i="2" s="1"/>
  <c r="I77" i="2" s="1" a="1"/>
  <c r="I77" i="2" s="1"/>
  <c r="F75" i="2"/>
  <c r="J77" i="2" l="1"/>
  <c r="G77" i="2" s="1"/>
  <c r="F70" i="1" s="1"/>
  <c r="I78" i="2" a="1"/>
  <c r="I78" i="2" s="1"/>
  <c r="I79" i="2" s="1" a="1"/>
  <c r="I79" i="2" s="1"/>
  <c r="F77" i="2"/>
  <c r="J76" i="2"/>
  <c r="G76" i="2" s="1"/>
  <c r="F69" i="1" s="1"/>
  <c r="F76" i="2"/>
  <c r="J79" i="2" l="1"/>
  <c r="G79" i="2" s="1"/>
  <c r="F72" i="1" s="1"/>
  <c r="I80" i="2" a="1"/>
  <c r="I80" i="2" s="1"/>
  <c r="I81" i="2" s="1" a="1"/>
  <c r="I81" i="2" s="1"/>
  <c r="F79" i="2"/>
  <c r="J78" i="2"/>
  <c r="G78" i="2" s="1"/>
  <c r="F71" i="1" s="1"/>
  <c r="F78" i="2"/>
  <c r="J81" i="2" l="1"/>
  <c r="G81" i="2" s="1"/>
  <c r="F74" i="1" s="1"/>
  <c r="I82" i="2" a="1"/>
  <c r="I82" i="2" s="1"/>
  <c r="F81" i="2"/>
  <c r="J80" i="2"/>
  <c r="G80" i="2" s="1"/>
  <c r="F73" i="1" s="1"/>
  <c r="F80" i="2"/>
  <c r="J82" i="2" l="1"/>
  <c r="G82" i="2" s="1"/>
  <c r="F75" i="1" s="1"/>
  <c r="I83" i="2" a="1"/>
  <c r="I83" i="2" s="1"/>
  <c r="F82" i="2"/>
  <c r="J83" i="2" l="1"/>
  <c r="G83" i="2" s="1"/>
  <c r="F76" i="1" s="1"/>
  <c r="F83" i="2"/>
  <c r="I84" i="2" a="1"/>
  <c r="I84" i="2" s="1"/>
  <c r="J84" i="2" l="1"/>
  <c r="G84" i="2" s="1"/>
  <c r="F77" i="1" s="1"/>
  <c r="F84" i="2"/>
  <c r="I85" i="2" a="1"/>
  <c r="I85" i="2" s="1"/>
  <c r="I86" i="2" l="1" a="1"/>
  <c r="I86" i="2" s="1"/>
  <c r="I87" i="2" s="1" a="1"/>
  <c r="I87" i="2" s="1"/>
  <c r="J85" i="2"/>
  <c r="G85" i="2" s="1"/>
  <c r="F78" i="1" s="1"/>
  <c r="F85" i="2"/>
  <c r="J87" i="2" l="1"/>
  <c r="G87" i="2" s="1"/>
  <c r="F80" i="1" s="1"/>
  <c r="I88" i="2" a="1"/>
  <c r="I88" i="2" s="1"/>
  <c r="I89" i="2" s="1" a="1"/>
  <c r="I89" i="2" s="1"/>
  <c r="F87" i="2"/>
  <c r="J86" i="2"/>
  <c r="G86" i="2" s="1"/>
  <c r="F79" i="1" s="1"/>
  <c r="F86" i="2"/>
  <c r="J89" i="2" l="1"/>
  <c r="G89" i="2" s="1"/>
  <c r="F82" i="1" s="1"/>
  <c r="I90" i="2" a="1"/>
  <c r="I90" i="2" s="1"/>
  <c r="F89" i="2"/>
  <c r="J88" i="2"/>
  <c r="G88" i="2" s="1"/>
  <c r="F81" i="1" s="1"/>
  <c r="F88" i="2"/>
  <c r="I91" i="2" l="1" a="1"/>
  <c r="I91" i="2" s="1"/>
  <c r="J90" i="2"/>
  <c r="G90" i="2" s="1"/>
  <c r="F83" i="1" s="1"/>
  <c r="F90" i="2"/>
  <c r="I92" i="2" l="1" a="1"/>
  <c r="I92" i="2" s="1"/>
  <c r="J91" i="2"/>
  <c r="G91" i="2" s="1"/>
  <c r="F84" i="1" s="1"/>
  <c r="F91" i="2"/>
  <c r="J92" i="2" l="1"/>
  <c r="G92" i="2" s="1"/>
  <c r="F85" i="1" s="1"/>
  <c r="F9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<sst xmlns="http://schemas.openxmlformats.org/spreadsheetml/2006/main" count="184" uniqueCount="94">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</sst>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87"/>
  <sheetViews>
    <sheetView tabSelected="1" topLeftCell="A64" workbookViewId="0">
      <selection activeCell="H80" sqref="H80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  <row r="48" spans="1:12" x14ac:dyDescent="0.3">
      <c r="A48">
        <v>46</v>
      </c>
      <c r="B48" s="1" t="s">
        <v>13</v>
      </c>
      <c r="C48">
        <v>9026</v>
      </c>
      <c r="D48">
        <f>VLOOKUP(A48+1,balacne!E:L,7,FALSE)</f>
        <v>5600</v>
      </c>
      <c r="E48">
        <v>1</v>
      </c>
      <c r="F48" s="2">
        <f>VLOOKUP(A48+1,balacne!E:L,3,FALSE)</f>
        <v>1.582E+160</v>
      </c>
      <c r="G48">
        <v>1000</v>
      </c>
      <c r="H48">
        <v>8</v>
      </c>
      <c r="I48">
        <v>0</v>
      </c>
      <c r="J48">
        <v>11200</v>
      </c>
      <c r="K48">
        <v>9026</v>
      </c>
      <c r="L48">
        <f>VLOOKUP(A48+1,balacne!E:L,8,FALSE)</f>
        <v>5600</v>
      </c>
    </row>
    <row r="49" spans="1:12" x14ac:dyDescent="0.3">
      <c r="A49">
        <v>47</v>
      </c>
      <c r="B49" s="1" t="s">
        <v>13</v>
      </c>
      <c r="C49">
        <v>9026</v>
      </c>
      <c r="D49">
        <f>VLOOKUP(A49+1,balacne!E:L,7,FALSE)</f>
        <v>5700</v>
      </c>
      <c r="E49">
        <v>1</v>
      </c>
      <c r="F49" s="2">
        <f>VLOOKUP(A49+1,balacne!E:L,3,FALSE)</f>
        <v>1.59782E+162</v>
      </c>
      <c r="G49">
        <v>1000</v>
      </c>
      <c r="H49">
        <v>8</v>
      </c>
      <c r="I49">
        <v>0</v>
      </c>
      <c r="J49">
        <v>11400</v>
      </c>
      <c r="K49">
        <v>9026</v>
      </c>
      <c r="L49">
        <f>VLOOKUP(A49+1,balacne!E:L,8,FALSE)</f>
        <v>5700</v>
      </c>
    </row>
    <row r="50" spans="1:12" x14ac:dyDescent="0.3">
      <c r="A50">
        <v>48</v>
      </c>
      <c r="B50" s="1" t="s">
        <v>13</v>
      </c>
      <c r="C50">
        <v>9026</v>
      </c>
      <c r="D50">
        <f>VLOOKUP(A50+1,balacne!E:L,7,FALSE)</f>
        <v>5800</v>
      </c>
      <c r="E50">
        <v>1</v>
      </c>
      <c r="F50" s="2">
        <f>VLOOKUP(A50+1,balacne!E:L,3,FALSE)</f>
        <v>1.6137999999999999E+164</v>
      </c>
      <c r="G50">
        <v>1000</v>
      </c>
      <c r="H50">
        <v>8</v>
      </c>
      <c r="I50">
        <v>0</v>
      </c>
      <c r="J50">
        <v>11600</v>
      </c>
      <c r="K50">
        <v>9026</v>
      </c>
      <c r="L50">
        <f>VLOOKUP(A50+1,balacne!E:L,8,FALSE)</f>
        <v>5800</v>
      </c>
    </row>
    <row r="51" spans="1:12" x14ac:dyDescent="0.3">
      <c r="A51">
        <v>49</v>
      </c>
      <c r="B51" s="1" t="s">
        <v>13</v>
      </c>
      <c r="C51">
        <v>9026</v>
      </c>
      <c r="D51">
        <f>VLOOKUP(A51+1,balacne!E:L,7,FALSE)</f>
        <v>5900</v>
      </c>
      <c r="E51">
        <v>1</v>
      </c>
      <c r="F51" s="2">
        <f>VLOOKUP(A51+1,balacne!E:L,3,FALSE)</f>
        <v>1.6299379999999998E+166</v>
      </c>
      <c r="G51">
        <v>1000</v>
      </c>
      <c r="H51">
        <v>8</v>
      </c>
      <c r="I51">
        <v>0</v>
      </c>
      <c r="J51">
        <v>11800</v>
      </c>
      <c r="K51">
        <v>9026</v>
      </c>
      <c r="L51">
        <f>VLOOKUP(A51+1,balacne!E:L,8,FALSE)</f>
        <v>5900</v>
      </c>
    </row>
    <row r="52" spans="1:12" x14ac:dyDescent="0.3">
      <c r="A52">
        <v>50</v>
      </c>
      <c r="B52" s="1" t="s">
        <v>13</v>
      </c>
      <c r="C52">
        <v>9026</v>
      </c>
      <c r="D52">
        <f>VLOOKUP(A52+1,balacne!E:L,7,FALSE)</f>
        <v>6000</v>
      </c>
      <c r="E52">
        <v>1</v>
      </c>
      <c r="F52" s="2">
        <f>VLOOKUP(A52+1,balacne!E:L,3,FALSE)</f>
        <v>1.6463E+168</v>
      </c>
      <c r="G52">
        <v>1000</v>
      </c>
      <c r="H52">
        <v>8</v>
      </c>
      <c r="I52">
        <v>0</v>
      </c>
      <c r="J52">
        <v>12000</v>
      </c>
      <c r="K52">
        <v>9026</v>
      </c>
      <c r="L52">
        <f>VLOOKUP(A52+1,balacne!E:L,8,FALSE)</f>
        <v>6000</v>
      </c>
    </row>
    <row r="53" spans="1:12" x14ac:dyDescent="0.3">
      <c r="A53">
        <v>51</v>
      </c>
      <c r="B53" s="1" t="s">
        <v>13</v>
      </c>
      <c r="C53">
        <v>9026</v>
      </c>
      <c r="D53">
        <f>VLOOKUP(A53+1,balacne!E:L,7,FALSE)</f>
        <v>6100</v>
      </c>
      <c r="E53">
        <v>1</v>
      </c>
      <c r="F53" s="2">
        <f>VLOOKUP(A53+1,balacne!E:L,3,FALSE)</f>
        <v>1.6627629999999998E+170</v>
      </c>
      <c r="G53">
        <v>1000</v>
      </c>
      <c r="H53">
        <v>8</v>
      </c>
      <c r="I53">
        <v>0</v>
      </c>
      <c r="J53">
        <v>12200</v>
      </c>
      <c r="K53">
        <v>9026</v>
      </c>
      <c r="L53">
        <f>VLOOKUP(A53+1,balacne!E:L,8,FALSE)</f>
        <v>6100</v>
      </c>
    </row>
    <row r="54" spans="1:12" x14ac:dyDescent="0.3">
      <c r="A54">
        <v>52</v>
      </c>
      <c r="B54" s="1" t="s">
        <v>13</v>
      </c>
      <c r="C54">
        <v>9026</v>
      </c>
      <c r="D54">
        <f>VLOOKUP(A54+1,balacne!E:L,7,FALSE)</f>
        <v>6200</v>
      </c>
      <c r="E54">
        <v>1</v>
      </c>
      <c r="F54" s="2">
        <f>VLOOKUP(A54+1,balacne!E:L,3,FALSE)</f>
        <v>1.6794000000000001E+172</v>
      </c>
      <c r="G54">
        <v>1000</v>
      </c>
      <c r="H54">
        <v>8</v>
      </c>
      <c r="I54">
        <v>0</v>
      </c>
      <c r="J54">
        <v>12400</v>
      </c>
      <c r="K54">
        <v>9026</v>
      </c>
      <c r="L54">
        <f>VLOOKUP(A54+1,balacne!E:L,8,FALSE)</f>
        <v>6200</v>
      </c>
    </row>
    <row r="55" spans="1:12" x14ac:dyDescent="0.3">
      <c r="A55">
        <v>53</v>
      </c>
      <c r="B55" s="1" t="s">
        <v>13</v>
      </c>
      <c r="C55">
        <v>9026</v>
      </c>
      <c r="D55">
        <f>VLOOKUP(A55+1,balacne!E:L,7,FALSE)</f>
        <v>6300</v>
      </c>
      <c r="E55">
        <v>1</v>
      </c>
      <c r="F55" s="2">
        <f>VLOOKUP(A55+1,balacne!E:L,3,FALSE)</f>
        <v>1.6961940000000003E+174</v>
      </c>
      <c r="G55">
        <v>1000</v>
      </c>
      <c r="H55">
        <v>8</v>
      </c>
      <c r="I55">
        <v>0</v>
      </c>
      <c r="J55">
        <v>12600</v>
      </c>
      <c r="K55">
        <v>9026</v>
      </c>
      <c r="L55">
        <f>VLOOKUP(A55+1,balacne!E:L,8,FALSE)</f>
        <v>6300</v>
      </c>
    </row>
    <row r="56" spans="1:12" x14ac:dyDescent="0.3">
      <c r="A56">
        <v>54</v>
      </c>
      <c r="B56" s="1" t="s">
        <v>13</v>
      </c>
      <c r="C56">
        <v>9026</v>
      </c>
      <c r="D56">
        <f>VLOOKUP(A56+1,balacne!E:L,7,FALSE)</f>
        <v>6400</v>
      </c>
      <c r="E56">
        <v>1</v>
      </c>
      <c r="F56" s="2">
        <f>VLOOKUP(A56+1,balacne!E:L,3,FALSE)</f>
        <v>1.7132000000000001E+176</v>
      </c>
      <c r="G56">
        <v>1000</v>
      </c>
      <c r="H56">
        <v>8</v>
      </c>
      <c r="I56">
        <v>0</v>
      </c>
      <c r="J56">
        <v>12800</v>
      </c>
      <c r="K56">
        <v>9026</v>
      </c>
      <c r="L56">
        <f>VLOOKUP(A56+1,balacne!E:L,8,FALSE)</f>
        <v>6400</v>
      </c>
    </row>
    <row r="57" spans="1:12" x14ac:dyDescent="0.3">
      <c r="A57">
        <v>55</v>
      </c>
      <c r="B57" s="1" t="s">
        <v>13</v>
      </c>
      <c r="C57">
        <v>9026</v>
      </c>
      <c r="D57">
        <f>VLOOKUP(A57+1,balacne!E:L,7,FALSE)</f>
        <v>6500</v>
      </c>
      <c r="E57">
        <v>1</v>
      </c>
      <c r="F57" s="2">
        <f>VLOOKUP(A57+1,balacne!E:L,3,FALSE)</f>
        <v>1.7303319999999999E+178</v>
      </c>
      <c r="G57">
        <v>1000</v>
      </c>
      <c r="H57">
        <v>8</v>
      </c>
      <c r="I57">
        <v>0</v>
      </c>
      <c r="J57">
        <v>13000</v>
      </c>
      <c r="K57">
        <v>9026</v>
      </c>
      <c r="L57">
        <f>VLOOKUP(A57+1,balacne!E:L,8,FALSE)</f>
        <v>6500</v>
      </c>
    </row>
    <row r="58" spans="1:12" x14ac:dyDescent="0.3">
      <c r="A58">
        <v>56</v>
      </c>
      <c r="B58" s="1" t="s">
        <v>13</v>
      </c>
      <c r="C58">
        <v>9026</v>
      </c>
      <c r="D58">
        <f>VLOOKUP(A58+1,balacne!E:L,7,FALSE)</f>
        <v>6600</v>
      </c>
      <c r="E58">
        <v>1</v>
      </c>
      <c r="F58" s="2">
        <f>VLOOKUP(A58+1,balacne!E:L,3,FALSE)</f>
        <v>1.7477E+180</v>
      </c>
      <c r="G58">
        <v>1000</v>
      </c>
      <c r="H58">
        <v>8</v>
      </c>
      <c r="I58">
        <v>0</v>
      </c>
      <c r="J58">
        <v>13200</v>
      </c>
      <c r="K58">
        <v>9026</v>
      </c>
      <c r="L58">
        <f>VLOOKUP(A58+1,balacne!E:L,8,FALSE)</f>
        <v>6600</v>
      </c>
    </row>
    <row r="59" spans="1:12" x14ac:dyDescent="0.3">
      <c r="A59">
        <v>57</v>
      </c>
      <c r="B59" s="1" t="s">
        <v>13</v>
      </c>
      <c r="C59">
        <v>9026</v>
      </c>
      <c r="D59">
        <f>VLOOKUP(A59+1,balacne!E:L,7,FALSE)</f>
        <v>6700</v>
      </c>
      <c r="E59">
        <v>1</v>
      </c>
      <c r="F59" s="2">
        <f>VLOOKUP(A59+1,balacne!E:L,3,FALSE)</f>
        <v>1.7651769999999998E+182</v>
      </c>
      <c r="G59">
        <v>1000</v>
      </c>
      <c r="H59">
        <v>8</v>
      </c>
      <c r="I59">
        <v>0</v>
      </c>
      <c r="J59">
        <v>13400</v>
      </c>
      <c r="K59">
        <v>9026</v>
      </c>
      <c r="L59">
        <f>VLOOKUP(A59+1,balacne!E:L,8,FALSE)</f>
        <v>6700</v>
      </c>
    </row>
    <row r="60" spans="1:12" x14ac:dyDescent="0.3">
      <c r="A60">
        <v>58</v>
      </c>
      <c r="B60" s="1" t="s">
        <v>13</v>
      </c>
      <c r="C60">
        <v>9026</v>
      </c>
      <c r="D60">
        <f>VLOOKUP(A60+1,balacne!E:L,7,FALSE)</f>
        <v>6800</v>
      </c>
      <c r="E60">
        <v>1</v>
      </c>
      <c r="F60" s="2">
        <f>VLOOKUP(A60+1,balacne!E:L,3,FALSE)</f>
        <v>1.7829E+184</v>
      </c>
      <c r="G60">
        <v>1000</v>
      </c>
      <c r="H60">
        <v>8</v>
      </c>
      <c r="I60">
        <v>0</v>
      </c>
      <c r="J60">
        <v>13600</v>
      </c>
      <c r="K60">
        <v>9026</v>
      </c>
      <c r="L60">
        <f>VLOOKUP(A60+1,balacne!E:L,8,FALSE)</f>
        <v>6800</v>
      </c>
    </row>
    <row r="61" spans="1:12" x14ac:dyDescent="0.3">
      <c r="A61">
        <v>59</v>
      </c>
      <c r="B61" s="1" t="s">
        <v>13</v>
      </c>
      <c r="C61">
        <v>9026</v>
      </c>
      <c r="D61">
        <f>VLOOKUP(A61+1,balacne!E:L,7,FALSE)</f>
        <v>6900</v>
      </c>
      <c r="E61">
        <v>1</v>
      </c>
      <c r="F61" s="2">
        <f>VLOOKUP(A61+1,balacne!E:L,3,FALSE)</f>
        <v>1.8007290000000001E+186</v>
      </c>
      <c r="G61">
        <v>1000</v>
      </c>
      <c r="H61">
        <v>8</v>
      </c>
      <c r="I61">
        <v>0</v>
      </c>
      <c r="J61">
        <v>13800</v>
      </c>
      <c r="K61">
        <v>9026</v>
      </c>
      <c r="L61">
        <f>VLOOKUP(A61+1,balacne!E:L,8,FALSE)</f>
        <v>6900</v>
      </c>
    </row>
    <row r="62" spans="1:12" x14ac:dyDescent="0.3">
      <c r="A62">
        <v>60</v>
      </c>
      <c r="B62" s="1" t="s">
        <v>13</v>
      </c>
      <c r="C62">
        <v>9026</v>
      </c>
      <c r="D62">
        <f>VLOOKUP(A62+1,balacne!E:L,7,FALSE)</f>
        <v>7000</v>
      </c>
      <c r="E62">
        <v>1</v>
      </c>
      <c r="F62" s="2">
        <f>VLOOKUP(A62+1,balacne!E:L,3,FALSE)</f>
        <v>1.8188000000000001E+188</v>
      </c>
      <c r="G62">
        <v>1000</v>
      </c>
      <c r="H62">
        <v>8</v>
      </c>
      <c r="I62">
        <v>0</v>
      </c>
      <c r="J62">
        <v>14000</v>
      </c>
      <c r="K62">
        <v>9026</v>
      </c>
      <c r="L62">
        <f>VLOOKUP(A62+1,balacne!E:L,8,FALSE)</f>
        <v>7000</v>
      </c>
    </row>
    <row r="63" spans="1:12" x14ac:dyDescent="0.3">
      <c r="A63">
        <v>61</v>
      </c>
      <c r="B63" s="1" t="s">
        <v>13</v>
      </c>
      <c r="C63">
        <v>9026</v>
      </c>
      <c r="D63">
        <f>VLOOKUP(A63+1,balacne!E:L,7,FALSE)</f>
        <v>7100</v>
      </c>
      <c r="E63">
        <v>1</v>
      </c>
      <c r="F63" s="2">
        <f>VLOOKUP(A63+1,balacne!E:L,3,FALSE)</f>
        <v>1.8369879999999999E+190</v>
      </c>
      <c r="G63">
        <v>1000</v>
      </c>
      <c r="H63">
        <v>8</v>
      </c>
      <c r="I63">
        <v>0</v>
      </c>
      <c r="J63">
        <v>14200</v>
      </c>
      <c r="K63">
        <v>9026</v>
      </c>
      <c r="L63">
        <f>VLOOKUP(A63+1,balacne!E:L,8,FALSE)</f>
        <v>7100</v>
      </c>
    </row>
    <row r="64" spans="1:12" x14ac:dyDescent="0.3">
      <c r="A64">
        <v>62</v>
      </c>
      <c r="B64" s="1" t="s">
        <v>13</v>
      </c>
      <c r="C64">
        <v>9026</v>
      </c>
      <c r="D64">
        <f>VLOOKUP(A64+1,balacne!E:L,7,FALSE)</f>
        <v>7200</v>
      </c>
      <c r="E64">
        <v>1</v>
      </c>
      <c r="F64" s="2">
        <f>VLOOKUP(A64+1,balacne!E:L,3,FALSE)</f>
        <v>1.8554000000000001E+192</v>
      </c>
      <c r="G64">
        <v>1000</v>
      </c>
      <c r="H64">
        <v>8</v>
      </c>
      <c r="I64">
        <v>0</v>
      </c>
      <c r="J64">
        <v>14400</v>
      </c>
      <c r="K64">
        <v>9026</v>
      </c>
      <c r="L64">
        <f>VLOOKUP(A64+1,balacne!E:L,8,FALSE)</f>
        <v>7200</v>
      </c>
    </row>
    <row r="65" spans="1:12" x14ac:dyDescent="0.3">
      <c r="A65">
        <v>63</v>
      </c>
      <c r="B65" s="1" t="s">
        <v>13</v>
      </c>
      <c r="C65">
        <v>9026</v>
      </c>
      <c r="D65">
        <f>VLOOKUP(A65+1,balacne!E:L,7,FALSE)</f>
        <v>7300</v>
      </c>
      <c r="E65">
        <v>1</v>
      </c>
      <c r="F65" s="2">
        <f>VLOOKUP(A65+1,balacne!E:L,3,FALSE)</f>
        <v>1.873954E+194</v>
      </c>
      <c r="G65">
        <v>1000</v>
      </c>
      <c r="H65">
        <v>8</v>
      </c>
      <c r="I65">
        <v>0</v>
      </c>
      <c r="J65">
        <v>14600</v>
      </c>
      <c r="K65">
        <v>9026</v>
      </c>
      <c r="L65">
        <f>VLOOKUP(A65+1,balacne!E:L,8,FALSE)</f>
        <v>7300</v>
      </c>
    </row>
    <row r="66" spans="1:12" x14ac:dyDescent="0.3">
      <c r="A66">
        <v>64</v>
      </c>
      <c r="B66" s="1" t="s">
        <v>13</v>
      </c>
      <c r="C66">
        <v>9026</v>
      </c>
      <c r="D66">
        <f>VLOOKUP(A66+1,balacne!E:L,7,FALSE)</f>
        <v>7400</v>
      </c>
      <c r="E66">
        <v>1</v>
      </c>
      <c r="F66" s="2">
        <f>VLOOKUP(A66+1,balacne!E:L,3,FALSE)</f>
        <v>1.8927000000000001E+196</v>
      </c>
      <c r="G66">
        <v>1000</v>
      </c>
      <c r="H66">
        <v>8</v>
      </c>
      <c r="I66">
        <v>0</v>
      </c>
      <c r="J66">
        <v>14800</v>
      </c>
      <c r="K66">
        <v>9026</v>
      </c>
      <c r="L66">
        <f>VLOOKUP(A66+1,balacne!E:L,8,FALSE)</f>
        <v>7400</v>
      </c>
    </row>
    <row r="67" spans="1:12" x14ac:dyDescent="0.3">
      <c r="A67">
        <v>65</v>
      </c>
      <c r="B67" s="1" t="s">
        <v>13</v>
      </c>
      <c r="C67">
        <v>9026</v>
      </c>
      <c r="D67">
        <f>VLOOKUP(A67+1,balacne!E:L,7,FALSE)</f>
        <v>7500</v>
      </c>
      <c r="E67">
        <v>1</v>
      </c>
      <c r="F67" s="2">
        <f>VLOOKUP(A67+1,balacne!E:L,3,FALSE)</f>
        <v>1.911627E+198</v>
      </c>
      <c r="G67">
        <v>1000</v>
      </c>
      <c r="H67">
        <v>8</v>
      </c>
      <c r="I67">
        <v>0</v>
      </c>
      <c r="J67">
        <v>15000</v>
      </c>
      <c r="K67">
        <v>9026</v>
      </c>
      <c r="L67">
        <f>VLOOKUP(A67+1,balacne!E:L,8,FALSE)</f>
        <v>7500</v>
      </c>
    </row>
    <row r="68" spans="1:12" x14ac:dyDescent="0.3">
      <c r="A68">
        <v>66</v>
      </c>
      <c r="B68" s="1" t="s">
        <v>13</v>
      </c>
      <c r="C68">
        <v>9026</v>
      </c>
      <c r="D68">
        <f>VLOOKUP(A68+1,balacne!E:L,7,FALSE)</f>
        <v>7600</v>
      </c>
      <c r="E68">
        <v>1</v>
      </c>
      <c r="F68" s="2">
        <f>VLOOKUP(A68+1,balacne!E:L,3,FALSE)</f>
        <v>1.9308E+200</v>
      </c>
      <c r="G68">
        <v>1000</v>
      </c>
      <c r="H68">
        <v>8</v>
      </c>
      <c r="I68">
        <v>0</v>
      </c>
      <c r="J68">
        <v>15200</v>
      </c>
      <c r="K68">
        <v>9026</v>
      </c>
      <c r="L68">
        <f>VLOOKUP(A68+1,balacne!E:L,8,FALSE)</f>
        <v>7600</v>
      </c>
    </row>
    <row r="69" spans="1:12" x14ac:dyDescent="0.3">
      <c r="A69">
        <v>67</v>
      </c>
      <c r="B69" s="1" t="s">
        <v>13</v>
      </c>
      <c r="C69">
        <v>9026</v>
      </c>
      <c r="D69">
        <f>VLOOKUP(A69+1,balacne!E:L,7,FALSE)</f>
        <v>7700</v>
      </c>
      <c r="E69">
        <v>1</v>
      </c>
      <c r="F69" s="2">
        <f>VLOOKUP(A69+1,balacne!E:L,3,FALSE)</f>
        <v>1.9501079999999999E+202</v>
      </c>
      <c r="G69">
        <v>1000</v>
      </c>
      <c r="H69">
        <v>8</v>
      </c>
      <c r="I69">
        <v>0</v>
      </c>
      <c r="J69">
        <v>15400</v>
      </c>
      <c r="K69">
        <v>9026</v>
      </c>
      <c r="L69">
        <f>VLOOKUP(A69+1,balacne!E:L,8,FALSE)</f>
        <v>7700</v>
      </c>
    </row>
    <row r="70" spans="1:12" x14ac:dyDescent="0.3">
      <c r="A70">
        <v>68</v>
      </c>
      <c r="B70" s="1" t="s">
        <v>13</v>
      </c>
      <c r="C70">
        <v>9026</v>
      </c>
      <c r="D70">
        <f>VLOOKUP(A70+1,balacne!E:L,7,FALSE)</f>
        <v>7800</v>
      </c>
      <c r="E70">
        <v>1</v>
      </c>
      <c r="F70" s="2">
        <f>VLOOKUP(A70+1,balacne!E:L,3,FALSE)</f>
        <v>1.9696999999999999E+204</v>
      </c>
      <c r="G70">
        <v>1000</v>
      </c>
      <c r="H70">
        <v>8</v>
      </c>
      <c r="I70">
        <v>0</v>
      </c>
      <c r="J70">
        <v>15600</v>
      </c>
      <c r="K70">
        <v>9026</v>
      </c>
      <c r="L70">
        <f>VLOOKUP(A70+1,balacne!E:L,8,FALSE)</f>
        <v>7800</v>
      </c>
    </row>
    <row r="71" spans="1:12" x14ac:dyDescent="0.3">
      <c r="A71">
        <v>69</v>
      </c>
      <c r="B71" s="1" t="s">
        <v>13</v>
      </c>
      <c r="C71">
        <v>9026</v>
      </c>
      <c r="D71">
        <f>VLOOKUP(A71+1,balacne!E:L,7,FALSE)</f>
        <v>7900</v>
      </c>
      <c r="E71">
        <v>1</v>
      </c>
      <c r="F71" s="2">
        <f>VLOOKUP(A71+1,balacne!E:L,3,FALSE)</f>
        <v>1.9893969999999998E+206</v>
      </c>
      <c r="G71">
        <v>1000</v>
      </c>
      <c r="H71">
        <v>8</v>
      </c>
      <c r="I71">
        <v>0</v>
      </c>
      <c r="J71">
        <v>15800</v>
      </c>
      <c r="K71">
        <v>9026</v>
      </c>
      <c r="L71">
        <f>VLOOKUP(A71+1,balacne!E:L,8,FALSE)</f>
        <v>7900</v>
      </c>
    </row>
    <row r="72" spans="1:12" x14ac:dyDescent="0.3">
      <c r="A72">
        <v>70</v>
      </c>
      <c r="B72" s="1" t="s">
        <v>13</v>
      </c>
      <c r="C72">
        <v>9026</v>
      </c>
      <c r="D72">
        <f>VLOOKUP(A72+1,balacne!E:L,7,FALSE)</f>
        <v>8000</v>
      </c>
      <c r="E72">
        <v>1</v>
      </c>
      <c r="F72" s="2">
        <f>VLOOKUP(A72+1,balacne!E:L,3,FALSE)</f>
        <v>2.0093000000000001E+208</v>
      </c>
      <c r="G72">
        <v>1000</v>
      </c>
      <c r="H72">
        <v>8</v>
      </c>
      <c r="I72">
        <v>0</v>
      </c>
      <c r="J72">
        <v>16000</v>
      </c>
      <c r="K72">
        <v>9026</v>
      </c>
      <c r="L72">
        <f>VLOOKUP(A72+1,balacne!E:L,8,FALSE)</f>
        <v>8000</v>
      </c>
    </row>
    <row r="73" spans="1:12" x14ac:dyDescent="0.3">
      <c r="A73">
        <v>71</v>
      </c>
      <c r="B73" s="1" t="s">
        <v>13</v>
      </c>
      <c r="C73">
        <v>9026</v>
      </c>
      <c r="D73">
        <f>VLOOKUP(A73+1,balacne!E:L,7,FALSE)</f>
        <v>8100</v>
      </c>
      <c r="E73">
        <v>1</v>
      </c>
      <c r="F73" s="2">
        <f>VLOOKUP(A73+1,balacne!E:L,3,FALSE)</f>
        <v>2.0293929999999999E+210</v>
      </c>
      <c r="G73">
        <v>1000</v>
      </c>
      <c r="H73">
        <v>8</v>
      </c>
      <c r="I73">
        <v>0</v>
      </c>
      <c r="J73">
        <v>16200</v>
      </c>
      <c r="K73">
        <v>9026</v>
      </c>
      <c r="L73">
        <f>VLOOKUP(A73+1,balacne!E:L,8,FALSE)</f>
        <v>8100</v>
      </c>
    </row>
    <row r="74" spans="1:12" x14ac:dyDescent="0.3">
      <c r="A74">
        <v>72</v>
      </c>
      <c r="B74" s="1" t="s">
        <v>13</v>
      </c>
      <c r="C74">
        <v>9026</v>
      </c>
      <c r="D74">
        <f>VLOOKUP(A74+1,balacne!E:L,7,FALSE)</f>
        <v>8200</v>
      </c>
      <c r="E74">
        <v>1</v>
      </c>
      <c r="F74" s="2">
        <f>VLOOKUP(A74+1,balacne!E:L,3,FALSE)</f>
        <v>2.0496999999999998E+212</v>
      </c>
      <c r="G74">
        <v>1000</v>
      </c>
      <c r="H74">
        <v>8</v>
      </c>
      <c r="I74">
        <v>0</v>
      </c>
      <c r="J74">
        <v>16400</v>
      </c>
      <c r="K74">
        <v>9026</v>
      </c>
      <c r="L74">
        <f>VLOOKUP(A74+1,balacne!E:L,8,FALSE)</f>
        <v>8200</v>
      </c>
    </row>
    <row r="75" spans="1:12" x14ac:dyDescent="0.3">
      <c r="A75">
        <v>73</v>
      </c>
      <c r="B75" s="1" t="s">
        <v>13</v>
      </c>
      <c r="C75">
        <v>9026</v>
      </c>
      <c r="D75">
        <f>VLOOKUP(A75+1,balacne!E:L,7,FALSE)</f>
        <v>8300</v>
      </c>
      <c r="E75">
        <v>1</v>
      </c>
      <c r="F75" s="2">
        <f>VLOOKUP(A75+1,balacne!E:L,3,FALSE)</f>
        <v>2.0701969999999999E+214</v>
      </c>
      <c r="G75">
        <v>1000</v>
      </c>
      <c r="H75">
        <v>8</v>
      </c>
      <c r="I75">
        <v>0</v>
      </c>
      <c r="J75">
        <v>16600</v>
      </c>
      <c r="K75">
        <v>9026</v>
      </c>
      <c r="L75">
        <f>VLOOKUP(A75+1,balacne!E:L,8,FALSE)</f>
        <v>8300</v>
      </c>
    </row>
    <row r="76" spans="1:12" x14ac:dyDescent="0.3">
      <c r="A76">
        <v>74</v>
      </c>
      <c r="B76" s="1" t="s">
        <v>13</v>
      </c>
      <c r="C76">
        <v>9026</v>
      </c>
      <c r="D76">
        <f>VLOOKUP(A76+1,balacne!E:L,7,FALSE)</f>
        <v>8400</v>
      </c>
      <c r="E76">
        <v>1</v>
      </c>
      <c r="F76" s="2">
        <f>VLOOKUP(A76+1,balacne!E:L,3,FALSE)</f>
        <v>2.0909000000000005E+216</v>
      </c>
      <c r="G76">
        <v>1000</v>
      </c>
      <c r="H76">
        <v>8</v>
      </c>
      <c r="I76">
        <v>0</v>
      </c>
      <c r="J76">
        <v>16800</v>
      </c>
      <c r="K76">
        <v>9026</v>
      </c>
      <c r="L76">
        <f>VLOOKUP(A76+1,balacne!E:L,8,FALSE)</f>
        <v>8400</v>
      </c>
    </row>
    <row r="77" spans="1:12" x14ac:dyDescent="0.3">
      <c r="A77">
        <v>75</v>
      </c>
      <c r="B77" s="1" t="s">
        <v>13</v>
      </c>
      <c r="C77">
        <v>9026</v>
      </c>
      <c r="D77">
        <f>VLOOKUP(A77+1,balacne!E:L,7,FALSE)</f>
        <v>8500</v>
      </c>
      <c r="E77">
        <v>1</v>
      </c>
      <c r="F77" s="2">
        <f>VLOOKUP(A77+1,balacne!E:L,3,FALSE)</f>
        <v>2.1118089999999999E+218</v>
      </c>
      <c r="G77">
        <v>1000</v>
      </c>
      <c r="H77">
        <v>8</v>
      </c>
      <c r="I77">
        <v>0</v>
      </c>
      <c r="J77">
        <v>17000</v>
      </c>
      <c r="K77">
        <v>9026</v>
      </c>
      <c r="L77">
        <f>VLOOKUP(A77+1,balacne!E:L,8,FALSE)</f>
        <v>8500</v>
      </c>
    </row>
    <row r="78" spans="1:12" x14ac:dyDescent="0.3">
      <c r="A78">
        <v>76</v>
      </c>
      <c r="B78" s="1" t="s">
        <v>13</v>
      </c>
      <c r="C78">
        <v>9026</v>
      </c>
      <c r="D78">
        <f>VLOOKUP(A78+1,balacne!E:L,7,FALSE)</f>
        <v>8600</v>
      </c>
      <c r="E78">
        <v>1</v>
      </c>
      <c r="F78" s="2">
        <f>VLOOKUP(A78+1,balacne!E:L,3,FALSE)</f>
        <v>2.1330000000000001E+220</v>
      </c>
      <c r="G78">
        <v>1000</v>
      </c>
      <c r="H78">
        <v>8</v>
      </c>
      <c r="I78">
        <v>0</v>
      </c>
      <c r="J78">
        <v>17200</v>
      </c>
      <c r="K78">
        <v>9026</v>
      </c>
      <c r="L78">
        <f>VLOOKUP(A78+1,balacne!E:L,8,FALSE)</f>
        <v>8600</v>
      </c>
    </row>
    <row r="79" spans="1:12" x14ac:dyDescent="0.3">
      <c r="A79">
        <v>77</v>
      </c>
      <c r="B79" s="1" t="s">
        <v>13</v>
      </c>
      <c r="C79">
        <v>9026</v>
      </c>
      <c r="D79">
        <f>VLOOKUP(A79+1,balacne!E:L,7,FALSE)</f>
        <v>8700</v>
      </c>
      <c r="E79">
        <v>1</v>
      </c>
      <c r="F79" s="2">
        <f>VLOOKUP(A79+1,balacne!E:L,3,FALSE)</f>
        <v>2.15433E+222</v>
      </c>
      <c r="G79">
        <v>1000</v>
      </c>
      <c r="H79">
        <v>8</v>
      </c>
      <c r="I79">
        <v>0</v>
      </c>
      <c r="J79">
        <v>17400</v>
      </c>
      <c r="K79">
        <v>9026</v>
      </c>
      <c r="L79">
        <f>VLOOKUP(A79+1,balacne!E:L,8,FALSE)</f>
        <v>8700</v>
      </c>
    </row>
    <row r="80" spans="1:12" x14ac:dyDescent="0.3">
      <c r="A80">
        <v>78</v>
      </c>
      <c r="B80" s="1" t="s">
        <v>13</v>
      </c>
      <c r="C80">
        <v>9026</v>
      </c>
      <c r="D80">
        <f>VLOOKUP(A80+1,balacne!E:L,7,FALSE)</f>
        <v>8800</v>
      </c>
      <c r="E80">
        <v>1</v>
      </c>
      <c r="F80" s="2">
        <f>VLOOKUP(A80+1,balacne!E:L,3,FALSE)</f>
        <v>2.1759000000000004E+224</v>
      </c>
      <c r="G80">
        <v>1000</v>
      </c>
      <c r="H80">
        <v>8</v>
      </c>
      <c r="I80">
        <v>0</v>
      </c>
      <c r="J80">
        <v>17600</v>
      </c>
      <c r="K80">
        <v>9026</v>
      </c>
      <c r="L80">
        <f>VLOOKUP(A80+1,balacne!E:L,8,FALSE)</f>
        <v>8800</v>
      </c>
    </row>
    <row r="81" spans="1:12" x14ac:dyDescent="0.3">
      <c r="A81">
        <v>79</v>
      </c>
      <c r="B81" s="1" t="s">
        <v>13</v>
      </c>
      <c r="C81">
        <v>9026</v>
      </c>
      <c r="D81">
        <f>VLOOKUP(A81+1,balacne!E:L,7,FALSE)</f>
        <v>8900</v>
      </c>
      <c r="E81">
        <v>1</v>
      </c>
      <c r="F81" s="2">
        <f>VLOOKUP(A81+1,balacne!E:L,3,FALSE)</f>
        <v>2.1976589999999999E+226</v>
      </c>
      <c r="G81">
        <v>1000</v>
      </c>
      <c r="H81">
        <v>8</v>
      </c>
      <c r="I81">
        <v>0</v>
      </c>
      <c r="J81">
        <v>17800</v>
      </c>
      <c r="K81">
        <v>9026</v>
      </c>
      <c r="L81">
        <f>VLOOKUP(A81+1,balacne!E:L,8,FALSE)</f>
        <v>8900</v>
      </c>
    </row>
    <row r="82" spans="1:12" x14ac:dyDescent="0.3">
      <c r="A82">
        <v>80</v>
      </c>
      <c r="B82" s="1" t="s">
        <v>13</v>
      </c>
      <c r="C82">
        <v>9026</v>
      </c>
      <c r="D82">
        <f>VLOOKUP(A82+1,balacne!E:L,7,FALSE)</f>
        <v>9000</v>
      </c>
      <c r="E82">
        <v>1</v>
      </c>
      <c r="F82" s="2">
        <f>VLOOKUP(A82+1,balacne!E:L,3,FALSE)</f>
        <v>2.2196999999999997E+228</v>
      </c>
      <c r="G82">
        <v>1000</v>
      </c>
      <c r="H82">
        <v>8</v>
      </c>
      <c r="I82">
        <v>0</v>
      </c>
      <c r="J82">
        <v>18000</v>
      </c>
      <c r="K82">
        <v>9026</v>
      </c>
      <c r="L82">
        <f>VLOOKUP(A82+1,balacne!E:L,8,FALSE)</f>
        <v>9000</v>
      </c>
    </row>
    <row r="83" spans="1:12" x14ac:dyDescent="0.3">
      <c r="A83">
        <v>81</v>
      </c>
      <c r="B83" s="1" t="s">
        <v>13</v>
      </c>
      <c r="C83">
        <v>9026</v>
      </c>
      <c r="D83">
        <f>VLOOKUP(A83+1,balacne!E:L,7,FALSE)</f>
        <v>9100</v>
      </c>
      <c r="E83">
        <v>1</v>
      </c>
      <c r="F83" s="2">
        <f>VLOOKUP(A83+1,balacne!E:L,3,FALSE)</f>
        <v>2.2418969999999998E+230</v>
      </c>
      <c r="G83">
        <v>1000</v>
      </c>
      <c r="H83">
        <v>8</v>
      </c>
      <c r="I83">
        <v>0</v>
      </c>
      <c r="J83">
        <v>18200</v>
      </c>
      <c r="K83">
        <v>9026</v>
      </c>
      <c r="L83">
        <f>VLOOKUP(A83+1,balacne!E:L,8,FALSE)</f>
        <v>9100</v>
      </c>
    </row>
    <row r="84" spans="1:12" x14ac:dyDescent="0.3">
      <c r="A84">
        <v>82</v>
      </c>
      <c r="B84" s="1" t="s">
        <v>13</v>
      </c>
      <c r="C84">
        <v>9026</v>
      </c>
      <c r="D84">
        <f>VLOOKUP(A84+1,balacne!E:L,7,FALSE)</f>
        <v>9200</v>
      </c>
      <c r="E84">
        <v>1</v>
      </c>
      <c r="F84" s="2">
        <f>VLOOKUP(A84+1,balacne!E:L,3,FALSE)</f>
        <v>2.2644000000000004E+232</v>
      </c>
      <c r="G84">
        <v>1000</v>
      </c>
      <c r="H84">
        <v>8</v>
      </c>
      <c r="I84">
        <v>0</v>
      </c>
      <c r="J84">
        <v>18400</v>
      </c>
      <c r="K84">
        <v>9026</v>
      </c>
      <c r="L84">
        <f>VLOOKUP(A84+1,balacne!E:L,8,FALSE)</f>
        <v>9200</v>
      </c>
    </row>
    <row r="85" spans="1:12" x14ac:dyDescent="0.3">
      <c r="A85">
        <v>83</v>
      </c>
      <c r="B85" s="1" t="s">
        <v>13</v>
      </c>
      <c r="C85">
        <v>9026</v>
      </c>
      <c r="D85">
        <f>VLOOKUP(A85+1,balacne!E:L,7,FALSE)</f>
        <v>9300</v>
      </c>
      <c r="E85">
        <v>1</v>
      </c>
      <c r="F85" s="2">
        <f>VLOOKUP(A85+1,balacne!E:L,3,FALSE)</f>
        <v>2.2870440000000001E+234</v>
      </c>
      <c r="G85">
        <v>1000</v>
      </c>
      <c r="H85">
        <v>8</v>
      </c>
      <c r="I85">
        <v>0</v>
      </c>
      <c r="J85">
        <v>18600</v>
      </c>
      <c r="K85">
        <v>9026</v>
      </c>
      <c r="L85">
        <f>VLOOKUP(A85+1,balacne!E:L,8,FALSE)</f>
        <v>9300</v>
      </c>
    </row>
    <row r="86" spans="1:12" x14ac:dyDescent="0.3">
      <c r="A86">
        <v>84</v>
      </c>
      <c r="B86" s="1" t="s">
        <v>13</v>
      </c>
      <c r="C86">
        <v>9026</v>
      </c>
      <c r="D86">
        <f>VLOOKUP(A86+1,balacne!E:L,7,FALSE)</f>
        <v>9400</v>
      </c>
      <c r="E86">
        <v>1</v>
      </c>
      <c r="F86" s="2">
        <f>VLOOKUP(A86+1,balacne!E:L,3,FALSE)</f>
        <v>2.3100000000000003E+236</v>
      </c>
      <c r="G86">
        <v>1000</v>
      </c>
      <c r="H86">
        <v>8</v>
      </c>
      <c r="I86">
        <v>0</v>
      </c>
      <c r="J86">
        <v>18800</v>
      </c>
      <c r="K86">
        <v>9026</v>
      </c>
      <c r="L86">
        <f>VLOOKUP(A86+1,balacne!E:L,8,FALSE)</f>
        <v>9400</v>
      </c>
    </row>
    <row r="87" spans="1:12" x14ac:dyDescent="0.3">
      <c r="A87">
        <v>85</v>
      </c>
      <c r="B87" s="1" t="s">
        <v>13</v>
      </c>
      <c r="C87">
        <v>9026</v>
      </c>
      <c r="D87">
        <f>VLOOKUP(A87+1,balacne!E:L,7,FALSE)</f>
        <v>9500</v>
      </c>
      <c r="E87">
        <v>1</v>
      </c>
      <c r="F87" s="2">
        <f>VLOOKUP(A87+1,balacne!E:L,3,FALSE)</f>
        <v>2.3331000000000001E+238</v>
      </c>
      <c r="G87">
        <v>1000</v>
      </c>
      <c r="H87">
        <v>8</v>
      </c>
      <c r="I87">
        <v>0</v>
      </c>
      <c r="J87">
        <v>19000</v>
      </c>
      <c r="K87">
        <v>9026</v>
      </c>
      <c r="L87">
        <f>VLOOKUP(A87+1,balacne!E:L,8,FALSE)</f>
        <v>9500</v>
      </c>
    </row>
  </sheetData>
  <phoneticPr fontId="1" type="noConversion"/>
  <conditionalFormatting sqref="A2:K87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94"/>
  <sheetViews>
    <sheetView topLeftCell="B80" workbookViewId="0">
      <selection activeCell="K92" sqref="K92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94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  <c r="N48" s="19" t="s">
        <v>73</v>
      </c>
      <c r="O48" s="19">
        <v>164</v>
      </c>
      <c r="P48" s="20">
        <f t="shared" ref="P48:P49" si="43">POWER(10,O48)</f>
        <v>1E+164</v>
      </c>
      <c r="Q48" s="20" t="str">
        <f t="shared" ref="Q48:Q49" si="44">RIGHT(P48,O48)</f>
        <v>1E+164</v>
      </c>
    </row>
    <row r="49" spans="5:17" x14ac:dyDescent="0.3">
      <c r="E49" s="19">
        <v>41</v>
      </c>
      <c r="F49" s="20" t="str">
        <f t="shared" ref="F49:F52" si="45">H49&amp;I49</f>
        <v>1.4902명</v>
      </c>
      <c r="G49" s="20">
        <f t="shared" ref="G49:G52" si="46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7">VLOOKUP(I49,N:Q,4,FALSE)</f>
        <v>1E+148</v>
      </c>
      <c r="K49" s="17">
        <f t="shared" ref="K49:K52" si="48">L49</f>
        <v>5000</v>
      </c>
      <c r="L49" s="11">
        <f t="shared" ref="L49:L52" si="49">($B$14*(E49-1)+2000)/2</f>
        <v>5000</v>
      </c>
      <c r="N49" s="19" t="s">
        <v>74</v>
      </c>
      <c r="O49" s="19">
        <v>168</v>
      </c>
      <c r="P49" s="20">
        <f t="shared" si="43"/>
        <v>9.9999999999999993E+167</v>
      </c>
      <c r="Q49" s="20" t="str">
        <f t="shared" si="44"/>
        <v>1E+168</v>
      </c>
    </row>
    <row r="50" spans="5:17" x14ac:dyDescent="0.3">
      <c r="E50" s="19">
        <v>42</v>
      </c>
      <c r="F50" s="20" t="str">
        <f t="shared" si="45"/>
        <v>150.5102명</v>
      </c>
      <c r="G50" s="20">
        <f t="shared" si="46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7"/>
        <v>1E+148</v>
      </c>
      <c r="K50" s="17">
        <f t="shared" si="48"/>
        <v>5100</v>
      </c>
      <c r="L50" s="11">
        <f t="shared" si="49"/>
        <v>5100</v>
      </c>
      <c r="N50" s="19" t="s">
        <v>75</v>
      </c>
      <c r="O50" s="19">
        <v>172</v>
      </c>
      <c r="P50" s="20">
        <f t="shared" ref="P50:P53" si="50">POWER(10,O50)</f>
        <v>1.0000000000000001E+172</v>
      </c>
      <c r="Q50" s="20" t="str">
        <f t="shared" ref="Q50:Q53" si="51">RIGHT(P50,O50)</f>
        <v>1E+172</v>
      </c>
    </row>
    <row r="51" spans="5:17" x14ac:dyDescent="0.3">
      <c r="E51" s="19">
        <v>43</v>
      </c>
      <c r="F51" s="20" t="str">
        <f t="shared" si="45"/>
        <v>1.5202월</v>
      </c>
      <c r="G51" s="20">
        <f t="shared" si="46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7"/>
        <v>1E+152</v>
      </c>
      <c r="K51" s="17">
        <f t="shared" si="48"/>
        <v>5200</v>
      </c>
      <c r="L51" s="11">
        <f t="shared" si="49"/>
        <v>5200</v>
      </c>
      <c r="N51" s="19" t="s">
        <v>76</v>
      </c>
      <c r="O51" s="19">
        <v>176</v>
      </c>
      <c r="P51" s="20">
        <f t="shared" si="50"/>
        <v>1E+176</v>
      </c>
      <c r="Q51" s="20" t="str">
        <f t="shared" si="51"/>
        <v>1E+176</v>
      </c>
    </row>
    <row r="52" spans="5:17" x14ac:dyDescent="0.3">
      <c r="E52" s="19">
        <v>44</v>
      </c>
      <c r="F52" s="20" t="str">
        <f t="shared" si="45"/>
        <v>153.5402월</v>
      </c>
      <c r="G52" s="20">
        <f t="shared" si="46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7"/>
        <v>1E+152</v>
      </c>
      <c r="K52" s="17">
        <f t="shared" si="48"/>
        <v>5300</v>
      </c>
      <c r="L52" s="11">
        <f t="shared" si="49"/>
        <v>5300</v>
      </c>
      <c r="N52" s="19" t="s">
        <v>77</v>
      </c>
      <c r="O52" s="19">
        <v>180</v>
      </c>
      <c r="P52" s="20">
        <f t="shared" si="50"/>
        <v>1E+180</v>
      </c>
      <c r="Q52" s="20" t="str">
        <f t="shared" si="51"/>
        <v>1E+180</v>
      </c>
    </row>
    <row r="53" spans="5:17" x14ac:dyDescent="0.3">
      <c r="E53" s="19">
        <v>45</v>
      </c>
      <c r="F53" s="20" t="str">
        <f t="shared" ref="F53:F58" si="52">H53&amp;I53</f>
        <v>1.5508후</v>
      </c>
      <c r="G53" s="20">
        <f t="shared" ref="G53:G58" si="53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8" si="54">VLOOKUP(I53,N:Q,4,FALSE)</f>
        <v>1E+156</v>
      </c>
      <c r="K53" s="17">
        <f t="shared" ref="K53:K58" si="55">L53</f>
        <v>5400</v>
      </c>
      <c r="L53" s="11">
        <f t="shared" ref="L53:L58" si="56">($B$14*(E53-1)+2000)/2</f>
        <v>5400</v>
      </c>
      <c r="N53" s="19" t="s">
        <v>78</v>
      </c>
      <c r="O53" s="19">
        <v>184</v>
      </c>
      <c r="P53" s="20">
        <f t="shared" si="50"/>
        <v>1E+184</v>
      </c>
      <c r="Q53" s="20" t="str">
        <f t="shared" si="51"/>
        <v>1E+184</v>
      </c>
    </row>
    <row r="54" spans="5:17" x14ac:dyDescent="0.3">
      <c r="E54" s="19">
        <v>46</v>
      </c>
      <c r="F54" s="20" t="str">
        <f t="shared" si="52"/>
        <v>156.6308후</v>
      </c>
      <c r="G54" s="20">
        <f t="shared" si="53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4"/>
        <v>1E+156</v>
      </c>
      <c r="K54" s="17">
        <f t="shared" si="55"/>
        <v>5500</v>
      </c>
      <c r="L54" s="11">
        <f t="shared" si="56"/>
        <v>5500</v>
      </c>
      <c r="N54" s="19" t="s">
        <v>79</v>
      </c>
      <c r="O54" s="19">
        <v>188</v>
      </c>
      <c r="P54" s="20">
        <f t="shared" ref="P54" si="57">POWER(10,O54)</f>
        <v>1E+188</v>
      </c>
      <c r="Q54" s="20" t="str">
        <f t="shared" ref="Q54" si="58">RIGHT(P54,O54)</f>
        <v>1E+188</v>
      </c>
    </row>
    <row r="55" spans="5:17" x14ac:dyDescent="0.3">
      <c r="E55" s="19">
        <v>47</v>
      </c>
      <c r="F55" s="20" t="str">
        <f t="shared" si="52"/>
        <v>1.582단</v>
      </c>
      <c r="G55" s="20">
        <f t="shared" si="53"/>
        <v>1.582E+160</v>
      </c>
      <c r="H55" s="20">
        <f t="shared" si="7"/>
        <v>1.5820000000000001</v>
      </c>
      <c r="I55" s="19" t="str" cm="1">
        <f t="array" ref="I55">IF(AND(H54&gt;100,H55&lt;100),INDEX(N:N,MATCH(I54,N:N,0)+1,0),I54)</f>
        <v>단</v>
      </c>
      <c r="J55" s="19" t="str">
        <f t="shared" si="54"/>
        <v>1E+160</v>
      </c>
      <c r="K55" s="17">
        <f t="shared" si="55"/>
        <v>5600</v>
      </c>
      <c r="L55" s="11">
        <f t="shared" si="56"/>
        <v>5600</v>
      </c>
      <c r="N55" s="19" t="s">
        <v>80</v>
      </c>
      <c r="O55" s="19">
        <v>192</v>
      </c>
      <c r="P55" s="20">
        <f t="shared" ref="P55" si="59">POWER(10,O55)</f>
        <v>1E+192</v>
      </c>
      <c r="Q55" s="20" t="str">
        <f t="shared" ref="Q55" si="60">RIGHT(P55,O55)</f>
        <v>1E+192</v>
      </c>
    </row>
    <row r="56" spans="5:17" x14ac:dyDescent="0.3">
      <c r="E56" s="19">
        <v>48</v>
      </c>
      <c r="F56" s="20" t="str">
        <f t="shared" si="52"/>
        <v>159.782단</v>
      </c>
      <c r="G56" s="20">
        <f t="shared" si="53"/>
        <v>1.59782E+162</v>
      </c>
      <c r="H56" s="20">
        <f t="shared" si="7"/>
        <v>159.78200000000001</v>
      </c>
      <c r="I56" s="19" t="str" cm="1">
        <f t="array" ref="I56">IF(AND(H55&gt;100,H56&lt;100),INDEX(N:N,MATCH(I55,N:N,0)+1,0),I55)</f>
        <v>단</v>
      </c>
      <c r="J56" s="19" t="str">
        <f t="shared" si="54"/>
        <v>1E+160</v>
      </c>
      <c r="K56" s="17">
        <f t="shared" si="55"/>
        <v>5700</v>
      </c>
      <c r="L56" s="11">
        <f t="shared" si="56"/>
        <v>5700</v>
      </c>
      <c r="N56" s="19" t="s">
        <v>81</v>
      </c>
      <c r="O56" s="19">
        <v>196</v>
      </c>
      <c r="P56" s="20">
        <f t="shared" ref="P56:P57" si="61">POWER(10,O56)</f>
        <v>9.9999999999999995E+195</v>
      </c>
      <c r="Q56" s="20" t="str">
        <f t="shared" ref="Q56:Q57" si="62">RIGHT(P56,O56)</f>
        <v>1E+196</v>
      </c>
    </row>
    <row r="57" spans="5:17" x14ac:dyDescent="0.3">
      <c r="E57" s="19">
        <v>49</v>
      </c>
      <c r="F57" s="20" t="str">
        <f t="shared" si="52"/>
        <v>1.6138절</v>
      </c>
      <c r="G57" s="20">
        <f t="shared" si="53"/>
        <v>1.6137999999999999E+164</v>
      </c>
      <c r="H57" s="20">
        <f t="shared" si="7"/>
        <v>1.6137999999999999</v>
      </c>
      <c r="I57" s="19" t="str" cm="1">
        <f t="array" ref="I57">IF(AND(H56&gt;100,H57&lt;100),INDEX(N:N,MATCH(I56,N:N,0)+1,0),I56)</f>
        <v>절</v>
      </c>
      <c r="J57" s="19" t="str">
        <f t="shared" si="54"/>
        <v>1E+164</v>
      </c>
      <c r="K57" s="17">
        <f t="shared" si="55"/>
        <v>5800</v>
      </c>
      <c r="L57" s="11">
        <f t="shared" si="56"/>
        <v>5800</v>
      </c>
      <c r="N57" s="19" t="s">
        <v>82</v>
      </c>
      <c r="O57" s="19">
        <v>200</v>
      </c>
      <c r="P57" s="20">
        <f t="shared" si="61"/>
        <v>9.9999999999999997E+199</v>
      </c>
      <c r="Q57" s="20" t="str">
        <f t="shared" si="62"/>
        <v>1E+200</v>
      </c>
    </row>
    <row r="58" spans="5:17" x14ac:dyDescent="0.3">
      <c r="E58" s="19">
        <v>50</v>
      </c>
      <c r="F58" s="20" t="str">
        <f t="shared" si="52"/>
        <v>162.9938절</v>
      </c>
      <c r="G58" s="20">
        <f t="shared" si="53"/>
        <v>1.6299379999999998E+166</v>
      </c>
      <c r="H58" s="20">
        <f t="shared" si="7"/>
        <v>162.99379999999999</v>
      </c>
      <c r="I58" s="19" t="str" cm="1">
        <f t="array" ref="I58">IF(AND(H57&gt;100,H58&lt;100),INDEX(N:N,MATCH(I57,N:N,0)+1,0),I57)</f>
        <v>절</v>
      </c>
      <c r="J58" s="19" t="str">
        <f t="shared" si="54"/>
        <v>1E+164</v>
      </c>
      <c r="K58" s="17">
        <f t="shared" si="55"/>
        <v>5900</v>
      </c>
      <c r="L58" s="11">
        <f t="shared" si="56"/>
        <v>5900</v>
      </c>
      <c r="N58" s="19" t="s">
        <v>83</v>
      </c>
      <c r="O58" s="19">
        <v>204</v>
      </c>
      <c r="P58" s="20">
        <f t="shared" ref="P58:P59" si="63">POWER(10,O58)</f>
        <v>9.9999999999999999E+203</v>
      </c>
      <c r="Q58" s="20" t="str">
        <f t="shared" ref="Q58:Q59" si="64">RIGHT(P58,O58)</f>
        <v>1E+204</v>
      </c>
    </row>
    <row r="59" spans="5:17" x14ac:dyDescent="0.3">
      <c r="E59" s="19">
        <v>51</v>
      </c>
      <c r="F59" s="20" t="str">
        <f t="shared" ref="F59:F63" si="65">H59&amp;I59</f>
        <v>1.6463격</v>
      </c>
      <c r="G59" s="20">
        <f t="shared" ref="G59:G63" si="66">H59*J59</f>
        <v>1.6463E+168</v>
      </c>
      <c r="H59" s="20">
        <f t="shared" si="7"/>
        <v>1.6463000000000001</v>
      </c>
      <c r="I59" s="19" t="str" cm="1">
        <f t="array" ref="I59">IF(AND(H58&gt;100,H59&lt;100),INDEX(N:N,MATCH(I58,N:N,0)+1,0),I58)</f>
        <v>격</v>
      </c>
      <c r="J59" s="19" t="str">
        <f t="shared" ref="J59:J63" si="67">VLOOKUP(I59,N:Q,4,FALSE)</f>
        <v>1E+168</v>
      </c>
      <c r="K59" s="17">
        <f t="shared" ref="K59:K63" si="68">L59</f>
        <v>6000</v>
      </c>
      <c r="L59" s="11">
        <f t="shared" ref="L59:L63" si="69">($B$14*(E59-1)+2000)/2</f>
        <v>6000</v>
      </c>
      <c r="N59" s="19" t="s">
        <v>84</v>
      </c>
      <c r="O59" s="19">
        <v>208</v>
      </c>
      <c r="P59" s="20">
        <f t="shared" si="63"/>
        <v>9.9999999999999998E+207</v>
      </c>
      <c r="Q59" s="20" t="str">
        <f t="shared" si="64"/>
        <v>1E+208</v>
      </c>
    </row>
    <row r="60" spans="5:17" x14ac:dyDescent="0.3">
      <c r="E60" s="19">
        <v>52</v>
      </c>
      <c r="F60" s="20" t="str">
        <f t="shared" si="65"/>
        <v>166.2763격</v>
      </c>
      <c r="G60" s="20">
        <f t="shared" si="66"/>
        <v>1.6627629999999998E+170</v>
      </c>
      <c r="H60" s="20">
        <f t="shared" si="7"/>
        <v>166.27629999999999</v>
      </c>
      <c r="I60" s="19" t="str" cm="1">
        <f t="array" ref="I60">IF(AND(H59&gt;100,H60&lt;100),INDEX(N:N,MATCH(I59,N:N,0)+1,0),I59)</f>
        <v>격</v>
      </c>
      <c r="J60" s="19" t="str">
        <f t="shared" si="67"/>
        <v>1E+168</v>
      </c>
      <c r="K60" s="17">
        <f t="shared" si="68"/>
        <v>6100</v>
      </c>
      <c r="L60" s="11">
        <f t="shared" si="69"/>
        <v>6100</v>
      </c>
      <c r="N60" s="19" t="s">
        <v>85</v>
      </c>
      <c r="O60" s="19">
        <v>212</v>
      </c>
      <c r="P60" s="20">
        <f t="shared" ref="P60" si="70">POWER(10,O60)</f>
        <v>9.9999999999999991E+211</v>
      </c>
      <c r="Q60" s="20" t="str">
        <f t="shared" ref="Q60" si="71">RIGHT(P60,O60)</f>
        <v>1E+212</v>
      </c>
    </row>
    <row r="61" spans="5:17" x14ac:dyDescent="0.3">
      <c r="E61" s="19">
        <v>53</v>
      </c>
      <c r="F61" s="20" t="str">
        <f t="shared" si="65"/>
        <v>1.6794창</v>
      </c>
      <c r="G61" s="20">
        <f t="shared" si="66"/>
        <v>1.6794000000000001E+172</v>
      </c>
      <c r="H61" s="20">
        <f t="shared" si="7"/>
        <v>1.6794</v>
      </c>
      <c r="I61" s="19" t="str" cm="1">
        <f t="array" ref="I61">IF(AND(H60&gt;100,H61&lt;100),INDEX(N:N,MATCH(I60,N:N,0)+1,0),I60)</f>
        <v>창</v>
      </c>
      <c r="J61" s="19" t="str">
        <f t="shared" si="67"/>
        <v>1E+172</v>
      </c>
      <c r="K61" s="17">
        <f t="shared" si="68"/>
        <v>6200</v>
      </c>
      <c r="L61" s="11">
        <f t="shared" si="69"/>
        <v>6200</v>
      </c>
      <c r="N61" s="19" t="s">
        <v>86</v>
      </c>
      <c r="O61" s="19">
        <v>216</v>
      </c>
      <c r="P61" s="20">
        <f t="shared" ref="P61:P62" si="72">POWER(10,O61)</f>
        <v>1E+216</v>
      </c>
      <c r="Q61" s="20" t="str">
        <f t="shared" ref="Q61:Q62" si="73">RIGHT(P61,O61)</f>
        <v>1E+216</v>
      </c>
    </row>
    <row r="62" spans="5:17" x14ac:dyDescent="0.3">
      <c r="E62" s="19">
        <v>54</v>
      </c>
      <c r="F62" s="20" t="str">
        <f t="shared" si="65"/>
        <v>169.6194창</v>
      </c>
      <c r="G62" s="20">
        <f t="shared" si="66"/>
        <v>1.6961940000000003E+174</v>
      </c>
      <c r="H62" s="20">
        <f t="shared" si="7"/>
        <v>169.61940000000001</v>
      </c>
      <c r="I62" s="19" t="str" cm="1">
        <f t="array" ref="I62">IF(AND(H61&gt;100,H62&lt;100),INDEX(N:N,MATCH(I61,N:N,0)+1,0),I61)</f>
        <v>창</v>
      </c>
      <c r="J62" s="19" t="str">
        <f t="shared" si="67"/>
        <v>1E+172</v>
      </c>
      <c r="K62" s="17">
        <f t="shared" si="68"/>
        <v>6300</v>
      </c>
      <c r="L62" s="11">
        <f t="shared" si="69"/>
        <v>6300</v>
      </c>
      <c r="N62" s="19" t="s">
        <v>87</v>
      </c>
      <c r="O62" s="19">
        <v>220</v>
      </c>
      <c r="P62" s="20">
        <f t="shared" si="72"/>
        <v>1E+220</v>
      </c>
      <c r="Q62" s="20" t="str">
        <f t="shared" si="73"/>
        <v>1E+220</v>
      </c>
    </row>
    <row r="63" spans="5:17" x14ac:dyDescent="0.3">
      <c r="E63" s="19">
        <v>55</v>
      </c>
      <c r="F63" s="20" t="str">
        <f t="shared" si="65"/>
        <v>1.7132공</v>
      </c>
      <c r="G63" s="20">
        <f t="shared" si="66"/>
        <v>1.7132000000000001E+176</v>
      </c>
      <c r="H63" s="20">
        <f t="shared" si="7"/>
        <v>1.7132000000000001</v>
      </c>
      <c r="I63" s="19" t="str" cm="1">
        <f t="array" ref="I63">IF(AND(H62&gt;100,H63&lt;100),INDEX(N:N,MATCH(I62,N:N,0)+1,0),I62)</f>
        <v>공</v>
      </c>
      <c r="J63" s="19" t="str">
        <f t="shared" si="67"/>
        <v>1E+176</v>
      </c>
      <c r="K63" s="17">
        <f t="shared" si="68"/>
        <v>6400</v>
      </c>
      <c r="L63" s="11">
        <f t="shared" si="69"/>
        <v>6400</v>
      </c>
      <c r="N63" s="19" t="s">
        <v>88</v>
      </c>
      <c r="O63" s="19">
        <v>224</v>
      </c>
      <c r="P63" s="20">
        <f t="shared" ref="P63:P64" si="74">POWER(10,O63)</f>
        <v>9.9999999999999997E+223</v>
      </c>
      <c r="Q63" s="20" t="str">
        <f t="shared" ref="Q63:Q64" si="75">RIGHT(P63,O63)</f>
        <v>1E+224</v>
      </c>
    </row>
    <row r="64" spans="5:17" x14ac:dyDescent="0.3">
      <c r="E64" s="19">
        <v>56</v>
      </c>
      <c r="F64" s="20" t="str">
        <f t="shared" ref="F64:F70" si="76">H64&amp;I64</f>
        <v>173.0332공</v>
      </c>
      <c r="G64" s="20">
        <f t="shared" ref="G64:G70" si="77">H64*J64</f>
        <v>1.7303319999999999E+178</v>
      </c>
      <c r="H64" s="20">
        <f t="shared" si="7"/>
        <v>173.03319999999999</v>
      </c>
      <c r="I64" s="19" t="str" cm="1">
        <f t="array" ref="I64">IF(AND(H63&gt;100,H64&lt;100),INDEX(N:N,MATCH(I63,N:N,0)+1,0),I63)</f>
        <v>공</v>
      </c>
      <c r="J64" s="19" t="str">
        <f t="shared" ref="J64:J70" si="78">VLOOKUP(I64,N:Q,4,FALSE)</f>
        <v>1E+176</v>
      </c>
      <c r="K64" s="17">
        <f t="shared" ref="K64:K70" si="79">L64</f>
        <v>6500</v>
      </c>
      <c r="L64" s="11">
        <f t="shared" ref="L64:L70" si="80">($B$14*(E64-1)+2000)/2</f>
        <v>6500</v>
      </c>
      <c r="N64" s="19" t="s">
        <v>89</v>
      </c>
      <c r="O64" s="19">
        <v>228</v>
      </c>
      <c r="P64" s="20">
        <f t="shared" si="74"/>
        <v>9.9999999999999992E+227</v>
      </c>
      <c r="Q64" s="20" t="str">
        <f t="shared" si="75"/>
        <v>1E+228</v>
      </c>
    </row>
    <row r="65" spans="5:17" x14ac:dyDescent="0.3">
      <c r="E65" s="19">
        <v>57</v>
      </c>
      <c r="F65" s="20" t="str">
        <f t="shared" si="76"/>
        <v>1.7477채</v>
      </c>
      <c r="G65" s="20">
        <f t="shared" si="77"/>
        <v>1.7477E+180</v>
      </c>
      <c r="H65" s="20">
        <f t="shared" si="7"/>
        <v>1.7477</v>
      </c>
      <c r="I65" s="19" t="str" cm="1">
        <f t="array" ref="I65">IF(AND(H64&gt;100,H65&lt;100),INDEX(N:N,MATCH(I64,N:N,0)+1,0),I64)</f>
        <v>채</v>
      </c>
      <c r="J65" s="19" t="str">
        <f t="shared" si="78"/>
        <v>1E+180</v>
      </c>
      <c r="K65" s="17">
        <f t="shared" si="79"/>
        <v>6600</v>
      </c>
      <c r="L65" s="11">
        <f t="shared" si="80"/>
        <v>6600</v>
      </c>
      <c r="N65" s="19" t="s">
        <v>90</v>
      </c>
      <c r="O65" s="19">
        <v>232</v>
      </c>
      <c r="P65" s="20">
        <f t="shared" ref="P65:P66" si="81">POWER(10,O65)</f>
        <v>1.0000000000000001E+232</v>
      </c>
      <c r="Q65" s="20" t="str">
        <f t="shared" ref="Q65:Q66" si="82">RIGHT(P65,O65)</f>
        <v>1E+232</v>
      </c>
    </row>
    <row r="66" spans="5:17" x14ac:dyDescent="0.3">
      <c r="E66" s="19">
        <v>58</v>
      </c>
      <c r="F66" s="20" t="str">
        <f t="shared" si="76"/>
        <v>176.5177채</v>
      </c>
      <c r="G66" s="20">
        <f t="shared" si="77"/>
        <v>1.7651769999999998E+182</v>
      </c>
      <c r="H66" s="20">
        <f t="shared" si="7"/>
        <v>176.51769999999999</v>
      </c>
      <c r="I66" s="19" t="str" cm="1">
        <f t="array" ref="I66">IF(AND(H65&gt;100,H66&lt;100),INDEX(N:N,MATCH(I65,N:N,0)+1,0),I65)</f>
        <v>채</v>
      </c>
      <c r="J66" s="19" t="str">
        <f t="shared" si="78"/>
        <v>1E+180</v>
      </c>
      <c r="K66" s="17">
        <f t="shared" si="79"/>
        <v>6700</v>
      </c>
      <c r="L66" s="11">
        <f t="shared" si="80"/>
        <v>6700</v>
      </c>
      <c r="N66" s="19" t="s">
        <v>91</v>
      </c>
      <c r="O66" s="19">
        <v>236</v>
      </c>
      <c r="P66" s="20">
        <f t="shared" si="81"/>
        <v>1.0000000000000001E+236</v>
      </c>
      <c r="Q66" s="20" t="str">
        <f t="shared" si="82"/>
        <v>1E+236</v>
      </c>
    </row>
    <row r="67" spans="5:17" x14ac:dyDescent="0.3">
      <c r="E67" s="19">
        <v>59</v>
      </c>
      <c r="F67" s="20" t="str">
        <f t="shared" si="76"/>
        <v>1.7829피</v>
      </c>
      <c r="G67" s="20">
        <f t="shared" si="77"/>
        <v>1.7829E+184</v>
      </c>
      <c r="H67" s="20">
        <f t="shared" si="7"/>
        <v>1.7828999999999999</v>
      </c>
      <c r="I67" s="19" t="str" cm="1">
        <f t="array" ref="I67">IF(AND(H66&gt;100,H67&lt;100),INDEX(N:N,MATCH(I66,N:N,0)+1,0),I66)</f>
        <v>피</v>
      </c>
      <c r="J67" s="19" t="str">
        <f t="shared" si="78"/>
        <v>1E+184</v>
      </c>
      <c r="K67" s="17">
        <f t="shared" si="79"/>
        <v>6800</v>
      </c>
      <c r="L67" s="11">
        <f t="shared" si="80"/>
        <v>6800</v>
      </c>
      <c r="N67" s="19" t="s">
        <v>92</v>
      </c>
      <c r="O67" s="19">
        <v>240</v>
      </c>
      <c r="P67" s="20">
        <f t="shared" ref="P67:P68" si="83">POWER(10,O67)</f>
        <v>1E+240</v>
      </c>
      <c r="Q67" s="20" t="str">
        <f t="shared" ref="Q67:Q68" si="84">RIGHT(P67,O67)</f>
        <v>1E+240</v>
      </c>
    </row>
    <row r="68" spans="5:17" x14ac:dyDescent="0.3">
      <c r="E68" s="19">
        <v>60</v>
      </c>
      <c r="F68" s="20" t="str">
        <f t="shared" si="76"/>
        <v>180.0729피</v>
      </c>
      <c r="G68" s="20">
        <f t="shared" si="77"/>
        <v>1.8007290000000001E+186</v>
      </c>
      <c r="H68" s="20">
        <f t="shared" si="7"/>
        <v>180.0729</v>
      </c>
      <c r="I68" s="19" t="str" cm="1">
        <f t="array" ref="I68">IF(AND(H67&gt;100,H68&lt;100),INDEX(N:N,MATCH(I67,N:N,0)+1,0),I67)</f>
        <v>피</v>
      </c>
      <c r="J68" s="19" t="str">
        <f t="shared" si="78"/>
        <v>1E+184</v>
      </c>
      <c r="K68" s="17">
        <f t="shared" si="79"/>
        <v>6900</v>
      </c>
      <c r="L68" s="11">
        <f t="shared" si="80"/>
        <v>6900</v>
      </c>
      <c r="N68" s="19" t="s">
        <v>93</v>
      </c>
      <c r="O68" s="19">
        <v>244</v>
      </c>
      <c r="P68" s="20">
        <f t="shared" si="83"/>
        <v>1.0000000000000001E+244</v>
      </c>
      <c r="Q68" s="20" t="str">
        <f t="shared" si="84"/>
        <v>1E+244</v>
      </c>
    </row>
    <row r="69" spans="5:17" x14ac:dyDescent="0.3">
      <c r="E69" s="19">
        <v>61</v>
      </c>
      <c r="F69" s="20" t="str">
        <f t="shared" si="76"/>
        <v>1.8188동</v>
      </c>
      <c r="G69" s="20">
        <f t="shared" si="77"/>
        <v>1.8188000000000001E+188</v>
      </c>
      <c r="H69" s="20">
        <f t="shared" si="7"/>
        <v>1.8188</v>
      </c>
      <c r="I69" s="19" t="str" cm="1">
        <f t="array" ref="I69">IF(AND(H68&gt;100,H69&lt;100),INDEX(N:N,MATCH(I68,N:N,0)+1,0),I68)</f>
        <v>동</v>
      </c>
      <c r="J69" s="19" t="str">
        <f t="shared" si="78"/>
        <v>1E+188</v>
      </c>
      <c r="K69" s="17">
        <f t="shared" si="79"/>
        <v>7000</v>
      </c>
      <c r="L69" s="11">
        <f t="shared" si="80"/>
        <v>7000</v>
      </c>
    </row>
    <row r="70" spans="5:17" x14ac:dyDescent="0.3">
      <c r="E70" s="19">
        <v>62</v>
      </c>
      <c r="F70" s="20" t="str">
        <f t="shared" si="76"/>
        <v>183.6988동</v>
      </c>
      <c r="G70" s="20">
        <f t="shared" si="77"/>
        <v>1.8369879999999999E+190</v>
      </c>
      <c r="H70" s="20">
        <f t="shared" si="7"/>
        <v>183.69880000000001</v>
      </c>
      <c r="I70" s="19" t="str" cm="1">
        <f t="array" ref="I70">IF(AND(H69&gt;100,H70&lt;100),INDEX(N:N,MATCH(I69,N:N,0)+1,0),I69)</f>
        <v>동</v>
      </c>
      <c r="J70" s="19" t="str">
        <f t="shared" si="78"/>
        <v>1E+188</v>
      </c>
      <c r="K70" s="17">
        <f t="shared" si="79"/>
        <v>7100</v>
      </c>
      <c r="L70" s="11">
        <f t="shared" si="80"/>
        <v>7100</v>
      </c>
    </row>
    <row r="71" spans="5:17" x14ac:dyDescent="0.3">
      <c r="E71" s="19">
        <v>63</v>
      </c>
      <c r="F71" s="20" t="str">
        <f t="shared" ref="F71:F74" si="85">H71&amp;I71</f>
        <v>1.8554멸</v>
      </c>
      <c r="G71" s="20">
        <f t="shared" ref="G71:G74" si="86">H71*J71</f>
        <v>1.8554000000000001E+192</v>
      </c>
      <c r="H71" s="20">
        <f t="shared" si="7"/>
        <v>1.8553999999999999</v>
      </c>
      <c r="I71" s="19" t="str" cm="1">
        <f t="array" ref="I71">IF(AND(H70&gt;100,H71&lt;100),INDEX(N:N,MATCH(I70,N:N,0)+1,0),I70)</f>
        <v>멸</v>
      </c>
      <c r="J71" s="19" t="str">
        <f t="shared" ref="J71:J74" si="87">VLOOKUP(I71,N:Q,4,FALSE)</f>
        <v>1E+192</v>
      </c>
      <c r="K71" s="17">
        <f t="shared" ref="K71:K74" si="88">L71</f>
        <v>7200</v>
      </c>
      <c r="L71" s="11">
        <f t="shared" ref="L71:L74" si="89">($B$14*(E71-1)+2000)/2</f>
        <v>7200</v>
      </c>
    </row>
    <row r="72" spans="5:17" x14ac:dyDescent="0.3">
      <c r="E72" s="19">
        <v>64</v>
      </c>
      <c r="F72" s="20" t="str">
        <f t="shared" si="85"/>
        <v>187.3954멸</v>
      </c>
      <c r="G72" s="20">
        <f t="shared" si="86"/>
        <v>1.873954E+194</v>
      </c>
      <c r="H72" s="20">
        <f t="shared" si="7"/>
        <v>187.3954</v>
      </c>
      <c r="I72" s="19" t="str" cm="1">
        <f t="array" ref="I72">IF(AND(H71&gt;100,H72&lt;100),INDEX(N:N,MATCH(I71,N:N,0)+1,0),I71)</f>
        <v>멸</v>
      </c>
      <c r="J72" s="19" t="str">
        <f t="shared" si="87"/>
        <v>1E+192</v>
      </c>
      <c r="K72" s="17">
        <f t="shared" si="88"/>
        <v>7300</v>
      </c>
      <c r="L72" s="11">
        <f t="shared" si="89"/>
        <v>7300</v>
      </c>
    </row>
    <row r="73" spans="5:17" x14ac:dyDescent="0.3">
      <c r="E73" s="19">
        <v>65</v>
      </c>
      <c r="F73" s="20" t="str">
        <f t="shared" si="85"/>
        <v>1.8927향</v>
      </c>
      <c r="G73" s="20">
        <f t="shared" si="86"/>
        <v>1.8927000000000001E+196</v>
      </c>
      <c r="H73" s="20">
        <f t="shared" si="7"/>
        <v>1.8927</v>
      </c>
      <c r="I73" s="19" t="str" cm="1">
        <f t="array" ref="I73">IF(AND(H72&gt;100,H73&lt;100),INDEX(N:N,MATCH(I72,N:N,0)+1,0),I72)</f>
        <v>향</v>
      </c>
      <c r="J73" s="19" t="str">
        <f t="shared" si="87"/>
        <v>1E+196</v>
      </c>
      <c r="K73" s="17">
        <f t="shared" si="88"/>
        <v>7400</v>
      </c>
      <c r="L73" s="11">
        <f t="shared" si="89"/>
        <v>7400</v>
      </c>
    </row>
    <row r="74" spans="5:17" x14ac:dyDescent="0.3">
      <c r="E74" s="19">
        <v>66</v>
      </c>
      <c r="F74" s="20" t="str">
        <f t="shared" si="85"/>
        <v>191.1627향</v>
      </c>
      <c r="G74" s="20">
        <f t="shared" si="86"/>
        <v>1.911627E+198</v>
      </c>
      <c r="H74" s="20">
        <f t="shared" si="7"/>
        <v>191.1627</v>
      </c>
      <c r="I74" s="19" t="str" cm="1">
        <f t="array" ref="I74">IF(AND(H73&gt;100,H74&lt;100),INDEX(N:N,MATCH(I73,N:N,0)+1,0),I73)</f>
        <v>향</v>
      </c>
      <c r="J74" s="19" t="str">
        <f t="shared" si="87"/>
        <v>1E+196</v>
      </c>
      <c r="K74" s="17">
        <f t="shared" si="88"/>
        <v>7500</v>
      </c>
      <c r="L74" s="11">
        <f t="shared" si="89"/>
        <v>7500</v>
      </c>
    </row>
    <row r="75" spans="5:17" x14ac:dyDescent="0.3">
      <c r="E75" s="19">
        <v>67</v>
      </c>
      <c r="F75" s="20" t="str">
        <f t="shared" ref="F75:F77" si="90">H75&amp;I75</f>
        <v>1.9308증</v>
      </c>
      <c r="G75" s="20">
        <f t="shared" ref="G75:G77" si="91">H75*J75</f>
        <v>1.9308E+200</v>
      </c>
      <c r="H75" s="20">
        <f t="shared" si="7"/>
        <v>1.9308000000000001</v>
      </c>
      <c r="I75" s="19" t="str" cm="1">
        <f t="array" ref="I75">IF(AND(H74&gt;100,H75&lt;100),INDEX(N:N,MATCH(I74,N:N,0)+1,0),I74)</f>
        <v>증</v>
      </c>
      <c r="J75" s="19" t="str">
        <f t="shared" ref="J75:J77" si="92">VLOOKUP(I75,N:Q,4,FALSE)</f>
        <v>1E+200</v>
      </c>
      <c r="K75" s="17">
        <f t="shared" ref="K75:K77" si="93">L75</f>
        <v>7600</v>
      </c>
      <c r="L75" s="11">
        <f t="shared" ref="L75:L77" si="94">($B$14*(E75-1)+2000)/2</f>
        <v>7600</v>
      </c>
    </row>
    <row r="76" spans="5:17" x14ac:dyDescent="0.3">
      <c r="E76" s="19">
        <v>68</v>
      </c>
      <c r="F76" s="20" t="str">
        <f t="shared" si="90"/>
        <v>195.0108증</v>
      </c>
      <c r="G76" s="20">
        <f t="shared" si="91"/>
        <v>1.9501079999999999E+202</v>
      </c>
      <c r="H76" s="20">
        <f t="shared" si="7"/>
        <v>195.01079999999999</v>
      </c>
      <c r="I76" s="19" t="str" cm="1">
        <f t="array" ref="I76">IF(AND(H75&gt;100,H76&lt;100),INDEX(N:N,MATCH(I75,N:N,0)+1,0),I75)</f>
        <v>증</v>
      </c>
      <c r="J76" s="19" t="str">
        <f t="shared" si="92"/>
        <v>1E+200</v>
      </c>
      <c r="K76" s="17">
        <f t="shared" si="93"/>
        <v>7700</v>
      </c>
      <c r="L76" s="11">
        <f t="shared" si="94"/>
        <v>7700</v>
      </c>
    </row>
    <row r="77" spans="5:17" x14ac:dyDescent="0.3">
      <c r="E77" s="19">
        <v>69</v>
      </c>
      <c r="F77" s="20" t="str">
        <f t="shared" si="90"/>
        <v>1.9697쾌</v>
      </c>
      <c r="G77" s="20">
        <f t="shared" si="91"/>
        <v>1.9696999999999999E+204</v>
      </c>
      <c r="H77" s="20">
        <f t="shared" si="7"/>
        <v>1.9697</v>
      </c>
      <c r="I77" s="19" t="str" cm="1">
        <f t="array" ref="I77">IF(AND(H76&gt;100,H77&lt;100),INDEX(N:N,MATCH(I76,N:N,0)+1,0),I76)</f>
        <v>쾌</v>
      </c>
      <c r="J77" s="19" t="str">
        <f t="shared" si="92"/>
        <v>1E+204</v>
      </c>
      <c r="K77" s="17">
        <f t="shared" si="93"/>
        <v>7800</v>
      </c>
      <c r="L77" s="11">
        <f t="shared" si="94"/>
        <v>7800</v>
      </c>
    </row>
    <row r="78" spans="5:17" x14ac:dyDescent="0.3">
      <c r="E78" s="19">
        <v>70</v>
      </c>
      <c r="F78" s="20" t="str">
        <f t="shared" ref="F78:F79" si="95">H78&amp;I78</f>
        <v>198.9397쾌</v>
      </c>
      <c r="G78" s="20">
        <f t="shared" ref="G78:G79" si="96">H78*J78</f>
        <v>1.9893969999999998E+206</v>
      </c>
      <c r="H78" s="20">
        <f t="shared" si="7"/>
        <v>198.93969999999999</v>
      </c>
      <c r="I78" s="19" t="str" cm="1">
        <f t="array" ref="I78">IF(AND(H77&gt;100,H78&lt;100),INDEX(N:N,MATCH(I77,N:N,0)+1,0),I77)</f>
        <v>쾌</v>
      </c>
      <c r="J78" s="19" t="str">
        <f t="shared" ref="J78:J79" si="97">VLOOKUP(I78,N:Q,4,FALSE)</f>
        <v>1E+204</v>
      </c>
      <c r="K78" s="17">
        <f t="shared" ref="K78:K79" si="98">L78</f>
        <v>7900</v>
      </c>
      <c r="L78" s="11">
        <f t="shared" ref="L78:L79" si="99">($B$14*(E78-1)+2000)/2</f>
        <v>7900</v>
      </c>
    </row>
    <row r="79" spans="5:17" x14ac:dyDescent="0.3">
      <c r="E79" s="19">
        <v>71</v>
      </c>
      <c r="F79" s="20" t="str">
        <f t="shared" si="95"/>
        <v>2.0093우</v>
      </c>
      <c r="G79" s="20">
        <f t="shared" si="96"/>
        <v>2.0093000000000001E+208</v>
      </c>
      <c r="H79" s="20">
        <f t="shared" si="7"/>
        <v>2.0093000000000001</v>
      </c>
      <c r="I79" s="19" t="str" cm="1">
        <f t="array" ref="I79">IF(AND(H78&gt;100,H79&lt;100),INDEX(N:N,MATCH(I78,N:N,0)+1,0),I78)</f>
        <v>우</v>
      </c>
      <c r="J79" s="19" t="str">
        <f t="shared" si="97"/>
        <v>1E+208</v>
      </c>
      <c r="K79" s="17">
        <f t="shared" si="98"/>
        <v>8000</v>
      </c>
      <c r="L79" s="11">
        <f t="shared" si="99"/>
        <v>8000</v>
      </c>
    </row>
    <row r="80" spans="5:17" x14ac:dyDescent="0.3">
      <c r="E80" s="19">
        <v>72</v>
      </c>
      <c r="F80" s="20" t="str">
        <f t="shared" ref="F80:F81" si="100">H80&amp;I80</f>
        <v>202.9393우</v>
      </c>
      <c r="G80" s="20">
        <f t="shared" ref="G80:G81" si="101">H80*J80</f>
        <v>2.0293929999999999E+210</v>
      </c>
      <c r="H80" s="20">
        <f t="shared" si="7"/>
        <v>202.9393</v>
      </c>
      <c r="I80" s="19" t="str" cm="1">
        <f t="array" ref="I80">IF(AND(H79&gt;100,H80&lt;100),INDEX(N:N,MATCH(I79,N:N,0)+1,0),I79)</f>
        <v>우</v>
      </c>
      <c r="J80" s="19" t="str">
        <f t="shared" ref="J80:J81" si="102">VLOOKUP(I80,N:Q,4,FALSE)</f>
        <v>1E+208</v>
      </c>
      <c r="K80" s="17">
        <f t="shared" ref="K80:K81" si="103">L80</f>
        <v>8100</v>
      </c>
      <c r="L80" s="11">
        <f t="shared" ref="L80:L81" si="104">($B$14*(E80-1)+2000)/2</f>
        <v>8100</v>
      </c>
    </row>
    <row r="81" spans="5:12" x14ac:dyDescent="0.3">
      <c r="E81" s="19">
        <v>73</v>
      </c>
      <c r="F81" s="20" t="str">
        <f t="shared" si="100"/>
        <v>2.0497팽</v>
      </c>
      <c r="G81" s="20">
        <f t="shared" si="101"/>
        <v>2.0496999999999998E+212</v>
      </c>
      <c r="H81" s="20">
        <f t="shared" si="7"/>
        <v>2.0497000000000001</v>
      </c>
      <c r="I81" s="19" t="str" cm="1">
        <f t="array" ref="I81">IF(AND(H80&gt;100,H81&lt;100),INDEX(N:N,MATCH(I80,N:N,0)+1,0),I80)</f>
        <v>팽</v>
      </c>
      <c r="J81" s="19" t="str">
        <f t="shared" si="102"/>
        <v>1E+212</v>
      </c>
      <c r="K81" s="17">
        <f t="shared" si="103"/>
        <v>8200</v>
      </c>
      <c r="L81" s="11">
        <f t="shared" si="104"/>
        <v>8200</v>
      </c>
    </row>
    <row r="82" spans="5:12" x14ac:dyDescent="0.3">
      <c r="E82" s="19">
        <v>74</v>
      </c>
      <c r="F82" s="20" t="str">
        <f t="shared" ref="F82:F86" si="105">H82&amp;I82</f>
        <v>207.0197팽</v>
      </c>
      <c r="G82" s="20">
        <f t="shared" ref="G82:G86" si="106">H82*J82</f>
        <v>2.0701969999999999E+214</v>
      </c>
      <c r="H82" s="20">
        <f t="shared" si="7"/>
        <v>207.0197</v>
      </c>
      <c r="I82" s="19" t="str" cm="1">
        <f t="array" ref="I82">IF(AND(H81&gt;100,H82&lt;100),INDEX(N:N,MATCH(I81,N:N,0)+1,0),I81)</f>
        <v>팽</v>
      </c>
      <c r="J82" s="19" t="str">
        <f t="shared" ref="J82:J86" si="107">VLOOKUP(I82,N:Q,4,FALSE)</f>
        <v>1E+212</v>
      </c>
      <c r="K82" s="17">
        <f t="shared" ref="K82:K86" si="108">L82</f>
        <v>8300</v>
      </c>
      <c r="L82" s="11">
        <f t="shared" ref="L82:L86" si="109">($B$14*(E82-1)+2000)/2</f>
        <v>8300</v>
      </c>
    </row>
    <row r="83" spans="5:12" x14ac:dyDescent="0.3">
      <c r="E83" s="19">
        <v>75</v>
      </c>
      <c r="F83" s="20" t="str">
        <f t="shared" si="105"/>
        <v>2.0909관</v>
      </c>
      <c r="G83" s="20">
        <f t="shared" si="106"/>
        <v>2.0909000000000005E+216</v>
      </c>
      <c r="H83" s="20">
        <f t="shared" si="7"/>
        <v>2.0909000000000004</v>
      </c>
      <c r="I83" s="19" t="str" cm="1">
        <f t="array" ref="I83">IF(AND(H82&gt;100,H83&lt;100),INDEX(N:N,MATCH(I82,N:N,0)+1,0),I82)</f>
        <v>관</v>
      </c>
      <c r="J83" s="19" t="str">
        <f t="shared" si="107"/>
        <v>1E+216</v>
      </c>
      <c r="K83" s="17">
        <f t="shared" si="108"/>
        <v>8400</v>
      </c>
      <c r="L83" s="11">
        <f t="shared" si="109"/>
        <v>8400</v>
      </c>
    </row>
    <row r="84" spans="5:12" x14ac:dyDescent="0.3">
      <c r="E84" s="19">
        <v>76</v>
      </c>
      <c r="F84" s="20" t="str">
        <f t="shared" si="105"/>
        <v>211.1809관</v>
      </c>
      <c r="G84" s="20">
        <f t="shared" si="106"/>
        <v>2.1118089999999999E+218</v>
      </c>
      <c r="H84" s="20">
        <f t="shared" si="7"/>
        <v>211.18090000000001</v>
      </c>
      <c r="I84" s="19" t="str" cm="1">
        <f t="array" ref="I84">IF(AND(H83&gt;100,H84&lt;100),INDEX(N:N,MATCH(I83,N:N,0)+1,0),I83)</f>
        <v>관</v>
      </c>
      <c r="J84" s="19" t="str">
        <f t="shared" si="107"/>
        <v>1E+216</v>
      </c>
      <c r="K84" s="17">
        <f t="shared" si="108"/>
        <v>8500</v>
      </c>
      <c r="L84" s="11">
        <f t="shared" si="109"/>
        <v>8500</v>
      </c>
    </row>
    <row r="85" spans="5:12" x14ac:dyDescent="0.3">
      <c r="E85" s="19">
        <v>77</v>
      </c>
      <c r="F85" s="20" t="str">
        <f t="shared" si="105"/>
        <v>2.133한</v>
      </c>
      <c r="G85" s="20">
        <f t="shared" si="106"/>
        <v>2.1330000000000001E+220</v>
      </c>
      <c r="H85" s="20">
        <f t="shared" si="7"/>
        <v>2.133</v>
      </c>
      <c r="I85" s="19" t="str" cm="1">
        <f t="array" ref="I85">IF(AND(H84&gt;100,H85&lt;100),INDEX(N:N,MATCH(I84,N:N,0)+1,0),I84)</f>
        <v>한</v>
      </c>
      <c r="J85" s="19" t="str">
        <f t="shared" si="107"/>
        <v>1E+220</v>
      </c>
      <c r="K85" s="17">
        <f t="shared" si="108"/>
        <v>8600</v>
      </c>
      <c r="L85" s="11">
        <f t="shared" si="109"/>
        <v>8600</v>
      </c>
    </row>
    <row r="86" spans="5:12" x14ac:dyDescent="0.3">
      <c r="E86" s="19">
        <v>78</v>
      </c>
      <c r="F86" s="20" t="str">
        <f t="shared" si="105"/>
        <v>215.433한</v>
      </c>
      <c r="G86" s="20">
        <f t="shared" si="106"/>
        <v>2.15433E+222</v>
      </c>
      <c r="H86" s="20">
        <f t="shared" si="7"/>
        <v>215.43299999999999</v>
      </c>
      <c r="I86" s="19" t="str" cm="1">
        <f t="array" ref="I86">IF(AND(H85&gt;100,H86&lt;100),INDEX(N:N,MATCH(I85,N:N,0)+1,0),I85)</f>
        <v>한</v>
      </c>
      <c r="J86" s="19" t="str">
        <f t="shared" si="107"/>
        <v>1E+220</v>
      </c>
      <c r="K86" s="17">
        <f t="shared" si="108"/>
        <v>8700</v>
      </c>
      <c r="L86" s="11">
        <f t="shared" si="109"/>
        <v>8700</v>
      </c>
    </row>
    <row r="87" spans="5:12" x14ac:dyDescent="0.3">
      <c r="E87" s="19">
        <v>79</v>
      </c>
      <c r="F87" s="20" t="str">
        <f t="shared" ref="F87:F88" si="110">H87&amp;I87</f>
        <v>2.1759혈</v>
      </c>
      <c r="G87" s="20">
        <f t="shared" ref="G87:G88" si="111">H87*J87</f>
        <v>2.1759000000000004E+224</v>
      </c>
      <c r="H87" s="20">
        <f t="shared" si="7"/>
        <v>2.1759000000000004</v>
      </c>
      <c r="I87" s="19" t="str" cm="1">
        <f t="array" ref="I87">IF(AND(H86&gt;100,H87&lt;100),INDEX(N:N,MATCH(I86,N:N,0)+1,0),I86)</f>
        <v>혈</v>
      </c>
      <c r="J87" s="19" t="str">
        <f t="shared" ref="J87:J88" si="112">VLOOKUP(I87,N:Q,4,FALSE)</f>
        <v>1E+224</v>
      </c>
      <c r="K87" s="17">
        <f t="shared" ref="K87:K88" si="113">L87</f>
        <v>8800</v>
      </c>
      <c r="L87" s="11">
        <f t="shared" ref="L87:L88" si="114">($B$14*(E87-1)+2000)/2</f>
        <v>8800</v>
      </c>
    </row>
    <row r="88" spans="5:12" x14ac:dyDescent="0.3">
      <c r="E88" s="19">
        <v>80</v>
      </c>
      <c r="F88" s="20" t="str">
        <f t="shared" si="110"/>
        <v>219.7659혈</v>
      </c>
      <c r="G88" s="20">
        <f t="shared" si="111"/>
        <v>2.1976589999999999E+226</v>
      </c>
      <c r="H88" s="20">
        <f t="shared" si="7"/>
        <v>219.76589999999999</v>
      </c>
      <c r="I88" s="19" t="str" cm="1">
        <f t="array" ref="I88">IF(AND(H87&gt;100,H88&lt;100),INDEX(N:N,MATCH(I87,N:N,0)+1,0),I87)</f>
        <v>혈</v>
      </c>
      <c r="J88" s="19" t="str">
        <f t="shared" si="112"/>
        <v>1E+224</v>
      </c>
      <c r="K88" s="17">
        <f t="shared" si="113"/>
        <v>8900</v>
      </c>
      <c r="L88" s="11">
        <f t="shared" si="114"/>
        <v>8900</v>
      </c>
    </row>
    <row r="89" spans="5:12" x14ac:dyDescent="0.3">
      <c r="E89" s="19">
        <v>81</v>
      </c>
      <c r="F89" s="20" t="str">
        <f t="shared" ref="F89:F92" si="115">H89&amp;I89</f>
        <v>2.2197연</v>
      </c>
      <c r="G89" s="20">
        <f t="shared" ref="G89:G92" si="116">H89*J89</f>
        <v>2.2196999999999997E+228</v>
      </c>
      <c r="H89" s="20">
        <f t="shared" si="7"/>
        <v>2.2197</v>
      </c>
      <c r="I89" s="19" t="str" cm="1">
        <f t="array" ref="I89">IF(AND(H88&gt;100,H89&lt;100),INDEX(N:N,MATCH(I88,N:N,0)+1,0),I88)</f>
        <v>연</v>
      </c>
      <c r="J89" s="19" t="str">
        <f t="shared" ref="J89:J92" si="117">VLOOKUP(I89,N:Q,4,FALSE)</f>
        <v>1E+228</v>
      </c>
      <c r="K89" s="17">
        <f t="shared" ref="K89:K92" si="118">L89</f>
        <v>9000</v>
      </c>
      <c r="L89" s="11">
        <f t="shared" ref="L89:L92" si="119">($B$14*(E89-1)+2000)/2</f>
        <v>9000</v>
      </c>
    </row>
    <row r="90" spans="5:12" x14ac:dyDescent="0.3">
      <c r="E90" s="19">
        <v>82</v>
      </c>
      <c r="F90" s="20" t="str">
        <f t="shared" si="115"/>
        <v>224.1897연</v>
      </c>
      <c r="G90" s="20">
        <f t="shared" si="116"/>
        <v>2.2418969999999998E+230</v>
      </c>
      <c r="H90" s="20">
        <f t="shared" si="7"/>
        <v>224.18969999999999</v>
      </c>
      <c r="I90" s="19" t="str" cm="1">
        <f t="array" ref="I90">IF(AND(H89&gt;100,H90&lt;100),INDEX(N:N,MATCH(I89,N:N,0)+1,0),I89)</f>
        <v>연</v>
      </c>
      <c r="J90" s="19" t="str">
        <f t="shared" si="117"/>
        <v>1E+228</v>
      </c>
      <c r="K90" s="17">
        <f t="shared" si="118"/>
        <v>9100</v>
      </c>
      <c r="L90" s="11">
        <f t="shared" si="119"/>
        <v>9100</v>
      </c>
    </row>
    <row r="91" spans="5:12" x14ac:dyDescent="0.3">
      <c r="E91" s="19">
        <v>83</v>
      </c>
      <c r="F91" s="20" t="str">
        <f t="shared" si="115"/>
        <v>2.2644난</v>
      </c>
      <c r="G91" s="20">
        <f t="shared" si="116"/>
        <v>2.2644000000000004E+232</v>
      </c>
      <c r="H91" s="20">
        <f t="shared" si="7"/>
        <v>2.2644000000000002</v>
      </c>
      <c r="I91" s="19" t="str" cm="1">
        <f t="array" ref="I91">IF(AND(H90&gt;100,H91&lt;100),INDEX(N:N,MATCH(I90,N:N,0)+1,0),I90)</f>
        <v>난</v>
      </c>
      <c r="J91" s="19" t="str">
        <f t="shared" si="117"/>
        <v>1E+232</v>
      </c>
      <c r="K91" s="17">
        <f t="shared" si="118"/>
        <v>9200</v>
      </c>
      <c r="L91" s="11">
        <f t="shared" si="119"/>
        <v>9200</v>
      </c>
    </row>
    <row r="92" spans="5:12" x14ac:dyDescent="0.3">
      <c r="E92" s="19">
        <v>84</v>
      </c>
      <c r="F92" s="20" t="str">
        <f t="shared" si="115"/>
        <v>228.7044난</v>
      </c>
      <c r="G92" s="20">
        <f t="shared" si="116"/>
        <v>2.2870440000000001E+234</v>
      </c>
      <c r="H92" s="20">
        <f t="shared" si="7"/>
        <v>228.70439999999999</v>
      </c>
      <c r="I92" s="19" t="str" cm="1">
        <f t="array" ref="I92">IF(AND(H91&gt;100,H92&lt;100),INDEX(N:N,MATCH(I91,N:N,0)+1,0),I91)</f>
        <v>난</v>
      </c>
      <c r="J92" s="19" t="str">
        <f t="shared" si="117"/>
        <v>1E+232</v>
      </c>
      <c r="K92" s="17">
        <f t="shared" si="118"/>
        <v>9300</v>
      </c>
      <c r="L92" s="11">
        <f t="shared" si="119"/>
        <v>9300</v>
      </c>
    </row>
    <row r="93" spans="5:12" x14ac:dyDescent="0.3">
      <c r="E93" s="19">
        <v>85</v>
      </c>
      <c r="F93" s="20" t="str">
        <f t="shared" ref="F93:F94" si="120">H93&amp;I93</f>
        <v>2.31군</v>
      </c>
      <c r="G93" s="20">
        <f t="shared" ref="G93:G94" si="121">H93*J93</f>
        <v>2.3100000000000003E+236</v>
      </c>
      <c r="H93" s="20">
        <f t="shared" si="7"/>
        <v>2.31</v>
      </c>
      <c r="I93" s="19" t="str" cm="1">
        <f t="array" ref="I93">IF(AND(H92&gt;100,H93&lt;100),INDEX(N:N,MATCH(I92,N:N,0)+1,0),I92)</f>
        <v>군</v>
      </c>
      <c r="J93" s="19" t="str">
        <f t="shared" ref="J93:J94" si="122">VLOOKUP(I93,N:Q,4,FALSE)</f>
        <v>1E+236</v>
      </c>
      <c r="K93" s="17">
        <f t="shared" ref="K93:K94" si="123">L93</f>
        <v>9400</v>
      </c>
      <c r="L93" s="11">
        <f t="shared" ref="L93:L94" si="124">($B$14*(E93-1)+2000)/2</f>
        <v>9400</v>
      </c>
    </row>
    <row r="94" spans="5:12" x14ac:dyDescent="0.3">
      <c r="E94" s="19">
        <v>86</v>
      </c>
      <c r="F94" s="20" t="str">
        <f t="shared" si="120"/>
        <v>233.31군</v>
      </c>
      <c r="G94" s="20">
        <f t="shared" si="121"/>
        <v>2.3331000000000001E+238</v>
      </c>
      <c r="H94" s="20">
        <f t="shared" si="7"/>
        <v>233.31</v>
      </c>
      <c r="I94" s="19" t="str" cm="1">
        <f t="array" ref="I94">IF(AND(H93&gt;100,H94&lt;100),INDEX(N:N,MATCH(I93,N:N,0)+1,0),I93)</f>
        <v>군</v>
      </c>
      <c r="J94" s="19" t="str">
        <f t="shared" si="122"/>
        <v>1E+236</v>
      </c>
      <c r="K94" s="17">
        <f t="shared" si="123"/>
        <v>9500</v>
      </c>
      <c r="L94" s="11">
        <f t="shared" si="124"/>
        <v>9500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2024-05-27T02:39:06Z</dcterms:modified>
</cp:coreProperties>
</file>