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293BDB8-4DA4-4F1A-98BC-E810882658A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0" i="1" l="1"/>
  <c r="C100" i="1"/>
  <c r="D100" i="1"/>
  <c r="E100" i="1"/>
  <c r="F100" i="1"/>
  <c r="G100" i="1"/>
  <c r="H100" i="1"/>
  <c r="I100" i="1"/>
  <c r="I101" i="1" s="1"/>
  <c r="J100" i="1"/>
  <c r="J101" i="1" s="1"/>
  <c r="K100" i="1"/>
  <c r="M100" i="1"/>
  <c r="M101" i="1" s="1"/>
  <c r="B101" i="1"/>
  <c r="C101" i="1"/>
  <c r="D101" i="1"/>
  <c r="E101" i="1"/>
  <c r="F101" i="1"/>
  <c r="G101" i="1"/>
  <c r="H101" i="1"/>
  <c r="K101" i="1"/>
  <c r="H107" i="3"/>
  <c r="L107" i="3"/>
  <c r="L108" i="3" s="1"/>
  <c r="K108" i="3" s="1"/>
  <c r="H108" i="3"/>
  <c r="Q68" i="3"/>
  <c r="R68" i="3" s="1"/>
  <c r="Q67" i="3"/>
  <c r="R67" i="3" s="1"/>
  <c r="B98" i="1"/>
  <c r="C98" i="1"/>
  <c r="D98" i="1"/>
  <c r="E98" i="1"/>
  <c r="F98" i="1"/>
  <c r="G98" i="1"/>
  <c r="I98" i="1"/>
  <c r="I99" i="1" s="1"/>
  <c r="J98" i="1"/>
  <c r="J99" i="1" s="1"/>
  <c r="K98" i="1"/>
  <c r="K99" i="1" s="1"/>
  <c r="M98" i="1"/>
  <c r="M99" i="1" s="1"/>
  <c r="B99" i="1"/>
  <c r="C99" i="1"/>
  <c r="D99" i="1"/>
  <c r="E99" i="1"/>
  <c r="F99" i="1"/>
  <c r="G99" i="1"/>
  <c r="H105" i="3"/>
  <c r="L105" i="3"/>
  <c r="L106" i="3" s="1"/>
  <c r="K106" i="3" s="1"/>
  <c r="H106" i="3"/>
  <c r="B96" i="1"/>
  <c r="C96" i="1"/>
  <c r="D96" i="1"/>
  <c r="E96" i="1"/>
  <c r="F96" i="1"/>
  <c r="G96" i="1"/>
  <c r="I96" i="1"/>
  <c r="J96" i="1"/>
  <c r="J97" i="1" s="1"/>
  <c r="K96" i="1"/>
  <c r="M96" i="1"/>
  <c r="M97" i="1" s="1"/>
  <c r="B97" i="1"/>
  <c r="C97" i="1"/>
  <c r="D97" i="1"/>
  <c r="E97" i="1"/>
  <c r="F97" i="1"/>
  <c r="G97" i="1"/>
  <c r="I97" i="1"/>
  <c r="K97" i="1"/>
  <c r="H103" i="3"/>
  <c r="L103" i="3"/>
  <c r="L104" i="3" s="1"/>
  <c r="K104" i="3" s="1"/>
  <c r="H104" i="3"/>
  <c r="Q66" i="3"/>
  <c r="R66" i="3" s="1"/>
  <c r="Q65" i="3"/>
  <c r="R65" i="3" s="1"/>
  <c r="H101" i="3"/>
  <c r="L101" i="3"/>
  <c r="L102" i="3" s="1"/>
  <c r="H102" i="3"/>
  <c r="D90" i="1"/>
  <c r="F90" i="1"/>
  <c r="D91" i="1"/>
  <c r="F91" i="1"/>
  <c r="D92" i="1"/>
  <c r="F92" i="1"/>
  <c r="D93" i="1"/>
  <c r="F93" i="1"/>
  <c r="H97" i="3"/>
  <c r="L97" i="3"/>
  <c r="K97" i="3" s="1"/>
  <c r="H98" i="3"/>
  <c r="H100" i="3" s="1"/>
  <c r="L98" i="3"/>
  <c r="K98" i="3" s="1"/>
  <c r="H99" i="3"/>
  <c r="L99" i="3"/>
  <c r="L100" i="3" s="1"/>
  <c r="K100" i="3" s="1"/>
  <c r="Q64" i="3"/>
  <c r="R64" i="3" s="1"/>
  <c r="Q63" i="3"/>
  <c r="R63" i="3" s="1"/>
  <c r="D88" i="1"/>
  <c r="F88" i="1"/>
  <c r="D89" i="1"/>
  <c r="F89" i="1"/>
  <c r="H95" i="3"/>
  <c r="L95" i="3"/>
  <c r="L96" i="3" s="1"/>
  <c r="K96" i="3" s="1"/>
  <c r="H96" i="3"/>
  <c r="Q62" i="3"/>
  <c r="R62" i="3" s="1"/>
  <c r="Q61" i="3"/>
  <c r="R61" i="3" s="1"/>
  <c r="D86" i="1"/>
  <c r="F86" i="1"/>
  <c r="D87" i="1"/>
  <c r="F87" i="1"/>
  <c r="H93" i="3"/>
  <c r="L93" i="3"/>
  <c r="L94" i="3" s="1"/>
  <c r="K94" i="3" s="1"/>
  <c r="H94" i="3"/>
  <c r="Q60" i="3"/>
  <c r="R60" i="3" s="1"/>
  <c r="D84" i="1"/>
  <c r="F84" i="1"/>
  <c r="D85" i="1"/>
  <c r="F85" i="1"/>
  <c r="H91" i="3"/>
  <c r="L91" i="3"/>
  <c r="L92" i="3" s="1"/>
  <c r="K92" i="3" s="1"/>
  <c r="H92" i="3"/>
  <c r="Q59" i="3"/>
  <c r="R59" i="3" s="1"/>
  <c r="Q58" i="3"/>
  <c r="R58" i="3" s="1"/>
  <c r="D82" i="1"/>
  <c r="F82" i="1"/>
  <c r="D83" i="1"/>
  <c r="F83" i="1"/>
  <c r="D80" i="1"/>
  <c r="F80" i="1"/>
  <c r="D81" i="1"/>
  <c r="F81" i="1"/>
  <c r="H89" i="3"/>
  <c r="L89" i="3"/>
  <c r="L90" i="3" s="1"/>
  <c r="K90" i="3" s="1"/>
  <c r="H90" i="3"/>
  <c r="H87" i="3"/>
  <c r="L87" i="3"/>
  <c r="L88" i="3" s="1"/>
  <c r="K88" i="3" s="1"/>
  <c r="H88" i="3"/>
  <c r="Q57" i="3"/>
  <c r="R57" i="3" s="1"/>
  <c r="Q56" i="3"/>
  <c r="R56" i="3" s="1"/>
  <c r="D78" i="1"/>
  <c r="F78" i="1"/>
  <c r="D79" i="1"/>
  <c r="F79" i="1"/>
  <c r="H85" i="3"/>
  <c r="L85" i="3"/>
  <c r="K85" i="3" s="1"/>
  <c r="H86" i="3"/>
  <c r="L86" i="3"/>
  <c r="K86" i="3" s="1"/>
  <c r="Q55" i="3"/>
  <c r="R55" i="3" s="1"/>
  <c r="D76" i="1"/>
  <c r="F76" i="1"/>
  <c r="D77" i="1"/>
  <c r="F77" i="1"/>
  <c r="H83" i="3"/>
  <c r="L83" i="3"/>
  <c r="K83" i="3" s="1"/>
  <c r="H84" i="3"/>
  <c r="L84" i="3"/>
  <c r="K84" i="3" s="1"/>
  <c r="Q54" i="3"/>
  <c r="R54" i="3" s="1"/>
  <c r="D72" i="1"/>
  <c r="F72" i="1"/>
  <c r="D73" i="1"/>
  <c r="F73" i="1"/>
  <c r="D74" i="1"/>
  <c r="F74" i="1"/>
  <c r="D75" i="1"/>
  <c r="F75" i="1"/>
  <c r="H82" i="3"/>
  <c r="L82" i="3"/>
  <c r="K82" i="3" s="1"/>
  <c r="H79" i="3"/>
  <c r="L79" i="3"/>
  <c r="K79" i="3" s="1"/>
  <c r="H80" i="3"/>
  <c r="L80" i="3"/>
  <c r="K80" i="3" s="1"/>
  <c r="H81" i="3"/>
  <c r="Q53" i="3"/>
  <c r="R53" i="3" s="1"/>
  <c r="Q52" i="3"/>
  <c r="R52" i="3" s="1"/>
  <c r="D68" i="1"/>
  <c r="F68" i="1"/>
  <c r="D69" i="1"/>
  <c r="F69" i="1"/>
  <c r="D70" i="1"/>
  <c r="F70" i="1"/>
  <c r="D71" i="1"/>
  <c r="F71" i="1"/>
  <c r="H75" i="3"/>
  <c r="L75" i="3"/>
  <c r="K75" i="3" s="1"/>
  <c r="H76" i="3"/>
  <c r="H78" i="3" s="1"/>
  <c r="L76" i="3"/>
  <c r="K76" i="3" s="1"/>
  <c r="H77" i="3"/>
  <c r="Q51" i="3"/>
  <c r="R51" i="3" s="1"/>
  <c r="Q50" i="3"/>
  <c r="R50" i="3" s="1"/>
  <c r="D66" i="1"/>
  <c r="F66" i="1"/>
  <c r="D67" i="1"/>
  <c r="F67" i="1"/>
  <c r="H73" i="3"/>
  <c r="K73" i="3"/>
  <c r="L73" i="3"/>
  <c r="L74" i="3" s="1"/>
  <c r="K74" i="3" s="1"/>
  <c r="H74" i="3"/>
  <c r="D64" i="1"/>
  <c r="F64" i="1"/>
  <c r="D65" i="1"/>
  <c r="F65" i="1"/>
  <c r="H71" i="3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D62" i="1"/>
  <c r="F62" i="1"/>
  <c r="F63" i="1"/>
  <c r="D60" i="1"/>
  <c r="F60" i="1"/>
  <c r="D61" i="1"/>
  <c r="F61" i="1"/>
  <c r="D58" i="1"/>
  <c r="F58" i="1"/>
  <c r="D59" i="1"/>
  <c r="F59" i="1"/>
  <c r="Q47" i="3"/>
  <c r="R47" i="3" s="1"/>
  <c r="Q46" i="3"/>
  <c r="R46" i="3" s="1"/>
  <c r="D56" i="1"/>
  <c r="F56" i="1"/>
  <c r="D57" i="1"/>
  <c r="F57" i="1"/>
  <c r="D54" i="1"/>
  <c r="F54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K107" i="3" l="1"/>
  <c r="I107" i="3" a="1"/>
  <c r="I107" i="3" s="1"/>
  <c r="K105" i="3"/>
  <c r="K103" i="3"/>
  <c r="K102" i="3"/>
  <c r="D95" i="1" s="1"/>
  <c r="F95" i="1"/>
  <c r="F94" i="1"/>
  <c r="K101" i="3"/>
  <c r="D94" i="1" s="1"/>
  <c r="K99" i="3"/>
  <c r="K95" i="3"/>
  <c r="K93" i="3"/>
  <c r="K91" i="3"/>
  <c r="K89" i="3"/>
  <c r="K87" i="3"/>
  <c r="L81" i="3"/>
  <c r="K81" i="3" s="1"/>
  <c r="L77" i="3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J107" i="3" l="1"/>
  <c r="G107" i="3" s="1"/>
  <c r="I108" i="3" a="1"/>
  <c r="I108" i="3" s="1"/>
  <c r="F107" i="3"/>
  <c r="L78" i="3"/>
  <c r="K78" i="3" s="1"/>
  <c r="K77" i="3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Q39" i="3"/>
  <c r="R39" i="3" s="1"/>
  <c r="J108" i="3" l="1"/>
  <c r="G108" i="3" s="1"/>
  <c r="F108" i="3"/>
  <c r="I13" i="3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H66" i="1" s="1"/>
  <c r="I74" i="3" a="1"/>
  <c r="I74" i="3" s="1"/>
  <c r="I75" i="3" s="1" a="1"/>
  <c r="I75" i="3" s="1"/>
  <c r="G10" i="3"/>
  <c r="H3" i="1" s="1"/>
  <c r="L14" i="3"/>
  <c r="K14" i="3" s="1"/>
  <c r="F6" i="1"/>
  <c r="F12" i="3"/>
  <c r="F11" i="3"/>
  <c r="D6" i="1"/>
  <c r="J11" i="3"/>
  <c r="G11" i="3" s="1"/>
  <c r="J75" i="3" l="1"/>
  <c r="G75" i="3" s="1"/>
  <c r="H68" i="1" s="1"/>
  <c r="F75" i="3"/>
  <c r="I76" i="3" a="1"/>
  <c r="I76" i="3" s="1"/>
  <c r="J74" i="3"/>
  <c r="G74" i="3" s="1"/>
  <c r="H67" i="1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J76" i="3" l="1"/>
  <c r="G76" i="3" s="1"/>
  <c r="H69" i="1" s="1"/>
  <c r="I77" i="3" a="1"/>
  <c r="I77" i="3" s="1"/>
  <c r="F76" i="3"/>
  <c r="L16" i="3"/>
  <c r="K16" i="3" s="1"/>
  <c r="J14" i="3"/>
  <c r="G14" i="3" s="1"/>
  <c r="H7" i="1" s="1"/>
  <c r="F8" i="1"/>
  <c r="F13" i="3"/>
  <c r="D8" i="1"/>
  <c r="J77" i="3" l="1"/>
  <c r="G77" i="3" s="1"/>
  <c r="H70" i="1" s="1"/>
  <c r="F77" i="3"/>
  <c r="I78" i="3" a="1"/>
  <c r="I78" i="3" s="1"/>
  <c r="I79" i="3" s="1" a="1"/>
  <c r="I79" i="3" s="1"/>
  <c r="J15" i="3"/>
  <c r="G15" i="3" s="1"/>
  <c r="H8" i="1" s="1"/>
  <c r="L17" i="3"/>
  <c r="K17" i="3" s="1"/>
  <c r="F14" i="3"/>
  <c r="F9" i="1"/>
  <c r="D9" i="1"/>
  <c r="J16" i="3"/>
  <c r="G16" i="3" s="1"/>
  <c r="J79" i="3" l="1"/>
  <c r="G79" i="3" s="1"/>
  <c r="H72" i="1" s="1"/>
  <c r="F79" i="3"/>
  <c r="I80" i="3" a="1"/>
  <c r="I80" i="3" s="1"/>
  <c r="J78" i="3"/>
  <c r="G78" i="3" s="1"/>
  <c r="H71" i="1" s="1"/>
  <c r="F78" i="3"/>
  <c r="F15" i="3"/>
  <c r="L18" i="3"/>
  <c r="K18" i="3" s="1"/>
  <c r="F10" i="1"/>
  <c r="D10" i="1"/>
  <c r="H9" i="1"/>
  <c r="J17" i="3"/>
  <c r="G17" i="3" s="1"/>
  <c r="F16" i="3"/>
  <c r="J80" i="3" l="1"/>
  <c r="G80" i="3" s="1"/>
  <c r="H73" i="1" s="1"/>
  <c r="I81" i="3" a="1"/>
  <c r="I81" i="3" s="1"/>
  <c r="F80" i="3"/>
  <c r="L19" i="3"/>
  <c r="K19" i="3" s="1"/>
  <c r="F11" i="1"/>
  <c r="D11" i="1"/>
  <c r="H10" i="1"/>
  <c r="J18" i="3"/>
  <c r="G18" i="3" s="1"/>
  <c r="F17" i="3"/>
  <c r="I82" i="3" l="1" a="1"/>
  <c r="I82" i="3" s="1"/>
  <c r="I83" i="3" s="1" a="1"/>
  <c r="I83" i="3" s="1"/>
  <c r="J81" i="3"/>
  <c r="G81" i="3" s="1"/>
  <c r="H74" i="1" s="1"/>
  <c r="F81" i="3"/>
  <c r="L20" i="3"/>
  <c r="F12" i="1"/>
  <c r="D12" i="1"/>
  <c r="H11" i="1"/>
  <c r="F18" i="3"/>
  <c r="J19" i="3"/>
  <c r="G19" i="3" s="1"/>
  <c r="J83" i="3" l="1"/>
  <c r="G83" i="3" s="1"/>
  <c r="H76" i="1" s="1"/>
  <c r="F83" i="3"/>
  <c r="I84" i="3" a="1"/>
  <c r="I84" i="3" s="1"/>
  <c r="I85" i="3" s="1" a="1"/>
  <c r="I85" i="3" s="1"/>
  <c r="J82" i="3"/>
  <c r="G82" i="3" s="1"/>
  <c r="H75" i="1" s="1"/>
  <c r="F82" i="3"/>
  <c r="F13" i="1"/>
  <c r="K20" i="3"/>
  <c r="D13" i="1" s="1"/>
  <c r="L21" i="3"/>
  <c r="H12" i="1"/>
  <c r="J20" i="3"/>
  <c r="G20" i="3" s="1"/>
  <c r="H13" i="1" s="1"/>
  <c r="F19" i="3"/>
  <c r="J85" i="3" l="1"/>
  <c r="G85" i="3" s="1"/>
  <c r="H78" i="1" s="1"/>
  <c r="F85" i="3"/>
  <c r="I86" i="3" a="1"/>
  <c r="I86" i="3" s="1"/>
  <c r="I87" i="3" s="1" a="1"/>
  <c r="I87" i="3" s="1"/>
  <c r="J84" i="3"/>
  <c r="G84" i="3" s="1"/>
  <c r="H77" i="1" s="1"/>
  <c r="F84" i="3"/>
  <c r="K21" i="3"/>
  <c r="D14" i="1" s="1"/>
  <c r="F14" i="1"/>
  <c r="L22" i="3"/>
  <c r="J21" i="3"/>
  <c r="G21" i="3" s="1"/>
  <c r="H14" i="1" s="1"/>
  <c r="F20" i="3"/>
  <c r="J87" i="3" l="1"/>
  <c r="G87" i="3" s="1"/>
  <c r="H80" i="1" s="1"/>
  <c r="F87" i="3"/>
  <c r="I88" i="3" a="1"/>
  <c r="I88" i="3" s="1"/>
  <c r="J86" i="3"/>
  <c r="G86" i="3" s="1"/>
  <c r="H79" i="1" s="1"/>
  <c r="F86" i="3"/>
  <c r="F15" i="1"/>
  <c r="K22" i="3"/>
  <c r="D15" i="1" s="1"/>
  <c r="L23" i="3"/>
  <c r="F21" i="3"/>
  <c r="J22" i="3"/>
  <c r="G22" i="3" s="1"/>
  <c r="H15" i="1" s="1"/>
  <c r="I89" i="3" l="1" a="1"/>
  <c r="I89" i="3" s="1"/>
  <c r="J88" i="3"/>
  <c r="G88" i="3" s="1"/>
  <c r="H81" i="1" s="1"/>
  <c r="F88" i="3"/>
  <c r="F16" i="1"/>
  <c r="K23" i="3"/>
  <c r="D16" i="1" s="1"/>
  <c r="L24" i="3"/>
  <c r="F22" i="3"/>
  <c r="J23" i="3"/>
  <c r="G23" i="3" s="1"/>
  <c r="H16" i="1" s="1"/>
  <c r="J89" i="3" l="1"/>
  <c r="G89" i="3" s="1"/>
  <c r="H82" i="1" s="1"/>
  <c r="I90" i="3" a="1"/>
  <c r="I90" i="3" s="1"/>
  <c r="I91" i="3" s="1" a="1"/>
  <c r="I91" i="3" s="1"/>
  <c r="F89" i="3"/>
  <c r="F17" i="1"/>
  <c r="K24" i="3"/>
  <c r="D17" i="1" s="1"/>
  <c r="L25" i="3"/>
  <c r="J24" i="3"/>
  <c r="G24" i="3" s="1"/>
  <c r="H17" i="1" s="1"/>
  <c r="F23" i="3"/>
  <c r="J91" i="3" l="1"/>
  <c r="G91" i="3" s="1"/>
  <c r="H84" i="1" s="1"/>
  <c r="I92" i="3" a="1"/>
  <c r="I92" i="3" s="1"/>
  <c r="I93" i="3" s="1" a="1"/>
  <c r="I93" i="3" s="1"/>
  <c r="F91" i="3"/>
  <c r="J90" i="3"/>
  <c r="G90" i="3" s="1"/>
  <c r="H83" i="1" s="1"/>
  <c r="F90" i="3"/>
  <c r="K25" i="3"/>
  <c r="D18" i="1" s="1"/>
  <c r="F18" i="1"/>
  <c r="L26" i="3"/>
  <c r="F24" i="3"/>
  <c r="J25" i="3"/>
  <c r="G25" i="3" s="1"/>
  <c r="H18" i="1" s="1"/>
  <c r="I94" i="3" l="1" a="1"/>
  <c r="I94" i="3" s="1"/>
  <c r="I95" i="3" s="1" a="1"/>
  <c r="I95" i="3" s="1"/>
  <c r="J93" i="3"/>
  <c r="G93" i="3" s="1"/>
  <c r="H86" i="1" s="1"/>
  <c r="F93" i="3"/>
  <c r="J92" i="3"/>
  <c r="G92" i="3" s="1"/>
  <c r="H85" i="1" s="1"/>
  <c r="F92" i="3"/>
  <c r="K26" i="3"/>
  <c r="D19" i="1" s="1"/>
  <c r="F19" i="1"/>
  <c r="L27" i="3"/>
  <c r="J26" i="3"/>
  <c r="G26" i="3" s="1"/>
  <c r="H19" i="1" s="1"/>
  <c r="F25" i="3"/>
  <c r="J95" i="3" l="1"/>
  <c r="G95" i="3" s="1"/>
  <c r="H88" i="1" s="1"/>
  <c r="I96" i="3" a="1"/>
  <c r="I96" i="3" s="1"/>
  <c r="I97" i="3" s="1" a="1"/>
  <c r="I97" i="3" s="1"/>
  <c r="F95" i="3"/>
  <c r="J94" i="3"/>
  <c r="G94" i="3" s="1"/>
  <c r="H87" i="1" s="1"/>
  <c r="F94" i="3"/>
  <c r="F20" i="1"/>
  <c r="K27" i="3"/>
  <c r="D20" i="1" s="1"/>
  <c r="L28" i="3"/>
  <c r="J27" i="3"/>
  <c r="G27" i="3" s="1"/>
  <c r="H20" i="1" s="1"/>
  <c r="F26" i="3"/>
  <c r="I98" i="3" l="1" a="1"/>
  <c r="I98" i="3" s="1"/>
  <c r="J97" i="3"/>
  <c r="G97" i="3" s="1"/>
  <c r="H90" i="1" s="1"/>
  <c r="F97" i="3"/>
  <c r="J96" i="3"/>
  <c r="G96" i="3" s="1"/>
  <c r="H89" i="1" s="1"/>
  <c r="F96" i="3"/>
  <c r="K28" i="3"/>
  <c r="D21" i="1" s="1"/>
  <c r="F21" i="1"/>
  <c r="L29" i="3"/>
  <c r="F27" i="3"/>
  <c r="J28" i="3"/>
  <c r="G28" i="3" s="1"/>
  <c r="H21" i="1" s="1"/>
  <c r="J98" i="3" l="1"/>
  <c r="G98" i="3" s="1"/>
  <c r="H91" i="1" s="1"/>
  <c r="I99" i="3" a="1"/>
  <c r="I99" i="3" s="1"/>
  <c r="F98" i="3"/>
  <c r="K29" i="3"/>
  <c r="D22" i="1" s="1"/>
  <c r="F22" i="1"/>
  <c r="L30" i="3"/>
  <c r="J29" i="3"/>
  <c r="G29" i="3" s="1"/>
  <c r="H22" i="1" s="1"/>
  <c r="F28" i="3"/>
  <c r="J99" i="3" l="1"/>
  <c r="G99" i="3" s="1"/>
  <c r="H92" i="1" s="1"/>
  <c r="F99" i="3"/>
  <c r="I100" i="3" a="1"/>
  <c r="I100" i="3" s="1"/>
  <c r="F23" i="1"/>
  <c r="K30" i="3"/>
  <c r="D23" i="1" s="1"/>
  <c r="L31" i="3"/>
  <c r="F29" i="3"/>
  <c r="J30" i="3"/>
  <c r="G30" i="3" s="1"/>
  <c r="H23" i="1" s="1"/>
  <c r="I101" i="3" l="1" a="1"/>
  <c r="I101" i="3" s="1"/>
  <c r="J100" i="3"/>
  <c r="G100" i="3" s="1"/>
  <c r="H93" i="1" s="1"/>
  <c r="F100" i="3"/>
  <c r="K31" i="3"/>
  <c r="D24" i="1" s="1"/>
  <c r="F24" i="1"/>
  <c r="L32" i="3"/>
  <c r="F30" i="3"/>
  <c r="J31" i="3"/>
  <c r="G31" i="3" s="1"/>
  <c r="H24" i="1" s="1"/>
  <c r="J101" i="3" l="1"/>
  <c r="G101" i="3" s="1"/>
  <c r="H94" i="1" s="1"/>
  <c r="I102" i="3" a="1"/>
  <c r="I102" i="3" s="1"/>
  <c r="I103" i="3" s="1" a="1"/>
  <c r="I103" i="3" s="1"/>
  <c r="F101" i="3"/>
  <c r="K32" i="3"/>
  <c r="D25" i="1" s="1"/>
  <c r="F25" i="1"/>
  <c r="L33" i="3"/>
  <c r="F31" i="3"/>
  <c r="J32" i="3"/>
  <c r="G32" i="3" s="1"/>
  <c r="H25" i="1" s="1"/>
  <c r="J103" i="3" l="1"/>
  <c r="G103" i="3" s="1"/>
  <c r="H96" i="1" s="1"/>
  <c r="F103" i="3"/>
  <c r="I104" i="3" a="1"/>
  <c r="I104" i="3" s="1"/>
  <c r="J102" i="3"/>
  <c r="G102" i="3" s="1"/>
  <c r="H95" i="1" s="1"/>
  <c r="F102" i="3"/>
  <c r="F26" i="1"/>
  <c r="K33" i="3"/>
  <c r="D26" i="1" s="1"/>
  <c r="L34" i="3"/>
  <c r="J33" i="3"/>
  <c r="G33" i="3" s="1"/>
  <c r="H26" i="1" s="1"/>
  <c r="F32" i="3"/>
  <c r="I105" i="3" l="1" a="1"/>
  <c r="I105" i="3" s="1"/>
  <c r="J104" i="3"/>
  <c r="G104" i="3" s="1"/>
  <c r="H97" i="1" s="1"/>
  <c r="F104" i="3"/>
  <c r="K34" i="3"/>
  <c r="D27" i="1" s="1"/>
  <c r="F27" i="1"/>
  <c r="L35" i="3"/>
  <c r="J34" i="3"/>
  <c r="G34" i="3" s="1"/>
  <c r="H27" i="1" s="1"/>
  <c r="F33" i="3"/>
  <c r="J105" i="3" l="1"/>
  <c r="G105" i="3" s="1"/>
  <c r="H98" i="1" s="1"/>
  <c r="I106" i="3" a="1"/>
  <c r="I106" i="3" s="1"/>
  <c r="F105" i="3"/>
  <c r="F28" i="1"/>
  <c r="K35" i="3"/>
  <c r="D28" i="1" s="1"/>
  <c r="L36" i="3"/>
  <c r="F34" i="3"/>
  <c r="J35" i="3"/>
  <c r="G35" i="3" s="1"/>
  <c r="H28" i="1" s="1"/>
  <c r="J106" i="3" l="1"/>
  <c r="G106" i="3" s="1"/>
  <c r="H99" i="1" s="1"/>
  <c r="F106" i="3"/>
  <c r="F29" i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<sst xmlns="http://schemas.openxmlformats.org/spreadsheetml/2006/main" count="196" uniqueCount="94">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</sst>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01"/>
  <sheetViews>
    <sheetView tabSelected="1" zoomScale="85" zoomScaleNormal="85" workbookViewId="0">
      <pane ySplit="1" topLeftCell="A75" activePane="bottomLeft" state="frozen"/>
      <selection activeCell="K78" sqref="K78"/>
      <selection pane="bottomLeft" activeCell="A100" sqref="A100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8" si="2">G3</f>
        <v>1</v>
      </c>
      <c r="H4" s="2">
        <f>VLOOKUP(A4,Balance!E:K,3,FALSE)</f>
        <v>1.0000000000000001E+44</v>
      </c>
      <c r="I4">
        <f t="shared" ref="I4:I68" si="3">I3</f>
        <v>1000</v>
      </c>
      <c r="J4">
        <f t="shared" ref="J4:J68" si="4">J3</f>
        <v>8</v>
      </c>
      <c r="K4">
        <f t="shared" ref="K4:K68" si="5">K3</f>
        <v>0</v>
      </c>
      <c r="L4" t="s">
        <v>57</v>
      </c>
      <c r="M4">
        <f t="shared" ref="M4:M6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78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  <row r="68" spans="1:13" x14ac:dyDescent="0.3">
      <c r="A68">
        <v>66</v>
      </c>
      <c r="B68" s="1" t="str">
        <f t="shared" ref="B68:C68" si="63">B67</f>
        <v>1-1</v>
      </c>
      <c r="C68">
        <f t="shared" si="63"/>
        <v>9043</v>
      </c>
      <c r="D68">
        <f>VLOOKUP(A68,Balance!E:K,7,FALSE)</f>
        <v>92750</v>
      </c>
      <c r="E68">
        <f t="shared" si="8"/>
        <v>9043</v>
      </c>
      <c r="F68">
        <f>VLOOKUP(A68,Balance!E:L,8,)</f>
        <v>185500</v>
      </c>
      <c r="G68">
        <f t="shared" si="2"/>
        <v>1</v>
      </c>
      <c r="H68" s="2">
        <f>VLOOKUP(A68,Balance!E:K,3,FALSE)</f>
        <v>1.0000000000000001E+172</v>
      </c>
      <c r="I68">
        <f t="shared" si="3"/>
        <v>1000</v>
      </c>
      <c r="J68">
        <f t="shared" si="4"/>
        <v>8</v>
      </c>
      <c r="K68">
        <f t="shared" si="5"/>
        <v>0</v>
      </c>
      <c r="L68" t="s">
        <v>57</v>
      </c>
      <c r="M68">
        <f t="shared" si="6"/>
        <v>15200</v>
      </c>
    </row>
    <row r="69" spans="1:13" x14ac:dyDescent="0.3">
      <c r="A69">
        <v>67</v>
      </c>
      <c r="B69" s="1" t="str">
        <f t="shared" ref="B69:C69" si="64">B68</f>
        <v>1-1</v>
      </c>
      <c r="C69">
        <f t="shared" si="64"/>
        <v>9043</v>
      </c>
      <c r="D69">
        <f>VLOOKUP(A69,Balance!E:K,7,FALSE)</f>
        <v>96000</v>
      </c>
      <c r="E69">
        <f t="shared" si="8"/>
        <v>9043</v>
      </c>
      <c r="F69">
        <f>VLOOKUP(A69,Balance!E:L,8,)</f>
        <v>192000</v>
      </c>
      <c r="G69">
        <f t="shared" ref="G69:G101" si="65">G68</f>
        <v>1</v>
      </c>
      <c r="H69" s="2">
        <f>VLOOKUP(A69,Balance!E:K,3,FALSE)</f>
        <v>1.0000000000000001E+174</v>
      </c>
      <c r="I69">
        <f t="shared" ref="I69:K71" si="66">I68</f>
        <v>1000</v>
      </c>
      <c r="J69">
        <f t="shared" si="66"/>
        <v>8</v>
      </c>
      <c r="K69">
        <f t="shared" si="66"/>
        <v>0</v>
      </c>
      <c r="L69" t="s">
        <v>57</v>
      </c>
      <c r="M69">
        <f t="shared" ref="M69:M101" si="67">M68+200</f>
        <v>15400</v>
      </c>
    </row>
    <row r="70" spans="1:13" x14ac:dyDescent="0.3">
      <c r="A70">
        <v>68</v>
      </c>
      <c r="B70" s="1" t="str">
        <f t="shared" ref="B70:C70" si="68">B69</f>
        <v>1-1</v>
      </c>
      <c r="C70">
        <f t="shared" si="68"/>
        <v>9043</v>
      </c>
      <c r="D70">
        <f>VLOOKUP(A70,Balance!E:K,7,FALSE)</f>
        <v>99250</v>
      </c>
      <c r="E70">
        <f t="shared" si="8"/>
        <v>9043</v>
      </c>
      <c r="F70">
        <f>VLOOKUP(A70,Balance!E:L,8,)</f>
        <v>198500</v>
      </c>
      <c r="G70">
        <f t="shared" si="65"/>
        <v>1</v>
      </c>
      <c r="H70" s="2">
        <f>VLOOKUP(A70,Balance!E:K,3,FALSE)</f>
        <v>1E+176</v>
      </c>
      <c r="I70">
        <f t="shared" si="66"/>
        <v>1000</v>
      </c>
      <c r="J70">
        <f t="shared" si="66"/>
        <v>8</v>
      </c>
      <c r="K70">
        <f t="shared" si="66"/>
        <v>0</v>
      </c>
      <c r="L70" t="s">
        <v>57</v>
      </c>
      <c r="M70">
        <f t="shared" si="67"/>
        <v>15600</v>
      </c>
    </row>
    <row r="71" spans="1:13" x14ac:dyDescent="0.3">
      <c r="A71">
        <v>69</v>
      </c>
      <c r="B71" s="1" t="str">
        <f t="shared" ref="B71:C71" si="69">B70</f>
        <v>1-1</v>
      </c>
      <c r="C71">
        <f t="shared" si="69"/>
        <v>9043</v>
      </c>
      <c r="D71">
        <f>VLOOKUP(A71,Balance!E:K,7,FALSE)</f>
        <v>102500</v>
      </c>
      <c r="E71">
        <f t="shared" si="8"/>
        <v>9043</v>
      </c>
      <c r="F71">
        <f>VLOOKUP(A71,Balance!E:L,8,)</f>
        <v>205000</v>
      </c>
      <c r="G71">
        <f t="shared" si="65"/>
        <v>1</v>
      </c>
      <c r="H71" s="2">
        <f>VLOOKUP(A71,Balance!E:K,3,FALSE)</f>
        <v>1.0000000000000001E+178</v>
      </c>
      <c r="I71">
        <f t="shared" si="66"/>
        <v>1000</v>
      </c>
      <c r="J71">
        <f t="shared" si="66"/>
        <v>8</v>
      </c>
      <c r="K71">
        <f t="shared" si="66"/>
        <v>0</v>
      </c>
      <c r="L71" t="s">
        <v>57</v>
      </c>
      <c r="M71">
        <f t="shared" si="67"/>
        <v>15800</v>
      </c>
    </row>
    <row r="72" spans="1:13" x14ac:dyDescent="0.3">
      <c r="A72">
        <v>70</v>
      </c>
      <c r="B72" s="1" t="str">
        <f t="shared" ref="B72:C72" si="70">B71</f>
        <v>1-1</v>
      </c>
      <c r="C72">
        <f t="shared" si="70"/>
        <v>9043</v>
      </c>
      <c r="D72">
        <f>VLOOKUP(A72,Balance!E:K,7,FALSE)</f>
        <v>105750</v>
      </c>
      <c r="E72">
        <f t="shared" si="8"/>
        <v>9043</v>
      </c>
      <c r="F72">
        <f>VLOOKUP(A72,Balance!E:L,8,)</f>
        <v>211500</v>
      </c>
      <c r="G72">
        <f t="shared" si="65"/>
        <v>1</v>
      </c>
      <c r="H72" s="2">
        <f>VLOOKUP(A72,Balance!E:K,3,FALSE)</f>
        <v>1E+180</v>
      </c>
      <c r="I72">
        <f t="shared" ref="I72:K72" si="71">I71</f>
        <v>1000</v>
      </c>
      <c r="J72">
        <f t="shared" si="71"/>
        <v>8</v>
      </c>
      <c r="K72">
        <f t="shared" si="71"/>
        <v>0</v>
      </c>
      <c r="L72" t="s">
        <v>57</v>
      </c>
      <c r="M72">
        <f t="shared" si="67"/>
        <v>16000</v>
      </c>
    </row>
    <row r="73" spans="1:13" x14ac:dyDescent="0.3">
      <c r="A73">
        <v>71</v>
      </c>
      <c r="B73" s="1" t="str">
        <f t="shared" ref="B73:C73" si="72">B72</f>
        <v>1-1</v>
      </c>
      <c r="C73">
        <f t="shared" si="72"/>
        <v>9043</v>
      </c>
      <c r="D73">
        <f>VLOOKUP(A73,Balance!E:K,7,FALSE)</f>
        <v>109000</v>
      </c>
      <c r="E73">
        <f t="shared" si="8"/>
        <v>9043</v>
      </c>
      <c r="F73">
        <f>VLOOKUP(A73,Balance!E:L,8,)</f>
        <v>218000</v>
      </c>
      <c r="G73">
        <f t="shared" si="65"/>
        <v>1</v>
      </c>
      <c r="H73" s="2">
        <f>VLOOKUP(A73,Balance!E:K,3,FALSE)</f>
        <v>1.0000000000000001E+182</v>
      </c>
      <c r="I73">
        <f t="shared" ref="I73:K73" si="73">I72</f>
        <v>1000</v>
      </c>
      <c r="J73">
        <f t="shared" si="73"/>
        <v>8</v>
      </c>
      <c r="K73">
        <f t="shared" si="73"/>
        <v>0</v>
      </c>
      <c r="L73" t="s">
        <v>57</v>
      </c>
      <c r="M73">
        <f t="shared" si="67"/>
        <v>16200</v>
      </c>
    </row>
    <row r="74" spans="1:13" x14ac:dyDescent="0.3">
      <c r="A74">
        <v>72</v>
      </c>
      <c r="B74" s="1" t="str">
        <f t="shared" ref="B74:C74" si="74">B73</f>
        <v>1-1</v>
      </c>
      <c r="C74">
        <f t="shared" si="74"/>
        <v>9043</v>
      </c>
      <c r="D74">
        <f>VLOOKUP(A74,Balance!E:K,7,FALSE)</f>
        <v>112250</v>
      </c>
      <c r="E74">
        <f t="shared" si="8"/>
        <v>9043</v>
      </c>
      <c r="F74">
        <f>VLOOKUP(A74,Balance!E:L,8,)</f>
        <v>224500</v>
      </c>
      <c r="G74">
        <f t="shared" si="65"/>
        <v>1</v>
      </c>
      <c r="H74" s="2">
        <f>VLOOKUP(A74,Balance!E:K,3,FALSE)</f>
        <v>1E+184</v>
      </c>
      <c r="I74">
        <f t="shared" ref="I74:K74" si="75">I73</f>
        <v>1000</v>
      </c>
      <c r="J74">
        <f t="shared" si="75"/>
        <v>8</v>
      </c>
      <c r="K74">
        <f t="shared" si="75"/>
        <v>0</v>
      </c>
      <c r="L74" t="s">
        <v>57</v>
      </c>
      <c r="M74">
        <f t="shared" si="67"/>
        <v>16400</v>
      </c>
    </row>
    <row r="75" spans="1:13" x14ac:dyDescent="0.3">
      <c r="A75">
        <v>73</v>
      </c>
      <c r="B75" s="1" t="str">
        <f t="shared" ref="B75:C75" si="76">B74</f>
        <v>1-1</v>
      </c>
      <c r="C75">
        <f t="shared" si="76"/>
        <v>9043</v>
      </c>
      <c r="D75">
        <f>VLOOKUP(A75,Balance!E:K,7,FALSE)</f>
        <v>115500</v>
      </c>
      <c r="E75">
        <f t="shared" si="8"/>
        <v>9043</v>
      </c>
      <c r="F75">
        <f>VLOOKUP(A75,Balance!E:L,8,)</f>
        <v>231000</v>
      </c>
      <c r="G75">
        <f t="shared" si="65"/>
        <v>1</v>
      </c>
      <c r="H75" s="2">
        <f>VLOOKUP(A75,Balance!E:K,3,FALSE)</f>
        <v>9.9999999999999998E+185</v>
      </c>
      <c r="I75">
        <f t="shared" ref="I75:K75" si="77">I74</f>
        <v>1000</v>
      </c>
      <c r="J75">
        <f t="shared" si="77"/>
        <v>8</v>
      </c>
      <c r="K75">
        <f t="shared" si="77"/>
        <v>0</v>
      </c>
      <c r="L75" t="s">
        <v>57</v>
      </c>
      <c r="M75">
        <f t="shared" si="67"/>
        <v>16600</v>
      </c>
    </row>
    <row r="76" spans="1:13" x14ac:dyDescent="0.3">
      <c r="A76">
        <v>74</v>
      </c>
      <c r="B76" s="1" t="str">
        <f t="shared" ref="B76:C76" si="78">B75</f>
        <v>1-1</v>
      </c>
      <c r="C76">
        <f t="shared" si="78"/>
        <v>9043</v>
      </c>
      <c r="D76">
        <f>VLOOKUP(A76,Balance!E:K,7,FALSE)</f>
        <v>118750</v>
      </c>
      <c r="E76">
        <f t="shared" si="8"/>
        <v>9043</v>
      </c>
      <c r="F76">
        <f>VLOOKUP(A76,Balance!E:L,8,)</f>
        <v>237500</v>
      </c>
      <c r="G76">
        <f t="shared" si="65"/>
        <v>1</v>
      </c>
      <c r="H76" s="2">
        <f>VLOOKUP(A76,Balance!E:K,3,FALSE)</f>
        <v>1E+188</v>
      </c>
      <c r="I76">
        <f t="shared" ref="I76:K76" si="79">I75</f>
        <v>1000</v>
      </c>
      <c r="J76">
        <f t="shared" si="79"/>
        <v>8</v>
      </c>
      <c r="K76">
        <f t="shared" si="79"/>
        <v>0</v>
      </c>
      <c r="L76" t="s">
        <v>57</v>
      </c>
      <c r="M76">
        <f t="shared" si="67"/>
        <v>16800</v>
      </c>
    </row>
    <row r="77" spans="1:13" x14ac:dyDescent="0.3">
      <c r="A77">
        <v>75</v>
      </c>
      <c r="B77" s="1" t="str">
        <f t="shared" ref="B77:C77" si="80">B76</f>
        <v>1-1</v>
      </c>
      <c r="C77">
        <f t="shared" si="80"/>
        <v>9043</v>
      </c>
      <c r="D77">
        <f>VLOOKUP(A77,Balance!E:K,7,FALSE)</f>
        <v>122750</v>
      </c>
      <c r="E77">
        <f t="shared" ref="E77" si="81">E76</f>
        <v>9043</v>
      </c>
      <c r="F77">
        <f>VLOOKUP(A77,Balance!E:L,8,)</f>
        <v>245500</v>
      </c>
      <c r="G77">
        <f t="shared" si="65"/>
        <v>1</v>
      </c>
      <c r="H77" s="2">
        <f>VLOOKUP(A77,Balance!E:K,3,FALSE)</f>
        <v>1.0000000000000001E+190</v>
      </c>
      <c r="I77">
        <f t="shared" ref="I77:K77" si="82">I76</f>
        <v>1000</v>
      </c>
      <c r="J77">
        <f t="shared" si="82"/>
        <v>8</v>
      </c>
      <c r="K77">
        <f t="shared" si="82"/>
        <v>0</v>
      </c>
      <c r="L77" t="s">
        <v>57</v>
      </c>
      <c r="M77">
        <f t="shared" si="67"/>
        <v>17000</v>
      </c>
    </row>
    <row r="78" spans="1:13" x14ac:dyDescent="0.3">
      <c r="A78">
        <v>76</v>
      </c>
      <c r="B78" s="1" t="str">
        <f t="shared" ref="B78:C78" si="83">B77</f>
        <v>1-1</v>
      </c>
      <c r="C78">
        <f t="shared" si="83"/>
        <v>9043</v>
      </c>
      <c r="D78">
        <f>VLOOKUP(A78,Balance!E:K,7,FALSE)</f>
        <v>126750</v>
      </c>
      <c r="E78">
        <f t="shared" si="8"/>
        <v>9043</v>
      </c>
      <c r="F78">
        <f>VLOOKUP(A78,Balance!E:L,8,)</f>
        <v>253500</v>
      </c>
      <c r="G78">
        <f t="shared" si="65"/>
        <v>1</v>
      </c>
      <c r="H78" s="2">
        <f>VLOOKUP(A78,Balance!E:K,3,FALSE)</f>
        <v>1E+192</v>
      </c>
      <c r="I78">
        <f t="shared" ref="I78:K78" si="84">I77</f>
        <v>1000</v>
      </c>
      <c r="J78">
        <f t="shared" si="84"/>
        <v>8</v>
      </c>
      <c r="K78">
        <f t="shared" si="84"/>
        <v>0</v>
      </c>
      <c r="L78" t="s">
        <v>57</v>
      </c>
      <c r="M78">
        <f t="shared" si="67"/>
        <v>17200</v>
      </c>
    </row>
    <row r="79" spans="1:13" x14ac:dyDescent="0.3">
      <c r="A79">
        <v>77</v>
      </c>
      <c r="B79" s="1" t="str">
        <f t="shared" ref="B79:C79" si="85">B78</f>
        <v>1-1</v>
      </c>
      <c r="C79">
        <f t="shared" si="85"/>
        <v>9043</v>
      </c>
      <c r="D79">
        <f>VLOOKUP(A79,Balance!E:K,7,FALSE)</f>
        <v>130750</v>
      </c>
      <c r="E79">
        <f t="shared" ref="E79:E101" si="86">E78</f>
        <v>9043</v>
      </c>
      <c r="F79">
        <f>VLOOKUP(A79,Balance!E:L,8,)</f>
        <v>261500</v>
      </c>
      <c r="G79">
        <f t="shared" si="65"/>
        <v>1</v>
      </c>
      <c r="H79" s="2">
        <f>VLOOKUP(A79,Balance!E:K,3,FALSE)</f>
        <v>1.0000000000000001E+194</v>
      </c>
      <c r="I79">
        <f t="shared" ref="I79:K79" si="87">I78</f>
        <v>1000</v>
      </c>
      <c r="J79">
        <f t="shared" si="87"/>
        <v>8</v>
      </c>
      <c r="K79">
        <f t="shared" si="87"/>
        <v>0</v>
      </c>
      <c r="L79" t="s">
        <v>57</v>
      </c>
      <c r="M79">
        <f t="shared" si="67"/>
        <v>17400</v>
      </c>
    </row>
    <row r="80" spans="1:13" x14ac:dyDescent="0.3">
      <c r="A80">
        <v>78</v>
      </c>
      <c r="B80" s="1" t="str">
        <f t="shared" ref="B80:C80" si="88">B79</f>
        <v>1-1</v>
      </c>
      <c r="C80">
        <f t="shared" si="88"/>
        <v>9043</v>
      </c>
      <c r="D80">
        <f>VLOOKUP(A80,Balance!E:K,7,FALSE)</f>
        <v>134750</v>
      </c>
      <c r="E80">
        <f t="shared" si="86"/>
        <v>9043</v>
      </c>
      <c r="F80">
        <f>VLOOKUP(A80,Balance!E:L,8,)</f>
        <v>269500</v>
      </c>
      <c r="G80">
        <f t="shared" si="65"/>
        <v>1</v>
      </c>
      <c r="H80" s="2">
        <f>VLOOKUP(A80,Balance!E:K,3,FALSE)</f>
        <v>9.9999999999999995E+195</v>
      </c>
      <c r="I80">
        <f t="shared" ref="I80:K80" si="89">I79</f>
        <v>1000</v>
      </c>
      <c r="J80">
        <f t="shared" si="89"/>
        <v>8</v>
      </c>
      <c r="K80">
        <f t="shared" si="89"/>
        <v>0</v>
      </c>
      <c r="L80" t="s">
        <v>57</v>
      </c>
      <c r="M80">
        <f t="shared" si="67"/>
        <v>17600</v>
      </c>
    </row>
    <row r="81" spans="1:13" x14ac:dyDescent="0.3">
      <c r="A81">
        <v>79</v>
      </c>
      <c r="B81" s="1" t="str">
        <f t="shared" ref="B81:C81" si="90">B80</f>
        <v>1-1</v>
      </c>
      <c r="C81">
        <f t="shared" si="90"/>
        <v>9043</v>
      </c>
      <c r="D81">
        <f>VLOOKUP(A81,Balance!E:K,7,FALSE)</f>
        <v>138750</v>
      </c>
      <c r="E81">
        <f t="shared" si="86"/>
        <v>9043</v>
      </c>
      <c r="F81">
        <f>VLOOKUP(A81,Balance!E:L,8,)</f>
        <v>277500</v>
      </c>
      <c r="G81">
        <f t="shared" si="65"/>
        <v>1</v>
      </c>
      <c r="H81" s="2">
        <f>VLOOKUP(A81,Balance!E:K,3,FALSE)</f>
        <v>9.9999999999999988E+197</v>
      </c>
      <c r="I81">
        <f t="shared" ref="I81:K81" si="91">I80</f>
        <v>1000</v>
      </c>
      <c r="J81">
        <f t="shared" si="91"/>
        <v>8</v>
      </c>
      <c r="K81">
        <f t="shared" si="91"/>
        <v>0</v>
      </c>
      <c r="L81" t="s">
        <v>57</v>
      </c>
      <c r="M81">
        <f t="shared" si="67"/>
        <v>17800</v>
      </c>
    </row>
    <row r="82" spans="1:13" x14ac:dyDescent="0.3">
      <c r="A82">
        <v>80</v>
      </c>
      <c r="B82" s="1" t="str">
        <f t="shared" ref="B82:C82" si="92">B81</f>
        <v>1-1</v>
      </c>
      <c r="C82">
        <f t="shared" si="92"/>
        <v>9043</v>
      </c>
      <c r="D82">
        <f>VLOOKUP(A82,Balance!E:K,7,FALSE)</f>
        <v>142750</v>
      </c>
      <c r="E82">
        <f t="shared" si="86"/>
        <v>9043</v>
      </c>
      <c r="F82">
        <f>VLOOKUP(A82,Balance!E:L,8,)</f>
        <v>285500</v>
      </c>
      <c r="G82">
        <f t="shared" si="65"/>
        <v>1</v>
      </c>
      <c r="H82" s="2">
        <f>VLOOKUP(A82,Balance!E:K,3,FALSE)</f>
        <v>9.9999999999999997E+199</v>
      </c>
      <c r="I82">
        <f t="shared" ref="I82:K82" si="93">I81</f>
        <v>1000</v>
      </c>
      <c r="J82">
        <f t="shared" si="93"/>
        <v>8</v>
      </c>
      <c r="K82">
        <f t="shared" si="93"/>
        <v>0</v>
      </c>
      <c r="L82" t="s">
        <v>57</v>
      </c>
      <c r="M82">
        <f t="shared" si="67"/>
        <v>18000</v>
      </c>
    </row>
    <row r="83" spans="1:13" x14ac:dyDescent="0.3">
      <c r="A83">
        <v>81</v>
      </c>
      <c r="B83" s="1" t="str">
        <f t="shared" ref="B83:C83" si="94">B82</f>
        <v>1-1</v>
      </c>
      <c r="C83">
        <f t="shared" si="94"/>
        <v>9043</v>
      </c>
      <c r="D83">
        <f>VLOOKUP(A83,Balance!E:K,7,FALSE)</f>
        <v>146750</v>
      </c>
      <c r="E83">
        <f t="shared" si="86"/>
        <v>9043</v>
      </c>
      <c r="F83">
        <f>VLOOKUP(A83,Balance!E:L,8,)</f>
        <v>293500</v>
      </c>
      <c r="G83">
        <f t="shared" si="65"/>
        <v>1</v>
      </c>
      <c r="H83" s="2">
        <f>VLOOKUP(A83,Balance!E:K,3,FALSE)</f>
        <v>9.999999999999999E+201</v>
      </c>
      <c r="I83">
        <f t="shared" ref="I83:K83" si="95">I82</f>
        <v>1000</v>
      </c>
      <c r="J83">
        <f t="shared" si="95"/>
        <v>8</v>
      </c>
      <c r="K83">
        <f t="shared" si="95"/>
        <v>0</v>
      </c>
      <c r="L83" t="s">
        <v>57</v>
      </c>
      <c r="M83">
        <f t="shared" si="67"/>
        <v>18200</v>
      </c>
    </row>
    <row r="84" spans="1:13" x14ac:dyDescent="0.3">
      <c r="A84">
        <v>82</v>
      </c>
      <c r="B84" s="1" t="str">
        <f t="shared" ref="B84:C84" si="96">B83</f>
        <v>1-1</v>
      </c>
      <c r="C84">
        <f t="shared" si="96"/>
        <v>9043</v>
      </c>
      <c r="D84">
        <f>VLOOKUP(A84,Balance!E:K,7,FALSE)</f>
        <v>150750</v>
      </c>
      <c r="E84">
        <f t="shared" si="86"/>
        <v>9043</v>
      </c>
      <c r="F84">
        <f>VLOOKUP(A84,Balance!E:L,8,)</f>
        <v>301500</v>
      </c>
      <c r="G84">
        <f t="shared" si="65"/>
        <v>1</v>
      </c>
      <c r="H84" s="2">
        <f>VLOOKUP(A84,Balance!E:K,3,FALSE)</f>
        <v>9.9999999999999999E+203</v>
      </c>
      <c r="I84">
        <f t="shared" ref="I84:K84" si="97">I83</f>
        <v>1000</v>
      </c>
      <c r="J84">
        <f t="shared" si="97"/>
        <v>8</v>
      </c>
      <c r="K84">
        <f t="shared" si="97"/>
        <v>0</v>
      </c>
      <c r="L84" t="s">
        <v>57</v>
      </c>
      <c r="M84">
        <f t="shared" si="67"/>
        <v>18400</v>
      </c>
    </row>
    <row r="85" spans="1:13" x14ac:dyDescent="0.3">
      <c r="A85">
        <v>83</v>
      </c>
      <c r="B85" s="1" t="str">
        <f t="shared" ref="B85:C85" si="98">B84</f>
        <v>1-1</v>
      </c>
      <c r="C85">
        <f t="shared" si="98"/>
        <v>9043</v>
      </c>
      <c r="D85">
        <f>VLOOKUP(A85,Balance!E:K,7,FALSE)</f>
        <v>154750</v>
      </c>
      <c r="E85">
        <f t="shared" si="86"/>
        <v>9043</v>
      </c>
      <c r="F85">
        <f>VLOOKUP(A85,Balance!E:L,8,)</f>
        <v>309500</v>
      </c>
      <c r="G85">
        <f t="shared" si="65"/>
        <v>1</v>
      </c>
      <c r="H85" s="2">
        <f>VLOOKUP(A85,Balance!E:K,3,FALSE)</f>
        <v>1E+206</v>
      </c>
      <c r="I85">
        <f t="shared" ref="I85:K85" si="99">I84</f>
        <v>1000</v>
      </c>
      <c r="J85">
        <f t="shared" si="99"/>
        <v>8</v>
      </c>
      <c r="K85">
        <f t="shared" si="99"/>
        <v>0</v>
      </c>
      <c r="L85" t="s">
        <v>57</v>
      </c>
      <c r="M85">
        <f t="shared" si="67"/>
        <v>18600</v>
      </c>
    </row>
    <row r="86" spans="1:13" x14ac:dyDescent="0.3">
      <c r="A86">
        <v>84</v>
      </c>
      <c r="B86" s="1" t="str">
        <f t="shared" ref="B86:C86" si="100">B85</f>
        <v>1-1</v>
      </c>
      <c r="C86">
        <f t="shared" si="100"/>
        <v>9043</v>
      </c>
      <c r="D86">
        <f>VLOOKUP(A86,Balance!E:K,7,FALSE)</f>
        <v>158750</v>
      </c>
      <c r="E86">
        <f t="shared" si="86"/>
        <v>9043</v>
      </c>
      <c r="F86">
        <f>VLOOKUP(A86,Balance!E:L,8,)</f>
        <v>317500</v>
      </c>
      <c r="G86">
        <f t="shared" si="65"/>
        <v>1</v>
      </c>
      <c r="H86" s="2">
        <f>VLOOKUP(A86,Balance!E:K,3,FALSE)</f>
        <v>9.9999999999999998E+207</v>
      </c>
      <c r="I86">
        <f t="shared" ref="I86:K86" si="101">I85</f>
        <v>1000</v>
      </c>
      <c r="J86">
        <f t="shared" si="101"/>
        <v>8</v>
      </c>
      <c r="K86">
        <f t="shared" si="101"/>
        <v>0</v>
      </c>
      <c r="L86" t="s">
        <v>57</v>
      </c>
      <c r="M86">
        <f t="shared" si="67"/>
        <v>18800</v>
      </c>
    </row>
    <row r="87" spans="1:13" x14ac:dyDescent="0.3">
      <c r="A87">
        <v>85</v>
      </c>
      <c r="B87" s="1" t="str">
        <f t="shared" ref="B87:C87" si="102">B86</f>
        <v>1-1</v>
      </c>
      <c r="C87">
        <f t="shared" si="102"/>
        <v>9043</v>
      </c>
      <c r="D87">
        <f>VLOOKUP(A87,Balance!E:K,7,FALSE)</f>
        <v>162750</v>
      </c>
      <c r="E87">
        <f t="shared" si="86"/>
        <v>9043</v>
      </c>
      <c r="F87">
        <f>VLOOKUP(A87,Balance!E:L,8,)</f>
        <v>325500</v>
      </c>
      <c r="G87">
        <f t="shared" si="65"/>
        <v>1</v>
      </c>
      <c r="H87" s="2">
        <f>VLOOKUP(A87,Balance!E:K,3,FALSE)</f>
        <v>9.9999999999999993E+209</v>
      </c>
      <c r="I87">
        <f t="shared" ref="I87:K87" si="103">I86</f>
        <v>1000</v>
      </c>
      <c r="J87">
        <f t="shared" si="103"/>
        <v>8</v>
      </c>
      <c r="K87">
        <f t="shared" si="103"/>
        <v>0</v>
      </c>
      <c r="L87" t="s">
        <v>57</v>
      </c>
      <c r="M87">
        <f t="shared" si="67"/>
        <v>19000</v>
      </c>
    </row>
    <row r="88" spans="1:13" x14ac:dyDescent="0.3">
      <c r="A88">
        <v>86</v>
      </c>
      <c r="B88" s="1" t="str">
        <f t="shared" ref="B88:C88" si="104">B87</f>
        <v>1-1</v>
      </c>
      <c r="C88">
        <f t="shared" si="104"/>
        <v>9043</v>
      </c>
      <c r="D88">
        <f>VLOOKUP(A88,Balance!E:K,7,FALSE)</f>
        <v>166750</v>
      </c>
      <c r="E88">
        <f t="shared" si="86"/>
        <v>9043</v>
      </c>
      <c r="F88">
        <f>VLOOKUP(A88,Balance!E:L,8,)</f>
        <v>333500</v>
      </c>
      <c r="G88">
        <f t="shared" si="65"/>
        <v>1</v>
      </c>
      <c r="H88" s="2">
        <f>VLOOKUP(A88,Balance!E:K,3,FALSE)</f>
        <v>9.9999999999999991E+211</v>
      </c>
      <c r="I88">
        <f t="shared" ref="I88:K88" si="105">I87</f>
        <v>1000</v>
      </c>
      <c r="J88">
        <f t="shared" si="105"/>
        <v>8</v>
      </c>
      <c r="K88">
        <f t="shared" si="105"/>
        <v>0</v>
      </c>
      <c r="L88" t="s">
        <v>57</v>
      </c>
      <c r="M88">
        <f t="shared" si="67"/>
        <v>19200</v>
      </c>
    </row>
    <row r="89" spans="1:13" x14ac:dyDescent="0.3">
      <c r="A89">
        <v>87</v>
      </c>
      <c r="B89" s="1" t="str">
        <f t="shared" ref="B89:C89" si="106">B88</f>
        <v>1-1</v>
      </c>
      <c r="C89">
        <f t="shared" si="106"/>
        <v>9043</v>
      </c>
      <c r="D89">
        <f>VLOOKUP(A89,Balance!E:K,7,FALSE)</f>
        <v>170750</v>
      </c>
      <c r="E89">
        <f t="shared" si="86"/>
        <v>9043</v>
      </c>
      <c r="F89">
        <f>VLOOKUP(A89,Balance!E:L,8,)</f>
        <v>341500</v>
      </c>
      <c r="G89">
        <f t="shared" si="65"/>
        <v>1</v>
      </c>
      <c r="H89" s="2">
        <f>VLOOKUP(A89,Balance!E:K,3,FALSE)</f>
        <v>9.9999999999999995E+213</v>
      </c>
      <c r="I89">
        <f t="shared" ref="I89:K89" si="107">I88</f>
        <v>1000</v>
      </c>
      <c r="J89">
        <f t="shared" si="107"/>
        <v>8</v>
      </c>
      <c r="K89">
        <f t="shared" si="107"/>
        <v>0</v>
      </c>
      <c r="L89" t="s">
        <v>57</v>
      </c>
      <c r="M89">
        <f t="shared" si="67"/>
        <v>19400</v>
      </c>
    </row>
    <row r="90" spans="1:13" x14ac:dyDescent="0.3">
      <c r="A90">
        <v>88</v>
      </c>
      <c r="B90" s="1" t="str">
        <f t="shared" ref="B90:C90" si="108">B89</f>
        <v>1-1</v>
      </c>
      <c r="C90">
        <f t="shared" si="108"/>
        <v>9043</v>
      </c>
      <c r="D90">
        <f>VLOOKUP(A90,Balance!E:K,7,FALSE)</f>
        <v>174750</v>
      </c>
      <c r="E90">
        <f t="shared" si="86"/>
        <v>9043</v>
      </c>
      <c r="F90">
        <f>VLOOKUP(A90,Balance!E:L,8,)</f>
        <v>349500</v>
      </c>
      <c r="G90">
        <f t="shared" si="65"/>
        <v>1</v>
      </c>
      <c r="H90" s="2">
        <f>VLOOKUP(A90,Balance!E:K,3,FALSE)</f>
        <v>1E+216</v>
      </c>
      <c r="I90">
        <f t="shared" ref="I90:K90" si="109">I89</f>
        <v>1000</v>
      </c>
      <c r="J90">
        <f t="shared" si="109"/>
        <v>8</v>
      </c>
      <c r="K90">
        <f t="shared" si="109"/>
        <v>0</v>
      </c>
      <c r="L90" t="s">
        <v>57</v>
      </c>
      <c r="M90">
        <f t="shared" si="67"/>
        <v>19600</v>
      </c>
    </row>
    <row r="91" spans="1:13" x14ac:dyDescent="0.3">
      <c r="A91">
        <v>89</v>
      </c>
      <c r="B91" s="1" t="str">
        <f t="shared" ref="B91:C91" si="110">B90</f>
        <v>1-1</v>
      </c>
      <c r="C91">
        <f t="shared" si="110"/>
        <v>9043</v>
      </c>
      <c r="D91">
        <f>VLOOKUP(A91,Balance!E:K,7,FALSE)</f>
        <v>178750</v>
      </c>
      <c r="E91">
        <f t="shared" si="86"/>
        <v>9043</v>
      </c>
      <c r="F91">
        <f>VLOOKUP(A91,Balance!E:L,8,)</f>
        <v>357500</v>
      </c>
      <c r="G91">
        <f t="shared" si="65"/>
        <v>1</v>
      </c>
      <c r="H91" s="2">
        <f>VLOOKUP(A91,Balance!E:K,3,FALSE)</f>
        <v>1.0000000000000001E+218</v>
      </c>
      <c r="I91">
        <f t="shared" ref="I91:K91" si="111">I90</f>
        <v>1000</v>
      </c>
      <c r="J91">
        <f t="shared" si="111"/>
        <v>8</v>
      </c>
      <c r="K91">
        <f t="shared" si="111"/>
        <v>0</v>
      </c>
      <c r="L91" t="s">
        <v>57</v>
      </c>
      <c r="M91">
        <f t="shared" si="67"/>
        <v>19800</v>
      </c>
    </row>
    <row r="92" spans="1:13" x14ac:dyDescent="0.3">
      <c r="A92">
        <v>90</v>
      </c>
      <c r="B92" s="1" t="str">
        <f t="shared" ref="B92:C92" si="112">B91</f>
        <v>1-1</v>
      </c>
      <c r="C92">
        <f t="shared" si="112"/>
        <v>9043</v>
      </c>
      <c r="D92">
        <f>VLOOKUP(A92,Balance!E:K,7,FALSE)</f>
        <v>183500</v>
      </c>
      <c r="E92">
        <f t="shared" si="86"/>
        <v>9043</v>
      </c>
      <c r="F92">
        <f>VLOOKUP(A92,Balance!E:L,8,)</f>
        <v>367000</v>
      </c>
      <c r="G92">
        <f t="shared" si="65"/>
        <v>1</v>
      </c>
      <c r="H92" s="2">
        <f>VLOOKUP(A92,Balance!E:K,3,FALSE)</f>
        <v>1E+220</v>
      </c>
      <c r="I92">
        <f t="shared" ref="I92:K92" si="113">I91</f>
        <v>1000</v>
      </c>
      <c r="J92">
        <f t="shared" si="113"/>
        <v>8</v>
      </c>
      <c r="K92">
        <f t="shared" si="113"/>
        <v>0</v>
      </c>
      <c r="L92" t="s">
        <v>57</v>
      </c>
      <c r="M92">
        <f t="shared" si="67"/>
        <v>20000</v>
      </c>
    </row>
    <row r="93" spans="1:13" x14ac:dyDescent="0.3">
      <c r="A93">
        <v>91</v>
      </c>
      <c r="B93" s="1" t="str">
        <f t="shared" ref="B93:C93" si="114">B92</f>
        <v>1-1</v>
      </c>
      <c r="C93">
        <f t="shared" si="114"/>
        <v>9043</v>
      </c>
      <c r="D93">
        <f>VLOOKUP(A93,Balance!E:K,7,FALSE)</f>
        <v>188250</v>
      </c>
      <c r="E93">
        <f t="shared" si="86"/>
        <v>9043</v>
      </c>
      <c r="F93">
        <f>VLOOKUP(A93,Balance!E:L,8,)</f>
        <v>376500</v>
      </c>
      <c r="G93">
        <f t="shared" si="65"/>
        <v>1</v>
      </c>
      <c r="H93" s="2">
        <f>VLOOKUP(A93,Balance!E:K,3,FALSE)</f>
        <v>1E+222</v>
      </c>
      <c r="I93">
        <f t="shared" ref="I93:K93" si="115">I92</f>
        <v>1000</v>
      </c>
      <c r="J93">
        <f t="shared" si="115"/>
        <v>8</v>
      </c>
      <c r="K93">
        <f t="shared" si="115"/>
        <v>0</v>
      </c>
      <c r="L93" t="s">
        <v>57</v>
      </c>
      <c r="M93">
        <f t="shared" si="67"/>
        <v>20200</v>
      </c>
    </row>
    <row r="94" spans="1:13" x14ac:dyDescent="0.3">
      <c r="A94">
        <v>92</v>
      </c>
      <c r="B94" s="1" t="str">
        <f t="shared" ref="B94:C94" si="116">B93</f>
        <v>1-1</v>
      </c>
      <c r="C94">
        <f t="shared" si="116"/>
        <v>9043</v>
      </c>
      <c r="D94">
        <f>VLOOKUP(A94,Balance!E:K,7,FALSE)</f>
        <v>193000</v>
      </c>
      <c r="E94">
        <f t="shared" si="86"/>
        <v>9043</v>
      </c>
      <c r="F94">
        <f>VLOOKUP(A94,Balance!E:L,8,)</f>
        <v>386000</v>
      </c>
      <c r="G94">
        <f t="shared" si="65"/>
        <v>1</v>
      </c>
      <c r="H94" s="2">
        <f>VLOOKUP(A94,Balance!E:K,3,FALSE)</f>
        <v>9.9999999999999997E+223</v>
      </c>
      <c r="I94">
        <f t="shared" ref="I94:K94" si="117">I93</f>
        <v>1000</v>
      </c>
      <c r="J94">
        <f t="shared" si="117"/>
        <v>8</v>
      </c>
      <c r="K94">
        <f t="shared" si="117"/>
        <v>0</v>
      </c>
      <c r="L94" t="s">
        <v>57</v>
      </c>
      <c r="M94">
        <f t="shared" si="67"/>
        <v>20400</v>
      </c>
    </row>
    <row r="95" spans="1:13" x14ac:dyDescent="0.3">
      <c r="A95">
        <v>93</v>
      </c>
      <c r="B95" s="1" t="str">
        <f t="shared" ref="B95:C95" si="118">B94</f>
        <v>1-1</v>
      </c>
      <c r="C95">
        <f t="shared" si="118"/>
        <v>9043</v>
      </c>
      <c r="D95">
        <f>VLOOKUP(A95,Balance!E:K,7,FALSE)</f>
        <v>197750</v>
      </c>
      <c r="E95">
        <f t="shared" si="86"/>
        <v>9043</v>
      </c>
      <c r="F95">
        <f>VLOOKUP(A95,Balance!E:L,8,)</f>
        <v>395500</v>
      </c>
      <c r="G95">
        <f t="shared" si="65"/>
        <v>1</v>
      </c>
      <c r="H95" s="2">
        <f>VLOOKUP(A95,Balance!E:K,3,FALSE)</f>
        <v>9.9999999999999996E+225</v>
      </c>
      <c r="I95">
        <f t="shared" ref="I95:K95" si="119">I94</f>
        <v>1000</v>
      </c>
      <c r="J95">
        <f t="shared" si="119"/>
        <v>8</v>
      </c>
      <c r="K95">
        <f t="shared" si="119"/>
        <v>0</v>
      </c>
      <c r="L95" t="s">
        <v>57</v>
      </c>
      <c r="M95">
        <f t="shared" si="67"/>
        <v>20600</v>
      </c>
    </row>
    <row r="96" spans="1:13" x14ac:dyDescent="0.3">
      <c r="A96">
        <v>94</v>
      </c>
      <c r="B96" s="1" t="str">
        <f t="shared" ref="B96:C96" si="120">B95</f>
        <v>1-1</v>
      </c>
      <c r="C96">
        <f t="shared" si="120"/>
        <v>9043</v>
      </c>
      <c r="D96">
        <f>VLOOKUP(A96,Balance!E:K,7,FALSE)</f>
        <v>202500</v>
      </c>
      <c r="E96">
        <f t="shared" si="86"/>
        <v>9043</v>
      </c>
      <c r="F96">
        <f>VLOOKUP(A96,Balance!E:L,8,)</f>
        <v>405000</v>
      </c>
      <c r="G96">
        <f t="shared" si="65"/>
        <v>1</v>
      </c>
      <c r="H96" s="2">
        <f>VLOOKUP(A96,Balance!E:K,3,FALSE)</f>
        <v>9.9999999999999992E+227</v>
      </c>
      <c r="I96">
        <f t="shared" ref="I96:K96" si="121">I95</f>
        <v>1000</v>
      </c>
      <c r="J96">
        <f t="shared" si="121"/>
        <v>8</v>
      </c>
      <c r="K96">
        <f t="shared" si="121"/>
        <v>0</v>
      </c>
      <c r="L96" t="s">
        <v>57</v>
      </c>
      <c r="M96">
        <f t="shared" si="67"/>
        <v>20800</v>
      </c>
    </row>
    <row r="97" spans="1:13" x14ac:dyDescent="0.3">
      <c r="A97">
        <v>95</v>
      </c>
      <c r="B97" s="1" t="str">
        <f t="shared" ref="B97:C97" si="122">B96</f>
        <v>1-1</v>
      </c>
      <c r="C97">
        <f t="shared" si="122"/>
        <v>9043</v>
      </c>
      <c r="D97">
        <f>VLOOKUP(A97,Balance!E:K,7,FALSE)</f>
        <v>207250</v>
      </c>
      <c r="E97">
        <f t="shared" si="86"/>
        <v>9043</v>
      </c>
      <c r="F97">
        <f>VLOOKUP(A97,Balance!E:L,8,)</f>
        <v>414500</v>
      </c>
      <c r="G97">
        <f t="shared" si="65"/>
        <v>1</v>
      </c>
      <c r="H97" s="2">
        <f>VLOOKUP(A97,Balance!E:K,3,FALSE)</f>
        <v>9.9999999999999988E+229</v>
      </c>
      <c r="I97">
        <f t="shared" ref="I97:K97" si="123">I96</f>
        <v>1000</v>
      </c>
      <c r="J97">
        <f t="shared" si="123"/>
        <v>8</v>
      </c>
      <c r="K97">
        <f t="shared" si="123"/>
        <v>0</v>
      </c>
      <c r="L97" t="s">
        <v>57</v>
      </c>
      <c r="M97">
        <f t="shared" si="67"/>
        <v>21000</v>
      </c>
    </row>
    <row r="98" spans="1:13" x14ac:dyDescent="0.3">
      <c r="A98">
        <v>96</v>
      </c>
      <c r="B98" s="1" t="str">
        <f t="shared" ref="B98:C98" si="124">B97</f>
        <v>1-1</v>
      </c>
      <c r="C98">
        <f t="shared" si="124"/>
        <v>9043</v>
      </c>
      <c r="D98">
        <f>VLOOKUP(A98,Balance!E:K,7,FALSE)</f>
        <v>212000</v>
      </c>
      <c r="E98">
        <f t="shared" si="86"/>
        <v>9043</v>
      </c>
      <c r="F98">
        <f>VLOOKUP(A98,Balance!E:L,8,)</f>
        <v>424000</v>
      </c>
      <c r="G98">
        <f t="shared" si="65"/>
        <v>1</v>
      </c>
      <c r="H98" s="2">
        <f>VLOOKUP(A98,Balance!E:K,3,FALSE)</f>
        <v>1.0000000000000001E+232</v>
      </c>
      <c r="I98">
        <f t="shared" ref="I98:K98" si="125">I97</f>
        <v>1000</v>
      </c>
      <c r="J98">
        <f t="shared" si="125"/>
        <v>8</v>
      </c>
      <c r="K98">
        <f t="shared" si="125"/>
        <v>0</v>
      </c>
      <c r="L98" t="s">
        <v>57</v>
      </c>
      <c r="M98">
        <f t="shared" si="67"/>
        <v>21200</v>
      </c>
    </row>
    <row r="99" spans="1:13" x14ac:dyDescent="0.3">
      <c r="A99">
        <v>97</v>
      </c>
      <c r="B99" s="1" t="str">
        <f t="shared" ref="B99:C99" si="126">B98</f>
        <v>1-1</v>
      </c>
      <c r="C99">
        <f t="shared" si="126"/>
        <v>9043</v>
      </c>
      <c r="D99">
        <f>VLOOKUP(A99,Balance!E:K,7,FALSE)</f>
        <v>216750</v>
      </c>
      <c r="E99">
        <f t="shared" si="86"/>
        <v>9043</v>
      </c>
      <c r="F99">
        <f>VLOOKUP(A99,Balance!E:L,8,)</f>
        <v>433500</v>
      </c>
      <c r="G99">
        <f t="shared" si="65"/>
        <v>1</v>
      </c>
      <c r="H99" s="2">
        <f>VLOOKUP(A99,Balance!E:K,3,FALSE)</f>
        <v>1E+234</v>
      </c>
      <c r="I99">
        <f t="shared" ref="I99:K99" si="127">I98</f>
        <v>1000</v>
      </c>
      <c r="J99">
        <f t="shared" si="127"/>
        <v>8</v>
      </c>
      <c r="K99">
        <f t="shared" si="127"/>
        <v>0</v>
      </c>
      <c r="L99" t="s">
        <v>57</v>
      </c>
      <c r="M99">
        <f t="shared" si="67"/>
        <v>21400</v>
      </c>
    </row>
    <row r="100" spans="1:13" x14ac:dyDescent="0.3">
      <c r="A100">
        <v>98</v>
      </c>
      <c r="B100" s="1" t="str">
        <f t="shared" ref="B100:C100" si="128">B99</f>
        <v>1-1</v>
      </c>
      <c r="C100">
        <f t="shared" si="128"/>
        <v>9043</v>
      </c>
      <c r="D100">
        <f>VLOOKUP(A100,Balance!E:K,7,FALSE)</f>
        <v>221500</v>
      </c>
      <c r="E100">
        <f t="shared" si="86"/>
        <v>9043</v>
      </c>
      <c r="F100">
        <f>VLOOKUP(A100,Balance!E:L,8,)</f>
        <v>443000</v>
      </c>
      <c r="G100">
        <f t="shared" si="65"/>
        <v>1</v>
      </c>
      <c r="H100" s="2">
        <f>VLOOKUP(A100,Balance!E:K,3,FALSE)</f>
        <v>1.0000000000000001E+236</v>
      </c>
      <c r="I100">
        <f t="shared" ref="I100:K100" si="129">I99</f>
        <v>1000</v>
      </c>
      <c r="J100">
        <f t="shared" si="129"/>
        <v>8</v>
      </c>
      <c r="K100">
        <f t="shared" si="129"/>
        <v>0</v>
      </c>
      <c r="L100" t="s">
        <v>57</v>
      </c>
      <c r="M100">
        <f t="shared" si="67"/>
        <v>21600</v>
      </c>
    </row>
    <row r="101" spans="1:13" x14ac:dyDescent="0.3">
      <c r="A101">
        <v>99</v>
      </c>
      <c r="B101" s="1" t="str">
        <f t="shared" ref="B101:C101" si="130">B100</f>
        <v>1-1</v>
      </c>
      <c r="C101">
        <f t="shared" si="130"/>
        <v>9043</v>
      </c>
      <c r="D101">
        <f>VLOOKUP(A101,Balance!E:K,7,FALSE)</f>
        <v>226250</v>
      </c>
      <c r="E101">
        <f t="shared" si="86"/>
        <v>9043</v>
      </c>
      <c r="F101">
        <f>VLOOKUP(A101,Balance!E:L,8,)</f>
        <v>452500</v>
      </c>
      <c r="G101">
        <f t="shared" si="65"/>
        <v>1</v>
      </c>
      <c r="H101" s="2">
        <f>VLOOKUP(A101,Balance!E:K,3,FALSE)</f>
        <v>1E+238</v>
      </c>
      <c r="I101">
        <f t="shared" ref="I101:K101" si="131">I100</f>
        <v>1000</v>
      </c>
      <c r="J101">
        <f t="shared" si="131"/>
        <v>8</v>
      </c>
      <c r="K101">
        <f t="shared" si="131"/>
        <v>0</v>
      </c>
      <c r="L101" t="s">
        <v>57</v>
      </c>
      <c r="M101">
        <f t="shared" si="67"/>
        <v>21800</v>
      </c>
    </row>
  </sheetData>
  <phoneticPr fontId="1" type="noConversion"/>
  <conditionalFormatting sqref="G2:N12 A2:E101 G13:M10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108"/>
  <sheetViews>
    <sheetView topLeftCell="D87" zoomScaleNormal="100" workbookViewId="0">
      <selection activeCell="I107" sqref="I107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108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O50" s="16" t="s">
        <v>75</v>
      </c>
      <c r="P50" s="16">
        <v>172</v>
      </c>
      <c r="Q50" s="17">
        <f t="shared" ref="Q50:Q51" si="22">POWER(10,P50)</f>
        <v>1.0000000000000001E+172</v>
      </c>
      <c r="R50" s="17" t="str">
        <f t="shared" ref="R50:R51" si="23">RIGHT(Q50,P50)</f>
        <v>1E+172</v>
      </c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O51" s="16" t="s">
        <v>76</v>
      </c>
      <c r="P51" s="16">
        <v>176</v>
      </c>
      <c r="Q51" s="17">
        <f t="shared" si="22"/>
        <v>1E+176</v>
      </c>
      <c r="R51" s="17" t="str">
        <f t="shared" si="23"/>
        <v>1E+176</v>
      </c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O52" s="16" t="s">
        <v>77</v>
      </c>
      <c r="P52" s="16">
        <v>180</v>
      </c>
      <c r="Q52" s="17">
        <f t="shared" ref="Q52:Q53" si="24">POWER(10,P52)</f>
        <v>1E+180</v>
      </c>
      <c r="R52" s="17" t="str">
        <f t="shared" ref="R52:R53" si="25">RIGHT(Q52,P52)</f>
        <v>1E+180</v>
      </c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O53" s="16" t="s">
        <v>78</v>
      </c>
      <c r="P53" s="16">
        <v>184</v>
      </c>
      <c r="Q53" s="17">
        <f t="shared" si="24"/>
        <v>1E+184</v>
      </c>
      <c r="R53" s="17" t="str">
        <f t="shared" si="25"/>
        <v>1E+184</v>
      </c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O54" s="16" t="s">
        <v>79</v>
      </c>
      <c r="P54" s="16">
        <v>188</v>
      </c>
      <c r="Q54" s="17">
        <f t="shared" ref="Q54" si="26">POWER(10,P54)</f>
        <v>1E+188</v>
      </c>
      <c r="R54" s="17" t="str">
        <f t="shared" ref="R54" si="27">RIGHT(Q54,P54)</f>
        <v>1E+188</v>
      </c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O55" s="16" t="s">
        <v>80</v>
      </c>
      <c r="P55" s="16">
        <v>192</v>
      </c>
      <c r="Q55" s="17">
        <f t="shared" ref="Q55" si="28">POWER(10,P55)</f>
        <v>1E+192</v>
      </c>
      <c r="R55" s="17" t="str">
        <f t="shared" ref="R55" si="29">RIGHT(Q55,P55)</f>
        <v>1E+192</v>
      </c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O56" s="16" t="s">
        <v>81</v>
      </c>
      <c r="P56" s="16">
        <v>196</v>
      </c>
      <c r="Q56" s="17">
        <f t="shared" ref="Q56:Q57" si="30">POWER(10,P56)</f>
        <v>9.9999999999999995E+195</v>
      </c>
      <c r="R56" s="17" t="str">
        <f t="shared" ref="R56:R57" si="31">RIGHT(Q56,P56)</f>
        <v>1E+196</v>
      </c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32">L56+500+QUOTIENT(E57,15)*1500</f>
        <v>85000</v>
      </c>
      <c r="M57" s="16">
        <v>48</v>
      </c>
      <c r="N57" s="22"/>
      <c r="O57" s="16" t="s">
        <v>82</v>
      </c>
      <c r="P57" s="16">
        <v>200</v>
      </c>
      <c r="Q57" s="17">
        <f t="shared" si="30"/>
        <v>9.9999999999999997E+199</v>
      </c>
      <c r="R57" s="17" t="str">
        <f t="shared" si="31"/>
        <v>1E+200</v>
      </c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32"/>
        <v>90000</v>
      </c>
      <c r="M58" s="16">
        <v>49</v>
      </c>
      <c r="N58" s="22"/>
      <c r="O58" s="16" t="s">
        <v>83</v>
      </c>
      <c r="P58" s="16">
        <v>204</v>
      </c>
      <c r="Q58" s="17">
        <f t="shared" ref="Q58:Q59" si="33">POWER(10,P58)</f>
        <v>9.9999999999999999E+203</v>
      </c>
      <c r="R58" s="17" t="str">
        <f t="shared" ref="R58:R59" si="34">RIGHT(Q58,P58)</f>
        <v>1E+204</v>
      </c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32"/>
        <v>95000</v>
      </c>
      <c r="M59" s="16">
        <v>50</v>
      </c>
      <c r="N59" s="22"/>
      <c r="O59" s="16" t="s">
        <v>84</v>
      </c>
      <c r="P59" s="16">
        <v>208</v>
      </c>
      <c r="Q59" s="17">
        <f t="shared" si="33"/>
        <v>9.9999999999999998E+207</v>
      </c>
      <c r="R59" s="17" t="str">
        <f t="shared" si="34"/>
        <v>1E+208</v>
      </c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32"/>
        <v>100000</v>
      </c>
      <c r="M60" s="16">
        <v>51</v>
      </c>
      <c r="N60" s="22"/>
      <c r="O60" s="16" t="s">
        <v>85</v>
      </c>
      <c r="P60" s="16">
        <v>212</v>
      </c>
      <c r="Q60" s="17">
        <f t="shared" ref="Q60" si="35">POWER(10,P60)</f>
        <v>9.9999999999999991E+211</v>
      </c>
      <c r="R60" s="17" t="str">
        <f t="shared" ref="R60" si="36">RIGHT(Q60,P60)</f>
        <v>1E+212</v>
      </c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32"/>
        <v>105000</v>
      </c>
      <c r="M61" s="16">
        <v>52</v>
      </c>
      <c r="N61" s="22"/>
      <c r="O61" s="16" t="s">
        <v>86</v>
      </c>
      <c r="P61" s="16">
        <v>216</v>
      </c>
      <c r="Q61" s="17">
        <f t="shared" ref="Q61:Q62" si="37">POWER(10,P61)</f>
        <v>1E+216</v>
      </c>
      <c r="R61" s="17" t="str">
        <f t="shared" ref="R61:R62" si="38">RIGHT(Q61,P61)</f>
        <v>1E+216</v>
      </c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32"/>
        <v>110000</v>
      </c>
      <c r="M62" s="16">
        <v>53</v>
      </c>
      <c r="N62" s="22"/>
      <c r="O62" s="16" t="s">
        <v>87</v>
      </c>
      <c r="P62" s="16">
        <v>220</v>
      </c>
      <c r="Q62" s="17">
        <f t="shared" si="37"/>
        <v>1E+220</v>
      </c>
      <c r="R62" s="17" t="str">
        <f t="shared" si="38"/>
        <v>1E+220</v>
      </c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32"/>
        <v>115000</v>
      </c>
      <c r="M63" s="16">
        <v>54</v>
      </c>
      <c r="N63" s="22"/>
      <c r="O63" s="16" t="s">
        <v>88</v>
      </c>
      <c r="P63" s="16">
        <v>224</v>
      </c>
      <c r="Q63" s="17">
        <f t="shared" ref="Q63:Q64" si="39">POWER(10,P63)</f>
        <v>9.9999999999999997E+223</v>
      </c>
      <c r="R63" s="17" t="str">
        <f t="shared" ref="R63:R64" si="40">RIGHT(Q63,P63)</f>
        <v>1E+224</v>
      </c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32"/>
        <v>120000</v>
      </c>
      <c r="M64" s="16">
        <v>55</v>
      </c>
      <c r="N64" s="22"/>
      <c r="O64" s="16" t="s">
        <v>89</v>
      </c>
      <c r="P64" s="16">
        <v>228</v>
      </c>
      <c r="Q64" s="17">
        <f t="shared" si="39"/>
        <v>9.9999999999999992E+227</v>
      </c>
      <c r="R64" s="17" t="str">
        <f t="shared" si="40"/>
        <v>1E+228</v>
      </c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32"/>
        <v>125000</v>
      </c>
      <c r="M65" s="16">
        <v>56</v>
      </c>
      <c r="N65" s="22"/>
      <c r="O65" s="16" t="s">
        <v>90</v>
      </c>
      <c r="P65" s="16">
        <v>232</v>
      </c>
      <c r="Q65" s="17">
        <f t="shared" ref="Q65:Q66" si="41">POWER(10,P65)</f>
        <v>1.0000000000000001E+232</v>
      </c>
      <c r="R65" s="17" t="str">
        <f t="shared" ref="R65:R66" si="42">RIGHT(Q65,P65)</f>
        <v>1E+232</v>
      </c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32"/>
        <v>130000</v>
      </c>
      <c r="M66" s="16">
        <v>57</v>
      </c>
      <c r="N66" s="22"/>
      <c r="O66" s="16" t="s">
        <v>91</v>
      </c>
      <c r="P66" s="16">
        <v>236</v>
      </c>
      <c r="Q66" s="17">
        <f t="shared" si="41"/>
        <v>1.0000000000000001E+236</v>
      </c>
      <c r="R66" s="17" t="str">
        <f t="shared" si="42"/>
        <v>1E+236</v>
      </c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32"/>
        <v>135000</v>
      </c>
      <c r="M67" s="16">
        <v>58</v>
      </c>
      <c r="N67" s="22"/>
      <c r="O67" s="16" t="s">
        <v>92</v>
      </c>
      <c r="P67" s="16">
        <v>240</v>
      </c>
      <c r="Q67" s="17">
        <f t="shared" ref="Q67:Q68" si="43">POWER(10,P67)</f>
        <v>1E+240</v>
      </c>
      <c r="R67" s="17" t="str">
        <f t="shared" ref="R67:R68" si="44">RIGHT(Q67,P67)</f>
        <v>1E+240</v>
      </c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32"/>
        <v>140000</v>
      </c>
      <c r="M68" s="16">
        <v>59</v>
      </c>
      <c r="N68" s="22"/>
      <c r="O68" s="16" t="s">
        <v>93</v>
      </c>
      <c r="P68" s="16">
        <v>244</v>
      </c>
      <c r="Q68" s="17">
        <f t="shared" si="43"/>
        <v>1.0000000000000001E+244</v>
      </c>
      <c r="R68" s="17" t="str">
        <f t="shared" si="44"/>
        <v>1E+244</v>
      </c>
    </row>
    <row r="69" spans="5:27" x14ac:dyDescent="0.3">
      <c r="E69" s="16">
        <v>60</v>
      </c>
      <c r="F69" s="17" t="str">
        <f t="shared" ref="F69" si="45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32"/>
        <v>146500</v>
      </c>
      <c r="M69" s="16">
        <v>60</v>
      </c>
      <c r="N69" s="22"/>
    </row>
    <row r="70" spans="5:27" x14ac:dyDescent="0.3">
      <c r="E70" s="16">
        <v>61</v>
      </c>
      <c r="F70" s="17" t="str">
        <f>H70&amp;I70</f>
        <v>100단</v>
      </c>
      <c r="G70" s="17">
        <f t="shared" ref="G70:G72" si="46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47">VLOOKUP(I70,O:R,4,FALSE)</f>
        <v>1E+160</v>
      </c>
      <c r="K70" s="22">
        <f t="shared" ref="K70:K72" si="48">L70*0.5</f>
        <v>76500</v>
      </c>
      <c r="L70" s="22">
        <f t="shared" ref="L70:L72" si="49">L69+500+QUOTIENT(E70,15)*1500</f>
        <v>153000</v>
      </c>
    </row>
    <row r="71" spans="5:27" x14ac:dyDescent="0.3">
      <c r="E71" s="16">
        <v>62</v>
      </c>
      <c r="F71" s="17" t="str">
        <f t="shared" ref="F71:F72" si="50">H71&amp;I71</f>
        <v>1절</v>
      </c>
      <c r="G71" s="17">
        <f t="shared" si="46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47"/>
        <v>1E+164</v>
      </c>
      <c r="K71" s="22">
        <f t="shared" si="48"/>
        <v>79750</v>
      </c>
      <c r="L71" s="22">
        <f t="shared" si="49"/>
        <v>159500</v>
      </c>
    </row>
    <row r="72" spans="5:27" x14ac:dyDescent="0.3">
      <c r="E72" s="16">
        <v>63</v>
      </c>
      <c r="F72" s="17" t="str">
        <f t="shared" si="50"/>
        <v>100절</v>
      </c>
      <c r="G72" s="17">
        <f t="shared" si="46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47"/>
        <v>1E+164</v>
      </c>
      <c r="K72" s="22">
        <f t="shared" si="48"/>
        <v>83000</v>
      </c>
      <c r="L72" s="22">
        <f t="shared" si="49"/>
        <v>166000</v>
      </c>
    </row>
    <row r="73" spans="5:27" x14ac:dyDescent="0.3">
      <c r="E73" s="16">
        <v>64</v>
      </c>
      <c r="F73" s="17" t="str">
        <f t="shared" ref="F73:F75" si="51">H73&amp;I73</f>
        <v>1격</v>
      </c>
      <c r="G73" s="17">
        <f t="shared" ref="G73:G75" si="52">H73*J73</f>
        <v>9.9999999999999993E+167</v>
      </c>
      <c r="H73" s="17">
        <f t="shared" si="5"/>
        <v>1</v>
      </c>
      <c r="I73" s="16" t="str" cm="1">
        <f t="array" ref="I73">IF(AND(H72&gt;=100,H73&lt;2),INDEX(O:O,MATCH(I72,O:O,0)+1,0),I72)</f>
        <v>격</v>
      </c>
      <c r="J73" s="16" t="str">
        <f t="shared" ref="J73:J75" si="53">VLOOKUP(I73,O:R,4,FALSE)</f>
        <v>1E+168</v>
      </c>
      <c r="K73" s="22">
        <f t="shared" ref="K73:K75" si="54">L73*0.5</f>
        <v>86250</v>
      </c>
      <c r="L73" s="22">
        <f t="shared" ref="L73:L75" si="55">L72+500+QUOTIENT(E73,15)*1500</f>
        <v>172500</v>
      </c>
    </row>
    <row r="74" spans="5:27" x14ac:dyDescent="0.3">
      <c r="E74" s="16">
        <v>65</v>
      </c>
      <c r="F74" s="17" t="str">
        <f t="shared" si="51"/>
        <v>100격</v>
      </c>
      <c r="G74" s="17">
        <f t="shared" si="52"/>
        <v>9.999999999999999E+169</v>
      </c>
      <c r="H74" s="17">
        <f t="shared" si="5"/>
        <v>100</v>
      </c>
      <c r="I74" s="16" t="str" cm="1">
        <f t="array" ref="I74">IF(AND(H73&gt;=100,H74&lt;2),INDEX(O:O,MATCH(I73,O:O,0)+1,0),I73)</f>
        <v>격</v>
      </c>
      <c r="J74" s="16" t="str">
        <f t="shared" si="53"/>
        <v>1E+168</v>
      </c>
      <c r="K74" s="22">
        <f t="shared" si="54"/>
        <v>89500</v>
      </c>
      <c r="L74" s="22">
        <f t="shared" si="55"/>
        <v>179000</v>
      </c>
    </row>
    <row r="75" spans="5:27" x14ac:dyDescent="0.3">
      <c r="E75" s="16">
        <v>66</v>
      </c>
      <c r="F75" s="17" t="str">
        <f t="shared" si="51"/>
        <v>1창</v>
      </c>
      <c r="G75" s="17">
        <f t="shared" si="52"/>
        <v>1.0000000000000001E+172</v>
      </c>
      <c r="H75" s="17">
        <f t="shared" si="5"/>
        <v>1</v>
      </c>
      <c r="I75" s="16" t="str" cm="1">
        <f t="array" ref="I75">IF(AND(H74&gt;=100,H75&lt;2),INDEX(O:O,MATCH(I74,O:O,0)+1,0),I74)</f>
        <v>창</v>
      </c>
      <c r="J75" s="16" t="str">
        <f t="shared" si="53"/>
        <v>1E+172</v>
      </c>
      <c r="K75" s="22">
        <f t="shared" si="54"/>
        <v>92750</v>
      </c>
      <c r="L75" s="22">
        <f t="shared" si="55"/>
        <v>185500</v>
      </c>
    </row>
    <row r="76" spans="5:27" x14ac:dyDescent="0.3">
      <c r="E76" s="16">
        <v>67</v>
      </c>
      <c r="F76" s="17" t="str">
        <f t="shared" ref="F76:F80" si="56">H76&amp;I76</f>
        <v>100창</v>
      </c>
      <c r="G76" s="17">
        <f t="shared" ref="G76:G80" si="57">H76*J76</f>
        <v>1.0000000000000001E+174</v>
      </c>
      <c r="H76" s="17">
        <f t="shared" si="5"/>
        <v>100</v>
      </c>
      <c r="I76" s="16" t="str" cm="1">
        <f t="array" ref="I76">IF(AND(H75&gt;=100,H76&lt;2),INDEX(O:O,MATCH(I75,O:O,0)+1,0),I75)</f>
        <v>창</v>
      </c>
      <c r="J76" s="16" t="str">
        <f t="shared" ref="J76:J80" si="58">VLOOKUP(I76,O:R,4,FALSE)</f>
        <v>1E+172</v>
      </c>
      <c r="K76" s="22">
        <f t="shared" ref="K76:K80" si="59">L76*0.5</f>
        <v>96000</v>
      </c>
      <c r="L76" s="22">
        <f t="shared" ref="L76:L80" si="60">L75+500+QUOTIENT(E76,15)*1500</f>
        <v>192000</v>
      </c>
    </row>
    <row r="77" spans="5:27" x14ac:dyDescent="0.3">
      <c r="E77" s="16">
        <v>68</v>
      </c>
      <c r="F77" s="17" t="str">
        <f t="shared" si="56"/>
        <v>1공</v>
      </c>
      <c r="G77" s="17">
        <f t="shared" si="57"/>
        <v>1E+176</v>
      </c>
      <c r="H77" s="17">
        <f t="shared" si="5"/>
        <v>1</v>
      </c>
      <c r="I77" s="16" t="str" cm="1">
        <f t="array" ref="I77">IF(AND(H76&gt;=100,H77&lt;2),INDEX(O:O,MATCH(I76,O:O,0)+1,0),I76)</f>
        <v>공</v>
      </c>
      <c r="J77" s="16" t="str">
        <f t="shared" si="58"/>
        <v>1E+176</v>
      </c>
      <c r="K77" s="22">
        <f t="shared" si="59"/>
        <v>99250</v>
      </c>
      <c r="L77" s="22">
        <f t="shared" si="60"/>
        <v>198500</v>
      </c>
    </row>
    <row r="78" spans="5:27" x14ac:dyDescent="0.3">
      <c r="E78" s="16">
        <v>69</v>
      </c>
      <c r="F78" s="17" t="str">
        <f t="shared" si="56"/>
        <v>100공</v>
      </c>
      <c r="G78" s="17">
        <f t="shared" si="57"/>
        <v>1.0000000000000001E+178</v>
      </c>
      <c r="H78" s="17">
        <f t="shared" si="5"/>
        <v>100</v>
      </c>
      <c r="I78" s="16" t="str" cm="1">
        <f t="array" ref="I78">IF(AND(H77&gt;=100,H78&lt;2),INDEX(O:O,MATCH(I77,O:O,0)+1,0),I77)</f>
        <v>공</v>
      </c>
      <c r="J78" s="16" t="str">
        <f t="shared" si="58"/>
        <v>1E+176</v>
      </c>
      <c r="K78" s="22">
        <f t="shared" si="59"/>
        <v>102500</v>
      </c>
      <c r="L78" s="22">
        <f t="shared" si="60"/>
        <v>205000</v>
      </c>
    </row>
    <row r="79" spans="5:27" x14ac:dyDescent="0.3">
      <c r="E79" s="16">
        <v>70</v>
      </c>
      <c r="F79" s="17" t="str">
        <f t="shared" si="56"/>
        <v>1채</v>
      </c>
      <c r="G79" s="17">
        <f t="shared" si="57"/>
        <v>1E+180</v>
      </c>
      <c r="H79" s="17">
        <f t="shared" si="5"/>
        <v>1</v>
      </c>
      <c r="I79" s="16" t="str" cm="1">
        <f t="array" ref="I79">IF(AND(H78&gt;=100,H79&lt;2),INDEX(O:O,MATCH(I78,O:O,0)+1,0),I78)</f>
        <v>채</v>
      </c>
      <c r="J79" s="16" t="str">
        <f t="shared" si="58"/>
        <v>1E+180</v>
      </c>
      <c r="K79" s="22">
        <f t="shared" si="59"/>
        <v>105750</v>
      </c>
      <c r="L79" s="22">
        <f t="shared" si="60"/>
        <v>211500</v>
      </c>
    </row>
    <row r="80" spans="5:27" x14ac:dyDescent="0.3">
      <c r="E80" s="16">
        <v>71</v>
      </c>
      <c r="F80" s="17" t="str">
        <f t="shared" si="56"/>
        <v>100채</v>
      </c>
      <c r="G80" s="17">
        <f t="shared" si="57"/>
        <v>1.0000000000000001E+182</v>
      </c>
      <c r="H80" s="17">
        <f t="shared" si="5"/>
        <v>100</v>
      </c>
      <c r="I80" s="16" t="str" cm="1">
        <f t="array" ref="I80">IF(AND(H79&gt;=100,H80&lt;2),INDEX(O:O,MATCH(I79,O:O,0)+1,0),I79)</f>
        <v>채</v>
      </c>
      <c r="J80" s="16" t="str">
        <f t="shared" si="58"/>
        <v>1E+180</v>
      </c>
      <c r="K80" s="22">
        <f t="shared" si="59"/>
        <v>109000</v>
      </c>
      <c r="L80" s="22">
        <f t="shared" si="60"/>
        <v>218000</v>
      </c>
    </row>
    <row r="81" spans="5:12" x14ac:dyDescent="0.3">
      <c r="E81" s="16">
        <v>72</v>
      </c>
      <c r="F81" s="17" t="str">
        <f t="shared" ref="F81:F82" si="61">H81&amp;I81</f>
        <v>1피</v>
      </c>
      <c r="G81" s="17">
        <f t="shared" ref="G81:G82" si="62">H81*J81</f>
        <v>1E+184</v>
      </c>
      <c r="H81" s="17">
        <f t="shared" si="5"/>
        <v>1</v>
      </c>
      <c r="I81" s="16" t="str" cm="1">
        <f t="array" ref="I81">IF(AND(H80&gt;=100,H81&lt;2),INDEX(O:O,MATCH(I80,O:O,0)+1,0),I80)</f>
        <v>피</v>
      </c>
      <c r="J81" s="16" t="str">
        <f t="shared" ref="J81:J82" si="63">VLOOKUP(I81,O:R,4,FALSE)</f>
        <v>1E+184</v>
      </c>
      <c r="K81" s="22">
        <f t="shared" ref="K81:K82" si="64">L81*0.5</f>
        <v>112250</v>
      </c>
      <c r="L81" s="22">
        <f t="shared" ref="L81:L82" si="65">L80+500+QUOTIENT(E81,15)*1500</f>
        <v>224500</v>
      </c>
    </row>
    <row r="82" spans="5:12" x14ac:dyDescent="0.3">
      <c r="E82" s="16">
        <v>73</v>
      </c>
      <c r="F82" s="17" t="str">
        <f t="shared" si="61"/>
        <v>100피</v>
      </c>
      <c r="G82" s="17">
        <f t="shared" si="62"/>
        <v>9.9999999999999998E+185</v>
      </c>
      <c r="H82" s="17">
        <f t="shared" si="5"/>
        <v>100</v>
      </c>
      <c r="I82" s="16" t="str" cm="1">
        <f t="array" ref="I82">IF(AND(H81&gt;=100,H82&lt;2),INDEX(O:O,MATCH(I81,O:O,0)+1,0),I81)</f>
        <v>피</v>
      </c>
      <c r="J82" s="16" t="str">
        <f t="shared" si="63"/>
        <v>1E+184</v>
      </c>
      <c r="K82" s="22">
        <f t="shared" si="64"/>
        <v>115500</v>
      </c>
      <c r="L82" s="22">
        <f t="shared" si="65"/>
        <v>231000</v>
      </c>
    </row>
    <row r="83" spans="5:12" x14ac:dyDescent="0.3">
      <c r="E83" s="16">
        <v>74</v>
      </c>
      <c r="F83" s="17" t="str">
        <f t="shared" ref="F83:F86" si="66">H83&amp;I83</f>
        <v>1동</v>
      </c>
      <c r="G83" s="17">
        <f t="shared" ref="G83:G86" si="67">H83*J83</f>
        <v>1E+188</v>
      </c>
      <c r="H83" s="17">
        <f t="shared" si="5"/>
        <v>1</v>
      </c>
      <c r="I83" s="16" t="str" cm="1">
        <f t="array" ref="I83">IF(AND(H82&gt;=100,H83&lt;2),INDEX(O:O,MATCH(I82,O:O,0)+1,0),I82)</f>
        <v>동</v>
      </c>
      <c r="J83" s="16" t="str">
        <f t="shared" ref="J83:J86" si="68">VLOOKUP(I83,O:R,4,FALSE)</f>
        <v>1E+188</v>
      </c>
      <c r="K83" s="22">
        <f t="shared" ref="K83:K86" si="69">L83*0.5</f>
        <v>118750</v>
      </c>
      <c r="L83" s="22">
        <f t="shared" ref="L83:L86" si="70">L82+500+QUOTIENT(E83,15)*1500</f>
        <v>237500</v>
      </c>
    </row>
    <row r="84" spans="5:12" x14ac:dyDescent="0.3">
      <c r="E84" s="16">
        <v>75</v>
      </c>
      <c r="F84" s="17" t="str">
        <f t="shared" si="66"/>
        <v>100동</v>
      </c>
      <c r="G84" s="17">
        <f t="shared" si="67"/>
        <v>1.0000000000000001E+190</v>
      </c>
      <c r="H84" s="17">
        <f t="shared" si="5"/>
        <v>100</v>
      </c>
      <c r="I84" s="16" t="str" cm="1">
        <f t="array" ref="I84">IF(AND(H83&gt;=100,H84&lt;2),INDEX(O:O,MATCH(I83,O:O,0)+1,0),I83)</f>
        <v>동</v>
      </c>
      <c r="J84" s="16" t="str">
        <f t="shared" si="68"/>
        <v>1E+188</v>
      </c>
      <c r="K84" s="22">
        <f t="shared" si="69"/>
        <v>122750</v>
      </c>
      <c r="L84" s="22">
        <f t="shared" si="70"/>
        <v>245500</v>
      </c>
    </row>
    <row r="85" spans="5:12" x14ac:dyDescent="0.3">
      <c r="E85" s="16">
        <v>76</v>
      </c>
      <c r="F85" s="17" t="str">
        <f t="shared" si="66"/>
        <v>1멸</v>
      </c>
      <c r="G85" s="17">
        <f t="shared" si="67"/>
        <v>1E+192</v>
      </c>
      <c r="H85" s="17">
        <f t="shared" si="5"/>
        <v>1</v>
      </c>
      <c r="I85" s="16" t="str" cm="1">
        <f t="array" ref="I85">IF(AND(H84&gt;=100,H85&lt;2),INDEX(O:O,MATCH(I84,O:O,0)+1,0),I84)</f>
        <v>멸</v>
      </c>
      <c r="J85" s="16" t="str">
        <f t="shared" si="68"/>
        <v>1E+192</v>
      </c>
      <c r="K85" s="22">
        <f t="shared" si="69"/>
        <v>126750</v>
      </c>
      <c r="L85" s="22">
        <f t="shared" si="70"/>
        <v>253500</v>
      </c>
    </row>
    <row r="86" spans="5:12" x14ac:dyDescent="0.3">
      <c r="E86" s="16">
        <v>77</v>
      </c>
      <c r="F86" s="17" t="str">
        <f t="shared" si="66"/>
        <v>100멸</v>
      </c>
      <c r="G86" s="17">
        <f t="shared" si="67"/>
        <v>1.0000000000000001E+194</v>
      </c>
      <c r="H86" s="17">
        <f t="shared" si="5"/>
        <v>100</v>
      </c>
      <c r="I86" s="16" t="str" cm="1">
        <f t="array" ref="I86">IF(AND(H85&gt;=100,H86&lt;2),INDEX(O:O,MATCH(I85,O:O,0)+1,0),I85)</f>
        <v>멸</v>
      </c>
      <c r="J86" s="16" t="str">
        <f t="shared" si="68"/>
        <v>1E+192</v>
      </c>
      <c r="K86" s="22">
        <f t="shared" si="69"/>
        <v>130750</v>
      </c>
      <c r="L86" s="22">
        <f t="shared" si="70"/>
        <v>261500</v>
      </c>
    </row>
    <row r="87" spans="5:12" x14ac:dyDescent="0.3">
      <c r="E87" s="16">
        <v>78</v>
      </c>
      <c r="F87" s="17" t="str">
        <f t="shared" ref="F87:F90" si="71">H87&amp;I87</f>
        <v>1향</v>
      </c>
      <c r="G87" s="17">
        <f t="shared" ref="G87:G90" si="72">H87*J87</f>
        <v>9.9999999999999995E+195</v>
      </c>
      <c r="H87" s="17">
        <f t="shared" si="5"/>
        <v>1</v>
      </c>
      <c r="I87" s="16" t="str" cm="1">
        <f t="array" ref="I87">IF(AND(H86&gt;=100,H87&lt;2),INDEX(O:O,MATCH(I86,O:O,0)+1,0),I86)</f>
        <v>향</v>
      </c>
      <c r="J87" s="16" t="str">
        <f t="shared" ref="J87:J90" si="73">VLOOKUP(I87,O:R,4,FALSE)</f>
        <v>1E+196</v>
      </c>
      <c r="K87" s="22">
        <f t="shared" ref="K87:K90" si="74">L87*0.5</f>
        <v>134750</v>
      </c>
      <c r="L87" s="22">
        <f t="shared" ref="L87:L90" si="75">L86+500+QUOTIENT(E87,15)*1500</f>
        <v>269500</v>
      </c>
    </row>
    <row r="88" spans="5:12" x14ac:dyDescent="0.3">
      <c r="E88" s="16">
        <v>79</v>
      </c>
      <c r="F88" s="17" t="str">
        <f t="shared" si="71"/>
        <v>100향</v>
      </c>
      <c r="G88" s="17">
        <f t="shared" si="72"/>
        <v>9.9999999999999988E+197</v>
      </c>
      <c r="H88" s="17">
        <f t="shared" si="5"/>
        <v>100</v>
      </c>
      <c r="I88" s="16" t="str" cm="1">
        <f t="array" ref="I88">IF(AND(H87&gt;=100,H88&lt;2),INDEX(O:O,MATCH(I87,O:O,0)+1,0),I87)</f>
        <v>향</v>
      </c>
      <c r="J88" s="16" t="str">
        <f t="shared" si="73"/>
        <v>1E+196</v>
      </c>
      <c r="K88" s="22">
        <f t="shared" si="74"/>
        <v>138750</v>
      </c>
      <c r="L88" s="22">
        <f t="shared" si="75"/>
        <v>277500</v>
      </c>
    </row>
    <row r="89" spans="5:12" x14ac:dyDescent="0.3">
      <c r="E89" s="16">
        <v>80</v>
      </c>
      <c r="F89" s="17" t="str">
        <f t="shared" si="71"/>
        <v>1증</v>
      </c>
      <c r="G89" s="17">
        <f t="shared" si="72"/>
        <v>9.9999999999999997E+199</v>
      </c>
      <c r="H89" s="17">
        <f t="shared" si="5"/>
        <v>1</v>
      </c>
      <c r="I89" s="16" t="str" cm="1">
        <f t="array" ref="I89">IF(AND(H88&gt;=100,H89&lt;2),INDEX(O:O,MATCH(I88,O:O,0)+1,0),I88)</f>
        <v>증</v>
      </c>
      <c r="J89" s="16" t="str">
        <f t="shared" si="73"/>
        <v>1E+200</v>
      </c>
      <c r="K89" s="22">
        <f t="shared" si="74"/>
        <v>142750</v>
      </c>
      <c r="L89" s="22">
        <f t="shared" si="75"/>
        <v>285500</v>
      </c>
    </row>
    <row r="90" spans="5:12" x14ac:dyDescent="0.3">
      <c r="E90" s="16">
        <v>81</v>
      </c>
      <c r="F90" s="17" t="str">
        <f t="shared" si="71"/>
        <v>100증</v>
      </c>
      <c r="G90" s="17">
        <f t="shared" si="72"/>
        <v>9.999999999999999E+201</v>
      </c>
      <c r="H90" s="17">
        <f t="shared" si="5"/>
        <v>100</v>
      </c>
      <c r="I90" s="16" t="str" cm="1">
        <f t="array" ref="I90">IF(AND(H89&gt;=100,H90&lt;2),INDEX(O:O,MATCH(I89,O:O,0)+1,0),I89)</f>
        <v>증</v>
      </c>
      <c r="J90" s="16" t="str">
        <f t="shared" si="73"/>
        <v>1E+200</v>
      </c>
      <c r="K90" s="22">
        <f t="shared" si="74"/>
        <v>146750</v>
      </c>
      <c r="L90" s="22">
        <f t="shared" si="75"/>
        <v>293500</v>
      </c>
    </row>
    <row r="91" spans="5:12" x14ac:dyDescent="0.3">
      <c r="E91" s="16">
        <v>82</v>
      </c>
      <c r="F91" s="17" t="str">
        <f t="shared" ref="F91:F94" si="76">H91&amp;I91</f>
        <v>1쾌</v>
      </c>
      <c r="G91" s="17">
        <f t="shared" ref="G91:G94" si="77">H91*J91</f>
        <v>9.9999999999999999E+203</v>
      </c>
      <c r="H91" s="17">
        <f t="shared" si="5"/>
        <v>1</v>
      </c>
      <c r="I91" s="16" t="str" cm="1">
        <f t="array" ref="I91">IF(AND(H90&gt;=100,H91&lt;2),INDEX(O:O,MATCH(I90,O:O,0)+1,0),I90)</f>
        <v>쾌</v>
      </c>
      <c r="J91" s="16" t="str">
        <f t="shared" ref="J91:J94" si="78">VLOOKUP(I91,O:R,4,FALSE)</f>
        <v>1E+204</v>
      </c>
      <c r="K91" s="22">
        <f t="shared" ref="K91:K94" si="79">L91*0.5</f>
        <v>150750</v>
      </c>
      <c r="L91" s="22">
        <f t="shared" ref="L91:L94" si="80">L90+500+QUOTIENT(E91,15)*1500</f>
        <v>301500</v>
      </c>
    </row>
    <row r="92" spans="5:12" x14ac:dyDescent="0.3">
      <c r="E92" s="16">
        <v>83</v>
      </c>
      <c r="F92" s="17" t="str">
        <f t="shared" si="76"/>
        <v>100쾌</v>
      </c>
      <c r="G92" s="17">
        <f t="shared" si="77"/>
        <v>1E+206</v>
      </c>
      <c r="H92" s="17">
        <f t="shared" si="5"/>
        <v>100</v>
      </c>
      <c r="I92" s="16" t="str" cm="1">
        <f t="array" ref="I92">IF(AND(H91&gt;=100,H92&lt;2),INDEX(O:O,MATCH(I91,O:O,0)+1,0),I91)</f>
        <v>쾌</v>
      </c>
      <c r="J92" s="16" t="str">
        <f t="shared" si="78"/>
        <v>1E+204</v>
      </c>
      <c r="K92" s="22">
        <f t="shared" si="79"/>
        <v>154750</v>
      </c>
      <c r="L92" s="22">
        <f t="shared" si="80"/>
        <v>309500</v>
      </c>
    </row>
    <row r="93" spans="5:12" x14ac:dyDescent="0.3">
      <c r="E93" s="16">
        <v>84</v>
      </c>
      <c r="F93" s="17" t="str">
        <f t="shared" si="76"/>
        <v>1우</v>
      </c>
      <c r="G93" s="17">
        <f t="shared" si="77"/>
        <v>9.9999999999999998E+207</v>
      </c>
      <c r="H93" s="17">
        <f t="shared" si="5"/>
        <v>1</v>
      </c>
      <c r="I93" s="16" t="str" cm="1">
        <f t="array" ref="I93">IF(AND(H92&gt;=100,H93&lt;2),INDEX(O:O,MATCH(I92,O:O,0)+1,0),I92)</f>
        <v>우</v>
      </c>
      <c r="J93" s="16" t="str">
        <f t="shared" si="78"/>
        <v>1E+208</v>
      </c>
      <c r="K93" s="22">
        <f t="shared" si="79"/>
        <v>158750</v>
      </c>
      <c r="L93" s="22">
        <f t="shared" si="80"/>
        <v>317500</v>
      </c>
    </row>
    <row r="94" spans="5:12" x14ac:dyDescent="0.3">
      <c r="E94" s="16">
        <v>85</v>
      </c>
      <c r="F94" s="17" t="str">
        <f t="shared" si="76"/>
        <v>100우</v>
      </c>
      <c r="G94" s="17">
        <f t="shared" si="77"/>
        <v>9.9999999999999993E+209</v>
      </c>
      <c r="H94" s="17">
        <f t="shared" si="5"/>
        <v>100</v>
      </c>
      <c r="I94" s="16" t="str" cm="1">
        <f t="array" ref="I94">IF(AND(H93&gt;=100,H94&lt;2),INDEX(O:O,MATCH(I93,O:O,0)+1,0),I93)</f>
        <v>우</v>
      </c>
      <c r="J94" s="16" t="str">
        <f t="shared" si="78"/>
        <v>1E+208</v>
      </c>
      <c r="K94" s="22">
        <f t="shared" si="79"/>
        <v>162750</v>
      </c>
      <c r="L94" s="22">
        <f t="shared" si="80"/>
        <v>325500</v>
      </c>
    </row>
    <row r="95" spans="5:12" x14ac:dyDescent="0.3">
      <c r="E95" s="16">
        <v>86</v>
      </c>
      <c r="F95" s="17" t="str">
        <f t="shared" ref="F95:F99" si="81">H95&amp;I95</f>
        <v>1팽</v>
      </c>
      <c r="G95" s="17">
        <f t="shared" ref="G95:G99" si="82">H95*J95</f>
        <v>9.9999999999999991E+211</v>
      </c>
      <c r="H95" s="17">
        <f t="shared" si="5"/>
        <v>1</v>
      </c>
      <c r="I95" s="16" t="str" cm="1">
        <f t="array" ref="I95">IF(AND(H94&gt;=100,H95&lt;2),INDEX(O:O,MATCH(I94,O:O,0)+1,0),I94)</f>
        <v>팽</v>
      </c>
      <c r="J95" s="16" t="str">
        <f t="shared" ref="J95:J99" si="83">VLOOKUP(I95,O:R,4,FALSE)</f>
        <v>1E+212</v>
      </c>
      <c r="K95" s="22">
        <f t="shared" ref="K95:K99" si="84">L95*0.5</f>
        <v>166750</v>
      </c>
      <c r="L95" s="22">
        <f t="shared" ref="L95:L99" si="85">L94+500+QUOTIENT(E95,15)*1500</f>
        <v>333500</v>
      </c>
    </row>
    <row r="96" spans="5:12" x14ac:dyDescent="0.3">
      <c r="E96" s="16">
        <v>87</v>
      </c>
      <c r="F96" s="17" t="str">
        <f t="shared" si="81"/>
        <v>100팽</v>
      </c>
      <c r="G96" s="17">
        <f t="shared" si="82"/>
        <v>9.9999999999999995E+213</v>
      </c>
      <c r="H96" s="17">
        <f t="shared" si="5"/>
        <v>100</v>
      </c>
      <c r="I96" s="16" t="str" cm="1">
        <f t="array" ref="I96">IF(AND(H95&gt;=100,H96&lt;2),INDEX(O:O,MATCH(I95,O:O,0)+1,0),I95)</f>
        <v>팽</v>
      </c>
      <c r="J96" s="16" t="str">
        <f t="shared" si="83"/>
        <v>1E+212</v>
      </c>
      <c r="K96" s="22">
        <f t="shared" si="84"/>
        <v>170750</v>
      </c>
      <c r="L96" s="22">
        <f t="shared" si="85"/>
        <v>341500</v>
      </c>
    </row>
    <row r="97" spans="5:12" x14ac:dyDescent="0.3">
      <c r="E97" s="16">
        <v>88</v>
      </c>
      <c r="F97" s="17" t="str">
        <f t="shared" si="81"/>
        <v>1관</v>
      </c>
      <c r="G97" s="17">
        <f t="shared" si="82"/>
        <v>1E+216</v>
      </c>
      <c r="H97" s="17">
        <f t="shared" si="5"/>
        <v>1</v>
      </c>
      <c r="I97" s="16" t="str" cm="1">
        <f t="array" ref="I97">IF(AND(H96&gt;=100,H97&lt;2),INDEX(O:O,MATCH(I96,O:O,0)+1,0),I96)</f>
        <v>관</v>
      </c>
      <c r="J97" s="16" t="str">
        <f t="shared" si="83"/>
        <v>1E+216</v>
      </c>
      <c r="K97" s="22">
        <f t="shared" si="84"/>
        <v>174750</v>
      </c>
      <c r="L97" s="22">
        <f t="shared" si="85"/>
        <v>349500</v>
      </c>
    </row>
    <row r="98" spans="5:12" x14ac:dyDescent="0.3">
      <c r="E98" s="16">
        <v>89</v>
      </c>
      <c r="F98" s="17" t="str">
        <f t="shared" si="81"/>
        <v>100관</v>
      </c>
      <c r="G98" s="17">
        <f t="shared" si="82"/>
        <v>1.0000000000000001E+218</v>
      </c>
      <c r="H98" s="17">
        <f t="shared" si="5"/>
        <v>100</v>
      </c>
      <c r="I98" s="16" t="str" cm="1">
        <f t="array" ref="I98">IF(AND(H97&gt;=100,H98&lt;2),INDEX(O:O,MATCH(I97,O:O,0)+1,0),I97)</f>
        <v>관</v>
      </c>
      <c r="J98" s="16" t="str">
        <f t="shared" si="83"/>
        <v>1E+216</v>
      </c>
      <c r="K98" s="22">
        <f t="shared" si="84"/>
        <v>178750</v>
      </c>
      <c r="L98" s="22">
        <f t="shared" si="85"/>
        <v>357500</v>
      </c>
    </row>
    <row r="99" spans="5:12" x14ac:dyDescent="0.3">
      <c r="E99" s="16">
        <v>90</v>
      </c>
      <c r="F99" s="17" t="str">
        <f t="shared" si="81"/>
        <v>1한</v>
      </c>
      <c r="G99" s="17">
        <f t="shared" si="82"/>
        <v>1E+220</v>
      </c>
      <c r="H99" s="17">
        <f t="shared" si="5"/>
        <v>1</v>
      </c>
      <c r="I99" s="16" t="str" cm="1">
        <f t="array" ref="I99">IF(AND(H98&gt;=100,H99&lt;2),INDEX(O:O,MATCH(I98,O:O,0)+1,0),I98)</f>
        <v>한</v>
      </c>
      <c r="J99" s="16" t="str">
        <f t="shared" si="83"/>
        <v>1E+220</v>
      </c>
      <c r="K99" s="22">
        <f t="shared" si="84"/>
        <v>183500</v>
      </c>
      <c r="L99" s="22">
        <f t="shared" si="85"/>
        <v>367000</v>
      </c>
    </row>
    <row r="100" spans="5:12" x14ac:dyDescent="0.3">
      <c r="E100" s="16">
        <v>91</v>
      </c>
      <c r="F100" s="17" t="str">
        <f t="shared" ref="F100:F102" si="86">H100&amp;I100</f>
        <v>100한</v>
      </c>
      <c r="G100" s="17">
        <f t="shared" ref="G100:G102" si="87">H100*J100</f>
        <v>1E+222</v>
      </c>
      <c r="H100" s="17">
        <f t="shared" si="5"/>
        <v>100</v>
      </c>
      <c r="I100" s="16" t="str" cm="1">
        <f t="array" ref="I100">IF(AND(H99&gt;=100,H100&lt;2),INDEX(O:O,MATCH(I99,O:O,0)+1,0),I99)</f>
        <v>한</v>
      </c>
      <c r="J100" s="16" t="str">
        <f t="shared" ref="J100:J102" si="88">VLOOKUP(I100,O:R,4,FALSE)</f>
        <v>1E+220</v>
      </c>
      <c r="K100" s="22">
        <f t="shared" ref="K100:K102" si="89">L100*0.5</f>
        <v>188250</v>
      </c>
      <c r="L100" s="22">
        <f t="shared" ref="L100:L102" si="90">L99+500+QUOTIENT(E100,15)*1500</f>
        <v>376500</v>
      </c>
    </row>
    <row r="101" spans="5:12" x14ac:dyDescent="0.3">
      <c r="E101" s="16">
        <v>92</v>
      </c>
      <c r="F101" s="17" t="str">
        <f t="shared" si="86"/>
        <v>1혈</v>
      </c>
      <c r="G101" s="17">
        <f t="shared" si="87"/>
        <v>9.9999999999999997E+223</v>
      </c>
      <c r="H101" s="17">
        <f t="shared" si="5"/>
        <v>1</v>
      </c>
      <c r="I101" s="16" t="str" cm="1">
        <f t="array" ref="I101">IF(AND(H100&gt;=100,H101&lt;2),INDEX(O:O,MATCH(I100,O:O,0)+1,0),I100)</f>
        <v>혈</v>
      </c>
      <c r="J101" s="16" t="str">
        <f t="shared" si="88"/>
        <v>1E+224</v>
      </c>
      <c r="K101" s="22">
        <f t="shared" si="89"/>
        <v>193000</v>
      </c>
      <c r="L101" s="22">
        <f t="shared" si="90"/>
        <v>386000</v>
      </c>
    </row>
    <row r="102" spans="5:12" x14ac:dyDescent="0.3">
      <c r="E102" s="16">
        <v>93</v>
      </c>
      <c r="F102" s="17" t="str">
        <f t="shared" si="86"/>
        <v>100혈</v>
      </c>
      <c r="G102" s="17">
        <f t="shared" si="87"/>
        <v>9.9999999999999996E+225</v>
      </c>
      <c r="H102" s="17">
        <f t="shared" si="5"/>
        <v>100</v>
      </c>
      <c r="I102" s="16" t="str" cm="1">
        <f t="array" ref="I102">IF(AND(H101&gt;=100,H102&lt;2),INDEX(O:O,MATCH(I101,O:O,0)+1,0),I101)</f>
        <v>혈</v>
      </c>
      <c r="J102" s="16" t="str">
        <f t="shared" si="88"/>
        <v>1E+224</v>
      </c>
      <c r="K102" s="22">
        <f t="shared" si="89"/>
        <v>197750</v>
      </c>
      <c r="L102" s="22">
        <f t="shared" si="90"/>
        <v>395500</v>
      </c>
    </row>
    <row r="103" spans="5:12" x14ac:dyDescent="0.3">
      <c r="E103" s="16">
        <v>94</v>
      </c>
      <c r="F103" s="17" t="str">
        <f t="shared" ref="F103:F106" si="91">H103&amp;I103</f>
        <v>1연</v>
      </c>
      <c r="G103" s="17">
        <f t="shared" ref="G103:G106" si="92">H103*J103</f>
        <v>9.9999999999999992E+227</v>
      </c>
      <c r="H103" s="17">
        <f t="shared" si="5"/>
        <v>1</v>
      </c>
      <c r="I103" s="16" t="str" cm="1">
        <f t="array" ref="I103">IF(AND(H102&gt;=100,H103&lt;2),INDEX(O:O,MATCH(I102,O:O,0)+1,0),I102)</f>
        <v>연</v>
      </c>
      <c r="J103" s="16" t="str">
        <f t="shared" ref="J103:J106" si="93">VLOOKUP(I103,O:R,4,FALSE)</f>
        <v>1E+228</v>
      </c>
      <c r="K103" s="22">
        <f t="shared" ref="K103:K106" si="94">L103*0.5</f>
        <v>202500</v>
      </c>
      <c r="L103" s="22">
        <f t="shared" ref="L103:L106" si="95">L102+500+QUOTIENT(E103,15)*1500</f>
        <v>405000</v>
      </c>
    </row>
    <row r="104" spans="5:12" x14ac:dyDescent="0.3">
      <c r="E104" s="16">
        <v>95</v>
      </c>
      <c r="F104" s="17" t="str">
        <f t="shared" si="91"/>
        <v>100연</v>
      </c>
      <c r="G104" s="17">
        <f t="shared" si="92"/>
        <v>9.9999999999999988E+229</v>
      </c>
      <c r="H104" s="17">
        <f t="shared" si="5"/>
        <v>100</v>
      </c>
      <c r="I104" s="16" t="str" cm="1">
        <f t="array" ref="I104">IF(AND(H103&gt;=100,H104&lt;2),INDEX(O:O,MATCH(I103,O:O,0)+1,0),I103)</f>
        <v>연</v>
      </c>
      <c r="J104" s="16" t="str">
        <f t="shared" si="93"/>
        <v>1E+228</v>
      </c>
      <c r="K104" s="22">
        <f t="shared" si="94"/>
        <v>207250</v>
      </c>
      <c r="L104" s="22">
        <f t="shared" si="95"/>
        <v>414500</v>
      </c>
    </row>
    <row r="105" spans="5:12" x14ac:dyDescent="0.3">
      <c r="E105" s="16">
        <v>96</v>
      </c>
      <c r="F105" s="17" t="str">
        <f t="shared" si="91"/>
        <v>1난</v>
      </c>
      <c r="G105" s="17">
        <f t="shared" si="92"/>
        <v>1.0000000000000001E+232</v>
      </c>
      <c r="H105" s="17">
        <f t="shared" si="5"/>
        <v>1</v>
      </c>
      <c r="I105" s="16" t="str" cm="1">
        <f t="array" ref="I105">IF(AND(H104&gt;=100,H105&lt;2),INDEX(O:O,MATCH(I104,O:O,0)+1,0),I104)</f>
        <v>난</v>
      </c>
      <c r="J105" s="16" t="str">
        <f t="shared" si="93"/>
        <v>1E+232</v>
      </c>
      <c r="K105" s="22">
        <f t="shared" si="94"/>
        <v>212000</v>
      </c>
      <c r="L105" s="22">
        <f t="shared" si="95"/>
        <v>424000</v>
      </c>
    </row>
    <row r="106" spans="5:12" x14ac:dyDescent="0.3">
      <c r="E106" s="16">
        <v>97</v>
      </c>
      <c r="F106" s="17" t="str">
        <f t="shared" si="91"/>
        <v>100난</v>
      </c>
      <c r="G106" s="17">
        <f t="shared" si="92"/>
        <v>1E+234</v>
      </c>
      <c r="H106" s="17">
        <f t="shared" si="5"/>
        <v>100</v>
      </c>
      <c r="I106" s="16" t="str" cm="1">
        <f t="array" ref="I106">IF(AND(H105&gt;=100,H106&lt;2),INDEX(O:O,MATCH(I105,O:O,0)+1,0),I105)</f>
        <v>난</v>
      </c>
      <c r="J106" s="16" t="str">
        <f t="shared" si="93"/>
        <v>1E+232</v>
      </c>
      <c r="K106" s="22">
        <f t="shared" si="94"/>
        <v>216750</v>
      </c>
      <c r="L106" s="22">
        <f t="shared" si="95"/>
        <v>433500</v>
      </c>
    </row>
    <row r="107" spans="5:12" x14ac:dyDescent="0.3">
      <c r="E107" s="16">
        <v>98</v>
      </c>
      <c r="F107" s="17" t="str">
        <f t="shared" ref="F107:F108" si="96">H107&amp;I107</f>
        <v>1군</v>
      </c>
      <c r="G107" s="17">
        <f t="shared" ref="G107:G108" si="97">H107*J107</f>
        <v>1.0000000000000001E+236</v>
      </c>
      <c r="H107" s="17">
        <f t="shared" si="5"/>
        <v>1</v>
      </c>
      <c r="I107" s="16" t="str" cm="1">
        <f t="array" ref="I107">IF(AND(H106&gt;=100,H107&lt;2),INDEX(O:O,MATCH(I106,O:O,0)+1,0),I106)</f>
        <v>군</v>
      </c>
      <c r="J107" s="16" t="str">
        <f t="shared" ref="J107:J108" si="98">VLOOKUP(I107,O:R,4,FALSE)</f>
        <v>1E+236</v>
      </c>
      <c r="K107" s="22">
        <f t="shared" ref="K107:K108" si="99">L107*0.5</f>
        <v>221500</v>
      </c>
      <c r="L107" s="22">
        <f t="shared" ref="L107:L108" si="100">L106+500+QUOTIENT(E107,15)*1500</f>
        <v>443000</v>
      </c>
    </row>
    <row r="108" spans="5:12" x14ac:dyDescent="0.3">
      <c r="E108" s="16">
        <v>99</v>
      </c>
      <c r="F108" s="17" t="str">
        <f t="shared" si="96"/>
        <v>100군</v>
      </c>
      <c r="G108" s="17">
        <f t="shared" si="97"/>
        <v>1E+238</v>
      </c>
      <c r="H108" s="17">
        <f t="shared" si="5"/>
        <v>100</v>
      </c>
      <c r="I108" s="16" t="str" cm="1">
        <f t="array" ref="I108">IF(AND(H107&gt;=100,H108&lt;2),INDEX(O:O,MATCH(I107,O:O,0)+1,0),I107)</f>
        <v>군</v>
      </c>
      <c r="J108" s="16" t="str">
        <f t="shared" si="98"/>
        <v>1E+236</v>
      </c>
      <c r="K108" s="22">
        <f t="shared" si="99"/>
        <v>226250</v>
      </c>
      <c r="L108" s="22">
        <f t="shared" si="100"/>
        <v>452500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2024-05-27T04:50:27Z</dcterms:modified>
</cp:coreProperties>
</file>