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A084888-563B-4D7A-A142-8F796C41847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6" l="1"/>
  <c r="E44" i="6"/>
  <c r="C43" i="1"/>
  <c r="C42" i="1"/>
  <c r="BS45" i="6"/>
  <c r="BS46" i="6"/>
  <c r="BS47" i="6"/>
  <c r="BS48" i="6"/>
  <c r="BS49" i="6"/>
  <c r="BS44" i="6"/>
  <c r="BO44" i="6"/>
  <c r="BO45" i="6"/>
  <c r="BO46" i="6"/>
  <c r="BO47" i="6"/>
  <c r="BO48" i="6"/>
  <c r="BO49" i="6"/>
  <c r="BO43" i="6"/>
  <c r="BK43" i="6"/>
  <c r="BK44" i="6"/>
  <c r="BK45" i="6"/>
  <c r="BK46" i="6"/>
  <c r="BK47" i="6"/>
  <c r="BK48" i="6"/>
  <c r="BK49" i="6"/>
  <c r="BK42" i="6"/>
  <c r="BG42" i="6"/>
  <c r="BG43" i="6"/>
  <c r="BG44" i="6"/>
  <c r="BG45" i="6"/>
  <c r="BG46" i="6"/>
  <c r="BG47" i="6"/>
  <c r="BG48" i="6"/>
  <c r="BG49" i="6"/>
  <c r="BG41" i="6"/>
  <c r="B35" i="6"/>
  <c r="E35" i="6"/>
  <c r="G35" i="6"/>
  <c r="J35" i="6"/>
  <c r="R35" i="6"/>
  <c r="V35" i="6"/>
  <c r="Z35" i="6"/>
  <c r="AD35" i="6"/>
  <c r="AH35" i="6"/>
  <c r="AL35" i="6"/>
  <c r="AM35" i="6"/>
  <c r="F35" i="6" s="1"/>
  <c r="AP35" i="6"/>
  <c r="AQ35" i="6"/>
  <c r="AT35" i="6"/>
  <c r="AU35" i="6"/>
  <c r="AX35" i="6"/>
  <c r="AY35" i="6"/>
  <c r="BB35" i="6"/>
  <c r="BC35" i="6"/>
  <c r="BF35" i="6"/>
  <c r="BJ35" i="6"/>
  <c r="BN35" i="6"/>
  <c r="BR35" i="6"/>
  <c r="B36" i="6"/>
  <c r="E36" i="6"/>
  <c r="G36" i="6"/>
  <c r="J36" i="6"/>
  <c r="R36" i="6"/>
  <c r="V36" i="6"/>
  <c r="Z36" i="6"/>
  <c r="AD36" i="6"/>
  <c r="AH36" i="6"/>
  <c r="AL36" i="6"/>
  <c r="AM36" i="6"/>
  <c r="F36" i="6" s="1"/>
  <c r="AP36" i="6"/>
  <c r="AQ36" i="6"/>
  <c r="AT36" i="6"/>
  <c r="AU36" i="6"/>
  <c r="AX36" i="6"/>
  <c r="AY36" i="6"/>
  <c r="BB36" i="6"/>
  <c r="BC36" i="6"/>
  <c r="BF36" i="6"/>
  <c r="BJ36" i="6"/>
  <c r="BN36" i="6"/>
  <c r="BR36" i="6"/>
  <c r="B37" i="6"/>
  <c r="E37" i="6"/>
  <c r="G37" i="6"/>
  <c r="J37" i="6"/>
  <c r="R37" i="6"/>
  <c r="V37" i="6"/>
  <c r="Z37" i="6"/>
  <c r="AD37" i="6"/>
  <c r="AH37" i="6"/>
  <c r="AL37" i="6"/>
  <c r="AM37" i="6"/>
  <c r="F37" i="6" s="1"/>
  <c r="AP37" i="6"/>
  <c r="AQ37" i="6"/>
  <c r="AT37" i="6"/>
  <c r="AU37" i="6"/>
  <c r="AX37" i="6"/>
  <c r="AY37" i="6"/>
  <c r="BB37" i="6"/>
  <c r="BC37" i="6"/>
  <c r="BF37" i="6"/>
  <c r="BJ37" i="6"/>
  <c r="BN37" i="6"/>
  <c r="BR37" i="6"/>
  <c r="B38" i="6"/>
  <c r="E38" i="6"/>
  <c r="G38" i="6"/>
  <c r="J38" i="6"/>
  <c r="R38" i="6"/>
  <c r="V38" i="6"/>
  <c r="Z38" i="6"/>
  <c r="AD38" i="6"/>
  <c r="AH38" i="6"/>
  <c r="AL38" i="6"/>
  <c r="AM38" i="6"/>
  <c r="F38" i="6" s="1"/>
  <c r="AP38" i="6"/>
  <c r="AQ38" i="6"/>
  <c r="AT38" i="6"/>
  <c r="AU38" i="6"/>
  <c r="AX38" i="6"/>
  <c r="AY38" i="6"/>
  <c r="BB38" i="6"/>
  <c r="BC38" i="6"/>
  <c r="BF38" i="6"/>
  <c r="BJ38" i="6"/>
  <c r="BN38" i="6"/>
  <c r="BR38" i="6"/>
  <c r="B39" i="6"/>
  <c r="E39" i="6"/>
  <c r="G39" i="6"/>
  <c r="J39" i="6"/>
  <c r="R39" i="6"/>
  <c r="V39" i="6"/>
  <c r="Z39" i="6"/>
  <c r="AD39" i="6"/>
  <c r="AH39" i="6"/>
  <c r="AL39" i="6"/>
  <c r="AM39" i="6"/>
  <c r="F39" i="6" s="1"/>
  <c r="AP39" i="6"/>
  <c r="AQ39" i="6"/>
  <c r="AT39" i="6"/>
  <c r="AU39" i="6"/>
  <c r="AX39" i="6"/>
  <c r="AY39" i="6"/>
  <c r="BB39" i="6"/>
  <c r="BC39" i="6"/>
  <c r="BF39" i="6"/>
  <c r="BJ39" i="6"/>
  <c r="BN39" i="6"/>
  <c r="BR39" i="6"/>
  <c r="B40" i="6"/>
  <c r="E40" i="6"/>
  <c r="G40" i="6"/>
  <c r="J40" i="6"/>
  <c r="R40" i="6"/>
  <c r="V40" i="6"/>
  <c r="Z40" i="6"/>
  <c r="AD40" i="6"/>
  <c r="AH40" i="6"/>
  <c r="AL40" i="6"/>
  <c r="AM40" i="6"/>
  <c r="F40" i="6" s="1"/>
  <c r="AP40" i="6"/>
  <c r="AQ40" i="6"/>
  <c r="AT40" i="6"/>
  <c r="AU40" i="6"/>
  <c r="AX40" i="6"/>
  <c r="AY40" i="6"/>
  <c r="BB40" i="6"/>
  <c r="BC40" i="6"/>
  <c r="BF40" i="6"/>
  <c r="BJ40" i="6"/>
  <c r="BN40" i="6"/>
  <c r="BR40" i="6"/>
  <c r="B41" i="6"/>
  <c r="E41" i="6"/>
  <c r="G41" i="6"/>
  <c r="J41" i="6"/>
  <c r="R41" i="6"/>
  <c r="V41" i="6"/>
  <c r="Z41" i="6"/>
  <c r="AD41" i="6"/>
  <c r="AH41" i="6"/>
  <c r="AL41" i="6"/>
  <c r="AM41" i="6"/>
  <c r="F41" i="6" s="1"/>
  <c r="AP41" i="6"/>
  <c r="AQ41" i="6"/>
  <c r="AT41" i="6"/>
  <c r="AU41" i="6"/>
  <c r="AX41" i="6"/>
  <c r="AY41" i="6"/>
  <c r="BB41" i="6"/>
  <c r="BC41" i="6"/>
  <c r="BF41" i="6"/>
  <c r="BJ41" i="6"/>
  <c r="BN41" i="6"/>
  <c r="BR41" i="6"/>
  <c r="B42" i="6"/>
  <c r="E42" i="6"/>
  <c r="G42" i="6"/>
  <c r="J42" i="6"/>
  <c r="R42" i="6"/>
  <c r="V42" i="6"/>
  <c r="Z42" i="6"/>
  <c r="AD42" i="6"/>
  <c r="AH42" i="6"/>
  <c r="AL42" i="6"/>
  <c r="AM42" i="6"/>
  <c r="F42" i="6" s="1"/>
  <c r="AP42" i="6"/>
  <c r="AQ42" i="6"/>
  <c r="AT42" i="6"/>
  <c r="AU42" i="6"/>
  <c r="AX42" i="6"/>
  <c r="AY42" i="6"/>
  <c r="BB42" i="6"/>
  <c r="BC42" i="6"/>
  <c r="BF42" i="6"/>
  <c r="BJ42" i="6"/>
  <c r="BN42" i="6"/>
  <c r="BR42" i="6"/>
  <c r="B43" i="6"/>
  <c r="G43" i="6"/>
  <c r="J43" i="6"/>
  <c r="R43" i="6"/>
  <c r="V43" i="6"/>
  <c r="Z43" i="6"/>
  <c r="AD43" i="6"/>
  <c r="AH43" i="6"/>
  <c r="AL43" i="6"/>
  <c r="AM43" i="6"/>
  <c r="F43" i="6" s="1"/>
  <c r="AP43" i="6"/>
  <c r="AQ43" i="6"/>
  <c r="AT43" i="6"/>
  <c r="AU43" i="6"/>
  <c r="AX43" i="6"/>
  <c r="AY43" i="6"/>
  <c r="BB43" i="6"/>
  <c r="BC43" i="6"/>
  <c r="BF43" i="6"/>
  <c r="BJ43" i="6"/>
  <c r="BN43" i="6"/>
  <c r="BR43" i="6"/>
  <c r="B44" i="6"/>
  <c r="G44" i="6"/>
  <c r="J44" i="6"/>
  <c r="R44" i="6"/>
  <c r="V44" i="6"/>
  <c r="Z44" i="6"/>
  <c r="AD44" i="6"/>
  <c r="AH44" i="6"/>
  <c r="AL44" i="6"/>
  <c r="AM44" i="6"/>
  <c r="F44" i="6" s="1"/>
  <c r="AP44" i="6"/>
  <c r="AQ44" i="6"/>
  <c r="AT44" i="6"/>
  <c r="AU44" i="6"/>
  <c r="AX44" i="6"/>
  <c r="AY44" i="6"/>
  <c r="BB44" i="6"/>
  <c r="BC44" i="6"/>
  <c r="BF44" i="6"/>
  <c r="BJ44" i="6"/>
  <c r="BN44" i="6"/>
  <c r="BR44" i="6"/>
  <c r="B45" i="6"/>
  <c r="E45" i="6"/>
  <c r="G45" i="6"/>
  <c r="J45" i="6"/>
  <c r="R45" i="6"/>
  <c r="V45" i="6"/>
  <c r="Z45" i="6"/>
  <c r="AD45" i="6"/>
  <c r="AH45" i="6"/>
  <c r="AL45" i="6"/>
  <c r="AM45" i="6"/>
  <c r="F45" i="6" s="1"/>
  <c r="AP45" i="6"/>
  <c r="AQ45" i="6"/>
  <c r="AT45" i="6"/>
  <c r="AU45" i="6"/>
  <c r="AX45" i="6"/>
  <c r="AY45" i="6"/>
  <c r="BB45" i="6"/>
  <c r="BC45" i="6"/>
  <c r="BF45" i="6"/>
  <c r="BJ45" i="6"/>
  <c r="BN45" i="6"/>
  <c r="BR45" i="6"/>
  <c r="B46" i="6"/>
  <c r="E46" i="6"/>
  <c r="G46" i="6"/>
  <c r="J46" i="6"/>
  <c r="R46" i="6"/>
  <c r="V46" i="6"/>
  <c r="Z46" i="6"/>
  <c r="AD46" i="6"/>
  <c r="AH46" i="6"/>
  <c r="AL46" i="6"/>
  <c r="AM46" i="6"/>
  <c r="F46" i="6" s="1"/>
  <c r="AP46" i="6"/>
  <c r="AQ46" i="6"/>
  <c r="AT46" i="6"/>
  <c r="AU46" i="6"/>
  <c r="AX46" i="6"/>
  <c r="AY46" i="6"/>
  <c r="BB46" i="6"/>
  <c r="BC46" i="6"/>
  <c r="BF46" i="6"/>
  <c r="BJ46" i="6"/>
  <c r="BN46" i="6"/>
  <c r="BR46" i="6"/>
  <c r="B47" i="6"/>
  <c r="E47" i="6"/>
  <c r="G47" i="6"/>
  <c r="J47" i="6"/>
  <c r="R47" i="6"/>
  <c r="V47" i="6"/>
  <c r="Z47" i="6"/>
  <c r="AD47" i="6"/>
  <c r="AH47" i="6"/>
  <c r="AL47" i="6"/>
  <c r="AM47" i="6"/>
  <c r="F47" i="6" s="1"/>
  <c r="AP47" i="6"/>
  <c r="AQ47" i="6"/>
  <c r="AT47" i="6"/>
  <c r="AU47" i="6"/>
  <c r="AX47" i="6"/>
  <c r="AY47" i="6"/>
  <c r="BB47" i="6"/>
  <c r="BC47" i="6"/>
  <c r="BF47" i="6"/>
  <c r="BJ47" i="6"/>
  <c r="BN47" i="6"/>
  <c r="BR47" i="6"/>
  <c r="B48" i="6"/>
  <c r="E48" i="6"/>
  <c r="G48" i="6"/>
  <c r="J48" i="6"/>
  <c r="R48" i="6"/>
  <c r="V48" i="6"/>
  <c r="Z48" i="6"/>
  <c r="AD48" i="6"/>
  <c r="AH48" i="6"/>
  <c r="AL48" i="6"/>
  <c r="AM48" i="6"/>
  <c r="F48" i="6" s="1"/>
  <c r="AP48" i="6"/>
  <c r="AQ48" i="6"/>
  <c r="AT48" i="6"/>
  <c r="AU48" i="6"/>
  <c r="AX48" i="6"/>
  <c r="AY48" i="6"/>
  <c r="BB48" i="6"/>
  <c r="BC48" i="6"/>
  <c r="BF48" i="6"/>
  <c r="BJ48" i="6"/>
  <c r="BN48" i="6"/>
  <c r="BR48" i="6"/>
  <c r="B49" i="6"/>
  <c r="E49" i="6"/>
  <c r="G49" i="6"/>
  <c r="J49" i="6"/>
  <c r="R49" i="6"/>
  <c r="V49" i="6"/>
  <c r="Z49" i="6"/>
  <c r="AD49" i="6"/>
  <c r="AH49" i="6"/>
  <c r="AL49" i="6"/>
  <c r="AM49" i="6"/>
  <c r="AP49" i="6"/>
  <c r="AQ49" i="6"/>
  <c r="AT49" i="6"/>
  <c r="AU49" i="6"/>
  <c r="AX49" i="6"/>
  <c r="AY49" i="6"/>
  <c r="BB49" i="6"/>
  <c r="BC49" i="6"/>
  <c r="BF49" i="6"/>
  <c r="BJ49" i="6"/>
  <c r="BN49" i="6"/>
  <c r="BR49" i="6"/>
  <c r="BR33" i="6"/>
  <c r="BR34" i="6"/>
  <c r="J33" i="6"/>
  <c r="R33" i="6"/>
  <c r="V33" i="6"/>
  <c r="Z33" i="6"/>
  <c r="AD33" i="6"/>
  <c r="AH33" i="6"/>
  <c r="AL33" i="6"/>
  <c r="AM33" i="6"/>
  <c r="AP33" i="6"/>
  <c r="AQ33" i="6"/>
  <c r="AT33" i="6"/>
  <c r="AU33" i="6"/>
  <c r="AX33" i="6"/>
  <c r="AY33" i="6"/>
  <c r="BB33" i="6"/>
  <c r="BC33" i="6"/>
  <c r="BF33" i="6"/>
  <c r="BJ33" i="6"/>
  <c r="BN33" i="6"/>
  <c r="J34" i="6"/>
  <c r="R34" i="6"/>
  <c r="V34" i="6"/>
  <c r="Z34" i="6"/>
  <c r="AD34" i="6"/>
  <c r="AH34" i="6"/>
  <c r="AL34" i="6"/>
  <c r="AM34" i="6"/>
  <c r="AP34" i="6"/>
  <c r="AQ34" i="6"/>
  <c r="AT34" i="6"/>
  <c r="AU34" i="6"/>
  <c r="AX34" i="6"/>
  <c r="AY34" i="6"/>
  <c r="BB34" i="6"/>
  <c r="BC34" i="6"/>
  <c r="BF34" i="6"/>
  <c r="BJ34" i="6"/>
  <c r="BN34" i="6"/>
  <c r="B33" i="6"/>
  <c r="B34" i="6" s="1"/>
  <c r="E33" i="6"/>
  <c r="F33" i="6"/>
  <c r="G33" i="6"/>
  <c r="E34" i="6"/>
  <c r="F34" i="6"/>
  <c r="G34" i="6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BC32" i="6"/>
  <c r="BR32" i="6"/>
  <c r="J32" i="6"/>
  <c r="R32" i="6"/>
  <c r="V32" i="6"/>
  <c r="Z32" i="6"/>
  <c r="AD32" i="6"/>
  <c r="AH32" i="6"/>
  <c r="AL32" i="6"/>
  <c r="AM32" i="6"/>
  <c r="AP32" i="6"/>
  <c r="AQ32" i="6"/>
  <c r="AT32" i="6"/>
  <c r="AU32" i="6"/>
  <c r="AX32" i="6"/>
  <c r="AY32" i="6"/>
  <c r="BB32" i="6"/>
  <c r="BF32" i="6"/>
  <c r="BJ32" i="6"/>
  <c r="BN32" i="6"/>
  <c r="F49" i="6" l="1"/>
  <c r="BN27" i="6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B21" i="6"/>
  <c r="BB22" i="6"/>
  <c r="BB23" i="6"/>
  <c r="BB24" i="6"/>
  <c r="BB25" i="6"/>
  <c r="BB26" i="6"/>
  <c r="BB27" i="6"/>
  <c r="BB28" i="6"/>
  <c r="BB29" i="6"/>
  <c r="AY30" i="6"/>
  <c r="AY31" i="6"/>
  <c r="AY29" i="6"/>
  <c r="AU28" i="6"/>
  <c r="AU29" i="6"/>
  <c r="AU30" i="6"/>
  <c r="AU31" i="6"/>
  <c r="AU27" i="6"/>
  <c r="AQ26" i="6"/>
  <c r="AQ27" i="6"/>
  <c r="AQ28" i="6"/>
  <c r="AQ29" i="6"/>
  <c r="AQ30" i="6"/>
  <c r="AQ31" i="6"/>
  <c r="AQ25" i="6"/>
  <c r="AM24" i="6" l="1"/>
  <c r="AM25" i="6"/>
  <c r="AM26" i="6"/>
  <c r="AM27" i="6"/>
  <c r="AM28" i="6"/>
  <c r="AM29" i="6"/>
  <c r="AM30" i="6"/>
  <c r="AM31" i="6"/>
  <c r="AM23" i="6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B31" i="6" l="1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<sst xmlns="http://schemas.openxmlformats.org/spreadsheetml/2006/main" count="326" uniqueCount="122">
  <si>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</si>
  <si>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</si>
  <si>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</si>
  <si>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</si>
  <si>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</si>
  <si>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</si>
  <si>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</si>
  <si>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</si>
  <si>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</si>
  <si>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</si>
  <si>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</si>
  <si>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</si>
  <si>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</si>
  <si>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</si>
  <si>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</si>
  <si>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</si>
  <si>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</si>
  <si>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</si>
  <si>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</si>
  <si>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</si>
  <si>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</si>
  <si>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</si>
  <si>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</si>
  <si>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</si>
  <si>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</si>
  <si>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</si>
  <si>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</si>
  <si>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</si>
  <si>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</si>
  <si>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</si>
  <si>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</si>
  <si>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</si>
  <si>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</si>
  <si>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</si>
  <si>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</si>
  <si>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</si>
  <si>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</si>
  <si>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</si>
  <si>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</si>
  <si>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</si>
  <si>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</si>
  <si>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</si>
  <si>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</si>
  <si>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</si>
  <si>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</si>
  <si>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</si>
  <si>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</si>
  <si>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</si>
  <si>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</si>
  <si>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</si>
  <si>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</si>
  <si>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</si>
  <si>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</si>
  <si>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</si>
  <si>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</si>
  <si>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</si>
  <si>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</si>
  <si>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</si>
  <si>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</si>
  <si>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</si>
  <si>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</si>
  <si>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</si>
  <si>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</si>
  <si>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</si>
  <si>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</si>
  <si>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</si>
  <si>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10000000000,100000000,10000,0,0,0,0,0,0,0,0,0,0,0,0,0</t>
  </si>
  <si>
    <t>1,1,1,2,2,2,2,3,3,3,3,3,4,4,4,4</t>
  </si>
  <si>
    <t>11000000000,200000000,15000,0,0,0,0,0,0,0,0,0,0,0,0,0</t>
  </si>
  <si>
    <t>12000000000,300000000,20000,0,0,0,0,0,0,0,0,0,0,0,0,0</t>
  </si>
  <si>
    <t>2,5,46,9016,-1,-1,-1,-1,-1,-1,-1,-1,-1,-1,-1,-1</t>
  </si>
  <si>
    <t>13000000000,400000000,25000,1000,0,0,0,0,0,0,0,0,0,0,0,0</t>
  </si>
  <si>
    <t>14000000000,500000000,30000,1100,0,0,0,0,0,0,0,0,0,0,0,0</t>
  </si>
  <si>
    <t>15000000000,600000000,35000,1200,0,0,0,0,0,0,0,0,0,0,0,0</t>
  </si>
  <si>
    <t>2,5,46,9016,9026,-1,-1,-1,-1,-1,-1,-1,-1,-1,-1,-1</t>
  </si>
  <si>
    <t>16000000000,700000000,40000,1300,10000,0,0,0,0,0,0,0,0,0,0,0</t>
  </si>
  <si>
    <t>2,5,46,9016,9026,9032,-1,-1,-1,-1,-1,-1,-1,-1,-1,-1</t>
  </si>
  <si>
    <t>17000000000,800000000,45000,1400,11000,1000000,0,0,0,0,0,0,0,0,0,0</t>
  </si>
  <si>
    <t>18000000000,900000000,50000,1500,12000,1100000,0,0,0,0,0,0,0,0,0,0</t>
  </si>
  <si>
    <t>2,5,46,9016,9026,9032,9043,-1,-1,-1,-1,-1,-1,-1,-1,-1</t>
  </si>
  <si>
    <t>19000000000,1000000000,55000,1600,13000,1200000,100000,0,0,0,0,0,0,0,0,0</t>
  </si>
  <si>
    <t>20000000000,1100000000,60000,1700,14000,1300000,110000,0,0,0,0,0,0,0,0,0</t>
  </si>
  <si>
    <t>2,5,46,9016,9026,9032,9043,9023,-1,-1,-1,-1,-1,-1,-1,-1</t>
  </si>
  <si>
    <t>21000000000,1200000000,65000,1800,15000,1400000,120000,1,0,0,0,0,0,0,0,0</t>
  </si>
  <si>
    <t>22000000000,1300000000,70000,1900,16000,1500000,130000,1,0,0,0,0,0,0,0,0</t>
  </si>
  <si>
    <t>2,5,46,9016,9026,9032,9043,9023,9017,-1,-1,-1,-1,-1,-1,-1</t>
  </si>
  <si>
    <t>23000000000,1400000000,75000,2000,17000,1600000,140000,1,1,0,0,0,0,0,0,0</t>
  </si>
  <si>
    <t>24000000000,1500000000,80000,2100,18000,1700000,150000,1,1,0,0,0,0,0,0,0</t>
  </si>
  <si>
    <t>2,5,46,9016,9026,9032,9043,9023,9017,9027,-1,-1,-1,-1,-1,-1</t>
  </si>
  <si>
    <t>25000000000,1600000000,85000,2200,19000,1800000,160000,1,1,1,0,0,0,0,0,0</t>
  </si>
  <si>
    <t>26000000000,1700000000,90000,2300,20000,1900000,170000,1,1,1,0,0,0,0,0,0</t>
  </si>
  <si>
    <t>2,5,46,9016,9026,9032,9043,9023,9017,9027,9033,-1,-1,-1,-1,-1</t>
  </si>
  <si>
    <t>27000000000,1800000000,95000,2400,21000,2000000,180000,1,1,1,1,0,0,0,0,0</t>
  </si>
  <si>
    <t>28000000000,1900000000,100000,2500,22000,2100000,190000,1,1,1,1,0,0,0,0,0</t>
  </si>
  <si>
    <t>2,5,46,9016,9026,9032,9043,9023,9017,9027,9033,9044,-1,-1,-1,-1</t>
  </si>
  <si>
    <t>29000000000,2000000000,105000,2600,23000,2200000,200000,1,1,1,1,1,0,0,0,0</t>
  </si>
  <si>
    <t>30000000000,2100000000,110000,2700,24000,2300000,210000,1,1,1,1,1,0,0,0,0</t>
  </si>
  <si>
    <t>2,5,46,9016,9026,9032,9043,9023,9017,9027,9033,9044,9050,-1,-1,-1</t>
  </si>
  <si>
    <t>31000000000,2200000000,115000,2800,25000,2400000,220000,2,1,1,1,1,1,0,0,0</t>
  </si>
  <si>
    <t>32000000000,2300000000,120000,2900,26000,2500000,230000,2,1,1,1,1,1,0,0,0</t>
  </si>
  <si>
    <t>2,5,46,9016,9026,9032,9043,9023,9017,9027,9033,9044,9050,9053,-1,-1</t>
  </si>
  <si>
    <t>33000000000,2400000000,125000,3000,27000,2600000,240000,2,2,1,1,1,1,1,0,0</t>
  </si>
  <si>
    <t>34000000000,2500000000,130000,3100,28000,2700000,250000,2,2,1,1,1,1,1,0,0</t>
  </si>
  <si>
    <t>2,5,46,9016,9026,9032,9043,9023,9017,9027,9033,9044,9050,9053,9055,-1</t>
  </si>
  <si>
    <t>35000000000,2600000000,135000,3200,29000,2800000,260000,2,2,2,1,1,1,1,1,0</t>
  </si>
  <si>
    <t>36000000000,2700000000,140000,3300,30000,2900000,270000,2,2,2,1,1,1,1,1,0</t>
  </si>
  <si>
    <t>37000000000,2800000000,145000,3400,31000,3000000,280000,2,2,2,2,1,1,1,1,0</t>
  </si>
  <si>
    <t>2,5,46,9016,9026,9032,9043,9023,9017,9027,9033,9044,9050,9053,9055,9063</t>
  </si>
  <si>
    <t>40000000000,3100000000,160000,3700,34000,3300000,310000,2,2,2,2,2,1,1,1,1</t>
  </si>
  <si>
    <t>38000000000,2900000000,150000,3500,32000,3100000,290000,2,2,2,2,1,1,1,1,0</t>
  </si>
  <si>
    <t>39000000000,3000000000,155000,3600,33000,3200000,300000,2,2,2,2,2,1,1,1,0</t>
  </si>
  <si>
    <t>41000000000,3200000000,165000,3800,35000,3400000,320000,3,2,2,2,2,1,1,1,1</t>
  </si>
  <si>
    <t>42000000000,3300000000,170000,3900,36000,3500000,330000,3,2,2,2,2,1,1,1,1</t>
  </si>
  <si>
    <t>43000000000,3400000000,175000,4000,37000,3600000,340000,3,3,2,2,2,1,1,1,1</t>
  </si>
  <si>
    <t>44000000000,3500000000,180000,4100,38000,3700000,350000,3,3,2,2,2,1,1,1,1</t>
  </si>
  <si>
    <t>45000000000,3600000000,185000,4200,39000,3800000,360000,3,3,3,2,2,1,1,1,1</t>
  </si>
  <si>
    <t>46000000000,3700000000,190000,4300,40000,3900000,370000,3,3,3,2,2,1,1,1,1</t>
  </si>
  <si>
    <t>47000000000,3800000000,195000,4400,41000,4000000,380000,3,3,3,3,2,1,1,1,1</t>
  </si>
  <si>
    <t>48000000000,3900000000,200000,4500,42000,4100000,390000,3,3,3,3,2,1,1,1,1</t>
  </si>
  <si>
    <t>49000000000,4000000000,205000,4600,43000,4200000,400000,3,3,3,3,3,2,1,1,1</t>
  </si>
  <si>
    <t>50000000000,4100000000,210000,4700,44000,4300000,410000,3,3,3,3,3,2,2,1,1</t>
  </si>
  <si>
    <t>51000000000,4200000000,215000,4800,45000,4400000,420000,4,3,3,3,3,2,2,2,1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</si>
</sst>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</cellXfs>
  <cellStyles count="2">
    <cellStyle name="보통" xfId="1" builtinId="28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D49" t="str">
            <v>명상(수련-명상)</v>
          </cell>
        </row>
        <row r="50">
          <cell r="C50"/>
          <cell r="D50" t="str">
            <v>여우 정수(메뉴-특수성장)</v>
          </cell>
        </row>
        <row r="51">
          <cell r="D51" t="str">
            <v>야차 강화(메뉴-특수성장)</v>
          </cell>
        </row>
        <row r="52">
          <cell r="D52" t="str">
            <v>귀문 개방(메뉴-특수성장)</v>
          </cell>
        </row>
        <row r="53">
          <cell r="D53" t="str">
            <v>도술(메뉴-특수성장)</v>
          </cell>
        </row>
        <row r="54">
          <cell r="D54" t="str">
            <v>유물 복원(메뉴-특수성장)</v>
          </cell>
        </row>
        <row r="55">
          <cell r="D55" t="str">
            <v>태극 심법(메뉴-특수성장)</v>
          </cell>
        </row>
        <row r="56">
          <cell r="D56" t="str">
            <v>환골 탈태(메뉴-특수성장)</v>
          </cell>
        </row>
        <row r="57">
          <cell r="D57" t="str">
            <v>요도 해방(메뉴-특수성장)</v>
          </cell>
        </row>
        <row r="58">
          <cell r="D58" t="str">
            <v>제자(메뉴-특수성장)</v>
          </cell>
        </row>
        <row r="59">
          <cell r="D59" t="str">
            <v>요력 개방(메뉴-특수성장)</v>
          </cell>
        </row>
        <row r="60">
          <cell r="D60" t="str">
            <v>사신수의 힘(메뉴-특수성장)</v>
          </cell>
        </row>
        <row r="61">
          <cell r="D61" t="str">
            <v>업적(메뉴)</v>
          </cell>
        </row>
        <row r="62">
          <cell r="D62" t="str">
            <v>환수파견(메뉴)</v>
          </cell>
        </row>
        <row r="63">
          <cell r="D63" t="str">
            <v>강철이전(메뉴)</v>
          </cell>
        </row>
        <row r="64">
          <cell r="D64" t="str">
            <v>푸른 강철이(메뉴)</v>
          </cell>
        </row>
        <row r="65">
          <cell r="C65"/>
          <cell r="D65" t="str">
            <v>적안 마수(메뉴)</v>
          </cell>
        </row>
        <row r="66">
          <cell r="D66" t="str">
            <v>비무대회(메뉴)</v>
          </cell>
        </row>
        <row r="67">
          <cell r="D67" t="str">
            <v>검의 산(가방 )</v>
          </cell>
        </row>
        <row r="68">
          <cell r="D68" t="str">
            <v>검의 영혼(가방)</v>
          </cell>
        </row>
        <row r="69">
          <cell r="D69" t="str">
            <v>노리개 수호령(가방)</v>
          </cell>
        </row>
        <row r="70">
          <cell r="D70" t="str">
            <v>붉은구미호전(문파)</v>
          </cell>
        </row>
        <row r="71">
          <cell r="D71" t="str">
            <v>대산군(문파)</v>
          </cell>
        </row>
        <row r="72">
          <cell r="C72"/>
          <cell r="D72" t="str">
            <v>문파 동굴(문파)</v>
          </cell>
        </row>
        <row r="73">
          <cell r="C73">
            <v>0</v>
          </cell>
          <cell r="D73" t="str">
            <v>반딧불전(요괴사냥-한계돌파)</v>
          </cell>
        </row>
        <row r="74">
          <cell r="D74" t="str">
            <v>요괴도장(요괴사냥-한계돌파)</v>
          </cell>
        </row>
        <row r="75">
          <cell r="D75" t="str">
            <v>고양이요괴전(요괴사냥-보스도전)</v>
          </cell>
        </row>
        <row r="76">
          <cell r="D76" t="str">
            <v>도깨비전(요괴사냥-한계돌파)</v>
          </cell>
        </row>
        <row r="77">
          <cell r="D77" t="str">
            <v>도깨비 대장간(요괴사냥-한계돌파)</v>
          </cell>
        </row>
        <row r="78">
          <cell r="D78" t="str">
            <v>영혼의숲(요괴사냥-한계돌파)</v>
          </cell>
        </row>
        <row r="79">
          <cell r="D79" t="str">
            <v>태극도장(요괴사냥-한계돌파)</v>
          </cell>
        </row>
        <row r="80">
          <cell r="D80" t="str">
            <v>12요괴전(요괴사냥-보스도전)</v>
          </cell>
        </row>
        <row r="81">
          <cell r="D81" t="str">
            <v>백귀야행(요괴사냥-한계돌파)</v>
          </cell>
        </row>
        <row r="82">
          <cell r="D82" t="str">
            <v>구미호전(요괴사냥-보스도전)</v>
          </cell>
        </row>
        <row r="83">
          <cell r="D83" t="str">
            <v>부처님전(요괴사냥-한계돌파)</v>
          </cell>
        </row>
        <row r="84">
          <cell r="D84" t="str">
            <v>악귀퇴치/악의씨앗(요괴사냥-한계돌파)</v>
          </cell>
        </row>
        <row r="85">
          <cell r="D85" t="str">
            <v>신요괴전(요괴사냥-보스도전)</v>
          </cell>
        </row>
        <row r="86">
          <cell r="D86" t="str">
            <v>요괴탈/귀신나무(요괴사냥-한계돌파)</v>
          </cell>
        </row>
        <row r="87">
          <cell r="D87" t="str">
            <v>수호신(요괴사냥-보스도전)</v>
          </cell>
        </row>
        <row r="88">
          <cell r="D88" t="str">
            <v>요괴지옥(요괴사냥-삼천세계)</v>
          </cell>
        </row>
        <row r="89">
          <cell r="D89" t="str">
            <v>십만대산(요괴사냥)</v>
          </cell>
        </row>
        <row r="90">
          <cell r="D90" t="str">
            <v>천상계(요괴사냥-삼천세계)</v>
          </cell>
        </row>
        <row r="91">
          <cell r="D91" t="str">
            <v>왕의 시련(요괴사냥-한계돌파)</v>
          </cell>
        </row>
        <row r="92">
          <cell r="D92" t="str">
            <v>사냥꾼시험(요괴사냥-한계돌파)</v>
          </cell>
        </row>
        <row r="93">
          <cell r="D93" t="str">
            <v>비전 전수(요괴사냥-한계돌파)</v>
          </cell>
        </row>
        <row r="94">
          <cell r="D94" t="str">
            <v>도깨비나라(요괴사냥-삼천세계)</v>
          </cell>
        </row>
        <row r="95">
          <cell r="D95" t="str">
            <v>사신수별자리(요괴사냥-보스도전)</v>
          </cell>
        </row>
        <row r="96">
          <cell r="D96" t="str">
            <v>수호동물전(요괴사냥-한계돌파)</v>
          </cell>
        </row>
        <row r="97">
          <cell r="D97" t="str">
            <v>여우굴(요괴사냥-한계돌파)</v>
          </cell>
        </row>
        <row r="98">
          <cell r="D98" t="str">
            <v>초월동굴(요괴사냥-한계돌파)</v>
          </cell>
        </row>
        <row r="99">
          <cell r="D99" t="str">
            <v>사흉수(요괴사냥-보스도전)</v>
          </cell>
        </row>
        <row r="100">
          <cell r="D100" t="str">
            <v>수미산(요괴사냥-삼천세계)</v>
          </cell>
        </row>
        <row r="101">
          <cell r="D101" t="str">
            <v>신의 시련(요괴사냥-한계돌파)</v>
          </cell>
        </row>
        <row r="102">
          <cell r="D102" t="str">
            <v>사룡전(요괴사냥-보스도전)</v>
          </cell>
        </row>
        <row r="103">
          <cell r="D103" t="str">
            <v>단전강화(요괴사냥-한계돌파)</v>
          </cell>
        </row>
        <row r="104">
          <cell r="D104" t="str">
            <v>여우전(요괴사냥-보스도전)</v>
          </cell>
        </row>
        <row r="105">
          <cell r="D105" t="str">
            <v>도적단(요괴사냥-삼천세계)</v>
          </cell>
        </row>
        <row r="106">
          <cell r="D106" t="str">
            <v>심연(요괴사냥-삼천세계)</v>
          </cell>
        </row>
        <row r="107">
          <cell r="D107" t="str">
            <v>폐관수련(요괴사냥-한계돌파)</v>
          </cell>
        </row>
        <row r="108">
          <cell r="D108" t="str">
            <v>산군전(요괴사냥-보스도전)</v>
          </cell>
        </row>
        <row r="109">
          <cell r="D109" t="str">
            <v>검은구미호전(요괴사냥-한계돌파)</v>
          </cell>
        </row>
        <row r="110">
          <cell r="D110" t="str">
            <v>천구전(요괴사냥-보스도전)</v>
          </cell>
        </row>
        <row r="111">
          <cell r="D111" t="str">
            <v>수인전(요괴사냥-보스도전)</v>
          </cell>
        </row>
        <row r="112">
          <cell r="D112" t="str">
            <v>수호의 시련(요괴사냥-보스도전)</v>
          </cell>
        </row>
        <row r="113">
          <cell r="D113" t="str">
            <v>신선계(요괴사냥-삼천세계)</v>
          </cell>
        </row>
        <row r="114">
          <cell r="D114" t="str">
            <v>현상수배(요괴사냥)</v>
          </cell>
        </row>
        <row r="115">
          <cell r="D115" t="str">
            <v>데미지 단위</v>
          </cell>
        </row>
        <row r="116">
          <cell r="D116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43"/>
  <sheetViews>
    <sheetView tabSelected="1" workbookViewId="0">
      <pane ySplit="1" topLeftCell="A28" activePane="bottomLeft" state="frozen"/>
      <selection pane="bottomLeft" activeCell="A43" sqref="A43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66</v>
      </c>
      <c r="G2" t="s">
        <v>67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68</v>
      </c>
      <c r="G3" t="s">
        <v>67</v>
      </c>
    </row>
    <row r="4" spans="1:7" x14ac:dyDescent="0.3">
      <c r="A4">
        <v>2</v>
      </c>
      <c r="B4" s="3" t="s">
        <v>6</v>
      </c>
      <c r="C4" s="4">
        <f t="shared" ref="C4:C43" si="0">C3*10000</f>
        <v>9.9999999999999987E+79</v>
      </c>
      <c r="D4">
        <v>2400</v>
      </c>
      <c r="E4" s="5" t="s">
        <v>65</v>
      </c>
      <c r="F4" s="5" t="s">
        <v>69</v>
      </c>
      <c r="G4" t="s">
        <v>67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70</v>
      </c>
      <c r="F5" s="5" t="s">
        <v>71</v>
      </c>
      <c r="G5" t="s">
        <v>67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70</v>
      </c>
      <c r="F6" s="5" t="s">
        <v>72</v>
      </c>
      <c r="G6" t="s">
        <v>67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70</v>
      </c>
      <c r="F7" s="5" t="s">
        <v>73</v>
      </c>
      <c r="G7" t="s">
        <v>67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74</v>
      </c>
      <c r="F8" s="5" t="s">
        <v>75</v>
      </c>
      <c r="G8" t="s">
        <v>67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76</v>
      </c>
      <c r="F9" s="5" t="s">
        <v>77</v>
      </c>
      <c r="G9" t="s">
        <v>67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76</v>
      </c>
      <c r="F10" s="5" t="s">
        <v>78</v>
      </c>
      <c r="G10" t="s">
        <v>67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79</v>
      </c>
      <c r="F11" s="5" t="s">
        <v>80</v>
      </c>
      <c r="G11" t="s">
        <v>67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79</v>
      </c>
      <c r="F12" s="5" t="s">
        <v>81</v>
      </c>
      <c r="G12" t="s">
        <v>67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82</v>
      </c>
      <c r="F13" s="5" t="s">
        <v>83</v>
      </c>
      <c r="G13" t="s">
        <v>67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82</v>
      </c>
      <c r="F14" s="5" t="s">
        <v>84</v>
      </c>
      <c r="G14" t="s">
        <v>67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85</v>
      </c>
      <c r="F15" s="5" t="s">
        <v>86</v>
      </c>
      <c r="G15" t="s">
        <v>67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85</v>
      </c>
      <c r="F16" s="5" t="s">
        <v>87</v>
      </c>
      <c r="G16" t="s">
        <v>67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88</v>
      </c>
      <c r="F17" s="5" t="s">
        <v>89</v>
      </c>
      <c r="G17" t="s">
        <v>67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88</v>
      </c>
      <c r="F18" s="5" t="s">
        <v>90</v>
      </c>
      <c r="G18" t="s">
        <v>67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91</v>
      </c>
      <c r="F19" s="5" t="s">
        <v>92</v>
      </c>
      <c r="G19" t="s">
        <v>67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91</v>
      </c>
      <c r="F20" s="5" t="s">
        <v>93</v>
      </c>
      <c r="G20" t="s">
        <v>67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94</v>
      </c>
      <c r="F21" s="5" t="s">
        <v>95</v>
      </c>
      <c r="G21" t="s">
        <v>67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94</v>
      </c>
      <c r="F22" s="5" t="s">
        <v>96</v>
      </c>
      <c r="G22" t="s">
        <v>67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97</v>
      </c>
      <c r="F23" s="5" t="s">
        <v>98</v>
      </c>
      <c r="G23" t="s">
        <v>67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97</v>
      </c>
      <c r="F24" s="5" t="s">
        <v>99</v>
      </c>
      <c r="G24" t="s">
        <v>67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100</v>
      </c>
      <c r="F25" s="5" t="s">
        <v>101</v>
      </c>
      <c r="G25" t="s">
        <v>67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100</v>
      </c>
      <c r="F26" s="5" t="s">
        <v>102</v>
      </c>
      <c r="G26" t="s">
        <v>67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103</v>
      </c>
      <c r="F27" s="5" t="s">
        <v>104</v>
      </c>
      <c r="G27" t="s">
        <v>67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103</v>
      </c>
      <c r="F28" s="5" t="s">
        <v>105</v>
      </c>
      <c r="G28" t="s">
        <v>67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103</v>
      </c>
      <c r="F29" s="5" t="s">
        <v>106</v>
      </c>
      <c r="G29" t="s">
        <v>67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103</v>
      </c>
      <c r="F30" s="5" t="s">
        <v>109</v>
      </c>
      <c r="G30" t="s">
        <v>67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103</v>
      </c>
      <c r="F31" s="5" t="s">
        <v>110</v>
      </c>
      <c r="G31" t="s">
        <v>67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107</v>
      </c>
      <c r="F32" s="1" t="s">
        <v>108</v>
      </c>
      <c r="G32" t="s">
        <v>67</v>
      </c>
    </row>
    <row r="33" spans="1:7" x14ac:dyDescent="0.3">
      <c r="A33">
        <v>31</v>
      </c>
      <c r="B33" s="3" t="s">
        <v>6</v>
      </c>
      <c r="C33" s="4">
        <f t="shared" si="0"/>
        <v>9.9999999999999995E+195</v>
      </c>
      <c r="D33">
        <v>8200</v>
      </c>
      <c r="E33" t="s">
        <v>107</v>
      </c>
      <c r="F33" s="1" t="s">
        <v>111</v>
      </c>
      <c r="G33" t="s">
        <v>67</v>
      </c>
    </row>
    <row r="34" spans="1:7" x14ac:dyDescent="0.3">
      <c r="A34">
        <v>32</v>
      </c>
      <c r="B34" s="3" t="s">
        <v>6</v>
      </c>
      <c r="C34" s="4">
        <f t="shared" si="0"/>
        <v>9.9999999999999997E+199</v>
      </c>
      <c r="D34">
        <v>8400</v>
      </c>
      <c r="E34" t="s">
        <v>107</v>
      </c>
      <c r="F34" s="1" t="s">
        <v>112</v>
      </c>
      <c r="G34" t="s">
        <v>67</v>
      </c>
    </row>
    <row r="35" spans="1:7" x14ac:dyDescent="0.3">
      <c r="A35">
        <v>33</v>
      </c>
      <c r="B35" s="3" t="s">
        <v>6</v>
      </c>
      <c r="C35" s="4">
        <f t="shared" si="0"/>
        <v>9.9999999999999999E+203</v>
      </c>
      <c r="D35">
        <v>8600</v>
      </c>
      <c r="E35" t="s">
        <v>107</v>
      </c>
      <c r="F35" s="1" t="s">
        <v>113</v>
      </c>
      <c r="G35" t="s">
        <v>67</v>
      </c>
    </row>
    <row r="36" spans="1:7" x14ac:dyDescent="0.3">
      <c r="A36">
        <v>34</v>
      </c>
      <c r="B36" s="3" t="s">
        <v>6</v>
      </c>
      <c r="C36" s="4">
        <f t="shared" si="0"/>
        <v>9.9999999999999998E+207</v>
      </c>
      <c r="D36">
        <v>8800</v>
      </c>
      <c r="E36" t="s">
        <v>107</v>
      </c>
      <c r="F36" s="1" t="s">
        <v>114</v>
      </c>
      <c r="G36" t="s">
        <v>67</v>
      </c>
    </row>
    <row r="37" spans="1:7" x14ac:dyDescent="0.3">
      <c r="A37">
        <v>35</v>
      </c>
      <c r="B37" s="3" t="s">
        <v>6</v>
      </c>
      <c r="C37" s="4">
        <f t="shared" si="0"/>
        <v>9.9999999999999991E+211</v>
      </c>
      <c r="D37">
        <v>9000</v>
      </c>
      <c r="E37" t="s">
        <v>107</v>
      </c>
      <c r="F37" s="1" t="s">
        <v>115</v>
      </c>
      <c r="G37" t="s">
        <v>67</v>
      </c>
    </row>
    <row r="38" spans="1:7" x14ac:dyDescent="0.3">
      <c r="A38">
        <v>36</v>
      </c>
      <c r="B38" s="3" t="s">
        <v>6</v>
      </c>
      <c r="C38" s="4">
        <f t="shared" si="0"/>
        <v>9.9999999999999987E+215</v>
      </c>
      <c r="D38">
        <v>9200</v>
      </c>
      <c r="E38" t="s">
        <v>107</v>
      </c>
      <c r="F38" s="1" t="s">
        <v>116</v>
      </c>
      <c r="G38" t="s">
        <v>67</v>
      </c>
    </row>
    <row r="39" spans="1:7" x14ac:dyDescent="0.3">
      <c r="A39">
        <v>37</v>
      </c>
      <c r="B39" s="3" t="s">
        <v>6</v>
      </c>
      <c r="C39" s="4">
        <f t="shared" si="0"/>
        <v>9.9999999999999987E+219</v>
      </c>
      <c r="D39">
        <v>9400</v>
      </c>
      <c r="E39" t="s">
        <v>107</v>
      </c>
      <c r="F39" s="1" t="s">
        <v>117</v>
      </c>
      <c r="G39" t="s">
        <v>67</v>
      </c>
    </row>
    <row r="40" spans="1:7" x14ac:dyDescent="0.3">
      <c r="A40">
        <v>38</v>
      </c>
      <c r="B40" s="3" t="s">
        <v>6</v>
      </c>
      <c r="C40" s="4">
        <f t="shared" si="0"/>
        <v>9.9999999999999997E+223</v>
      </c>
      <c r="D40">
        <v>9600</v>
      </c>
      <c r="E40" t="s">
        <v>107</v>
      </c>
      <c r="F40" s="1" t="s">
        <v>118</v>
      </c>
      <c r="G40" t="s">
        <v>67</v>
      </c>
    </row>
    <row r="41" spans="1:7" x14ac:dyDescent="0.3">
      <c r="A41">
        <v>39</v>
      </c>
      <c r="B41" s="3" t="s">
        <v>6</v>
      </c>
      <c r="C41" s="4">
        <f t="shared" si="0"/>
        <v>9.9999999999999992E+227</v>
      </c>
      <c r="D41">
        <v>9800</v>
      </c>
      <c r="E41" t="s">
        <v>107</v>
      </c>
      <c r="F41" s="1" t="s">
        <v>119</v>
      </c>
      <c r="G41" t="s">
        <v>67</v>
      </c>
    </row>
    <row r="42" spans="1:7" x14ac:dyDescent="0.3">
      <c r="A42">
        <v>40</v>
      </c>
      <c r="B42" s="3" t="s">
        <v>6</v>
      </c>
      <c r="C42" s="4">
        <f t="shared" si="0"/>
        <v>9.9999999999999992E+231</v>
      </c>
      <c r="D42">
        <v>10000</v>
      </c>
      <c r="E42" t="s">
        <v>107</v>
      </c>
      <c r="F42" s="1" t="s">
        <v>120</v>
      </c>
      <c r="G42" t="s">
        <v>67</v>
      </c>
    </row>
    <row r="43" spans="1:7" x14ac:dyDescent="0.3">
      <c r="A43">
        <v>41</v>
      </c>
      <c r="B43" s="3" t="s">
        <v>6</v>
      </c>
      <c r="C43" s="4">
        <f t="shared" si="0"/>
        <v>9.9999999999999994E+235</v>
      </c>
      <c r="D43">
        <v>10200</v>
      </c>
      <c r="E43" t="s">
        <v>107</v>
      </c>
      <c r="F43" s="1" t="s">
        <v>121</v>
      </c>
      <c r="G43" t="s">
        <v>67</v>
      </c>
    </row>
  </sheetData>
  <phoneticPr fontId="1" type="noConversion"/>
  <conditionalFormatting sqref="C33 C35 C37 C39 C41 C43">
    <cfRule type="expression" dxfId="3" priority="2">
      <formula>#REF!=5</formula>
    </cfRule>
  </conditionalFormatting>
  <conditionalFormatting sqref="C34 C36 C38 C40 C42">
    <cfRule type="expression" dxfId="2" priority="1">
      <formula>#REF!=5</formula>
    </cfRule>
  </conditionalFormatting>
  <conditionalFormatting sqref="C2:D31 C32 D32:D43">
    <cfRule type="expression" dxfId="1" priority="8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49"/>
  <sheetViews>
    <sheetView topLeftCell="A18" workbookViewId="0">
      <selection activeCell="E43" sqref="E43:G43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9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 t="shared" ref="E2:E31" si="0"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 t="shared" ref="F2:F31" si="1">K2&amp;","&amp;O2&amp;","&amp;S2&amp;","&amp;W2&amp;","&amp;AA2&amp;","&amp;AE2&amp;","&amp;AI2&amp;","&amp;AM2&amp;","&amp;AQ2&amp;","&amp;AU2&amp;","&amp;AY2&amp;","&amp;BC2&amp;","&amp;BG2&amp;","&amp;BK2&amp;","&amp;BO2&amp;","&amp;BS2</f>
        <v>10000000000,100000000,10000,0,0,0,0,0,0,0,0,0,0,0,0,0</v>
      </c>
      <c r="G2" t="str">
        <f t="shared" ref="G2:G31" si="2"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10000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2,5,46,-1,-1,-1,-1,-1,-1,-1,-1,-1,-1,-1,-1,-1</v>
      </c>
      <c r="F3" t="str">
        <f t="shared" si="1"/>
        <v>11000000000,200000000,15000,0,0,0,0,0,0,0,0,0,0,0,0,0</v>
      </c>
      <c r="G3" t="str">
        <f t="shared" si="2"/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15000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49" si="3">B3*10000</f>
        <v>9.9999999999999987E+79</v>
      </c>
      <c r="D4">
        <v>2</v>
      </c>
      <c r="E4" t="str">
        <f t="shared" si="0"/>
        <v>2,5,46,-1,-1,-1,-1,-1,-1,-1,-1,-1,-1,-1,-1,-1</v>
      </c>
      <c r="F4" t="str">
        <f t="shared" si="1"/>
        <v>12000000000,300000000,20000,0,0,0,0,0,0,0,0,0,0,0,0,0</v>
      </c>
      <c r="G4" t="str">
        <f t="shared" si="2"/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20000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2,5,46,9016,-1,-1,-1,-1,-1,-1,-1,-1,-1,-1,-1,-1</v>
      </c>
      <c r="F5" t="str">
        <f t="shared" si="1"/>
        <v>13000000000,400000000,25000,1000,0,0,0,0,0,0,0,0,0,0,0,0</v>
      </c>
      <c r="G5" t="str">
        <f t="shared" si="2"/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25000</v>
      </c>
      <c r="T5" s="2">
        <v>1</v>
      </c>
      <c r="U5">
        <v>9016</v>
      </c>
      <c r="V5" t="str">
        <f>VLOOKUP(U5,[1]ChoboTable!$C:$D,2,FALSE)</f>
        <v>수호환</v>
      </c>
      <c r="W5" s="2">
        <v>1000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2,5,46,9016,-1,-1,-1,-1,-1,-1,-1,-1,-1,-1,-1,-1</v>
      </c>
      <c r="F6" t="str">
        <f t="shared" si="1"/>
        <v>14000000000,500000000,30000,1100,0,0,0,0,0,0,0,0,0,0,0,0</v>
      </c>
      <c r="G6" t="str">
        <f t="shared" si="2"/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30000</v>
      </c>
      <c r="T6" s="2">
        <v>1</v>
      </c>
      <c r="U6">
        <v>9016</v>
      </c>
      <c r="V6" t="str">
        <f>VLOOKUP(U6,[1]ChoboTable!$C:$D,2,FALSE)</f>
        <v>수호환</v>
      </c>
      <c r="W6" s="2">
        <v>1100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2,5,46,9016,-1,-1,-1,-1,-1,-1,-1,-1,-1,-1,-1,-1</v>
      </c>
      <c r="F7" t="str">
        <f t="shared" si="1"/>
        <v>15000000000,600000000,35000,1200,0,0,0,0,0,0,0,0,0,0,0,0</v>
      </c>
      <c r="G7" t="str">
        <f t="shared" si="2"/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35000</v>
      </c>
      <c r="T7" s="2">
        <v>1</v>
      </c>
      <c r="U7">
        <v>9016</v>
      </c>
      <c r="V7" t="str">
        <f>VLOOKUP(U7,[1]ChoboTable!$C:$D,2,FALSE)</f>
        <v>수호환</v>
      </c>
      <c r="W7" s="2">
        <v>1200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2,5,46,9016,9026,-1,-1,-1,-1,-1,-1,-1,-1,-1,-1,-1</v>
      </c>
      <c r="F8" t="str">
        <f t="shared" si="1"/>
        <v>16000000000,700000000,40000,1300,10000,0,0,0,0,0,0,0,0,0,0,0</v>
      </c>
      <c r="G8" t="str">
        <f t="shared" si="2"/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40000</v>
      </c>
      <c r="T8" s="2">
        <v>1</v>
      </c>
      <c r="U8">
        <v>9016</v>
      </c>
      <c r="V8" t="str">
        <f>VLOOKUP(U8,[1]ChoboTable!$C:$D,2,FALSE)</f>
        <v>수호환</v>
      </c>
      <c r="W8" s="2">
        <v>1300</v>
      </c>
      <c r="X8" s="2">
        <v>2</v>
      </c>
      <c r="Y8">
        <v>9026</v>
      </c>
      <c r="Z8" t="str">
        <f>VLOOKUP(Y8,[1]ChoboTable!$C:$D,2,FALSE)</f>
        <v>여우불씨</v>
      </c>
      <c r="AA8" s="2">
        <v>10000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2,5,46,9016,9026,9032,-1,-1,-1,-1,-1,-1,-1,-1,-1,-1</v>
      </c>
      <c r="F9" t="str">
        <f t="shared" si="1"/>
        <v>17000000000,800000000,45000,1400,11000,1000000,0,0,0,0,0,0,0,0,0,0</v>
      </c>
      <c r="G9" t="str">
        <f t="shared" si="2"/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45000</v>
      </c>
      <c r="T9" s="2">
        <v>1</v>
      </c>
      <c r="U9">
        <v>9016</v>
      </c>
      <c r="V9" t="str">
        <f>VLOOKUP(U9,[1]ChoboTable!$C:$D,2,FALSE)</f>
        <v>수호환</v>
      </c>
      <c r="W9" s="2">
        <v>1400</v>
      </c>
      <c r="X9" s="2">
        <v>2</v>
      </c>
      <c r="Y9">
        <v>9026</v>
      </c>
      <c r="Z9" t="str">
        <f>VLOOKUP(Y9,[1]ChoboTable!$C:$D,2,FALSE)</f>
        <v>여우불씨</v>
      </c>
      <c r="AA9" s="2">
        <v>11000</v>
      </c>
      <c r="AB9" s="2">
        <v>2</v>
      </c>
      <c r="AC9">
        <v>9032</v>
      </c>
      <c r="AD9" t="str">
        <f>VLOOKUP(AC9,[1]ChoboTable!$C:$D,2,FALSE)</f>
        <v>도술꽃</v>
      </c>
      <c r="AE9" s="2">
        <v>1000000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2,5,46,9016,9026,9032,-1,-1,-1,-1,-1,-1,-1,-1,-1,-1</v>
      </c>
      <c r="F10" t="str">
        <f t="shared" si="1"/>
        <v>18000000000,900000000,50000,1500,12000,1100000,0,0,0,0,0,0,0,0,0,0</v>
      </c>
      <c r="G10" t="str">
        <f t="shared" si="2"/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50000</v>
      </c>
      <c r="T10" s="2">
        <v>1</v>
      </c>
      <c r="U10">
        <v>9016</v>
      </c>
      <c r="V10" t="str">
        <f>VLOOKUP(U10,[1]ChoboTable!$C:$D,2,FALSE)</f>
        <v>수호환</v>
      </c>
      <c r="W10" s="2">
        <v>1500</v>
      </c>
      <c r="X10" s="2">
        <v>2</v>
      </c>
      <c r="Y10">
        <v>9026</v>
      </c>
      <c r="Z10" t="str">
        <f>VLOOKUP(Y10,[1]ChoboTable!$C:$D,2,FALSE)</f>
        <v>여우불씨</v>
      </c>
      <c r="AA10" s="2">
        <v>12000</v>
      </c>
      <c r="AB10" s="2">
        <v>2</v>
      </c>
      <c r="AC10">
        <v>9032</v>
      </c>
      <c r="AD10" t="str">
        <f>VLOOKUP(AC10,[1]ChoboTable!$C:$D,2,FALSE)</f>
        <v>도술꽃</v>
      </c>
      <c r="AE10" s="2">
        <v>1100000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2,5,46,9016,9026,9032,9043,-1,-1,-1,-1,-1,-1,-1,-1,-1</v>
      </c>
      <c r="F11" t="str">
        <f t="shared" si="1"/>
        <v>19000000000,1000000000,55000,1600,13000,1200000,100000,0,0,0,0,0,0,0,0,0</v>
      </c>
      <c r="G11" t="str">
        <f t="shared" si="2"/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55000</v>
      </c>
      <c r="T11" s="2">
        <v>1</v>
      </c>
      <c r="U11">
        <v>9016</v>
      </c>
      <c r="V11" t="str">
        <f>VLOOKUP(U11,[1]ChoboTable!$C:$D,2,FALSE)</f>
        <v>수호환</v>
      </c>
      <c r="W11" s="2">
        <v>1600</v>
      </c>
      <c r="X11" s="2">
        <v>2</v>
      </c>
      <c r="Y11">
        <v>9026</v>
      </c>
      <c r="Z11" t="str">
        <f>VLOOKUP(Y11,[1]ChoboTable!$C:$D,2,FALSE)</f>
        <v>여우불씨</v>
      </c>
      <c r="AA11" s="2">
        <v>13000</v>
      </c>
      <c r="AB11" s="2">
        <v>2</v>
      </c>
      <c r="AC11">
        <v>9032</v>
      </c>
      <c r="AD11" t="str">
        <f>VLOOKUP(AC11,[1]ChoboTable!$C:$D,2,FALSE)</f>
        <v>도술꽃</v>
      </c>
      <c r="AE11" s="2">
        <v>1200000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2,5,46,9016,9026,9032,9043,-1,-1,-1,-1,-1,-1,-1,-1,-1</v>
      </c>
      <c r="F12" t="str">
        <f t="shared" si="1"/>
        <v>20000000000,1100000000,60000,1700,14000,1300000,110000,0,0,0,0,0,0,0,0,0</v>
      </c>
      <c r="G12" t="str">
        <f t="shared" si="2"/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60000</v>
      </c>
      <c r="T12" s="2">
        <v>1</v>
      </c>
      <c r="U12">
        <v>9016</v>
      </c>
      <c r="V12" t="str">
        <f>VLOOKUP(U12,[1]ChoboTable!$C:$D,2,FALSE)</f>
        <v>수호환</v>
      </c>
      <c r="W12" s="2">
        <v>1700</v>
      </c>
      <c r="X12" s="2">
        <v>2</v>
      </c>
      <c r="Y12">
        <v>9026</v>
      </c>
      <c r="Z12" t="str">
        <f>VLOOKUP(Y12,[1]ChoboTable!$C:$D,2,FALSE)</f>
        <v>여우불씨</v>
      </c>
      <c r="AA12" s="2">
        <v>14000</v>
      </c>
      <c r="AB12" s="2">
        <v>2</v>
      </c>
      <c r="AC12">
        <v>9032</v>
      </c>
      <c r="AD12" t="str">
        <f>VLOOKUP(AC12,[1]ChoboTable!$C:$D,2,FALSE)</f>
        <v>도술꽃</v>
      </c>
      <c r="AE12" s="2">
        <v>1300000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2,5,46,9016,9026,9032,9043,9023,-1,-1,-1,-1,-1,-1,-1,-1</v>
      </c>
      <c r="F13" t="str">
        <f t="shared" si="1"/>
        <v>21000000000,1200000000,65000,1800,15000,1400000,120000,1,0,0,0,0,0,0,0,0</v>
      </c>
      <c r="G13" t="str">
        <f t="shared" si="2"/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65000</v>
      </c>
      <c r="T13" s="2">
        <v>1</v>
      </c>
      <c r="U13">
        <v>9016</v>
      </c>
      <c r="V13" t="str">
        <f>VLOOKUP(U13,[1]ChoboTable!$C:$D,2,FALSE)</f>
        <v>수호환</v>
      </c>
      <c r="W13" s="2">
        <v>1800</v>
      </c>
      <c r="X13" s="2">
        <v>2</v>
      </c>
      <c r="Y13">
        <v>9026</v>
      </c>
      <c r="Z13" t="str">
        <f>VLOOKUP(Y13,[1]ChoboTable!$C:$D,2,FALSE)</f>
        <v>여우불씨</v>
      </c>
      <c r="AA13" s="2">
        <v>15000</v>
      </c>
      <c r="AB13" s="2">
        <v>2</v>
      </c>
      <c r="AC13">
        <v>9032</v>
      </c>
      <c r="AD13" t="str">
        <f>VLOOKUP(AC13,[1]ChoboTable!$C:$D,2,FALSE)</f>
        <v>도술꽃</v>
      </c>
      <c r="AE13" s="2">
        <v>1400000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2,5,46,9016,9026,9032,9043,9023,-1,-1,-1,-1,-1,-1,-1,-1</v>
      </c>
      <c r="F14" t="str">
        <f t="shared" si="1"/>
        <v>22000000000,1300000000,70000,1900,16000,1500000,130000,1,0,0,0,0,0,0,0,0</v>
      </c>
      <c r="G14" t="str">
        <f t="shared" si="2"/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70000</v>
      </c>
      <c r="T14" s="2">
        <v>1</v>
      </c>
      <c r="U14">
        <v>9016</v>
      </c>
      <c r="V14" t="str">
        <f>VLOOKUP(U14,[1]ChoboTable!$C:$D,2,FALSE)</f>
        <v>수호환</v>
      </c>
      <c r="W14" s="2">
        <v>1900</v>
      </c>
      <c r="X14" s="2">
        <v>2</v>
      </c>
      <c r="Y14">
        <v>9026</v>
      </c>
      <c r="Z14" t="str">
        <f>VLOOKUP(Y14,[1]ChoboTable!$C:$D,2,FALSE)</f>
        <v>여우불씨</v>
      </c>
      <c r="AA14" s="2">
        <v>16000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2,5,46,9016,9026,9032,9043,9023,9017,-1,-1,-1,-1,-1,-1,-1</v>
      </c>
      <c r="F15" t="str">
        <f t="shared" si="1"/>
        <v>23000000000,1400000000,75000,2000,17000,1600000,140000,1,1,0,0,0,0,0,0,0</v>
      </c>
      <c r="G15" t="str">
        <f t="shared" si="2"/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75000</v>
      </c>
      <c r="T15" s="2">
        <v>1</v>
      </c>
      <c r="U15">
        <v>9016</v>
      </c>
      <c r="V15" t="str">
        <f>VLOOKUP(U15,[1]ChoboTable!$C:$D,2,FALSE)</f>
        <v>수호환</v>
      </c>
      <c r="W15" s="2">
        <v>2000</v>
      </c>
      <c r="X15" s="2">
        <v>2</v>
      </c>
      <c r="Y15">
        <v>9026</v>
      </c>
      <c r="Z15" t="str">
        <f>VLOOKUP(Y15,[1]ChoboTable!$C:$D,2,FALSE)</f>
        <v>여우불씨</v>
      </c>
      <c r="AA15" s="2">
        <v>17000</v>
      </c>
      <c r="AB15" s="2">
        <v>2</v>
      </c>
      <c r="AC15">
        <v>9032</v>
      </c>
      <c r="AD15" t="str">
        <f>VLOOKUP(AC15,[1]ChoboTable!$C:$D,2,FALSE)</f>
        <v>도술꽃</v>
      </c>
      <c r="AE15" s="2">
        <v>1600000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2,5,46,9016,9026,9032,9043,9023,9017,-1,-1,-1,-1,-1,-1,-1</v>
      </c>
      <c r="F16" t="str">
        <f t="shared" si="1"/>
        <v>24000000000,1500000000,80000,2100,18000,1700000,150000,1,1,0,0,0,0,0,0,0</v>
      </c>
      <c r="G16" t="str">
        <f t="shared" si="2"/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80000</v>
      </c>
      <c r="T16" s="2">
        <v>1</v>
      </c>
      <c r="U16">
        <v>9016</v>
      </c>
      <c r="V16" t="str">
        <f>VLOOKUP(U16,[1]ChoboTable!$C:$D,2,FALSE)</f>
        <v>수호환</v>
      </c>
      <c r="W16" s="2">
        <v>2100</v>
      </c>
      <c r="X16" s="2">
        <v>2</v>
      </c>
      <c r="Y16">
        <v>9026</v>
      </c>
      <c r="Z16" t="str">
        <f>VLOOKUP(Y16,[1]ChoboTable!$C:$D,2,FALSE)</f>
        <v>여우불씨</v>
      </c>
      <c r="AA16" s="2">
        <v>18000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1700000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2,5,46,9016,9026,9032,9043,9023,9017,9027,-1,-1,-1,-1,-1,-1</v>
      </c>
      <c r="F17" t="str">
        <f t="shared" si="1"/>
        <v>25000000000,1600000000,85000,2200,19000,1800000,160000,1,1,1,0,0,0,0,0,0</v>
      </c>
      <c r="G17" t="str">
        <f t="shared" si="2"/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85000</v>
      </c>
      <c r="T17" s="2">
        <v>1</v>
      </c>
      <c r="U17">
        <v>9016</v>
      </c>
      <c r="V17" t="str">
        <f>VLOOKUP(U17,[1]ChoboTable!$C:$D,2,FALSE)</f>
        <v>수호환</v>
      </c>
      <c r="W17" s="2">
        <v>2200</v>
      </c>
      <c r="X17" s="2">
        <v>2</v>
      </c>
      <c r="Y17">
        <v>9026</v>
      </c>
      <c r="Z17" t="str">
        <f>VLOOKUP(Y17,[1]ChoboTable!$C:$D,2,FALSE)</f>
        <v>여우불씨</v>
      </c>
      <c r="AA17" s="2">
        <v>19000</v>
      </c>
      <c r="AB17" s="2">
        <v>2</v>
      </c>
      <c r="AC17">
        <v>9032</v>
      </c>
      <c r="AD17" t="str">
        <f>VLOOKUP(AC17,[1]ChoboTable!$C:$D,2,FALSE)</f>
        <v>도술꽃</v>
      </c>
      <c r="AE17" s="2">
        <v>1800000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2,5,46,9016,9026,9032,9043,9023,9017,9027,-1,-1,-1,-1,-1,-1</v>
      </c>
      <c r="F18" t="str">
        <f t="shared" si="1"/>
        <v>26000000000,1700000000,90000,2300,20000,1900000,170000,1,1,1,0,0,0,0,0,0</v>
      </c>
      <c r="G18" t="str">
        <f t="shared" si="2"/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90000</v>
      </c>
      <c r="T18" s="2">
        <v>1</v>
      </c>
      <c r="U18">
        <v>9016</v>
      </c>
      <c r="V18" t="str">
        <f>VLOOKUP(U18,[1]ChoboTable!$C:$D,2,FALSE)</f>
        <v>수호환</v>
      </c>
      <c r="W18" s="2">
        <v>2300</v>
      </c>
      <c r="X18" s="2">
        <v>2</v>
      </c>
      <c r="Y18">
        <v>9026</v>
      </c>
      <c r="Z18" t="str">
        <f>VLOOKUP(Y18,[1]ChoboTable!$C:$D,2,FALSE)</f>
        <v>여우불씨</v>
      </c>
      <c r="AA18" s="2">
        <v>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1900000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2,5,46,9016,9026,9032,9043,9023,9017,9027,9033,-1,-1,-1,-1,-1</v>
      </c>
      <c r="F19" t="str">
        <f t="shared" si="1"/>
        <v>27000000000,1800000000,95000,2400,21000,2000000,180000,1,1,1,1,0,0,0,0,0</v>
      </c>
      <c r="G19" t="str">
        <f t="shared" si="2"/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95000</v>
      </c>
      <c r="T19" s="2">
        <v>1</v>
      </c>
      <c r="U19">
        <v>9016</v>
      </c>
      <c r="V19" t="str">
        <f>VLOOKUP(U19,[1]ChoboTable!$C:$D,2,FALSE)</f>
        <v>수호환</v>
      </c>
      <c r="W19" s="2">
        <v>2400</v>
      </c>
      <c r="X19" s="2">
        <v>2</v>
      </c>
      <c r="Y19">
        <v>9026</v>
      </c>
      <c r="Z19" t="str">
        <f>VLOOKUP(Y19,[1]ChoboTable!$C:$D,2,FALSE)</f>
        <v>여우불씨</v>
      </c>
      <c r="AA19" s="2">
        <v>21000</v>
      </c>
      <c r="AB19" s="2">
        <v>2</v>
      </c>
      <c r="AC19">
        <v>9032</v>
      </c>
      <c r="AD19" t="str">
        <f>VLOOKUP(AC19,[1]ChoboTable!$C:$D,2,FALSE)</f>
        <v>도술꽃</v>
      </c>
      <c r="AE19" s="2">
        <v>2000000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2,5,46,9016,9026,9032,9043,9023,9017,9027,9033,-1,-1,-1,-1,-1</v>
      </c>
      <c r="F20" t="str">
        <f t="shared" si="1"/>
        <v>28000000000,1900000000,100000,2500,22000,2100000,190000,1,1,1,1,0,0,0,0,0</v>
      </c>
      <c r="G20" t="str">
        <f t="shared" si="2"/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100000</v>
      </c>
      <c r="T20" s="2">
        <v>1</v>
      </c>
      <c r="U20">
        <v>9016</v>
      </c>
      <c r="V20" t="str">
        <f>VLOOKUP(U20,[1]ChoboTable!$C:$D,2,FALSE)</f>
        <v>수호환</v>
      </c>
      <c r="W20" s="2">
        <v>2500</v>
      </c>
      <c r="X20" s="2">
        <v>2</v>
      </c>
      <c r="Y20">
        <v>9026</v>
      </c>
      <c r="Z20" t="str">
        <f>VLOOKUP(Y20,[1]ChoboTable!$C:$D,2,FALSE)</f>
        <v>여우불씨</v>
      </c>
      <c r="AA20" s="2">
        <v>22000</v>
      </c>
      <c r="AB20" s="2">
        <v>2</v>
      </c>
      <c r="AC20">
        <v>9032</v>
      </c>
      <c r="AD20" t="str">
        <f>VLOOKUP(AC20,[1]ChoboTable!$C:$D,2,FALSE)</f>
        <v>도술꽃</v>
      </c>
      <c r="AE20" s="2">
        <v>2100000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2,5,46,9016,9026,9032,9043,9023,9017,9027,9033,9044,-1,-1,-1,-1</v>
      </c>
      <c r="F21" t="str">
        <f t="shared" si="1"/>
        <v>29000000000,2000000000,105000,2600,23000,2200000,200000,1,1,1,1,1,0,0,0,0</v>
      </c>
      <c r="G21" t="str">
        <f t="shared" si="2"/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105000</v>
      </c>
      <c r="T21" s="2">
        <v>1</v>
      </c>
      <c r="U21">
        <v>9016</v>
      </c>
      <c r="V21" t="str">
        <f>VLOOKUP(U21,[1]ChoboTable!$C:$D,2,FALSE)</f>
        <v>수호환</v>
      </c>
      <c r="W21" s="2">
        <v>2600</v>
      </c>
      <c r="X21" s="2">
        <v>2</v>
      </c>
      <c r="Y21">
        <v>9026</v>
      </c>
      <c r="Z21" t="str">
        <f>VLOOKUP(Y21,[1]ChoboTable!$C:$D,2,FALSE)</f>
        <v>여우불씨</v>
      </c>
      <c r="AA21" s="2">
        <v>23000</v>
      </c>
      <c r="AB21" s="2">
        <v>2</v>
      </c>
      <c r="AC21">
        <v>9032</v>
      </c>
      <c r="AD21" t="str">
        <f>VLOOKUP(AC21,[1]ChoboTable!$C:$D,2,FALSE)</f>
        <v>도술꽃</v>
      </c>
      <c r="AE21" s="2">
        <v>2200000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2,5,46,9016,9026,9032,9043,9023,9017,9027,9033,9044,-1,-1,-1,-1</v>
      </c>
      <c r="F22" t="str">
        <f t="shared" si="1"/>
        <v>30000000000,2100000000,110000,2700,24000,2300000,210000,1,1,1,1,1,0,0,0,0</v>
      </c>
      <c r="G22" t="str">
        <f t="shared" si="2"/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110000</v>
      </c>
      <c r="T22" s="2">
        <v>1</v>
      </c>
      <c r="U22">
        <v>9016</v>
      </c>
      <c r="V22" t="str">
        <f>VLOOKUP(U22,[1]ChoboTable!$C:$D,2,FALSE)</f>
        <v>수호환</v>
      </c>
      <c r="W22" s="2">
        <v>2700</v>
      </c>
      <c r="X22" s="2">
        <v>2</v>
      </c>
      <c r="Y22">
        <v>9026</v>
      </c>
      <c r="Z22" t="str">
        <f>VLOOKUP(Y22,[1]ChoboTable!$C:$D,2,FALSE)</f>
        <v>여우불씨</v>
      </c>
      <c r="AA22" s="2">
        <v>24000</v>
      </c>
      <c r="AB22" s="2">
        <v>2</v>
      </c>
      <c r="AC22">
        <v>9032</v>
      </c>
      <c r="AD22" t="str">
        <f>VLOOKUP(AC22,[1]ChoboTable!$C:$D,2,FALSE)</f>
        <v>도술꽃</v>
      </c>
      <c r="AE22" s="2">
        <v>2300000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2,5,46,9016,9026,9032,9043,9023,9017,9027,9033,9044,9050,-1,-1,-1</v>
      </c>
      <c r="F23" t="str">
        <f t="shared" si="1"/>
        <v>31000000000,2200000000,115000,2800,25000,2400000,220000,2,1,1,1,1,1,0,0,0</v>
      </c>
      <c r="G23" t="str">
        <f t="shared" si="2"/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115000</v>
      </c>
      <c r="T23" s="2">
        <v>1</v>
      </c>
      <c r="U23">
        <v>9016</v>
      </c>
      <c r="V23" t="str">
        <f>VLOOKUP(U23,[1]ChoboTable!$C:$D,2,FALSE)</f>
        <v>수호환</v>
      </c>
      <c r="W23" s="2">
        <v>2800</v>
      </c>
      <c r="X23" s="2">
        <v>2</v>
      </c>
      <c r="Y23">
        <v>9026</v>
      </c>
      <c r="Z23" t="str">
        <f>VLOOKUP(Y23,[1]ChoboTable!$C:$D,2,FALSE)</f>
        <v>여우불씨</v>
      </c>
      <c r="AA23" s="2">
        <v>25000</v>
      </c>
      <c r="AB23" s="2">
        <v>2</v>
      </c>
      <c r="AC23">
        <v>9032</v>
      </c>
      <c r="AD23" t="str">
        <f>VLOOKUP(AC23,[1]ChoboTable!$C:$D,2,FALSE)</f>
        <v>도술꽃</v>
      </c>
      <c r="AE23" s="2">
        <v>2400000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2,5,46,9016,9026,9032,9043,9023,9017,9027,9033,9044,9050,-1,-1,-1</v>
      </c>
      <c r="F24" t="str">
        <f t="shared" si="1"/>
        <v>32000000000,2300000000,120000,2900,26000,2500000,230000,2,1,1,1,1,1,0,0,0</v>
      </c>
      <c r="G24" t="str">
        <f t="shared" si="2"/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120000</v>
      </c>
      <c r="T24" s="2">
        <v>1</v>
      </c>
      <c r="U24">
        <v>9016</v>
      </c>
      <c r="V24" t="str">
        <f>VLOOKUP(U24,[1]ChoboTable!$C:$D,2,FALSE)</f>
        <v>수호환</v>
      </c>
      <c r="W24" s="2">
        <v>2900</v>
      </c>
      <c r="X24" s="2">
        <v>2</v>
      </c>
      <c r="Y24">
        <v>9026</v>
      </c>
      <c r="Z24" t="str">
        <f>VLOOKUP(Y24,[1]ChoboTable!$C:$D,2,FALSE)</f>
        <v>여우불씨</v>
      </c>
      <c r="AA24" s="2">
        <v>26000</v>
      </c>
      <c r="AB24" s="2">
        <v>2</v>
      </c>
      <c r="AC24">
        <v>9032</v>
      </c>
      <c r="AD24" t="str">
        <f>VLOOKUP(AC24,[1]ChoboTable!$C:$D,2,FALSE)</f>
        <v>도술꽃</v>
      </c>
      <c r="AE24" s="2">
        <v>2500000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49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2,5,46,9016,9026,9032,9043,9023,9017,9027,9033,9044,9050,9053,-1,-1</v>
      </c>
      <c r="F25" t="str">
        <f t="shared" si="1"/>
        <v>33000000000,2400000000,125000,3000,27000,2600000,240000,2,2,1,1,1,1,1,0,0</v>
      </c>
      <c r="G25" t="str">
        <f t="shared" si="2"/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125000</v>
      </c>
      <c r="T25" s="2">
        <v>1</v>
      </c>
      <c r="U25">
        <v>9016</v>
      </c>
      <c r="V25" t="str">
        <f>VLOOKUP(U25,[1]ChoboTable!$C:$D,2,FALSE)</f>
        <v>수호환</v>
      </c>
      <c r="W25" s="2">
        <v>3000</v>
      </c>
      <c r="X25" s="2">
        <v>2</v>
      </c>
      <c r="Y25">
        <v>9026</v>
      </c>
      <c r="Z25" t="str">
        <f>VLOOKUP(Y25,[1]ChoboTable!$C:$D,2,FALSE)</f>
        <v>여우불씨</v>
      </c>
      <c r="AA25" s="2">
        <v>27000</v>
      </c>
      <c r="AB25" s="2">
        <v>2</v>
      </c>
      <c r="AC25">
        <v>9032</v>
      </c>
      <c r="AD25" t="str">
        <f>VLOOKUP(AC25,[1]ChoboTable!$C:$D,2,FALSE)</f>
        <v>도술꽃</v>
      </c>
      <c r="AE25" s="2">
        <v>2600000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2,5,46,9016,9026,9032,9043,9023,9017,9027,9033,9044,9050,9053,-1,-1</v>
      </c>
      <c r="F26" t="str">
        <f t="shared" si="1"/>
        <v>34000000000,2500000000,130000,3100,28000,2700000,250000,2,2,1,1,1,1,1,0,0</v>
      </c>
      <c r="G26" t="str">
        <f t="shared" si="2"/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130000</v>
      </c>
      <c r="T26" s="2">
        <v>1</v>
      </c>
      <c r="U26">
        <v>9016</v>
      </c>
      <c r="V26" t="str">
        <f>VLOOKUP(U26,[1]ChoboTable!$C:$D,2,FALSE)</f>
        <v>수호환</v>
      </c>
      <c r="W26" s="2">
        <v>3100</v>
      </c>
      <c r="X26" s="2">
        <v>2</v>
      </c>
      <c r="Y26">
        <v>9026</v>
      </c>
      <c r="Z26" t="str">
        <f>VLOOKUP(Y26,[1]ChoboTable!$C:$D,2,FALSE)</f>
        <v>여우불씨</v>
      </c>
      <c r="AA26" s="2">
        <v>28000</v>
      </c>
      <c r="AB26" s="2">
        <v>2</v>
      </c>
      <c r="AC26">
        <v>9032</v>
      </c>
      <c r="AD26" t="str">
        <f>VLOOKUP(AC26,[1]ChoboTable!$C:$D,2,FALSE)</f>
        <v>도술꽃</v>
      </c>
      <c r="AE26" s="2">
        <v>2700000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49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2,5,46,9016,9026,9032,9043,9023,9017,9027,9033,9044,9050,9053,9055,-1</v>
      </c>
      <c r="F27" t="str">
        <f t="shared" si="1"/>
        <v>35000000000,2600000000,135000,3200,29000,2800000,260000,2,2,2,1,1,1,1,1,0</v>
      </c>
      <c r="G27" t="str">
        <f t="shared" si="2"/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135000</v>
      </c>
      <c r="T27" s="2">
        <v>1</v>
      </c>
      <c r="U27">
        <v>9016</v>
      </c>
      <c r="V27" t="str">
        <f>VLOOKUP(U27,[1]ChoboTable!$C:$D,2,FALSE)</f>
        <v>수호환</v>
      </c>
      <c r="W27" s="2">
        <v>3200</v>
      </c>
      <c r="X27" s="2">
        <v>2</v>
      </c>
      <c r="Y27">
        <v>9026</v>
      </c>
      <c r="Z27" t="str">
        <f>VLOOKUP(Y27,[1]ChoboTable!$C:$D,2,FALSE)</f>
        <v>여우불씨</v>
      </c>
      <c r="AA27" s="2">
        <v>29000</v>
      </c>
      <c r="AB27" s="2">
        <v>2</v>
      </c>
      <c r="AC27">
        <v>9032</v>
      </c>
      <c r="AD27" t="str">
        <f>VLOOKUP(AC27,[1]ChoboTable!$C:$D,2,FALSE)</f>
        <v>도술꽃</v>
      </c>
      <c r="AE27" s="2">
        <v>2800000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2,5,46,9016,9026,9032,9043,9023,9017,9027,9033,9044,9050,9053,9055,-1</v>
      </c>
      <c r="F28" t="str">
        <f t="shared" si="1"/>
        <v>36000000000,2700000000,140000,3300,30000,2900000,270000,2,2,2,1,1,1,1,1,0</v>
      </c>
      <c r="G28" t="str">
        <f t="shared" si="2"/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140000</v>
      </c>
      <c r="T28" s="2">
        <v>1</v>
      </c>
      <c r="U28">
        <v>9016</v>
      </c>
      <c r="V28" t="str">
        <f>VLOOKUP(U28,[1]ChoboTable!$C:$D,2,FALSE)</f>
        <v>수호환</v>
      </c>
      <c r="W28" s="2">
        <v>3300</v>
      </c>
      <c r="X28" s="2">
        <v>2</v>
      </c>
      <c r="Y28">
        <v>9026</v>
      </c>
      <c r="Z28" t="str">
        <f>VLOOKUP(Y28,[1]ChoboTable!$C:$D,2,FALSE)</f>
        <v>여우불씨</v>
      </c>
      <c r="AA28" s="2">
        <v>30000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2900000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49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2,5,46,9016,9026,9032,9043,9023,9017,9027,9033,9044,9050,9053,9055,-1</v>
      </c>
      <c r="F29" t="str">
        <f t="shared" si="1"/>
        <v>37000000000,2800000000,145000,3400,31000,3000000,280000,2,2,2,2,1,1,1,1,0</v>
      </c>
      <c r="G29" t="str">
        <f t="shared" si="2"/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145000</v>
      </c>
      <c r="T29" s="2">
        <v>1</v>
      </c>
      <c r="U29">
        <v>9016</v>
      </c>
      <c r="V29" t="str">
        <f>VLOOKUP(U29,[1]ChoboTable!$C:$D,2,FALSE)</f>
        <v>수호환</v>
      </c>
      <c r="W29" s="2">
        <v>3400</v>
      </c>
      <c r="X29" s="2">
        <v>2</v>
      </c>
      <c r="Y29">
        <v>9026</v>
      </c>
      <c r="Z29" t="str">
        <f>VLOOKUP(Y29,[1]ChoboTable!$C:$D,2,FALSE)</f>
        <v>여우불씨</v>
      </c>
      <c r="AA29" s="2">
        <v>31000</v>
      </c>
      <c r="AB29" s="2">
        <v>2</v>
      </c>
      <c r="AC29">
        <v>9032</v>
      </c>
      <c r="AD29" t="str">
        <f>VLOOKUP(AC29,[1]ChoboTable!$C:$D,2,FALSE)</f>
        <v>도술꽃</v>
      </c>
      <c r="AE29" s="2">
        <v>3000000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2,5,46,9016,9026,9032,9043,9023,9017,9027,9033,9044,9050,9053,9055,-1</v>
      </c>
      <c r="F30" t="str">
        <f t="shared" si="1"/>
        <v>38000000000,2900000000,150000,3500,32000,3100000,290000,2,2,2,2,1,1,1,1,0</v>
      </c>
      <c r="G30" t="str">
        <f t="shared" si="2"/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150000</v>
      </c>
      <c r="T30" s="2">
        <v>1</v>
      </c>
      <c r="U30">
        <v>9016</v>
      </c>
      <c r="V30" t="str">
        <f>VLOOKUP(U30,[1]ChoboTable!$C:$D,2,FALSE)</f>
        <v>수호환</v>
      </c>
      <c r="W30" s="2">
        <v>3500</v>
      </c>
      <c r="X30" s="2">
        <v>2</v>
      </c>
      <c r="Y30">
        <v>9026</v>
      </c>
      <c r="Z30" t="str">
        <f>VLOOKUP(Y30,[1]ChoboTable!$C:$D,2,FALSE)</f>
        <v>여우불씨</v>
      </c>
      <c r="AA30" s="2">
        <v>32000</v>
      </c>
      <c r="AB30" s="2">
        <v>2</v>
      </c>
      <c r="AC30">
        <v>9032</v>
      </c>
      <c r="AD30" t="str">
        <f>VLOOKUP(AC30,[1]ChoboTable!$C:$D,2,FALSE)</f>
        <v>도술꽃</v>
      </c>
      <c r="AE30" s="2">
        <v>3100000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49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2,5,46,9016,9026,9032,9043,9023,9017,9027,9033,9044,9050,9053,9055,-1</v>
      </c>
      <c r="F31" t="str">
        <f t="shared" si="1"/>
        <v>39000000000,3000000000,155000,3600,33000,3200000,300000,2,2,2,2,2,1,1,1,0</v>
      </c>
      <c r="G31" t="str">
        <f t="shared" si="2"/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155000</v>
      </c>
      <c r="T31" s="2">
        <v>1</v>
      </c>
      <c r="U31">
        <v>9016</v>
      </c>
      <c r="V31" t="str">
        <f>VLOOKUP(U31,[1]ChoboTable!$C:$D,2,FALSE)</f>
        <v>수호환</v>
      </c>
      <c r="W31" s="2">
        <v>3600</v>
      </c>
      <c r="X31" s="2">
        <v>2</v>
      </c>
      <c r="Y31">
        <v>9026</v>
      </c>
      <c r="Z31" t="str">
        <f>VLOOKUP(Y31,[1]ChoboTable!$C:$D,2,FALSE)</f>
        <v>여우불씨</v>
      </c>
      <c r="AA31" s="2">
        <v>33000</v>
      </c>
      <c r="AB31" s="2">
        <v>2</v>
      </c>
      <c r="AC31">
        <v>9032</v>
      </c>
      <c r="AD31" t="str">
        <f>VLOOKUP(AC31,[1]ChoboTable!$C:$D,2,FALSE)</f>
        <v>도술꽃</v>
      </c>
      <c r="AE31" s="2">
        <v>3200000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3"/>
        <v>9.9999999999999991E+191</v>
      </c>
      <c r="D32">
        <v>30</v>
      </c>
      <c r="E32" t="str">
        <f>I32&amp;","&amp;M32&amp;","&amp;Q32&amp;","&amp;U32&amp;","&amp;Y32&amp;","&amp;AC32&amp;","&amp;AG32&amp;","&amp;AK32&amp;","&amp;AO32&amp;","&amp;AS32&amp;","&amp;AW32&amp;","&amp;BA32&amp;","&amp;BE32&amp;","&amp;BI32&amp;","&amp;BM32&amp;","&amp;BQ32</f>
        <v>2,5,46,9016,9026,9032,9043,9023,9017,9027,9033,9044,9050,9053,9055,9063</v>
      </c>
      <c r="F32" t="str">
        <f>K32&amp;","&amp;O32&amp;","&amp;S32&amp;","&amp;W32&amp;","&amp;AA32&amp;","&amp;AE32&amp;","&amp;AI32&amp;","&amp;AM32&amp;","&amp;AQ32&amp;","&amp;AU32&amp;","&amp;AY32&amp;","&amp;BC32&amp;","&amp;BG32&amp;","&amp;BK32&amp;","&amp;BO32&amp;","&amp;BS32</f>
        <v>40000000000,3100000000,160000,3700,34000,3300000,310000,2,2,2,2,2,1,1,1,1</v>
      </c>
      <c r="G32" t="str">
        <f>L32&amp;","&amp;P32&amp;","&amp;T32&amp;","&amp;X32&amp;","&amp;AB32&amp;","&amp;AF32&amp;","&amp;AJ32&amp;","&amp;AN32&amp;","&amp;AR32&amp;","&amp;AV32&amp;","&amp;AZ32&amp;","&amp;BD32&amp;","&amp;BH32&amp;","&amp;BL32&amp;","&amp;BP32&amp;","&amp;BT32</f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160000</v>
      </c>
      <c r="T32" s="2">
        <v>1</v>
      </c>
      <c r="U32">
        <v>9016</v>
      </c>
      <c r="V32" t="str">
        <f>VLOOKUP(U32,[1]ChoboTable!$C:$D,2,FALSE)</f>
        <v>수호환</v>
      </c>
      <c r="W32" s="2">
        <v>3700</v>
      </c>
      <c r="X32" s="2">
        <v>2</v>
      </c>
      <c r="Y32">
        <v>9026</v>
      </c>
      <c r="Z32" t="str">
        <f>VLOOKUP(Y32,[1]ChoboTable!$C:$D,2,FALSE)</f>
        <v>여우불씨</v>
      </c>
      <c r="AA32" s="2">
        <v>34000</v>
      </c>
      <c r="AB32" s="2">
        <v>2</v>
      </c>
      <c r="AC32">
        <v>9032</v>
      </c>
      <c r="AD32" t="str">
        <f>VLOOKUP(AC32,[1]ChoboTable!$C:$D,2,FALSE)</f>
        <v>도술꽃</v>
      </c>
      <c r="AE32" s="2">
        <v>3300000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4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5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6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7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  <row r="33" spans="1:72" x14ac:dyDescent="0.3">
      <c r="A33">
        <v>31</v>
      </c>
      <c r="B33" s="4">
        <f t="shared" si="3"/>
        <v>9.9999999999999995E+195</v>
      </c>
      <c r="D33">
        <v>31</v>
      </c>
      <c r="E33" t="str">
        <f t="shared" ref="E33" si="8">I33&amp;","&amp;M33&amp;","&amp;Q33&amp;","&amp;U33&amp;","&amp;Y33&amp;","&amp;AC33&amp;","&amp;AG33&amp;","&amp;AK33&amp;","&amp;AO33&amp;","&amp;AS33&amp;","&amp;AW33&amp;","&amp;BA33&amp;","&amp;BE33&amp;","&amp;BI33&amp;","&amp;BM33&amp;","&amp;BQ33</f>
        <v>2,5,46,9016,9026,9032,9043,9023,9017,9027,9033,9044,9050,9053,9055,9063</v>
      </c>
      <c r="F33" t="str">
        <f t="shared" ref="F33" si="9">K33&amp;","&amp;O33&amp;","&amp;S33&amp;","&amp;W33&amp;","&amp;AA33&amp;","&amp;AE33&amp;","&amp;AI33&amp;","&amp;AM33&amp;","&amp;AQ33&amp;","&amp;AU33&amp;","&amp;AY33&amp;","&amp;BC33&amp;","&amp;BG33&amp;","&amp;BK33&amp;","&amp;BO33&amp;","&amp;BS33</f>
        <v>41000000000,3200000000,165000,3800,35000,3400000,320000,3,2,2,2,2,1,1,1,1</v>
      </c>
      <c r="G33" t="str">
        <f t="shared" ref="G33" si="10">L33&amp;","&amp;P33&amp;","&amp;T33&amp;","&amp;X33&amp;","&amp;AB33&amp;","&amp;AF33&amp;","&amp;AJ33&amp;","&amp;AN33&amp;","&amp;AR33&amp;","&amp;AV33&amp;","&amp;AZ33&amp;","&amp;BD33&amp;","&amp;BH33&amp;","&amp;BL33&amp;","&amp;BP33&amp;","&amp;BT33</f>
        <v>1,1,1,2,2,2,2,3,3,3,3,3,4,4,4,4</v>
      </c>
      <c r="I33">
        <v>2</v>
      </c>
      <c r="J33" t="str">
        <f>VLOOKUP(I33,[1]ChoboTable!$C:$D,2,FALSE)</f>
        <v>수련의돌</v>
      </c>
      <c r="K33" s="2">
        <v>41000000000</v>
      </c>
      <c r="L33">
        <v>1</v>
      </c>
      <c r="M33">
        <v>5</v>
      </c>
      <c r="N33" t="s">
        <v>59</v>
      </c>
      <c r="O33" s="2">
        <v>3200000000</v>
      </c>
      <c r="P33" s="2">
        <v>1</v>
      </c>
      <c r="Q33">
        <v>46</v>
      </c>
      <c r="R33" t="str">
        <f>VLOOKUP(Q33,[1]ChoboTable!$C:$D,2,FALSE)</f>
        <v>검조각</v>
      </c>
      <c r="S33" s="2">
        <v>165000</v>
      </c>
      <c r="T33" s="2">
        <v>1</v>
      </c>
      <c r="U33">
        <v>9016</v>
      </c>
      <c r="V33" t="str">
        <f>VLOOKUP(U33,[1]ChoboTable!$C:$D,2,FALSE)</f>
        <v>수호환</v>
      </c>
      <c r="W33" s="2">
        <v>3800</v>
      </c>
      <c r="X33" s="2">
        <v>2</v>
      </c>
      <c r="Y33">
        <v>9026</v>
      </c>
      <c r="Z33" t="str">
        <f>VLOOKUP(Y33,[1]ChoboTable!$C:$D,2,FALSE)</f>
        <v>여우불씨</v>
      </c>
      <c r="AA33" s="2">
        <v>35000</v>
      </c>
      <c r="AB33" s="2">
        <v>2</v>
      </c>
      <c r="AC33">
        <v>9032</v>
      </c>
      <c r="AD33" t="str">
        <f>VLOOKUP(AC33,[1]ChoboTable!$C:$D,2,FALSE)</f>
        <v>도술꽃</v>
      </c>
      <c r="AE33" s="2">
        <v>3400000</v>
      </c>
      <c r="AF33" s="2">
        <v>2</v>
      </c>
      <c r="AG33">
        <v>9043</v>
      </c>
      <c r="AH33" t="str">
        <f>VLOOKUP(AG33,[1]ChoboTable!$C:$D,2,FALSE)</f>
        <v>심득 조각</v>
      </c>
      <c r="AI33" s="2">
        <v>320000</v>
      </c>
      <c r="AJ33" s="2">
        <v>2</v>
      </c>
      <c r="AK33">
        <v>9023</v>
      </c>
      <c r="AL33" t="str">
        <f>VLOOKUP(AK33,[1]ChoboTable!$C:$D,2,FALSE)</f>
        <v>영혼석 소탕권</v>
      </c>
      <c r="AM33" s="2">
        <f t="shared" si="4"/>
        <v>3</v>
      </c>
      <c r="AN33" s="2">
        <v>3</v>
      </c>
      <c r="AO33">
        <v>9017</v>
      </c>
      <c r="AP33" t="str">
        <f>VLOOKUP(AO33,[1]ChoboTable!$C:$D,2,FALSE)</f>
        <v>수호환 소탕권</v>
      </c>
      <c r="AQ33" s="2">
        <f t="shared" si="5"/>
        <v>2</v>
      </c>
      <c r="AR33" s="2">
        <v>3</v>
      </c>
      <c r="AS33">
        <v>9027</v>
      </c>
      <c r="AT33" t="str">
        <f>VLOOKUP(AS33,[1]ChoboTable!$C:$D,2,FALSE)</f>
        <v>여우불씨 소탕권</v>
      </c>
      <c r="AU33" s="2">
        <f t="shared" si="6"/>
        <v>2</v>
      </c>
      <c r="AV33" s="2">
        <v>3</v>
      </c>
      <c r="AW33">
        <v>9033</v>
      </c>
      <c r="AX33" t="str">
        <f>VLOOKUP(AW33,[1]ChoboTable!$C:$D,2,FALSE)</f>
        <v>도술꽃 소탕권</v>
      </c>
      <c r="AY33" s="2">
        <f t="shared" si="7"/>
        <v>2</v>
      </c>
      <c r="AZ33" s="2">
        <v>3</v>
      </c>
      <c r="BA33">
        <v>9044</v>
      </c>
      <c r="BB33" t="str">
        <f>VLOOKUP(BA33,[1]ChoboTable!$C:$D,2,FALSE)</f>
        <v>내면세계 입장권</v>
      </c>
      <c r="BC33" s="2">
        <f>BC23+1</f>
        <v>2</v>
      </c>
      <c r="BD33" s="2">
        <v>3</v>
      </c>
      <c r="BE33">
        <v>9050</v>
      </c>
      <c r="BF33" t="str">
        <f>VLOOKUP(BE33,[1]ChoboTable!$C:$D,2,FALSE)</f>
        <v>태극 영약</v>
      </c>
      <c r="BG33" s="2">
        <v>1</v>
      </c>
      <c r="BH33" s="2">
        <v>4</v>
      </c>
      <c r="BI33">
        <v>9053</v>
      </c>
      <c r="BJ33" t="str">
        <f>VLOOKUP(BI33,[1]ChoboTable!$C:$D,2,FALSE)</f>
        <v>검은 구미호 구슬 소탕권</v>
      </c>
      <c r="BK33" s="2">
        <v>1</v>
      </c>
      <c r="BL33" s="2">
        <v>4</v>
      </c>
      <c r="BM33">
        <v>9055</v>
      </c>
      <c r="BN33" t="str">
        <f>VLOOKUP(BM33,[1]ChoboTable!$C:$D,2,FALSE)</f>
        <v>수련의 방 입장권</v>
      </c>
      <c r="BO33" s="2">
        <v>1</v>
      </c>
      <c r="BP33" s="2">
        <v>4</v>
      </c>
      <c r="BQ33" s="2">
        <v>9063</v>
      </c>
      <c r="BR33" t="str">
        <f>VLOOKUP(BQ33,[1]ChoboTable!$C:$D,2,FALSE)</f>
        <v>사신수 영약</v>
      </c>
      <c r="BS33" s="2">
        <v>1</v>
      </c>
      <c r="BT33" s="2">
        <v>4</v>
      </c>
    </row>
    <row r="34" spans="1:72" x14ac:dyDescent="0.3">
      <c r="A34">
        <v>32</v>
      </c>
      <c r="B34" s="4">
        <f t="shared" si="3"/>
        <v>9.9999999999999997E+199</v>
      </c>
      <c r="D34">
        <v>32</v>
      </c>
      <c r="E34" t="str">
        <f>I34&amp;","&amp;M34&amp;","&amp;Q34&amp;","&amp;U34&amp;","&amp;Y34&amp;","&amp;AC34&amp;","&amp;AG34&amp;","&amp;AK34&amp;","&amp;AO34&amp;","&amp;AS34&amp;","&amp;AW34&amp;","&amp;BA34&amp;","&amp;BE34&amp;","&amp;BI34&amp;","&amp;BM34&amp;","&amp;BQ34</f>
        <v>2,5,46,9016,9026,9032,9043,9023,9017,9027,9033,9044,9050,9053,9055,9063</v>
      </c>
      <c r="F34" t="str">
        <f>K34&amp;","&amp;O34&amp;","&amp;S34&amp;","&amp;W34&amp;","&amp;AA34&amp;","&amp;AE34&amp;","&amp;AI34&amp;","&amp;AM34&amp;","&amp;AQ34&amp;","&amp;AU34&amp;","&amp;AY34&amp;","&amp;BC34&amp;","&amp;BG34&amp;","&amp;BK34&amp;","&amp;BO34&amp;","&amp;BS34</f>
        <v>42000000000,3300000000,170000,3900,36000,3500000,330000,3,2,2,2,2,1,1,1,1</v>
      </c>
      <c r="G34" t="str">
        <f>L34&amp;","&amp;P34&amp;","&amp;T34&amp;","&amp;X34&amp;","&amp;AB34&amp;","&amp;AF34&amp;","&amp;AJ34&amp;","&amp;AN34&amp;","&amp;AR34&amp;","&amp;AV34&amp;","&amp;AZ34&amp;","&amp;BD34&amp;","&amp;BH34&amp;","&amp;BL34&amp;","&amp;BP34&amp;","&amp;BT34</f>
        <v>1,1,1,2,2,2,2,3,3,3,3,3,4,4,4,4</v>
      </c>
      <c r="I34">
        <v>2</v>
      </c>
      <c r="J34" t="str">
        <f>VLOOKUP(I34,[1]ChoboTable!$C:$D,2,FALSE)</f>
        <v>수련의돌</v>
      </c>
      <c r="K34" s="2">
        <v>42000000000</v>
      </c>
      <c r="L34">
        <v>1</v>
      </c>
      <c r="M34">
        <v>5</v>
      </c>
      <c r="N34" t="s">
        <v>59</v>
      </c>
      <c r="O34" s="2">
        <v>3300000000</v>
      </c>
      <c r="P34" s="2">
        <v>1</v>
      </c>
      <c r="Q34">
        <v>46</v>
      </c>
      <c r="R34" t="str">
        <f>VLOOKUP(Q34,[1]ChoboTable!$C:$D,2,FALSE)</f>
        <v>검조각</v>
      </c>
      <c r="S34" s="2">
        <v>170000</v>
      </c>
      <c r="T34" s="2">
        <v>1</v>
      </c>
      <c r="U34">
        <v>9016</v>
      </c>
      <c r="V34" t="str">
        <f>VLOOKUP(U34,[1]ChoboTable!$C:$D,2,FALSE)</f>
        <v>수호환</v>
      </c>
      <c r="W34" s="2">
        <v>3900</v>
      </c>
      <c r="X34" s="2">
        <v>2</v>
      </c>
      <c r="Y34">
        <v>9026</v>
      </c>
      <c r="Z34" t="str">
        <f>VLOOKUP(Y34,[1]ChoboTable!$C:$D,2,FALSE)</f>
        <v>여우불씨</v>
      </c>
      <c r="AA34" s="2">
        <v>36000</v>
      </c>
      <c r="AB34" s="2">
        <v>2</v>
      </c>
      <c r="AC34">
        <v>9032</v>
      </c>
      <c r="AD34" t="str">
        <f>VLOOKUP(AC34,[1]ChoboTable!$C:$D,2,FALSE)</f>
        <v>도술꽃</v>
      </c>
      <c r="AE34" s="2">
        <v>3500000</v>
      </c>
      <c r="AF34" s="2">
        <v>2</v>
      </c>
      <c r="AG34">
        <v>9043</v>
      </c>
      <c r="AH34" t="str">
        <f>VLOOKUP(AG34,[1]ChoboTable!$C:$D,2,FALSE)</f>
        <v>심득 조각</v>
      </c>
      <c r="AI34" s="2">
        <v>330000</v>
      </c>
      <c r="AJ34" s="2">
        <v>2</v>
      </c>
      <c r="AK34">
        <v>9023</v>
      </c>
      <c r="AL34" t="str">
        <f>VLOOKUP(AK34,[1]ChoboTable!$C:$D,2,FALSE)</f>
        <v>영혼석 소탕권</v>
      </c>
      <c r="AM34" s="2">
        <f t="shared" si="4"/>
        <v>3</v>
      </c>
      <c r="AN34" s="2">
        <v>3</v>
      </c>
      <c r="AO34">
        <v>9017</v>
      </c>
      <c r="AP34" t="str">
        <f>VLOOKUP(AO34,[1]ChoboTable!$C:$D,2,FALSE)</f>
        <v>수호환 소탕권</v>
      </c>
      <c r="AQ34" s="2">
        <f t="shared" si="5"/>
        <v>2</v>
      </c>
      <c r="AR34" s="2">
        <v>3</v>
      </c>
      <c r="AS34">
        <v>9027</v>
      </c>
      <c r="AT34" t="str">
        <f>VLOOKUP(AS34,[1]ChoboTable!$C:$D,2,FALSE)</f>
        <v>여우불씨 소탕권</v>
      </c>
      <c r="AU34" s="2">
        <f t="shared" si="6"/>
        <v>2</v>
      </c>
      <c r="AV34" s="2">
        <v>3</v>
      </c>
      <c r="AW34">
        <v>9033</v>
      </c>
      <c r="AX34" t="str">
        <f>VLOOKUP(AW34,[1]ChoboTable!$C:$D,2,FALSE)</f>
        <v>도술꽃 소탕권</v>
      </c>
      <c r="AY34" s="2">
        <f t="shared" si="7"/>
        <v>2</v>
      </c>
      <c r="AZ34" s="2">
        <v>3</v>
      </c>
      <c r="BA34">
        <v>9044</v>
      </c>
      <c r="BB34" t="str">
        <f>VLOOKUP(BA34,[1]ChoboTable!$C:$D,2,FALSE)</f>
        <v>내면세계 입장권</v>
      </c>
      <c r="BC34" s="2">
        <f>BC24+1</f>
        <v>2</v>
      </c>
      <c r="BD34" s="2">
        <v>3</v>
      </c>
      <c r="BE34">
        <v>9050</v>
      </c>
      <c r="BF34" t="str">
        <f>VLOOKUP(BE34,[1]ChoboTable!$C:$D,2,FALSE)</f>
        <v>태극 영약</v>
      </c>
      <c r="BG34" s="2">
        <v>1</v>
      </c>
      <c r="BH34" s="2">
        <v>4</v>
      </c>
      <c r="BI34">
        <v>9053</v>
      </c>
      <c r="BJ34" t="str">
        <f>VLOOKUP(BI34,[1]ChoboTable!$C:$D,2,FALSE)</f>
        <v>검은 구미호 구슬 소탕권</v>
      </c>
      <c r="BK34" s="2">
        <v>1</v>
      </c>
      <c r="BL34" s="2">
        <v>4</v>
      </c>
      <c r="BM34">
        <v>9055</v>
      </c>
      <c r="BN34" t="str">
        <f>VLOOKUP(BM34,[1]ChoboTable!$C:$D,2,FALSE)</f>
        <v>수련의 방 입장권</v>
      </c>
      <c r="BO34" s="2">
        <v>1</v>
      </c>
      <c r="BP34" s="2">
        <v>4</v>
      </c>
      <c r="BQ34" s="2">
        <v>9063</v>
      </c>
      <c r="BR34" t="str">
        <f>VLOOKUP(BQ34,[1]ChoboTable!$C:$D,2,FALSE)</f>
        <v>사신수 영약</v>
      </c>
      <c r="BS34" s="2">
        <v>1</v>
      </c>
      <c r="BT34" s="2">
        <v>4</v>
      </c>
    </row>
    <row r="35" spans="1:72" x14ac:dyDescent="0.3">
      <c r="A35">
        <v>33</v>
      </c>
      <c r="B35" s="4">
        <f t="shared" si="3"/>
        <v>9.9999999999999999E+203</v>
      </c>
      <c r="D35">
        <v>33</v>
      </c>
      <c r="E35" t="str">
        <f t="shared" ref="E35:E49" si="11">I35&amp;","&amp;M35&amp;","&amp;Q35&amp;","&amp;U35&amp;","&amp;Y35&amp;","&amp;AC35&amp;","&amp;AG35&amp;","&amp;AK35&amp;","&amp;AO35&amp;","&amp;AS35&amp;","&amp;AW35&amp;","&amp;BA35&amp;","&amp;BE35&amp;","&amp;BI35&amp;","&amp;BM35&amp;","&amp;BQ35</f>
        <v>2,5,46,9016,9026,9032,9043,9023,9017,9027,9033,9044,9050,9053,9055,9063</v>
      </c>
      <c r="F35" t="str">
        <f t="shared" ref="F35:F49" si="12">K35&amp;","&amp;O35&amp;","&amp;S35&amp;","&amp;W35&amp;","&amp;AA35&amp;","&amp;AE35&amp;","&amp;AI35&amp;","&amp;AM35&amp;","&amp;AQ35&amp;","&amp;AU35&amp;","&amp;AY35&amp;","&amp;BC35&amp;","&amp;BG35&amp;","&amp;BK35&amp;","&amp;BO35&amp;","&amp;BS35</f>
        <v>43000000000,3400000000,175000,4000,37000,3600000,340000,3,3,2,2,2,1,1,1,1</v>
      </c>
      <c r="G35" t="str">
        <f t="shared" ref="G35:G49" si="13">L35&amp;","&amp;P35&amp;","&amp;T35&amp;","&amp;X35&amp;","&amp;AB35&amp;","&amp;AF35&amp;","&amp;AJ35&amp;","&amp;AN35&amp;","&amp;AR35&amp;","&amp;AV35&amp;","&amp;AZ35&amp;","&amp;BD35&amp;","&amp;BH35&amp;","&amp;BL35&amp;","&amp;BP35&amp;","&amp;BT35</f>
        <v>1,1,1,2,2,2,2,3,3,3,3,3,4,4,4,4</v>
      </c>
      <c r="I35">
        <v>2</v>
      </c>
      <c r="J35" t="str">
        <f>VLOOKUP(I35,[1]ChoboTable!$C:$D,2,FALSE)</f>
        <v>수련의돌</v>
      </c>
      <c r="K35" s="2">
        <v>43000000000</v>
      </c>
      <c r="L35">
        <v>1</v>
      </c>
      <c r="M35">
        <v>5</v>
      </c>
      <c r="N35" t="s">
        <v>59</v>
      </c>
      <c r="O35" s="2">
        <v>3400000000</v>
      </c>
      <c r="P35" s="2">
        <v>1</v>
      </c>
      <c r="Q35">
        <v>46</v>
      </c>
      <c r="R35" t="str">
        <f>VLOOKUP(Q35,[1]ChoboTable!$C:$D,2,FALSE)</f>
        <v>검조각</v>
      </c>
      <c r="S35" s="2">
        <v>175000</v>
      </c>
      <c r="T35" s="2">
        <v>1</v>
      </c>
      <c r="U35">
        <v>9016</v>
      </c>
      <c r="V35" t="str">
        <f>VLOOKUP(U35,[1]ChoboTable!$C:$D,2,FALSE)</f>
        <v>수호환</v>
      </c>
      <c r="W35" s="2">
        <v>4000</v>
      </c>
      <c r="X35" s="2">
        <v>2</v>
      </c>
      <c r="Y35">
        <v>9026</v>
      </c>
      <c r="Z35" t="str">
        <f>VLOOKUP(Y35,[1]ChoboTable!$C:$D,2,FALSE)</f>
        <v>여우불씨</v>
      </c>
      <c r="AA35" s="2">
        <v>37000</v>
      </c>
      <c r="AB35" s="2">
        <v>2</v>
      </c>
      <c r="AC35">
        <v>9032</v>
      </c>
      <c r="AD35" t="str">
        <f>VLOOKUP(AC35,[1]ChoboTable!$C:$D,2,FALSE)</f>
        <v>도술꽃</v>
      </c>
      <c r="AE35" s="2">
        <v>3600000</v>
      </c>
      <c r="AF35" s="2">
        <v>2</v>
      </c>
      <c r="AG35">
        <v>9043</v>
      </c>
      <c r="AH35" t="str">
        <f>VLOOKUP(AG35,[1]ChoboTable!$C:$D,2,FALSE)</f>
        <v>심득 조각</v>
      </c>
      <c r="AI35" s="2">
        <v>340000</v>
      </c>
      <c r="AJ35" s="2">
        <v>2</v>
      </c>
      <c r="AK35">
        <v>9023</v>
      </c>
      <c r="AL35" t="str">
        <f>VLOOKUP(AK35,[1]ChoboTable!$C:$D,2,FALSE)</f>
        <v>영혼석 소탕권</v>
      </c>
      <c r="AM35" s="2">
        <f t="shared" si="4"/>
        <v>3</v>
      </c>
      <c r="AN35" s="2">
        <v>3</v>
      </c>
      <c r="AO35">
        <v>9017</v>
      </c>
      <c r="AP35" t="str">
        <f>VLOOKUP(AO35,[1]ChoboTable!$C:$D,2,FALSE)</f>
        <v>수호환 소탕권</v>
      </c>
      <c r="AQ35" s="2">
        <f t="shared" si="5"/>
        <v>3</v>
      </c>
      <c r="AR35" s="2">
        <v>3</v>
      </c>
      <c r="AS35">
        <v>9027</v>
      </c>
      <c r="AT35" t="str">
        <f>VLOOKUP(AS35,[1]ChoboTable!$C:$D,2,FALSE)</f>
        <v>여우불씨 소탕권</v>
      </c>
      <c r="AU35" s="2">
        <f t="shared" si="6"/>
        <v>2</v>
      </c>
      <c r="AV35" s="2">
        <v>3</v>
      </c>
      <c r="AW35">
        <v>9033</v>
      </c>
      <c r="AX35" t="str">
        <f>VLOOKUP(AW35,[1]ChoboTable!$C:$D,2,FALSE)</f>
        <v>도술꽃 소탕권</v>
      </c>
      <c r="AY35" s="2">
        <f t="shared" si="7"/>
        <v>2</v>
      </c>
      <c r="AZ35" s="2">
        <v>3</v>
      </c>
      <c r="BA35">
        <v>9044</v>
      </c>
      <c r="BB35" t="str">
        <f>VLOOKUP(BA35,[1]ChoboTable!$C:$D,2,FALSE)</f>
        <v>내면세계 입장권</v>
      </c>
      <c r="BC35" s="2">
        <f t="shared" ref="BC35:BC49" si="14">BC25+1</f>
        <v>2</v>
      </c>
      <c r="BD35" s="2">
        <v>3</v>
      </c>
      <c r="BE35">
        <v>9050</v>
      </c>
      <c r="BF35" t="str">
        <f>VLOOKUP(BE35,[1]ChoboTable!$C:$D,2,FALSE)</f>
        <v>태극 영약</v>
      </c>
      <c r="BG35" s="2">
        <v>1</v>
      </c>
      <c r="BH35" s="2">
        <v>4</v>
      </c>
      <c r="BI35">
        <v>9053</v>
      </c>
      <c r="BJ35" t="str">
        <f>VLOOKUP(BI35,[1]ChoboTable!$C:$D,2,FALSE)</f>
        <v>검은 구미호 구슬 소탕권</v>
      </c>
      <c r="BK35" s="2">
        <v>1</v>
      </c>
      <c r="BL35" s="2">
        <v>4</v>
      </c>
      <c r="BM35">
        <v>9055</v>
      </c>
      <c r="BN35" t="str">
        <f>VLOOKUP(BM35,[1]ChoboTable!$C:$D,2,FALSE)</f>
        <v>수련의 방 입장권</v>
      </c>
      <c r="BO35" s="2">
        <v>1</v>
      </c>
      <c r="BP35" s="2">
        <v>4</v>
      </c>
      <c r="BQ35" s="2">
        <v>9063</v>
      </c>
      <c r="BR35" t="str">
        <f>VLOOKUP(BQ35,[1]ChoboTable!$C:$D,2,FALSE)</f>
        <v>사신수 영약</v>
      </c>
      <c r="BS35" s="2">
        <v>1</v>
      </c>
      <c r="BT35" s="2">
        <v>4</v>
      </c>
    </row>
    <row r="36" spans="1:72" x14ac:dyDescent="0.3">
      <c r="A36">
        <v>34</v>
      </c>
      <c r="B36" s="4">
        <f t="shared" si="3"/>
        <v>9.9999999999999998E+207</v>
      </c>
      <c r="D36">
        <v>34</v>
      </c>
      <c r="E36" t="str">
        <f t="shared" si="11"/>
        <v>2,5,46,9016,9026,9032,9043,9023,9017,9027,9033,9044,9050,9053,9055,9063</v>
      </c>
      <c r="F36" t="str">
        <f t="shared" si="12"/>
        <v>44000000000,3500000000,180000,4100,38000,3700000,350000,3,3,2,2,2,1,1,1,1</v>
      </c>
      <c r="G36" t="str">
        <f t="shared" si="13"/>
        <v>1,1,1,2,2,2,2,3,3,3,3,3,4,4,4,4</v>
      </c>
      <c r="I36">
        <v>2</v>
      </c>
      <c r="J36" t="str">
        <f>VLOOKUP(I36,[1]ChoboTable!$C:$D,2,FALSE)</f>
        <v>수련의돌</v>
      </c>
      <c r="K36" s="2">
        <v>44000000000</v>
      </c>
      <c r="L36">
        <v>1</v>
      </c>
      <c r="M36">
        <v>5</v>
      </c>
      <c r="N36" t="s">
        <v>59</v>
      </c>
      <c r="O36" s="2">
        <v>3500000000</v>
      </c>
      <c r="P36" s="2">
        <v>1</v>
      </c>
      <c r="Q36">
        <v>46</v>
      </c>
      <c r="R36" t="str">
        <f>VLOOKUP(Q36,[1]ChoboTable!$C:$D,2,FALSE)</f>
        <v>검조각</v>
      </c>
      <c r="S36" s="2">
        <v>180000</v>
      </c>
      <c r="T36" s="2">
        <v>1</v>
      </c>
      <c r="U36">
        <v>9016</v>
      </c>
      <c r="V36" t="str">
        <f>VLOOKUP(U36,[1]ChoboTable!$C:$D,2,FALSE)</f>
        <v>수호환</v>
      </c>
      <c r="W36" s="2">
        <v>4100</v>
      </c>
      <c r="X36" s="2">
        <v>2</v>
      </c>
      <c r="Y36">
        <v>9026</v>
      </c>
      <c r="Z36" t="str">
        <f>VLOOKUP(Y36,[1]ChoboTable!$C:$D,2,FALSE)</f>
        <v>여우불씨</v>
      </c>
      <c r="AA36" s="2">
        <v>38000</v>
      </c>
      <c r="AB36" s="2">
        <v>2</v>
      </c>
      <c r="AC36">
        <v>9032</v>
      </c>
      <c r="AD36" t="str">
        <f>VLOOKUP(AC36,[1]ChoboTable!$C:$D,2,FALSE)</f>
        <v>도술꽃</v>
      </c>
      <c r="AE36" s="2">
        <v>3700000</v>
      </c>
      <c r="AF36" s="2">
        <v>2</v>
      </c>
      <c r="AG36">
        <v>9043</v>
      </c>
      <c r="AH36" t="str">
        <f>VLOOKUP(AG36,[1]ChoboTable!$C:$D,2,FALSE)</f>
        <v>심득 조각</v>
      </c>
      <c r="AI36" s="2">
        <v>350000</v>
      </c>
      <c r="AJ36" s="2">
        <v>2</v>
      </c>
      <c r="AK36">
        <v>9023</v>
      </c>
      <c r="AL36" t="str">
        <f>VLOOKUP(AK36,[1]ChoboTable!$C:$D,2,FALSE)</f>
        <v>영혼석 소탕권</v>
      </c>
      <c r="AM36" s="2">
        <f t="shared" si="4"/>
        <v>3</v>
      </c>
      <c r="AN36" s="2">
        <v>3</v>
      </c>
      <c r="AO36">
        <v>9017</v>
      </c>
      <c r="AP36" t="str">
        <f>VLOOKUP(AO36,[1]ChoboTable!$C:$D,2,FALSE)</f>
        <v>수호환 소탕권</v>
      </c>
      <c r="AQ36" s="2">
        <f t="shared" si="5"/>
        <v>3</v>
      </c>
      <c r="AR36" s="2">
        <v>3</v>
      </c>
      <c r="AS36">
        <v>9027</v>
      </c>
      <c r="AT36" t="str">
        <f>VLOOKUP(AS36,[1]ChoboTable!$C:$D,2,FALSE)</f>
        <v>여우불씨 소탕권</v>
      </c>
      <c r="AU36" s="2">
        <f t="shared" si="6"/>
        <v>2</v>
      </c>
      <c r="AV36" s="2">
        <v>3</v>
      </c>
      <c r="AW36">
        <v>9033</v>
      </c>
      <c r="AX36" t="str">
        <f>VLOOKUP(AW36,[1]ChoboTable!$C:$D,2,FALSE)</f>
        <v>도술꽃 소탕권</v>
      </c>
      <c r="AY36" s="2">
        <f t="shared" si="7"/>
        <v>2</v>
      </c>
      <c r="AZ36" s="2">
        <v>3</v>
      </c>
      <c r="BA36">
        <v>9044</v>
      </c>
      <c r="BB36" t="str">
        <f>VLOOKUP(BA36,[1]ChoboTable!$C:$D,2,FALSE)</f>
        <v>내면세계 입장권</v>
      </c>
      <c r="BC36" s="2">
        <f t="shared" si="14"/>
        <v>2</v>
      </c>
      <c r="BD36" s="2">
        <v>3</v>
      </c>
      <c r="BE36">
        <v>9050</v>
      </c>
      <c r="BF36" t="str">
        <f>VLOOKUP(BE36,[1]ChoboTable!$C:$D,2,FALSE)</f>
        <v>태극 영약</v>
      </c>
      <c r="BG36" s="2">
        <v>1</v>
      </c>
      <c r="BH36" s="2">
        <v>4</v>
      </c>
      <c r="BI36">
        <v>9053</v>
      </c>
      <c r="BJ36" t="str">
        <f>VLOOKUP(BI36,[1]ChoboTable!$C:$D,2,FALSE)</f>
        <v>검은 구미호 구슬 소탕권</v>
      </c>
      <c r="BK36" s="2">
        <v>1</v>
      </c>
      <c r="BL36" s="2">
        <v>4</v>
      </c>
      <c r="BM36">
        <v>9055</v>
      </c>
      <c r="BN36" t="str">
        <f>VLOOKUP(BM36,[1]ChoboTable!$C:$D,2,FALSE)</f>
        <v>수련의 방 입장권</v>
      </c>
      <c r="BO36" s="2">
        <v>1</v>
      </c>
      <c r="BP36" s="2">
        <v>4</v>
      </c>
      <c r="BQ36" s="2">
        <v>9063</v>
      </c>
      <c r="BR36" t="str">
        <f>VLOOKUP(BQ36,[1]ChoboTable!$C:$D,2,FALSE)</f>
        <v>사신수 영약</v>
      </c>
      <c r="BS36" s="2">
        <v>1</v>
      </c>
      <c r="BT36" s="2">
        <v>4</v>
      </c>
    </row>
    <row r="37" spans="1:72" x14ac:dyDescent="0.3">
      <c r="A37">
        <v>35</v>
      </c>
      <c r="B37" s="4">
        <f t="shared" si="3"/>
        <v>9.9999999999999991E+211</v>
      </c>
      <c r="D37">
        <v>35</v>
      </c>
      <c r="E37" t="str">
        <f t="shared" si="11"/>
        <v>2,5,46,9016,9026,9032,9043,9023,9017,9027,9033,9044,9050,9053,9055,9063</v>
      </c>
      <c r="F37" t="str">
        <f t="shared" si="12"/>
        <v>45000000000,3600000000,185000,4200,39000,3800000,360000,3,3,3,2,2,1,1,1,1</v>
      </c>
      <c r="G37" t="str">
        <f t="shared" si="13"/>
        <v>1,1,1,2,2,2,2,3,3,3,3,3,4,4,4,4</v>
      </c>
      <c r="I37">
        <v>2</v>
      </c>
      <c r="J37" t="str">
        <f>VLOOKUP(I37,[1]ChoboTable!$C:$D,2,FALSE)</f>
        <v>수련의돌</v>
      </c>
      <c r="K37" s="2">
        <v>45000000000</v>
      </c>
      <c r="L37">
        <v>1</v>
      </c>
      <c r="M37">
        <v>5</v>
      </c>
      <c r="N37" t="s">
        <v>59</v>
      </c>
      <c r="O37" s="2">
        <v>3600000000</v>
      </c>
      <c r="P37" s="2">
        <v>1</v>
      </c>
      <c r="Q37">
        <v>46</v>
      </c>
      <c r="R37" t="str">
        <f>VLOOKUP(Q37,[1]ChoboTable!$C:$D,2,FALSE)</f>
        <v>검조각</v>
      </c>
      <c r="S37" s="2">
        <v>185000</v>
      </c>
      <c r="T37" s="2">
        <v>1</v>
      </c>
      <c r="U37">
        <v>9016</v>
      </c>
      <c r="V37" t="str">
        <f>VLOOKUP(U37,[1]ChoboTable!$C:$D,2,FALSE)</f>
        <v>수호환</v>
      </c>
      <c r="W37" s="2">
        <v>4200</v>
      </c>
      <c r="X37" s="2">
        <v>2</v>
      </c>
      <c r="Y37">
        <v>9026</v>
      </c>
      <c r="Z37" t="str">
        <f>VLOOKUP(Y37,[1]ChoboTable!$C:$D,2,FALSE)</f>
        <v>여우불씨</v>
      </c>
      <c r="AA37" s="2">
        <v>39000</v>
      </c>
      <c r="AB37" s="2">
        <v>2</v>
      </c>
      <c r="AC37">
        <v>9032</v>
      </c>
      <c r="AD37" t="str">
        <f>VLOOKUP(AC37,[1]ChoboTable!$C:$D,2,FALSE)</f>
        <v>도술꽃</v>
      </c>
      <c r="AE37" s="2">
        <v>3800000</v>
      </c>
      <c r="AF37" s="2">
        <v>2</v>
      </c>
      <c r="AG37">
        <v>9043</v>
      </c>
      <c r="AH37" t="str">
        <f>VLOOKUP(AG37,[1]ChoboTable!$C:$D,2,FALSE)</f>
        <v>심득 조각</v>
      </c>
      <c r="AI37" s="2">
        <v>360000</v>
      </c>
      <c r="AJ37" s="2">
        <v>2</v>
      </c>
      <c r="AK37">
        <v>9023</v>
      </c>
      <c r="AL37" t="str">
        <f>VLOOKUP(AK37,[1]ChoboTable!$C:$D,2,FALSE)</f>
        <v>영혼석 소탕권</v>
      </c>
      <c r="AM37" s="2">
        <f t="shared" si="4"/>
        <v>3</v>
      </c>
      <c r="AN37" s="2">
        <v>3</v>
      </c>
      <c r="AO37">
        <v>9017</v>
      </c>
      <c r="AP37" t="str">
        <f>VLOOKUP(AO37,[1]ChoboTable!$C:$D,2,FALSE)</f>
        <v>수호환 소탕권</v>
      </c>
      <c r="AQ37" s="2">
        <f t="shared" si="5"/>
        <v>3</v>
      </c>
      <c r="AR37" s="2">
        <v>3</v>
      </c>
      <c r="AS37">
        <v>9027</v>
      </c>
      <c r="AT37" t="str">
        <f>VLOOKUP(AS37,[1]ChoboTable!$C:$D,2,FALSE)</f>
        <v>여우불씨 소탕권</v>
      </c>
      <c r="AU37" s="2">
        <f t="shared" si="6"/>
        <v>3</v>
      </c>
      <c r="AV37" s="2">
        <v>3</v>
      </c>
      <c r="AW37">
        <v>9033</v>
      </c>
      <c r="AX37" t="str">
        <f>VLOOKUP(AW37,[1]ChoboTable!$C:$D,2,FALSE)</f>
        <v>도술꽃 소탕권</v>
      </c>
      <c r="AY37" s="2">
        <f t="shared" si="7"/>
        <v>2</v>
      </c>
      <c r="AZ37" s="2">
        <v>3</v>
      </c>
      <c r="BA37">
        <v>9044</v>
      </c>
      <c r="BB37" t="str">
        <f>VLOOKUP(BA37,[1]ChoboTable!$C:$D,2,FALSE)</f>
        <v>내면세계 입장권</v>
      </c>
      <c r="BC37" s="2">
        <f t="shared" si="14"/>
        <v>2</v>
      </c>
      <c r="BD37" s="2">
        <v>3</v>
      </c>
      <c r="BE37">
        <v>9050</v>
      </c>
      <c r="BF37" t="str">
        <f>VLOOKUP(BE37,[1]ChoboTable!$C:$D,2,FALSE)</f>
        <v>태극 영약</v>
      </c>
      <c r="BG37" s="2">
        <v>1</v>
      </c>
      <c r="BH37" s="2">
        <v>4</v>
      </c>
      <c r="BI37">
        <v>9053</v>
      </c>
      <c r="BJ37" t="str">
        <f>VLOOKUP(BI37,[1]ChoboTable!$C:$D,2,FALSE)</f>
        <v>검은 구미호 구슬 소탕권</v>
      </c>
      <c r="BK37" s="2">
        <v>1</v>
      </c>
      <c r="BL37" s="2">
        <v>4</v>
      </c>
      <c r="BM37">
        <v>9055</v>
      </c>
      <c r="BN37" t="str">
        <f>VLOOKUP(BM37,[1]ChoboTable!$C:$D,2,FALSE)</f>
        <v>수련의 방 입장권</v>
      </c>
      <c r="BO37" s="2">
        <v>1</v>
      </c>
      <c r="BP37" s="2">
        <v>4</v>
      </c>
      <c r="BQ37" s="2">
        <v>9063</v>
      </c>
      <c r="BR37" t="str">
        <f>VLOOKUP(BQ37,[1]ChoboTable!$C:$D,2,FALSE)</f>
        <v>사신수 영약</v>
      </c>
      <c r="BS37" s="2">
        <v>1</v>
      </c>
      <c r="BT37" s="2">
        <v>4</v>
      </c>
    </row>
    <row r="38" spans="1:72" x14ac:dyDescent="0.3">
      <c r="A38">
        <v>36</v>
      </c>
      <c r="B38" s="4">
        <f t="shared" si="3"/>
        <v>9.9999999999999987E+215</v>
      </c>
      <c r="D38">
        <v>36</v>
      </c>
      <c r="E38" t="str">
        <f t="shared" si="11"/>
        <v>2,5,46,9016,9026,9032,9043,9023,9017,9027,9033,9044,9050,9053,9055,9063</v>
      </c>
      <c r="F38" t="str">
        <f t="shared" si="12"/>
        <v>46000000000,3700000000,190000,4300,40000,3900000,370000,3,3,3,2,2,1,1,1,1</v>
      </c>
      <c r="G38" t="str">
        <f t="shared" si="13"/>
        <v>1,1,1,2,2,2,2,3,3,3,3,3,4,4,4,4</v>
      </c>
      <c r="I38">
        <v>2</v>
      </c>
      <c r="J38" t="str">
        <f>VLOOKUP(I38,[1]ChoboTable!$C:$D,2,FALSE)</f>
        <v>수련의돌</v>
      </c>
      <c r="K38" s="2">
        <v>46000000000</v>
      </c>
      <c r="L38">
        <v>1</v>
      </c>
      <c r="M38">
        <v>5</v>
      </c>
      <c r="N38" t="s">
        <v>59</v>
      </c>
      <c r="O38" s="2">
        <v>3700000000</v>
      </c>
      <c r="P38" s="2">
        <v>1</v>
      </c>
      <c r="Q38">
        <v>46</v>
      </c>
      <c r="R38" t="str">
        <f>VLOOKUP(Q38,[1]ChoboTable!$C:$D,2,FALSE)</f>
        <v>검조각</v>
      </c>
      <c r="S38" s="2">
        <v>190000</v>
      </c>
      <c r="T38" s="2">
        <v>1</v>
      </c>
      <c r="U38">
        <v>9016</v>
      </c>
      <c r="V38" t="str">
        <f>VLOOKUP(U38,[1]ChoboTable!$C:$D,2,FALSE)</f>
        <v>수호환</v>
      </c>
      <c r="W38" s="2">
        <v>4300</v>
      </c>
      <c r="X38" s="2">
        <v>2</v>
      </c>
      <c r="Y38">
        <v>9026</v>
      </c>
      <c r="Z38" t="str">
        <f>VLOOKUP(Y38,[1]ChoboTable!$C:$D,2,FALSE)</f>
        <v>여우불씨</v>
      </c>
      <c r="AA38" s="2">
        <v>40000</v>
      </c>
      <c r="AB38" s="2">
        <v>2</v>
      </c>
      <c r="AC38">
        <v>9032</v>
      </c>
      <c r="AD38" t="str">
        <f>VLOOKUP(AC38,[1]ChoboTable!$C:$D,2,FALSE)</f>
        <v>도술꽃</v>
      </c>
      <c r="AE38" s="2">
        <v>3900000</v>
      </c>
      <c r="AF38" s="2">
        <v>2</v>
      </c>
      <c r="AG38">
        <v>9043</v>
      </c>
      <c r="AH38" t="str">
        <f>VLOOKUP(AG38,[1]ChoboTable!$C:$D,2,FALSE)</f>
        <v>심득 조각</v>
      </c>
      <c r="AI38" s="2">
        <v>370000</v>
      </c>
      <c r="AJ38" s="2">
        <v>2</v>
      </c>
      <c r="AK38">
        <v>9023</v>
      </c>
      <c r="AL38" t="str">
        <f>VLOOKUP(AK38,[1]ChoboTable!$C:$D,2,FALSE)</f>
        <v>영혼석 소탕권</v>
      </c>
      <c r="AM38" s="2">
        <f t="shared" si="4"/>
        <v>3</v>
      </c>
      <c r="AN38" s="2">
        <v>3</v>
      </c>
      <c r="AO38">
        <v>9017</v>
      </c>
      <c r="AP38" t="str">
        <f>VLOOKUP(AO38,[1]ChoboTable!$C:$D,2,FALSE)</f>
        <v>수호환 소탕권</v>
      </c>
      <c r="AQ38" s="2">
        <f t="shared" si="5"/>
        <v>3</v>
      </c>
      <c r="AR38" s="2">
        <v>3</v>
      </c>
      <c r="AS38">
        <v>9027</v>
      </c>
      <c r="AT38" t="str">
        <f>VLOOKUP(AS38,[1]ChoboTable!$C:$D,2,FALSE)</f>
        <v>여우불씨 소탕권</v>
      </c>
      <c r="AU38" s="2">
        <f t="shared" si="6"/>
        <v>3</v>
      </c>
      <c r="AV38" s="2">
        <v>3</v>
      </c>
      <c r="AW38">
        <v>9033</v>
      </c>
      <c r="AX38" t="str">
        <f>VLOOKUP(AW38,[1]ChoboTable!$C:$D,2,FALSE)</f>
        <v>도술꽃 소탕권</v>
      </c>
      <c r="AY38" s="2">
        <f t="shared" si="7"/>
        <v>2</v>
      </c>
      <c r="AZ38" s="2">
        <v>3</v>
      </c>
      <c r="BA38">
        <v>9044</v>
      </c>
      <c r="BB38" t="str">
        <f>VLOOKUP(BA38,[1]ChoboTable!$C:$D,2,FALSE)</f>
        <v>내면세계 입장권</v>
      </c>
      <c r="BC38" s="2">
        <f t="shared" si="14"/>
        <v>2</v>
      </c>
      <c r="BD38" s="2">
        <v>3</v>
      </c>
      <c r="BE38">
        <v>9050</v>
      </c>
      <c r="BF38" t="str">
        <f>VLOOKUP(BE38,[1]ChoboTable!$C:$D,2,FALSE)</f>
        <v>태극 영약</v>
      </c>
      <c r="BG38" s="2">
        <v>1</v>
      </c>
      <c r="BH38" s="2">
        <v>4</v>
      </c>
      <c r="BI38">
        <v>9053</v>
      </c>
      <c r="BJ38" t="str">
        <f>VLOOKUP(BI38,[1]ChoboTable!$C:$D,2,FALSE)</f>
        <v>검은 구미호 구슬 소탕권</v>
      </c>
      <c r="BK38" s="2">
        <v>1</v>
      </c>
      <c r="BL38" s="2">
        <v>4</v>
      </c>
      <c r="BM38">
        <v>9055</v>
      </c>
      <c r="BN38" t="str">
        <f>VLOOKUP(BM38,[1]ChoboTable!$C:$D,2,FALSE)</f>
        <v>수련의 방 입장권</v>
      </c>
      <c r="BO38" s="2">
        <v>1</v>
      </c>
      <c r="BP38" s="2">
        <v>4</v>
      </c>
      <c r="BQ38" s="2">
        <v>9063</v>
      </c>
      <c r="BR38" t="str">
        <f>VLOOKUP(BQ38,[1]ChoboTable!$C:$D,2,FALSE)</f>
        <v>사신수 영약</v>
      </c>
      <c r="BS38" s="2">
        <v>1</v>
      </c>
      <c r="BT38" s="2">
        <v>4</v>
      </c>
    </row>
    <row r="39" spans="1:72" x14ac:dyDescent="0.3">
      <c r="A39">
        <v>37</v>
      </c>
      <c r="B39" s="4">
        <f t="shared" si="3"/>
        <v>9.9999999999999987E+219</v>
      </c>
      <c r="D39">
        <v>37</v>
      </c>
      <c r="E39" t="str">
        <f t="shared" si="11"/>
        <v>2,5,46,9016,9026,9032,9043,9023,9017,9027,9033,9044,9050,9053,9055,9063</v>
      </c>
      <c r="F39" t="str">
        <f t="shared" si="12"/>
        <v>47000000000,3800000000,195000,4400,41000,4000000,380000,3,3,3,3,2,1,1,1,1</v>
      </c>
      <c r="G39" t="str">
        <f t="shared" si="13"/>
        <v>1,1,1,2,2,2,2,3,3,3,3,3,4,4,4,4</v>
      </c>
      <c r="I39">
        <v>2</v>
      </c>
      <c r="J39" t="str">
        <f>VLOOKUP(I39,[1]ChoboTable!$C:$D,2,FALSE)</f>
        <v>수련의돌</v>
      </c>
      <c r="K39" s="2">
        <v>47000000000</v>
      </c>
      <c r="L39">
        <v>1</v>
      </c>
      <c r="M39">
        <v>5</v>
      </c>
      <c r="N39" t="s">
        <v>59</v>
      </c>
      <c r="O39" s="2">
        <v>3800000000</v>
      </c>
      <c r="P39" s="2">
        <v>1</v>
      </c>
      <c r="Q39">
        <v>46</v>
      </c>
      <c r="R39" t="str">
        <f>VLOOKUP(Q39,[1]ChoboTable!$C:$D,2,FALSE)</f>
        <v>검조각</v>
      </c>
      <c r="S39" s="2">
        <v>195000</v>
      </c>
      <c r="T39" s="2">
        <v>1</v>
      </c>
      <c r="U39">
        <v>9016</v>
      </c>
      <c r="V39" t="str">
        <f>VLOOKUP(U39,[1]ChoboTable!$C:$D,2,FALSE)</f>
        <v>수호환</v>
      </c>
      <c r="W39" s="2">
        <v>4400</v>
      </c>
      <c r="X39" s="2">
        <v>2</v>
      </c>
      <c r="Y39">
        <v>9026</v>
      </c>
      <c r="Z39" t="str">
        <f>VLOOKUP(Y39,[1]ChoboTable!$C:$D,2,FALSE)</f>
        <v>여우불씨</v>
      </c>
      <c r="AA39" s="2">
        <v>41000</v>
      </c>
      <c r="AB39" s="2">
        <v>2</v>
      </c>
      <c r="AC39">
        <v>9032</v>
      </c>
      <c r="AD39" t="str">
        <f>VLOOKUP(AC39,[1]ChoboTable!$C:$D,2,FALSE)</f>
        <v>도술꽃</v>
      </c>
      <c r="AE39" s="2">
        <v>4000000</v>
      </c>
      <c r="AF39" s="2">
        <v>2</v>
      </c>
      <c r="AG39">
        <v>9043</v>
      </c>
      <c r="AH39" t="str">
        <f>VLOOKUP(AG39,[1]ChoboTable!$C:$D,2,FALSE)</f>
        <v>심득 조각</v>
      </c>
      <c r="AI39" s="2">
        <v>380000</v>
      </c>
      <c r="AJ39" s="2">
        <v>2</v>
      </c>
      <c r="AK39">
        <v>9023</v>
      </c>
      <c r="AL39" t="str">
        <f>VLOOKUP(AK39,[1]ChoboTable!$C:$D,2,FALSE)</f>
        <v>영혼석 소탕권</v>
      </c>
      <c r="AM39" s="2">
        <f t="shared" si="4"/>
        <v>3</v>
      </c>
      <c r="AN39" s="2">
        <v>3</v>
      </c>
      <c r="AO39">
        <v>9017</v>
      </c>
      <c r="AP39" t="str">
        <f>VLOOKUP(AO39,[1]ChoboTable!$C:$D,2,FALSE)</f>
        <v>수호환 소탕권</v>
      </c>
      <c r="AQ39" s="2">
        <f t="shared" si="5"/>
        <v>3</v>
      </c>
      <c r="AR39" s="2">
        <v>3</v>
      </c>
      <c r="AS39">
        <v>9027</v>
      </c>
      <c r="AT39" t="str">
        <f>VLOOKUP(AS39,[1]ChoboTable!$C:$D,2,FALSE)</f>
        <v>여우불씨 소탕권</v>
      </c>
      <c r="AU39" s="2">
        <f t="shared" si="6"/>
        <v>3</v>
      </c>
      <c r="AV39" s="2">
        <v>3</v>
      </c>
      <c r="AW39">
        <v>9033</v>
      </c>
      <c r="AX39" t="str">
        <f>VLOOKUP(AW39,[1]ChoboTable!$C:$D,2,FALSE)</f>
        <v>도술꽃 소탕권</v>
      </c>
      <c r="AY39" s="2">
        <f t="shared" si="7"/>
        <v>3</v>
      </c>
      <c r="AZ39" s="2">
        <v>3</v>
      </c>
      <c r="BA39">
        <v>9044</v>
      </c>
      <c r="BB39" t="str">
        <f>VLOOKUP(BA39,[1]ChoboTable!$C:$D,2,FALSE)</f>
        <v>내면세계 입장권</v>
      </c>
      <c r="BC39" s="2">
        <f t="shared" si="14"/>
        <v>2</v>
      </c>
      <c r="BD39" s="2">
        <v>3</v>
      </c>
      <c r="BE39">
        <v>9050</v>
      </c>
      <c r="BF39" t="str">
        <f>VLOOKUP(BE39,[1]ChoboTable!$C:$D,2,FALSE)</f>
        <v>태극 영약</v>
      </c>
      <c r="BG39" s="2">
        <v>1</v>
      </c>
      <c r="BH39" s="2">
        <v>4</v>
      </c>
      <c r="BI39">
        <v>9053</v>
      </c>
      <c r="BJ39" t="str">
        <f>VLOOKUP(BI39,[1]ChoboTable!$C:$D,2,FALSE)</f>
        <v>검은 구미호 구슬 소탕권</v>
      </c>
      <c r="BK39" s="2">
        <v>1</v>
      </c>
      <c r="BL39" s="2">
        <v>4</v>
      </c>
      <c r="BM39">
        <v>9055</v>
      </c>
      <c r="BN39" t="str">
        <f>VLOOKUP(BM39,[1]ChoboTable!$C:$D,2,FALSE)</f>
        <v>수련의 방 입장권</v>
      </c>
      <c r="BO39" s="2">
        <v>1</v>
      </c>
      <c r="BP39" s="2">
        <v>4</v>
      </c>
      <c r="BQ39" s="2">
        <v>9063</v>
      </c>
      <c r="BR39" t="str">
        <f>VLOOKUP(BQ39,[1]ChoboTable!$C:$D,2,FALSE)</f>
        <v>사신수 영약</v>
      </c>
      <c r="BS39" s="2">
        <v>1</v>
      </c>
      <c r="BT39" s="2">
        <v>4</v>
      </c>
    </row>
    <row r="40" spans="1:72" x14ac:dyDescent="0.3">
      <c r="A40">
        <v>38</v>
      </c>
      <c r="B40" s="4">
        <f t="shared" si="3"/>
        <v>9.9999999999999997E+223</v>
      </c>
      <c r="D40">
        <v>38</v>
      </c>
      <c r="E40" t="str">
        <f t="shared" si="11"/>
        <v>2,5,46,9016,9026,9032,9043,9023,9017,9027,9033,9044,9050,9053,9055,9063</v>
      </c>
      <c r="F40" t="str">
        <f t="shared" si="12"/>
        <v>48000000000,3900000000,200000,4500,42000,4100000,390000,3,3,3,3,2,1,1,1,1</v>
      </c>
      <c r="G40" t="str">
        <f t="shared" si="13"/>
        <v>1,1,1,2,2,2,2,3,3,3,3,3,4,4,4,4</v>
      </c>
      <c r="I40">
        <v>2</v>
      </c>
      <c r="J40" t="str">
        <f>VLOOKUP(I40,[1]ChoboTable!$C:$D,2,FALSE)</f>
        <v>수련의돌</v>
      </c>
      <c r="K40" s="2">
        <v>48000000000</v>
      </c>
      <c r="L40">
        <v>1</v>
      </c>
      <c r="M40">
        <v>5</v>
      </c>
      <c r="N40" t="s">
        <v>59</v>
      </c>
      <c r="O40" s="2">
        <v>3900000000</v>
      </c>
      <c r="P40" s="2">
        <v>1</v>
      </c>
      <c r="Q40">
        <v>46</v>
      </c>
      <c r="R40" t="str">
        <f>VLOOKUP(Q40,[1]ChoboTable!$C:$D,2,FALSE)</f>
        <v>검조각</v>
      </c>
      <c r="S40" s="2">
        <v>200000</v>
      </c>
      <c r="T40" s="2">
        <v>1</v>
      </c>
      <c r="U40">
        <v>9016</v>
      </c>
      <c r="V40" t="str">
        <f>VLOOKUP(U40,[1]ChoboTable!$C:$D,2,FALSE)</f>
        <v>수호환</v>
      </c>
      <c r="W40" s="2">
        <v>4500</v>
      </c>
      <c r="X40" s="2">
        <v>2</v>
      </c>
      <c r="Y40">
        <v>9026</v>
      </c>
      <c r="Z40" t="str">
        <f>VLOOKUP(Y40,[1]ChoboTable!$C:$D,2,FALSE)</f>
        <v>여우불씨</v>
      </c>
      <c r="AA40" s="2">
        <v>42000</v>
      </c>
      <c r="AB40" s="2">
        <v>2</v>
      </c>
      <c r="AC40">
        <v>9032</v>
      </c>
      <c r="AD40" t="str">
        <f>VLOOKUP(AC40,[1]ChoboTable!$C:$D,2,FALSE)</f>
        <v>도술꽃</v>
      </c>
      <c r="AE40" s="2">
        <v>4100000</v>
      </c>
      <c r="AF40" s="2">
        <v>2</v>
      </c>
      <c r="AG40">
        <v>9043</v>
      </c>
      <c r="AH40" t="str">
        <f>VLOOKUP(AG40,[1]ChoboTable!$C:$D,2,FALSE)</f>
        <v>심득 조각</v>
      </c>
      <c r="AI40" s="2">
        <v>390000</v>
      </c>
      <c r="AJ40" s="2">
        <v>2</v>
      </c>
      <c r="AK40">
        <v>9023</v>
      </c>
      <c r="AL40" t="str">
        <f>VLOOKUP(AK40,[1]ChoboTable!$C:$D,2,FALSE)</f>
        <v>영혼석 소탕권</v>
      </c>
      <c r="AM40" s="2">
        <f t="shared" si="4"/>
        <v>3</v>
      </c>
      <c r="AN40" s="2">
        <v>3</v>
      </c>
      <c r="AO40">
        <v>9017</v>
      </c>
      <c r="AP40" t="str">
        <f>VLOOKUP(AO40,[1]ChoboTable!$C:$D,2,FALSE)</f>
        <v>수호환 소탕권</v>
      </c>
      <c r="AQ40" s="2">
        <f t="shared" si="5"/>
        <v>3</v>
      </c>
      <c r="AR40" s="2">
        <v>3</v>
      </c>
      <c r="AS40">
        <v>9027</v>
      </c>
      <c r="AT40" t="str">
        <f>VLOOKUP(AS40,[1]ChoboTable!$C:$D,2,FALSE)</f>
        <v>여우불씨 소탕권</v>
      </c>
      <c r="AU40" s="2">
        <f t="shared" si="6"/>
        <v>3</v>
      </c>
      <c r="AV40" s="2">
        <v>3</v>
      </c>
      <c r="AW40">
        <v>9033</v>
      </c>
      <c r="AX40" t="str">
        <f>VLOOKUP(AW40,[1]ChoboTable!$C:$D,2,FALSE)</f>
        <v>도술꽃 소탕권</v>
      </c>
      <c r="AY40" s="2">
        <f t="shared" si="7"/>
        <v>3</v>
      </c>
      <c r="AZ40" s="2">
        <v>3</v>
      </c>
      <c r="BA40">
        <v>9044</v>
      </c>
      <c r="BB40" t="str">
        <f>VLOOKUP(BA40,[1]ChoboTable!$C:$D,2,FALSE)</f>
        <v>내면세계 입장권</v>
      </c>
      <c r="BC40" s="2">
        <f t="shared" si="14"/>
        <v>2</v>
      </c>
      <c r="BD40" s="2">
        <v>3</v>
      </c>
      <c r="BE40">
        <v>9050</v>
      </c>
      <c r="BF40" t="str">
        <f>VLOOKUP(BE40,[1]ChoboTable!$C:$D,2,FALSE)</f>
        <v>태극 영약</v>
      </c>
      <c r="BG40" s="2">
        <v>1</v>
      </c>
      <c r="BH40" s="2">
        <v>4</v>
      </c>
      <c r="BI40">
        <v>9053</v>
      </c>
      <c r="BJ40" t="str">
        <f>VLOOKUP(BI40,[1]ChoboTable!$C:$D,2,FALSE)</f>
        <v>검은 구미호 구슬 소탕권</v>
      </c>
      <c r="BK40" s="2">
        <v>1</v>
      </c>
      <c r="BL40" s="2">
        <v>4</v>
      </c>
      <c r="BM40">
        <v>9055</v>
      </c>
      <c r="BN40" t="str">
        <f>VLOOKUP(BM40,[1]ChoboTable!$C:$D,2,FALSE)</f>
        <v>수련의 방 입장권</v>
      </c>
      <c r="BO40" s="2">
        <v>1</v>
      </c>
      <c r="BP40" s="2">
        <v>4</v>
      </c>
      <c r="BQ40" s="2">
        <v>9063</v>
      </c>
      <c r="BR40" t="str">
        <f>VLOOKUP(BQ40,[1]ChoboTable!$C:$D,2,FALSE)</f>
        <v>사신수 영약</v>
      </c>
      <c r="BS40" s="2">
        <v>1</v>
      </c>
      <c r="BT40" s="2">
        <v>4</v>
      </c>
    </row>
    <row r="41" spans="1:72" x14ac:dyDescent="0.3">
      <c r="A41">
        <v>39</v>
      </c>
      <c r="B41" s="4">
        <f t="shared" si="3"/>
        <v>9.9999999999999992E+227</v>
      </c>
      <c r="D41">
        <v>39</v>
      </c>
      <c r="E41" t="str">
        <f t="shared" si="11"/>
        <v>2,5,46,9016,9026,9032,9043,9023,9017,9027,9033,9044,9050,9053,9055,9063</v>
      </c>
      <c r="F41" t="str">
        <f t="shared" si="12"/>
        <v>49000000000,4000000000,205000,4600,43000,4200000,400000,3,3,3,3,3,2,1,1,1</v>
      </c>
      <c r="G41" t="str">
        <f t="shared" si="13"/>
        <v>1,1,1,2,2,2,2,3,3,3,3,3,4,4,4,4</v>
      </c>
      <c r="I41">
        <v>2</v>
      </c>
      <c r="J41" t="str">
        <f>VLOOKUP(I41,[1]ChoboTable!$C:$D,2,FALSE)</f>
        <v>수련의돌</v>
      </c>
      <c r="K41" s="2">
        <v>49000000000</v>
      </c>
      <c r="L41">
        <v>1</v>
      </c>
      <c r="M41">
        <v>5</v>
      </c>
      <c r="N41" t="s">
        <v>59</v>
      </c>
      <c r="O41" s="2">
        <v>4000000000</v>
      </c>
      <c r="P41" s="2">
        <v>1</v>
      </c>
      <c r="Q41">
        <v>46</v>
      </c>
      <c r="R41" t="str">
        <f>VLOOKUP(Q41,[1]ChoboTable!$C:$D,2,FALSE)</f>
        <v>검조각</v>
      </c>
      <c r="S41" s="2">
        <v>205000</v>
      </c>
      <c r="T41" s="2">
        <v>1</v>
      </c>
      <c r="U41">
        <v>9016</v>
      </c>
      <c r="V41" t="str">
        <f>VLOOKUP(U41,[1]ChoboTable!$C:$D,2,FALSE)</f>
        <v>수호환</v>
      </c>
      <c r="W41" s="2">
        <v>4600</v>
      </c>
      <c r="X41" s="2">
        <v>2</v>
      </c>
      <c r="Y41">
        <v>9026</v>
      </c>
      <c r="Z41" t="str">
        <f>VLOOKUP(Y41,[1]ChoboTable!$C:$D,2,FALSE)</f>
        <v>여우불씨</v>
      </c>
      <c r="AA41" s="2">
        <v>43000</v>
      </c>
      <c r="AB41" s="2">
        <v>2</v>
      </c>
      <c r="AC41">
        <v>9032</v>
      </c>
      <c r="AD41" t="str">
        <f>VLOOKUP(AC41,[1]ChoboTable!$C:$D,2,FALSE)</f>
        <v>도술꽃</v>
      </c>
      <c r="AE41" s="2">
        <v>4200000</v>
      </c>
      <c r="AF41" s="2">
        <v>2</v>
      </c>
      <c r="AG41">
        <v>9043</v>
      </c>
      <c r="AH41" t="str">
        <f>VLOOKUP(AG41,[1]ChoboTable!$C:$D,2,FALSE)</f>
        <v>심득 조각</v>
      </c>
      <c r="AI41" s="2">
        <v>400000</v>
      </c>
      <c r="AJ41" s="2">
        <v>2</v>
      </c>
      <c r="AK41">
        <v>9023</v>
      </c>
      <c r="AL41" t="str">
        <f>VLOOKUP(AK41,[1]ChoboTable!$C:$D,2,FALSE)</f>
        <v>영혼석 소탕권</v>
      </c>
      <c r="AM41" s="2">
        <f t="shared" si="4"/>
        <v>3</v>
      </c>
      <c r="AN41" s="2">
        <v>3</v>
      </c>
      <c r="AO41">
        <v>9017</v>
      </c>
      <c r="AP41" t="str">
        <f>VLOOKUP(AO41,[1]ChoboTable!$C:$D,2,FALSE)</f>
        <v>수호환 소탕권</v>
      </c>
      <c r="AQ41" s="2">
        <f t="shared" si="5"/>
        <v>3</v>
      </c>
      <c r="AR41" s="2">
        <v>3</v>
      </c>
      <c r="AS41">
        <v>9027</v>
      </c>
      <c r="AT41" t="str">
        <f>VLOOKUP(AS41,[1]ChoboTable!$C:$D,2,FALSE)</f>
        <v>여우불씨 소탕권</v>
      </c>
      <c r="AU41" s="2">
        <f t="shared" si="6"/>
        <v>3</v>
      </c>
      <c r="AV41" s="2">
        <v>3</v>
      </c>
      <c r="AW41">
        <v>9033</v>
      </c>
      <c r="AX41" t="str">
        <f>VLOOKUP(AW41,[1]ChoboTable!$C:$D,2,FALSE)</f>
        <v>도술꽃 소탕권</v>
      </c>
      <c r="AY41" s="2">
        <f t="shared" si="7"/>
        <v>3</v>
      </c>
      <c r="AZ41" s="2">
        <v>3</v>
      </c>
      <c r="BA41">
        <v>9044</v>
      </c>
      <c r="BB41" t="str">
        <f>VLOOKUP(BA41,[1]ChoboTable!$C:$D,2,FALSE)</f>
        <v>내면세계 입장권</v>
      </c>
      <c r="BC41" s="2">
        <f t="shared" si="14"/>
        <v>3</v>
      </c>
      <c r="BD41" s="2">
        <v>3</v>
      </c>
      <c r="BE41">
        <v>9050</v>
      </c>
      <c r="BF41" t="str">
        <f>VLOOKUP(BE41,[1]ChoboTable!$C:$D,2,FALSE)</f>
        <v>태극 영약</v>
      </c>
      <c r="BG41" s="2">
        <f>BG23+1</f>
        <v>2</v>
      </c>
      <c r="BH41" s="2">
        <v>4</v>
      </c>
      <c r="BI41">
        <v>9053</v>
      </c>
      <c r="BJ41" t="str">
        <f>VLOOKUP(BI41,[1]ChoboTable!$C:$D,2,FALSE)</f>
        <v>검은 구미호 구슬 소탕권</v>
      </c>
      <c r="BK41" s="2">
        <v>1</v>
      </c>
      <c r="BL41" s="2">
        <v>4</v>
      </c>
      <c r="BM41">
        <v>9055</v>
      </c>
      <c r="BN41" t="str">
        <f>VLOOKUP(BM41,[1]ChoboTable!$C:$D,2,FALSE)</f>
        <v>수련의 방 입장권</v>
      </c>
      <c r="BO41" s="2">
        <v>1</v>
      </c>
      <c r="BP41" s="2">
        <v>4</v>
      </c>
      <c r="BQ41" s="2">
        <v>9063</v>
      </c>
      <c r="BR41" t="str">
        <f>VLOOKUP(BQ41,[1]ChoboTable!$C:$D,2,FALSE)</f>
        <v>사신수 영약</v>
      </c>
      <c r="BS41" s="2">
        <v>1</v>
      </c>
      <c r="BT41" s="2">
        <v>4</v>
      </c>
    </row>
    <row r="42" spans="1:72" x14ac:dyDescent="0.3">
      <c r="A42">
        <v>40</v>
      </c>
      <c r="B42" s="4">
        <f t="shared" si="3"/>
        <v>9.9999999999999992E+231</v>
      </c>
      <c r="D42">
        <v>40</v>
      </c>
      <c r="E42" t="str">
        <f t="shared" si="11"/>
        <v>2,5,46,9016,9026,9032,9043,9023,9017,9027,9033,9044,9050,9053,9055,9063</v>
      </c>
      <c r="F42" t="str">
        <f t="shared" si="12"/>
        <v>50000000000,4100000000,210000,4700,44000,4300000,410000,3,3,3,3,3,2,2,1,1</v>
      </c>
      <c r="G42" t="str">
        <f t="shared" si="13"/>
        <v>1,1,1,2,2,2,2,3,3,3,3,3,4,4,4,4</v>
      </c>
      <c r="I42">
        <v>2</v>
      </c>
      <c r="J42" t="str">
        <f>VLOOKUP(I42,[1]ChoboTable!$C:$D,2,FALSE)</f>
        <v>수련의돌</v>
      </c>
      <c r="K42" s="2">
        <v>50000000000</v>
      </c>
      <c r="L42">
        <v>1</v>
      </c>
      <c r="M42">
        <v>5</v>
      </c>
      <c r="N42" t="s">
        <v>59</v>
      </c>
      <c r="O42" s="2">
        <v>4100000000</v>
      </c>
      <c r="P42" s="2">
        <v>1</v>
      </c>
      <c r="Q42">
        <v>46</v>
      </c>
      <c r="R42" t="str">
        <f>VLOOKUP(Q42,[1]ChoboTable!$C:$D,2,FALSE)</f>
        <v>검조각</v>
      </c>
      <c r="S42" s="2">
        <v>210000</v>
      </c>
      <c r="T42" s="2">
        <v>1</v>
      </c>
      <c r="U42">
        <v>9016</v>
      </c>
      <c r="V42" t="str">
        <f>VLOOKUP(U42,[1]ChoboTable!$C:$D,2,FALSE)</f>
        <v>수호환</v>
      </c>
      <c r="W42" s="2">
        <v>4700</v>
      </c>
      <c r="X42" s="2">
        <v>2</v>
      </c>
      <c r="Y42">
        <v>9026</v>
      </c>
      <c r="Z42" t="str">
        <f>VLOOKUP(Y42,[1]ChoboTable!$C:$D,2,FALSE)</f>
        <v>여우불씨</v>
      </c>
      <c r="AA42" s="2">
        <v>44000</v>
      </c>
      <c r="AB42" s="2">
        <v>2</v>
      </c>
      <c r="AC42">
        <v>9032</v>
      </c>
      <c r="AD42" t="str">
        <f>VLOOKUP(AC42,[1]ChoboTable!$C:$D,2,FALSE)</f>
        <v>도술꽃</v>
      </c>
      <c r="AE42" s="2">
        <v>4300000</v>
      </c>
      <c r="AF42" s="2">
        <v>2</v>
      </c>
      <c r="AG42">
        <v>9043</v>
      </c>
      <c r="AH42" t="str">
        <f>VLOOKUP(AG42,[1]ChoboTable!$C:$D,2,FALSE)</f>
        <v>심득 조각</v>
      </c>
      <c r="AI42" s="2">
        <v>410000</v>
      </c>
      <c r="AJ42" s="2">
        <v>2</v>
      </c>
      <c r="AK42">
        <v>9023</v>
      </c>
      <c r="AL42" t="str">
        <f>VLOOKUP(AK42,[1]ChoboTable!$C:$D,2,FALSE)</f>
        <v>영혼석 소탕권</v>
      </c>
      <c r="AM42" s="2">
        <f t="shared" si="4"/>
        <v>3</v>
      </c>
      <c r="AN42" s="2">
        <v>3</v>
      </c>
      <c r="AO42">
        <v>9017</v>
      </c>
      <c r="AP42" t="str">
        <f>VLOOKUP(AO42,[1]ChoboTable!$C:$D,2,FALSE)</f>
        <v>수호환 소탕권</v>
      </c>
      <c r="AQ42" s="2">
        <f t="shared" si="5"/>
        <v>3</v>
      </c>
      <c r="AR42" s="2">
        <v>3</v>
      </c>
      <c r="AS42">
        <v>9027</v>
      </c>
      <c r="AT42" t="str">
        <f>VLOOKUP(AS42,[1]ChoboTable!$C:$D,2,FALSE)</f>
        <v>여우불씨 소탕권</v>
      </c>
      <c r="AU42" s="2">
        <f t="shared" si="6"/>
        <v>3</v>
      </c>
      <c r="AV42" s="2">
        <v>3</v>
      </c>
      <c r="AW42">
        <v>9033</v>
      </c>
      <c r="AX42" t="str">
        <f>VLOOKUP(AW42,[1]ChoboTable!$C:$D,2,FALSE)</f>
        <v>도술꽃 소탕권</v>
      </c>
      <c r="AY42" s="2">
        <f t="shared" si="7"/>
        <v>3</v>
      </c>
      <c r="AZ42" s="2">
        <v>3</v>
      </c>
      <c r="BA42">
        <v>9044</v>
      </c>
      <c r="BB42" t="str">
        <f>VLOOKUP(BA42,[1]ChoboTable!$C:$D,2,FALSE)</f>
        <v>내면세계 입장권</v>
      </c>
      <c r="BC42" s="2">
        <f t="shared" si="14"/>
        <v>3</v>
      </c>
      <c r="BD42" s="2">
        <v>3</v>
      </c>
      <c r="BE42">
        <v>9050</v>
      </c>
      <c r="BF42" t="str">
        <f>VLOOKUP(BE42,[1]ChoboTable!$C:$D,2,FALSE)</f>
        <v>태극 영약</v>
      </c>
      <c r="BG42" s="2">
        <f t="shared" ref="BG42:BG49" si="15">BG24+1</f>
        <v>2</v>
      </c>
      <c r="BH42" s="2">
        <v>4</v>
      </c>
      <c r="BI42">
        <v>9053</v>
      </c>
      <c r="BJ42" t="str">
        <f>VLOOKUP(BI42,[1]ChoboTable!$C:$D,2,FALSE)</f>
        <v>검은 구미호 구슬 소탕권</v>
      </c>
      <c r="BK42" s="2">
        <f>BK25+1</f>
        <v>2</v>
      </c>
      <c r="BL42" s="2">
        <v>4</v>
      </c>
      <c r="BM42">
        <v>9055</v>
      </c>
      <c r="BN42" t="str">
        <f>VLOOKUP(BM42,[1]ChoboTable!$C:$D,2,FALSE)</f>
        <v>수련의 방 입장권</v>
      </c>
      <c r="BO42" s="2">
        <v>1</v>
      </c>
      <c r="BP42" s="2">
        <v>4</v>
      </c>
      <c r="BQ42" s="2">
        <v>9063</v>
      </c>
      <c r="BR42" t="str">
        <f>VLOOKUP(BQ42,[1]ChoboTable!$C:$D,2,FALSE)</f>
        <v>사신수 영약</v>
      </c>
      <c r="BS42" s="2">
        <v>1</v>
      </c>
      <c r="BT42" s="2">
        <v>4</v>
      </c>
    </row>
    <row r="43" spans="1:72" x14ac:dyDescent="0.3">
      <c r="A43">
        <v>41</v>
      </c>
      <c r="B43" s="4">
        <f t="shared" si="3"/>
        <v>9.9999999999999994E+235</v>
      </c>
      <c r="D43">
        <v>41</v>
      </c>
      <c r="E43" t="str">
        <f>I43&amp;","&amp;M43&amp;","&amp;Q43&amp;","&amp;U43&amp;","&amp;Y43&amp;","&amp;AC43&amp;","&amp;AG43&amp;","&amp;AK43&amp;","&amp;AO43&amp;","&amp;AS43&amp;","&amp;AW43&amp;","&amp;BA43&amp;","&amp;BE43&amp;","&amp;BI43&amp;","&amp;BM43&amp;","&amp;BQ43</f>
        <v>2,5,46,9016,9026,9032,9043,9023,9017,9027,9033,9044,9050,9053,9055,9063</v>
      </c>
      <c r="F43" t="str">
        <f t="shared" si="12"/>
        <v>51000000000,4200000000,215000,4800,45000,4400000,420000,4,3,3,3,3,2,2,2,1</v>
      </c>
      <c r="G43" t="str">
        <f t="shared" si="13"/>
        <v>1,1,1,2,2,2,2,3,3,3,3,3,4,4,4,4</v>
      </c>
      <c r="I43">
        <v>2</v>
      </c>
      <c r="J43" t="str">
        <f>VLOOKUP(I43,[1]ChoboTable!$C:$D,2,FALSE)</f>
        <v>수련의돌</v>
      </c>
      <c r="K43" s="2">
        <v>51000000000</v>
      </c>
      <c r="L43">
        <v>1</v>
      </c>
      <c r="M43">
        <v>5</v>
      </c>
      <c r="N43" t="s">
        <v>59</v>
      </c>
      <c r="O43" s="2">
        <v>4200000000</v>
      </c>
      <c r="P43" s="2">
        <v>1</v>
      </c>
      <c r="Q43">
        <v>46</v>
      </c>
      <c r="R43" t="str">
        <f>VLOOKUP(Q43,[1]ChoboTable!$C:$D,2,FALSE)</f>
        <v>검조각</v>
      </c>
      <c r="S43" s="2">
        <v>215000</v>
      </c>
      <c r="T43" s="2">
        <v>1</v>
      </c>
      <c r="U43">
        <v>9016</v>
      </c>
      <c r="V43" t="str">
        <f>VLOOKUP(U43,[1]ChoboTable!$C:$D,2,FALSE)</f>
        <v>수호환</v>
      </c>
      <c r="W43" s="2">
        <v>4800</v>
      </c>
      <c r="X43" s="2">
        <v>2</v>
      </c>
      <c r="Y43">
        <v>9026</v>
      </c>
      <c r="Z43" t="str">
        <f>VLOOKUP(Y43,[1]ChoboTable!$C:$D,2,FALSE)</f>
        <v>여우불씨</v>
      </c>
      <c r="AA43" s="2">
        <v>45000</v>
      </c>
      <c r="AB43" s="2">
        <v>2</v>
      </c>
      <c r="AC43">
        <v>9032</v>
      </c>
      <c r="AD43" t="str">
        <f>VLOOKUP(AC43,[1]ChoboTable!$C:$D,2,FALSE)</f>
        <v>도술꽃</v>
      </c>
      <c r="AE43" s="2">
        <v>4400000</v>
      </c>
      <c r="AF43" s="2">
        <v>2</v>
      </c>
      <c r="AG43">
        <v>9043</v>
      </c>
      <c r="AH43" t="str">
        <f>VLOOKUP(AG43,[1]ChoboTable!$C:$D,2,FALSE)</f>
        <v>심득 조각</v>
      </c>
      <c r="AI43" s="2">
        <v>420000</v>
      </c>
      <c r="AJ43" s="2">
        <v>2</v>
      </c>
      <c r="AK43">
        <v>9023</v>
      </c>
      <c r="AL43" t="str">
        <f>VLOOKUP(AK43,[1]ChoboTable!$C:$D,2,FALSE)</f>
        <v>영혼석 소탕권</v>
      </c>
      <c r="AM43" s="2">
        <f t="shared" si="4"/>
        <v>4</v>
      </c>
      <c r="AN43" s="2">
        <v>3</v>
      </c>
      <c r="AO43">
        <v>9017</v>
      </c>
      <c r="AP43" t="str">
        <f>VLOOKUP(AO43,[1]ChoboTable!$C:$D,2,FALSE)</f>
        <v>수호환 소탕권</v>
      </c>
      <c r="AQ43" s="2">
        <f t="shared" si="5"/>
        <v>3</v>
      </c>
      <c r="AR43" s="2">
        <v>3</v>
      </c>
      <c r="AS43">
        <v>9027</v>
      </c>
      <c r="AT43" t="str">
        <f>VLOOKUP(AS43,[1]ChoboTable!$C:$D,2,FALSE)</f>
        <v>여우불씨 소탕권</v>
      </c>
      <c r="AU43" s="2">
        <f t="shared" si="6"/>
        <v>3</v>
      </c>
      <c r="AV43" s="2">
        <v>3</v>
      </c>
      <c r="AW43">
        <v>9033</v>
      </c>
      <c r="AX43" t="str">
        <f>VLOOKUP(AW43,[1]ChoboTable!$C:$D,2,FALSE)</f>
        <v>도술꽃 소탕권</v>
      </c>
      <c r="AY43" s="2">
        <f t="shared" si="7"/>
        <v>3</v>
      </c>
      <c r="AZ43" s="2">
        <v>3</v>
      </c>
      <c r="BA43">
        <v>9044</v>
      </c>
      <c r="BB43" t="str">
        <f>VLOOKUP(BA43,[1]ChoboTable!$C:$D,2,FALSE)</f>
        <v>내면세계 입장권</v>
      </c>
      <c r="BC43" s="2">
        <f t="shared" si="14"/>
        <v>3</v>
      </c>
      <c r="BD43" s="2">
        <v>3</v>
      </c>
      <c r="BE43">
        <v>9050</v>
      </c>
      <c r="BF43" t="str">
        <f>VLOOKUP(BE43,[1]ChoboTable!$C:$D,2,FALSE)</f>
        <v>태극 영약</v>
      </c>
      <c r="BG43" s="2">
        <f t="shared" si="15"/>
        <v>2</v>
      </c>
      <c r="BH43" s="2">
        <v>4</v>
      </c>
      <c r="BI43">
        <v>9053</v>
      </c>
      <c r="BJ43" t="str">
        <f>VLOOKUP(BI43,[1]ChoboTable!$C:$D,2,FALSE)</f>
        <v>검은 구미호 구슬 소탕권</v>
      </c>
      <c r="BK43" s="2">
        <f t="shared" ref="BK43:BK49" si="16">BK26+1</f>
        <v>2</v>
      </c>
      <c r="BL43" s="2">
        <v>4</v>
      </c>
      <c r="BM43">
        <v>9055</v>
      </c>
      <c r="BN43" t="str">
        <f>VLOOKUP(BM43,[1]ChoboTable!$C:$D,2,FALSE)</f>
        <v>수련의 방 입장권</v>
      </c>
      <c r="BO43" s="2">
        <f>BO27+1</f>
        <v>2</v>
      </c>
      <c r="BP43" s="2">
        <v>4</v>
      </c>
      <c r="BQ43" s="2">
        <v>9063</v>
      </c>
      <c r="BR43" t="str">
        <f>VLOOKUP(BQ43,[1]ChoboTable!$C:$D,2,FALSE)</f>
        <v>사신수 영약</v>
      </c>
      <c r="BS43" s="2">
        <v>1</v>
      </c>
      <c r="BT43" s="2">
        <v>4</v>
      </c>
    </row>
    <row r="44" spans="1:72" x14ac:dyDescent="0.3">
      <c r="A44">
        <v>42</v>
      </c>
      <c r="B44" s="4">
        <f t="shared" si="3"/>
        <v>1E+240</v>
      </c>
      <c r="D44">
        <v>42</v>
      </c>
      <c r="E44" t="str">
        <f>I44&amp;","&amp;M44&amp;","&amp;Q44&amp;","&amp;U44&amp;","&amp;Y44&amp;","&amp;AC44&amp;","&amp;AG44&amp;","&amp;AK44&amp;","&amp;AO44&amp;","&amp;AS44&amp;","&amp;AW44&amp;","&amp;BA44&amp;","&amp;BE44&amp;","&amp;BI44&amp;","&amp;BM44&amp;","&amp;BQ44</f>
        <v>2,5,46,9016,9026,9032,9043,9023,9017,9027,9033,9044,9050,9053,9055,9063</v>
      </c>
      <c r="F44" t="str">
        <f t="shared" si="12"/>
        <v>52000000000,4300000000,220000,4900,46000,4500000,430000,4,3,3,3,3,2,2,2,2</v>
      </c>
      <c r="G44" t="str">
        <f t="shared" si="13"/>
        <v>1,1,1,2,2,2,2,3,3,3,3,3,4,4,4,4</v>
      </c>
      <c r="I44">
        <v>2</v>
      </c>
      <c r="J44" t="str">
        <f>VLOOKUP(I44,[1]ChoboTable!$C:$D,2,FALSE)</f>
        <v>수련의돌</v>
      </c>
      <c r="K44" s="2">
        <v>52000000000</v>
      </c>
      <c r="L44">
        <v>1</v>
      </c>
      <c r="M44">
        <v>5</v>
      </c>
      <c r="N44" t="s">
        <v>59</v>
      </c>
      <c r="O44" s="2">
        <v>4300000000</v>
      </c>
      <c r="P44" s="2">
        <v>1</v>
      </c>
      <c r="Q44">
        <v>46</v>
      </c>
      <c r="R44" t="str">
        <f>VLOOKUP(Q44,[1]ChoboTable!$C:$D,2,FALSE)</f>
        <v>검조각</v>
      </c>
      <c r="S44" s="2">
        <v>220000</v>
      </c>
      <c r="T44" s="2">
        <v>1</v>
      </c>
      <c r="U44">
        <v>9016</v>
      </c>
      <c r="V44" t="str">
        <f>VLOOKUP(U44,[1]ChoboTable!$C:$D,2,FALSE)</f>
        <v>수호환</v>
      </c>
      <c r="W44" s="2">
        <v>4900</v>
      </c>
      <c r="X44" s="2">
        <v>2</v>
      </c>
      <c r="Y44">
        <v>9026</v>
      </c>
      <c r="Z44" t="str">
        <f>VLOOKUP(Y44,[1]ChoboTable!$C:$D,2,FALSE)</f>
        <v>여우불씨</v>
      </c>
      <c r="AA44" s="2">
        <v>46000</v>
      </c>
      <c r="AB44" s="2">
        <v>2</v>
      </c>
      <c r="AC44">
        <v>9032</v>
      </c>
      <c r="AD44" t="str">
        <f>VLOOKUP(AC44,[1]ChoboTable!$C:$D,2,FALSE)</f>
        <v>도술꽃</v>
      </c>
      <c r="AE44" s="2">
        <v>4500000</v>
      </c>
      <c r="AF44" s="2">
        <v>2</v>
      </c>
      <c r="AG44">
        <v>9043</v>
      </c>
      <c r="AH44" t="str">
        <f>VLOOKUP(AG44,[1]ChoboTable!$C:$D,2,FALSE)</f>
        <v>심득 조각</v>
      </c>
      <c r="AI44" s="2">
        <v>430000</v>
      </c>
      <c r="AJ44" s="2">
        <v>2</v>
      </c>
      <c r="AK44">
        <v>9023</v>
      </c>
      <c r="AL44" t="str">
        <f>VLOOKUP(AK44,[1]ChoboTable!$C:$D,2,FALSE)</f>
        <v>영혼석 소탕권</v>
      </c>
      <c r="AM44" s="2">
        <f t="shared" si="4"/>
        <v>4</v>
      </c>
      <c r="AN44" s="2">
        <v>3</v>
      </c>
      <c r="AO44">
        <v>9017</v>
      </c>
      <c r="AP44" t="str">
        <f>VLOOKUP(AO44,[1]ChoboTable!$C:$D,2,FALSE)</f>
        <v>수호환 소탕권</v>
      </c>
      <c r="AQ44" s="2">
        <f t="shared" si="5"/>
        <v>3</v>
      </c>
      <c r="AR44" s="2">
        <v>3</v>
      </c>
      <c r="AS44">
        <v>9027</v>
      </c>
      <c r="AT44" t="str">
        <f>VLOOKUP(AS44,[1]ChoboTable!$C:$D,2,FALSE)</f>
        <v>여우불씨 소탕권</v>
      </c>
      <c r="AU44" s="2">
        <f t="shared" si="6"/>
        <v>3</v>
      </c>
      <c r="AV44" s="2">
        <v>3</v>
      </c>
      <c r="AW44">
        <v>9033</v>
      </c>
      <c r="AX44" t="str">
        <f>VLOOKUP(AW44,[1]ChoboTable!$C:$D,2,FALSE)</f>
        <v>도술꽃 소탕권</v>
      </c>
      <c r="AY44" s="2">
        <f t="shared" si="7"/>
        <v>3</v>
      </c>
      <c r="AZ44" s="2">
        <v>3</v>
      </c>
      <c r="BA44">
        <v>9044</v>
      </c>
      <c r="BB44" t="str">
        <f>VLOOKUP(BA44,[1]ChoboTable!$C:$D,2,FALSE)</f>
        <v>내면세계 입장권</v>
      </c>
      <c r="BC44" s="2">
        <f t="shared" si="14"/>
        <v>3</v>
      </c>
      <c r="BD44" s="2">
        <v>3</v>
      </c>
      <c r="BE44">
        <v>9050</v>
      </c>
      <c r="BF44" t="str">
        <f>VLOOKUP(BE44,[1]ChoboTable!$C:$D,2,FALSE)</f>
        <v>태극 영약</v>
      </c>
      <c r="BG44" s="2">
        <f t="shared" si="15"/>
        <v>2</v>
      </c>
      <c r="BH44" s="2">
        <v>4</v>
      </c>
      <c r="BI44">
        <v>9053</v>
      </c>
      <c r="BJ44" t="str">
        <f>VLOOKUP(BI44,[1]ChoboTable!$C:$D,2,FALSE)</f>
        <v>검은 구미호 구슬 소탕권</v>
      </c>
      <c r="BK44" s="2">
        <f t="shared" si="16"/>
        <v>2</v>
      </c>
      <c r="BL44" s="2">
        <v>4</v>
      </c>
      <c r="BM44">
        <v>9055</v>
      </c>
      <c r="BN44" t="str">
        <f>VLOOKUP(BM44,[1]ChoboTable!$C:$D,2,FALSE)</f>
        <v>수련의 방 입장권</v>
      </c>
      <c r="BO44" s="2">
        <f t="shared" ref="BO44:BO49" si="17">BO28+1</f>
        <v>2</v>
      </c>
      <c r="BP44" s="2">
        <v>4</v>
      </c>
      <c r="BQ44" s="2">
        <v>9063</v>
      </c>
      <c r="BR44" t="str">
        <f>VLOOKUP(BQ44,[1]ChoboTable!$C:$D,2,FALSE)</f>
        <v>사신수 영약</v>
      </c>
      <c r="BS44" s="2">
        <f>BS32+1</f>
        <v>2</v>
      </c>
      <c r="BT44" s="2">
        <v>4</v>
      </c>
    </row>
    <row r="45" spans="1:72" x14ac:dyDescent="0.3">
      <c r="A45">
        <v>43</v>
      </c>
      <c r="B45" s="4">
        <f t="shared" si="3"/>
        <v>1.0000000000000001E+244</v>
      </c>
      <c r="D45">
        <v>43</v>
      </c>
      <c r="E45" t="str">
        <f t="shared" si="11"/>
        <v>2,5,46,9016,9026,9032,9043,9023,9017,9027,9033,9044,9050,9053,9055,9063</v>
      </c>
      <c r="F45" t="str">
        <f t="shared" si="12"/>
        <v>53000000000,4400000000,225000,5000,47000,4600000,440000,4,4,3,3,3,2,2,2,2</v>
      </c>
      <c r="G45" t="str">
        <f t="shared" si="13"/>
        <v>1,1,1,2,2,2,2,3,3,3,3,3,4,4,4,4</v>
      </c>
      <c r="I45">
        <v>2</v>
      </c>
      <c r="J45" t="str">
        <f>VLOOKUP(I45,[1]ChoboTable!$C:$D,2,FALSE)</f>
        <v>수련의돌</v>
      </c>
      <c r="K45" s="2">
        <v>53000000000</v>
      </c>
      <c r="L45">
        <v>1</v>
      </c>
      <c r="M45">
        <v>5</v>
      </c>
      <c r="N45" t="s">
        <v>59</v>
      </c>
      <c r="O45" s="2">
        <v>4400000000</v>
      </c>
      <c r="P45" s="2">
        <v>1</v>
      </c>
      <c r="Q45">
        <v>46</v>
      </c>
      <c r="R45" t="str">
        <f>VLOOKUP(Q45,[1]ChoboTable!$C:$D,2,FALSE)</f>
        <v>검조각</v>
      </c>
      <c r="S45" s="2">
        <v>225000</v>
      </c>
      <c r="T45" s="2">
        <v>1</v>
      </c>
      <c r="U45">
        <v>9016</v>
      </c>
      <c r="V45" t="str">
        <f>VLOOKUP(U45,[1]ChoboTable!$C:$D,2,FALSE)</f>
        <v>수호환</v>
      </c>
      <c r="W45" s="2">
        <v>5000</v>
      </c>
      <c r="X45" s="2">
        <v>2</v>
      </c>
      <c r="Y45">
        <v>9026</v>
      </c>
      <c r="Z45" t="str">
        <f>VLOOKUP(Y45,[1]ChoboTable!$C:$D,2,FALSE)</f>
        <v>여우불씨</v>
      </c>
      <c r="AA45" s="2">
        <v>47000</v>
      </c>
      <c r="AB45" s="2">
        <v>2</v>
      </c>
      <c r="AC45">
        <v>9032</v>
      </c>
      <c r="AD45" t="str">
        <f>VLOOKUP(AC45,[1]ChoboTable!$C:$D,2,FALSE)</f>
        <v>도술꽃</v>
      </c>
      <c r="AE45" s="2">
        <v>4600000</v>
      </c>
      <c r="AF45" s="2">
        <v>2</v>
      </c>
      <c r="AG45">
        <v>9043</v>
      </c>
      <c r="AH45" t="str">
        <f>VLOOKUP(AG45,[1]ChoboTable!$C:$D,2,FALSE)</f>
        <v>심득 조각</v>
      </c>
      <c r="AI45" s="2">
        <v>440000</v>
      </c>
      <c r="AJ45" s="2">
        <v>2</v>
      </c>
      <c r="AK45">
        <v>9023</v>
      </c>
      <c r="AL45" t="str">
        <f>VLOOKUP(AK45,[1]ChoboTable!$C:$D,2,FALSE)</f>
        <v>영혼석 소탕권</v>
      </c>
      <c r="AM45" s="2">
        <f t="shared" si="4"/>
        <v>4</v>
      </c>
      <c r="AN45" s="2">
        <v>3</v>
      </c>
      <c r="AO45">
        <v>9017</v>
      </c>
      <c r="AP45" t="str">
        <f>VLOOKUP(AO45,[1]ChoboTable!$C:$D,2,FALSE)</f>
        <v>수호환 소탕권</v>
      </c>
      <c r="AQ45" s="2">
        <f t="shared" si="5"/>
        <v>4</v>
      </c>
      <c r="AR45" s="2">
        <v>3</v>
      </c>
      <c r="AS45">
        <v>9027</v>
      </c>
      <c r="AT45" t="str">
        <f>VLOOKUP(AS45,[1]ChoboTable!$C:$D,2,FALSE)</f>
        <v>여우불씨 소탕권</v>
      </c>
      <c r="AU45" s="2">
        <f t="shared" si="6"/>
        <v>3</v>
      </c>
      <c r="AV45" s="2">
        <v>3</v>
      </c>
      <c r="AW45">
        <v>9033</v>
      </c>
      <c r="AX45" t="str">
        <f>VLOOKUP(AW45,[1]ChoboTable!$C:$D,2,FALSE)</f>
        <v>도술꽃 소탕권</v>
      </c>
      <c r="AY45" s="2">
        <f t="shared" si="7"/>
        <v>3</v>
      </c>
      <c r="AZ45" s="2">
        <v>3</v>
      </c>
      <c r="BA45">
        <v>9044</v>
      </c>
      <c r="BB45" t="str">
        <f>VLOOKUP(BA45,[1]ChoboTable!$C:$D,2,FALSE)</f>
        <v>내면세계 입장권</v>
      </c>
      <c r="BC45" s="2">
        <f t="shared" si="14"/>
        <v>3</v>
      </c>
      <c r="BD45" s="2">
        <v>3</v>
      </c>
      <c r="BE45">
        <v>9050</v>
      </c>
      <c r="BF45" t="str">
        <f>VLOOKUP(BE45,[1]ChoboTable!$C:$D,2,FALSE)</f>
        <v>태극 영약</v>
      </c>
      <c r="BG45" s="2">
        <f t="shared" si="15"/>
        <v>2</v>
      </c>
      <c r="BH45" s="2">
        <v>4</v>
      </c>
      <c r="BI45">
        <v>9053</v>
      </c>
      <c r="BJ45" t="str">
        <f>VLOOKUP(BI45,[1]ChoboTable!$C:$D,2,FALSE)</f>
        <v>검은 구미호 구슬 소탕권</v>
      </c>
      <c r="BK45" s="2">
        <f t="shared" si="16"/>
        <v>2</v>
      </c>
      <c r="BL45" s="2">
        <v>4</v>
      </c>
      <c r="BM45">
        <v>9055</v>
      </c>
      <c r="BN45" t="str">
        <f>VLOOKUP(BM45,[1]ChoboTable!$C:$D,2,FALSE)</f>
        <v>수련의 방 입장권</v>
      </c>
      <c r="BO45" s="2">
        <f t="shared" si="17"/>
        <v>2</v>
      </c>
      <c r="BP45" s="2">
        <v>4</v>
      </c>
      <c r="BQ45" s="2">
        <v>9063</v>
      </c>
      <c r="BR45" t="str">
        <f>VLOOKUP(BQ45,[1]ChoboTable!$C:$D,2,FALSE)</f>
        <v>사신수 영약</v>
      </c>
      <c r="BS45" s="2">
        <f t="shared" ref="BS45:BS49" si="18">BS33+1</f>
        <v>2</v>
      </c>
      <c r="BT45" s="2">
        <v>4</v>
      </c>
    </row>
    <row r="46" spans="1:72" x14ac:dyDescent="0.3">
      <c r="A46">
        <v>44</v>
      </c>
      <c r="B46" s="4">
        <f t="shared" si="3"/>
        <v>1E+248</v>
      </c>
      <c r="D46">
        <v>44</v>
      </c>
      <c r="E46" t="str">
        <f t="shared" si="11"/>
        <v>2,5,46,9016,9026,9032,9043,9023,9017,9027,9033,9044,9050,9053,9055,9063</v>
      </c>
      <c r="F46" t="str">
        <f t="shared" si="12"/>
        <v>54000000000,4500000000,230000,5100,48000,4700000,450000,4,4,3,3,3,2,2,2,2</v>
      </c>
      <c r="G46" t="str">
        <f t="shared" si="13"/>
        <v>1,1,1,2,2,2,2,3,3,3,3,3,4,4,4,4</v>
      </c>
      <c r="I46">
        <v>2</v>
      </c>
      <c r="J46" t="str">
        <f>VLOOKUP(I46,[1]ChoboTable!$C:$D,2,FALSE)</f>
        <v>수련의돌</v>
      </c>
      <c r="K46" s="2">
        <v>54000000000</v>
      </c>
      <c r="L46">
        <v>1</v>
      </c>
      <c r="M46">
        <v>5</v>
      </c>
      <c r="N46" t="s">
        <v>59</v>
      </c>
      <c r="O46" s="2">
        <v>4500000000</v>
      </c>
      <c r="P46" s="2">
        <v>1</v>
      </c>
      <c r="Q46">
        <v>46</v>
      </c>
      <c r="R46" t="str">
        <f>VLOOKUP(Q46,[1]ChoboTable!$C:$D,2,FALSE)</f>
        <v>검조각</v>
      </c>
      <c r="S46" s="2">
        <v>230000</v>
      </c>
      <c r="T46" s="2">
        <v>1</v>
      </c>
      <c r="U46">
        <v>9016</v>
      </c>
      <c r="V46" t="str">
        <f>VLOOKUP(U46,[1]ChoboTable!$C:$D,2,FALSE)</f>
        <v>수호환</v>
      </c>
      <c r="W46" s="2">
        <v>5100</v>
      </c>
      <c r="X46" s="2">
        <v>2</v>
      </c>
      <c r="Y46">
        <v>9026</v>
      </c>
      <c r="Z46" t="str">
        <f>VLOOKUP(Y46,[1]ChoboTable!$C:$D,2,FALSE)</f>
        <v>여우불씨</v>
      </c>
      <c r="AA46" s="2">
        <v>48000</v>
      </c>
      <c r="AB46" s="2">
        <v>2</v>
      </c>
      <c r="AC46">
        <v>9032</v>
      </c>
      <c r="AD46" t="str">
        <f>VLOOKUP(AC46,[1]ChoboTable!$C:$D,2,FALSE)</f>
        <v>도술꽃</v>
      </c>
      <c r="AE46" s="2">
        <v>4700000</v>
      </c>
      <c r="AF46" s="2">
        <v>2</v>
      </c>
      <c r="AG46">
        <v>9043</v>
      </c>
      <c r="AH46" t="str">
        <f>VLOOKUP(AG46,[1]ChoboTable!$C:$D,2,FALSE)</f>
        <v>심득 조각</v>
      </c>
      <c r="AI46" s="2">
        <v>450000</v>
      </c>
      <c r="AJ46" s="2">
        <v>2</v>
      </c>
      <c r="AK46">
        <v>9023</v>
      </c>
      <c r="AL46" t="str">
        <f>VLOOKUP(AK46,[1]ChoboTable!$C:$D,2,FALSE)</f>
        <v>영혼석 소탕권</v>
      </c>
      <c r="AM46" s="2">
        <f t="shared" si="4"/>
        <v>4</v>
      </c>
      <c r="AN46" s="2">
        <v>3</v>
      </c>
      <c r="AO46">
        <v>9017</v>
      </c>
      <c r="AP46" t="str">
        <f>VLOOKUP(AO46,[1]ChoboTable!$C:$D,2,FALSE)</f>
        <v>수호환 소탕권</v>
      </c>
      <c r="AQ46" s="2">
        <f t="shared" si="5"/>
        <v>4</v>
      </c>
      <c r="AR46" s="2">
        <v>3</v>
      </c>
      <c r="AS46">
        <v>9027</v>
      </c>
      <c r="AT46" t="str">
        <f>VLOOKUP(AS46,[1]ChoboTable!$C:$D,2,FALSE)</f>
        <v>여우불씨 소탕권</v>
      </c>
      <c r="AU46" s="2">
        <f t="shared" si="6"/>
        <v>3</v>
      </c>
      <c r="AV46" s="2">
        <v>3</v>
      </c>
      <c r="AW46">
        <v>9033</v>
      </c>
      <c r="AX46" t="str">
        <f>VLOOKUP(AW46,[1]ChoboTable!$C:$D,2,FALSE)</f>
        <v>도술꽃 소탕권</v>
      </c>
      <c r="AY46" s="2">
        <f t="shared" si="7"/>
        <v>3</v>
      </c>
      <c r="AZ46" s="2">
        <v>3</v>
      </c>
      <c r="BA46">
        <v>9044</v>
      </c>
      <c r="BB46" t="str">
        <f>VLOOKUP(BA46,[1]ChoboTable!$C:$D,2,FALSE)</f>
        <v>내면세계 입장권</v>
      </c>
      <c r="BC46" s="2">
        <f t="shared" si="14"/>
        <v>3</v>
      </c>
      <c r="BD46" s="2">
        <v>3</v>
      </c>
      <c r="BE46">
        <v>9050</v>
      </c>
      <c r="BF46" t="str">
        <f>VLOOKUP(BE46,[1]ChoboTable!$C:$D,2,FALSE)</f>
        <v>태극 영약</v>
      </c>
      <c r="BG46" s="2">
        <f t="shared" si="15"/>
        <v>2</v>
      </c>
      <c r="BH46" s="2">
        <v>4</v>
      </c>
      <c r="BI46">
        <v>9053</v>
      </c>
      <c r="BJ46" t="str">
        <f>VLOOKUP(BI46,[1]ChoboTable!$C:$D,2,FALSE)</f>
        <v>검은 구미호 구슬 소탕권</v>
      </c>
      <c r="BK46" s="2">
        <f t="shared" si="16"/>
        <v>2</v>
      </c>
      <c r="BL46" s="2">
        <v>4</v>
      </c>
      <c r="BM46">
        <v>9055</v>
      </c>
      <c r="BN46" t="str">
        <f>VLOOKUP(BM46,[1]ChoboTable!$C:$D,2,FALSE)</f>
        <v>수련의 방 입장권</v>
      </c>
      <c r="BO46" s="2">
        <f t="shared" si="17"/>
        <v>2</v>
      </c>
      <c r="BP46" s="2">
        <v>4</v>
      </c>
      <c r="BQ46" s="2">
        <v>9063</v>
      </c>
      <c r="BR46" t="str">
        <f>VLOOKUP(BQ46,[1]ChoboTable!$C:$D,2,FALSE)</f>
        <v>사신수 영약</v>
      </c>
      <c r="BS46" s="2">
        <f t="shared" si="18"/>
        <v>2</v>
      </c>
      <c r="BT46" s="2">
        <v>4</v>
      </c>
    </row>
    <row r="47" spans="1:72" x14ac:dyDescent="0.3">
      <c r="A47">
        <v>45</v>
      </c>
      <c r="B47" s="4">
        <f t="shared" si="3"/>
        <v>1.0000000000000001E+252</v>
      </c>
      <c r="D47">
        <v>45</v>
      </c>
      <c r="E47" t="str">
        <f t="shared" si="11"/>
        <v>2,5,46,9016,9026,9032,9043,9023,9017,9027,9033,9044,9050,9053,9055,9063</v>
      </c>
      <c r="F47" t="str">
        <f t="shared" si="12"/>
        <v>55000000000,4600000000,235000,5200,49000,4800000,460000,4,4,4,3,3,2,2,2,2</v>
      </c>
      <c r="G47" t="str">
        <f t="shared" si="13"/>
        <v>1,1,1,2,2,2,2,3,3,3,3,3,4,4,4,4</v>
      </c>
      <c r="I47">
        <v>2</v>
      </c>
      <c r="J47" t="str">
        <f>VLOOKUP(I47,[1]ChoboTable!$C:$D,2,FALSE)</f>
        <v>수련의돌</v>
      </c>
      <c r="K47" s="2">
        <v>55000000000</v>
      </c>
      <c r="L47">
        <v>1</v>
      </c>
      <c r="M47">
        <v>5</v>
      </c>
      <c r="N47" t="s">
        <v>59</v>
      </c>
      <c r="O47" s="2">
        <v>4600000000</v>
      </c>
      <c r="P47" s="2">
        <v>1</v>
      </c>
      <c r="Q47">
        <v>46</v>
      </c>
      <c r="R47" t="str">
        <f>VLOOKUP(Q47,[1]ChoboTable!$C:$D,2,FALSE)</f>
        <v>검조각</v>
      </c>
      <c r="S47" s="2">
        <v>235000</v>
      </c>
      <c r="T47" s="2">
        <v>1</v>
      </c>
      <c r="U47">
        <v>9016</v>
      </c>
      <c r="V47" t="str">
        <f>VLOOKUP(U47,[1]ChoboTable!$C:$D,2,FALSE)</f>
        <v>수호환</v>
      </c>
      <c r="W47" s="2">
        <v>5200</v>
      </c>
      <c r="X47" s="2">
        <v>2</v>
      </c>
      <c r="Y47">
        <v>9026</v>
      </c>
      <c r="Z47" t="str">
        <f>VLOOKUP(Y47,[1]ChoboTable!$C:$D,2,FALSE)</f>
        <v>여우불씨</v>
      </c>
      <c r="AA47" s="2">
        <v>49000</v>
      </c>
      <c r="AB47" s="2">
        <v>2</v>
      </c>
      <c r="AC47">
        <v>9032</v>
      </c>
      <c r="AD47" t="str">
        <f>VLOOKUP(AC47,[1]ChoboTable!$C:$D,2,FALSE)</f>
        <v>도술꽃</v>
      </c>
      <c r="AE47" s="2">
        <v>4800000</v>
      </c>
      <c r="AF47" s="2">
        <v>2</v>
      </c>
      <c r="AG47">
        <v>9043</v>
      </c>
      <c r="AH47" t="str">
        <f>VLOOKUP(AG47,[1]ChoboTable!$C:$D,2,FALSE)</f>
        <v>심득 조각</v>
      </c>
      <c r="AI47" s="2">
        <v>460000</v>
      </c>
      <c r="AJ47" s="2">
        <v>2</v>
      </c>
      <c r="AK47">
        <v>9023</v>
      </c>
      <c r="AL47" t="str">
        <f>VLOOKUP(AK47,[1]ChoboTable!$C:$D,2,FALSE)</f>
        <v>영혼석 소탕권</v>
      </c>
      <c r="AM47" s="2">
        <f t="shared" si="4"/>
        <v>4</v>
      </c>
      <c r="AN47" s="2">
        <v>3</v>
      </c>
      <c r="AO47">
        <v>9017</v>
      </c>
      <c r="AP47" t="str">
        <f>VLOOKUP(AO47,[1]ChoboTable!$C:$D,2,FALSE)</f>
        <v>수호환 소탕권</v>
      </c>
      <c r="AQ47" s="2">
        <f t="shared" si="5"/>
        <v>4</v>
      </c>
      <c r="AR47" s="2">
        <v>3</v>
      </c>
      <c r="AS47">
        <v>9027</v>
      </c>
      <c r="AT47" t="str">
        <f>VLOOKUP(AS47,[1]ChoboTable!$C:$D,2,FALSE)</f>
        <v>여우불씨 소탕권</v>
      </c>
      <c r="AU47" s="2">
        <f t="shared" si="6"/>
        <v>4</v>
      </c>
      <c r="AV47" s="2">
        <v>3</v>
      </c>
      <c r="AW47">
        <v>9033</v>
      </c>
      <c r="AX47" t="str">
        <f>VLOOKUP(AW47,[1]ChoboTable!$C:$D,2,FALSE)</f>
        <v>도술꽃 소탕권</v>
      </c>
      <c r="AY47" s="2">
        <f t="shared" si="7"/>
        <v>3</v>
      </c>
      <c r="AZ47" s="2">
        <v>3</v>
      </c>
      <c r="BA47">
        <v>9044</v>
      </c>
      <c r="BB47" t="str">
        <f>VLOOKUP(BA47,[1]ChoboTable!$C:$D,2,FALSE)</f>
        <v>내면세계 입장권</v>
      </c>
      <c r="BC47" s="2">
        <f t="shared" si="14"/>
        <v>3</v>
      </c>
      <c r="BD47" s="2">
        <v>3</v>
      </c>
      <c r="BE47">
        <v>9050</v>
      </c>
      <c r="BF47" t="str">
        <f>VLOOKUP(BE47,[1]ChoboTable!$C:$D,2,FALSE)</f>
        <v>태극 영약</v>
      </c>
      <c r="BG47" s="2">
        <f t="shared" si="15"/>
        <v>2</v>
      </c>
      <c r="BH47" s="2">
        <v>4</v>
      </c>
      <c r="BI47">
        <v>9053</v>
      </c>
      <c r="BJ47" t="str">
        <f>VLOOKUP(BI47,[1]ChoboTable!$C:$D,2,FALSE)</f>
        <v>검은 구미호 구슬 소탕권</v>
      </c>
      <c r="BK47" s="2">
        <f t="shared" si="16"/>
        <v>2</v>
      </c>
      <c r="BL47" s="2">
        <v>4</v>
      </c>
      <c r="BM47">
        <v>9055</v>
      </c>
      <c r="BN47" t="str">
        <f>VLOOKUP(BM47,[1]ChoboTable!$C:$D,2,FALSE)</f>
        <v>수련의 방 입장권</v>
      </c>
      <c r="BO47" s="2">
        <f t="shared" si="17"/>
        <v>2</v>
      </c>
      <c r="BP47" s="2">
        <v>4</v>
      </c>
      <c r="BQ47" s="2">
        <v>9063</v>
      </c>
      <c r="BR47" t="str">
        <f>VLOOKUP(BQ47,[1]ChoboTable!$C:$D,2,FALSE)</f>
        <v>사신수 영약</v>
      </c>
      <c r="BS47" s="2">
        <f t="shared" si="18"/>
        <v>2</v>
      </c>
      <c r="BT47" s="2">
        <v>4</v>
      </c>
    </row>
    <row r="48" spans="1:72" x14ac:dyDescent="0.3">
      <c r="A48">
        <v>46</v>
      </c>
      <c r="B48" s="4">
        <f t="shared" si="3"/>
        <v>1E+256</v>
      </c>
      <c r="D48">
        <v>46</v>
      </c>
      <c r="E48" t="str">
        <f t="shared" si="11"/>
        <v>2,5,46,9016,9026,9032,9043,9023,9017,9027,9033,9044,9050,9053,9055,9063</v>
      </c>
      <c r="F48" t="str">
        <f t="shared" si="12"/>
        <v>56000000000,4700000000,240000,5300,50000,4900000,470000,4,4,4,3,3,2,2,2,2</v>
      </c>
      <c r="G48" t="str">
        <f t="shared" si="13"/>
        <v>1,1,1,2,2,2,2,3,3,3,3,3,4,4,4,4</v>
      </c>
      <c r="I48">
        <v>2</v>
      </c>
      <c r="J48" t="str">
        <f>VLOOKUP(I48,[1]ChoboTable!$C:$D,2,FALSE)</f>
        <v>수련의돌</v>
      </c>
      <c r="K48" s="2">
        <v>56000000000</v>
      </c>
      <c r="L48">
        <v>1</v>
      </c>
      <c r="M48">
        <v>5</v>
      </c>
      <c r="N48" t="s">
        <v>59</v>
      </c>
      <c r="O48" s="2">
        <v>4700000000</v>
      </c>
      <c r="P48" s="2">
        <v>1</v>
      </c>
      <c r="Q48">
        <v>46</v>
      </c>
      <c r="R48" t="str">
        <f>VLOOKUP(Q48,[1]ChoboTable!$C:$D,2,FALSE)</f>
        <v>검조각</v>
      </c>
      <c r="S48" s="2">
        <v>240000</v>
      </c>
      <c r="T48" s="2">
        <v>1</v>
      </c>
      <c r="U48">
        <v>9016</v>
      </c>
      <c r="V48" t="str">
        <f>VLOOKUP(U48,[1]ChoboTable!$C:$D,2,FALSE)</f>
        <v>수호환</v>
      </c>
      <c r="W48" s="2">
        <v>5300</v>
      </c>
      <c r="X48" s="2">
        <v>2</v>
      </c>
      <c r="Y48">
        <v>9026</v>
      </c>
      <c r="Z48" t="str">
        <f>VLOOKUP(Y48,[1]ChoboTable!$C:$D,2,FALSE)</f>
        <v>여우불씨</v>
      </c>
      <c r="AA48" s="2">
        <v>50000</v>
      </c>
      <c r="AB48" s="2">
        <v>2</v>
      </c>
      <c r="AC48">
        <v>9032</v>
      </c>
      <c r="AD48" t="str">
        <f>VLOOKUP(AC48,[1]ChoboTable!$C:$D,2,FALSE)</f>
        <v>도술꽃</v>
      </c>
      <c r="AE48" s="2">
        <v>4900000</v>
      </c>
      <c r="AF48" s="2">
        <v>2</v>
      </c>
      <c r="AG48">
        <v>9043</v>
      </c>
      <c r="AH48" t="str">
        <f>VLOOKUP(AG48,[1]ChoboTable!$C:$D,2,FALSE)</f>
        <v>심득 조각</v>
      </c>
      <c r="AI48" s="2">
        <v>470000</v>
      </c>
      <c r="AJ48" s="2">
        <v>2</v>
      </c>
      <c r="AK48">
        <v>9023</v>
      </c>
      <c r="AL48" t="str">
        <f>VLOOKUP(AK48,[1]ChoboTable!$C:$D,2,FALSE)</f>
        <v>영혼석 소탕권</v>
      </c>
      <c r="AM48" s="2">
        <f t="shared" si="4"/>
        <v>4</v>
      </c>
      <c r="AN48" s="2">
        <v>3</v>
      </c>
      <c r="AO48">
        <v>9017</v>
      </c>
      <c r="AP48" t="str">
        <f>VLOOKUP(AO48,[1]ChoboTable!$C:$D,2,FALSE)</f>
        <v>수호환 소탕권</v>
      </c>
      <c r="AQ48" s="2">
        <f t="shared" si="5"/>
        <v>4</v>
      </c>
      <c r="AR48" s="2">
        <v>3</v>
      </c>
      <c r="AS48">
        <v>9027</v>
      </c>
      <c r="AT48" t="str">
        <f>VLOOKUP(AS48,[1]ChoboTable!$C:$D,2,FALSE)</f>
        <v>여우불씨 소탕권</v>
      </c>
      <c r="AU48" s="2">
        <f t="shared" si="6"/>
        <v>4</v>
      </c>
      <c r="AV48" s="2">
        <v>3</v>
      </c>
      <c r="AW48">
        <v>9033</v>
      </c>
      <c r="AX48" t="str">
        <f>VLOOKUP(AW48,[1]ChoboTable!$C:$D,2,FALSE)</f>
        <v>도술꽃 소탕권</v>
      </c>
      <c r="AY48" s="2">
        <f t="shared" si="7"/>
        <v>3</v>
      </c>
      <c r="AZ48" s="2">
        <v>3</v>
      </c>
      <c r="BA48">
        <v>9044</v>
      </c>
      <c r="BB48" t="str">
        <f>VLOOKUP(BA48,[1]ChoboTable!$C:$D,2,FALSE)</f>
        <v>내면세계 입장권</v>
      </c>
      <c r="BC48" s="2">
        <f t="shared" si="14"/>
        <v>3</v>
      </c>
      <c r="BD48" s="2">
        <v>3</v>
      </c>
      <c r="BE48">
        <v>9050</v>
      </c>
      <c r="BF48" t="str">
        <f>VLOOKUP(BE48,[1]ChoboTable!$C:$D,2,FALSE)</f>
        <v>태극 영약</v>
      </c>
      <c r="BG48" s="2">
        <f t="shared" si="15"/>
        <v>2</v>
      </c>
      <c r="BH48" s="2">
        <v>4</v>
      </c>
      <c r="BI48">
        <v>9053</v>
      </c>
      <c r="BJ48" t="str">
        <f>VLOOKUP(BI48,[1]ChoboTable!$C:$D,2,FALSE)</f>
        <v>검은 구미호 구슬 소탕권</v>
      </c>
      <c r="BK48" s="2">
        <f t="shared" si="16"/>
        <v>2</v>
      </c>
      <c r="BL48" s="2">
        <v>4</v>
      </c>
      <c r="BM48">
        <v>9055</v>
      </c>
      <c r="BN48" t="str">
        <f>VLOOKUP(BM48,[1]ChoboTable!$C:$D,2,FALSE)</f>
        <v>수련의 방 입장권</v>
      </c>
      <c r="BO48" s="2">
        <f t="shared" si="17"/>
        <v>2</v>
      </c>
      <c r="BP48" s="2">
        <v>4</v>
      </c>
      <c r="BQ48" s="2">
        <v>9063</v>
      </c>
      <c r="BR48" t="str">
        <f>VLOOKUP(BQ48,[1]ChoboTable!$C:$D,2,FALSE)</f>
        <v>사신수 영약</v>
      </c>
      <c r="BS48" s="2">
        <f t="shared" si="18"/>
        <v>2</v>
      </c>
      <c r="BT48" s="2">
        <v>4</v>
      </c>
    </row>
    <row r="49" spans="1:72" x14ac:dyDescent="0.3">
      <c r="A49">
        <v>47</v>
      </c>
      <c r="B49" s="4">
        <f t="shared" si="3"/>
        <v>1.0000000000000001E+260</v>
      </c>
      <c r="D49">
        <v>47</v>
      </c>
      <c r="E49" t="str">
        <f t="shared" si="11"/>
        <v>2,5,46,9016,9026,9032,9043,9023,9017,9027,9033,9044,9050,9053,9055,9063</v>
      </c>
      <c r="F49" t="str">
        <f t="shared" si="12"/>
        <v>57000000000,4800000000,245000,5400,51000,5000000,480000,4,4,4,4,3,2,2,2,2</v>
      </c>
      <c r="G49" t="str">
        <f t="shared" si="13"/>
        <v>1,1,1,2,2,2,2,3,3,3,3,3,4,4,4,4</v>
      </c>
      <c r="I49">
        <v>2</v>
      </c>
      <c r="J49" t="str">
        <f>VLOOKUP(I49,[1]ChoboTable!$C:$D,2,FALSE)</f>
        <v>수련의돌</v>
      </c>
      <c r="K49" s="2">
        <v>57000000000</v>
      </c>
      <c r="L49">
        <v>1</v>
      </c>
      <c r="M49">
        <v>5</v>
      </c>
      <c r="N49" t="s">
        <v>59</v>
      </c>
      <c r="O49" s="2">
        <v>4800000000</v>
      </c>
      <c r="P49" s="2">
        <v>1</v>
      </c>
      <c r="Q49">
        <v>46</v>
      </c>
      <c r="R49" t="str">
        <f>VLOOKUP(Q49,[1]ChoboTable!$C:$D,2,FALSE)</f>
        <v>검조각</v>
      </c>
      <c r="S49" s="2">
        <v>245000</v>
      </c>
      <c r="T49" s="2">
        <v>1</v>
      </c>
      <c r="U49">
        <v>9016</v>
      </c>
      <c r="V49" t="str">
        <f>VLOOKUP(U49,[1]ChoboTable!$C:$D,2,FALSE)</f>
        <v>수호환</v>
      </c>
      <c r="W49" s="2">
        <v>5400</v>
      </c>
      <c r="X49" s="2">
        <v>2</v>
      </c>
      <c r="Y49">
        <v>9026</v>
      </c>
      <c r="Z49" t="str">
        <f>VLOOKUP(Y49,[1]ChoboTable!$C:$D,2,FALSE)</f>
        <v>여우불씨</v>
      </c>
      <c r="AA49" s="2">
        <v>51000</v>
      </c>
      <c r="AB49" s="2">
        <v>2</v>
      </c>
      <c r="AC49">
        <v>9032</v>
      </c>
      <c r="AD49" t="str">
        <f>VLOOKUP(AC49,[1]ChoboTable!$C:$D,2,FALSE)</f>
        <v>도술꽃</v>
      </c>
      <c r="AE49" s="2">
        <v>5000000</v>
      </c>
      <c r="AF49" s="2">
        <v>2</v>
      </c>
      <c r="AG49">
        <v>9043</v>
      </c>
      <c r="AH49" t="str">
        <f>VLOOKUP(AG49,[1]ChoboTable!$C:$D,2,FALSE)</f>
        <v>심득 조각</v>
      </c>
      <c r="AI49" s="2">
        <v>480000</v>
      </c>
      <c r="AJ49" s="2">
        <v>2</v>
      </c>
      <c r="AK49">
        <v>9023</v>
      </c>
      <c r="AL49" t="str">
        <f>VLOOKUP(AK49,[1]ChoboTable!$C:$D,2,FALSE)</f>
        <v>영혼석 소탕권</v>
      </c>
      <c r="AM49" s="2">
        <f t="shared" si="4"/>
        <v>4</v>
      </c>
      <c r="AN49" s="2">
        <v>3</v>
      </c>
      <c r="AO49">
        <v>9017</v>
      </c>
      <c r="AP49" t="str">
        <f>VLOOKUP(AO49,[1]ChoboTable!$C:$D,2,FALSE)</f>
        <v>수호환 소탕권</v>
      </c>
      <c r="AQ49" s="2">
        <f t="shared" si="5"/>
        <v>4</v>
      </c>
      <c r="AR49" s="2">
        <v>3</v>
      </c>
      <c r="AS49">
        <v>9027</v>
      </c>
      <c r="AT49" t="str">
        <f>VLOOKUP(AS49,[1]ChoboTable!$C:$D,2,FALSE)</f>
        <v>여우불씨 소탕권</v>
      </c>
      <c r="AU49" s="2">
        <f t="shared" si="6"/>
        <v>4</v>
      </c>
      <c r="AV49" s="2">
        <v>3</v>
      </c>
      <c r="AW49">
        <v>9033</v>
      </c>
      <c r="AX49" t="str">
        <f>VLOOKUP(AW49,[1]ChoboTable!$C:$D,2,FALSE)</f>
        <v>도술꽃 소탕권</v>
      </c>
      <c r="AY49" s="2">
        <f t="shared" si="7"/>
        <v>4</v>
      </c>
      <c r="AZ49" s="2">
        <v>3</v>
      </c>
      <c r="BA49">
        <v>9044</v>
      </c>
      <c r="BB49" t="str">
        <f>VLOOKUP(BA49,[1]ChoboTable!$C:$D,2,FALSE)</f>
        <v>내면세계 입장권</v>
      </c>
      <c r="BC49" s="2">
        <f t="shared" si="14"/>
        <v>3</v>
      </c>
      <c r="BD49" s="2">
        <v>3</v>
      </c>
      <c r="BE49">
        <v>9050</v>
      </c>
      <c r="BF49" t="str">
        <f>VLOOKUP(BE49,[1]ChoboTable!$C:$D,2,FALSE)</f>
        <v>태극 영약</v>
      </c>
      <c r="BG49" s="2">
        <f t="shared" si="15"/>
        <v>2</v>
      </c>
      <c r="BH49" s="2">
        <v>4</v>
      </c>
      <c r="BI49">
        <v>9053</v>
      </c>
      <c r="BJ49" t="str">
        <f>VLOOKUP(BI49,[1]ChoboTable!$C:$D,2,FALSE)</f>
        <v>검은 구미호 구슬 소탕권</v>
      </c>
      <c r="BK49" s="2">
        <f t="shared" si="16"/>
        <v>2</v>
      </c>
      <c r="BL49" s="2">
        <v>4</v>
      </c>
      <c r="BM49">
        <v>9055</v>
      </c>
      <c r="BN49" t="str">
        <f>VLOOKUP(BM49,[1]ChoboTable!$C:$D,2,FALSE)</f>
        <v>수련의 방 입장권</v>
      </c>
      <c r="BO49" s="2">
        <f t="shared" si="17"/>
        <v>2</v>
      </c>
      <c r="BP49" s="2">
        <v>4</v>
      </c>
      <c r="BQ49" s="2">
        <v>9063</v>
      </c>
      <c r="BR49" t="str">
        <f>VLOOKUP(BQ49,[1]ChoboTable!$C:$D,2,FALSE)</f>
        <v>사신수 영약</v>
      </c>
      <c r="BS49" s="2">
        <f t="shared" si="18"/>
        <v>2</v>
      </c>
      <c r="BT49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2024-05-27T05:02:08Z</dcterms:modified>
</cp:coreProperties>
</file>