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8EDABBF-B017-4ECE-8537-DE510719DAD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BokPass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M11" i="2"/>
  <c r="D8" i="1"/>
  <c r="D9" i="1"/>
  <c r="F9" i="1" s="1"/>
  <c r="D10" i="1"/>
  <c r="F10" i="1" s="1"/>
  <c r="D11" i="1"/>
  <c r="F11" i="1" s="1"/>
  <c r="D13" i="1"/>
  <c r="F13" i="1" s="1"/>
  <c r="D15" i="1"/>
  <c r="D20" i="1" s="1"/>
  <c r="D16" i="1"/>
  <c r="D21" i="1" s="1"/>
  <c r="D7" i="1"/>
  <c r="F7" i="1" s="1"/>
  <c r="M7" i="2"/>
  <c r="F2" i="1"/>
  <c r="F3" i="1"/>
  <c r="F4" i="1"/>
  <c r="F5" i="1"/>
  <c r="F6" i="1"/>
  <c r="F8" i="1"/>
  <c r="K11" i="2"/>
  <c r="K7" i="2"/>
  <c r="F8" i="2"/>
  <c r="F9" i="2"/>
  <c r="F10" i="2"/>
  <c r="F11" i="2"/>
  <c r="F7" i="2"/>
  <c r="D14" i="1" l="1"/>
  <c r="F14" i="1" s="1"/>
  <c r="D12" i="1"/>
  <c r="D17" i="1" s="1"/>
  <c r="F17" i="1" s="1"/>
  <c r="D19" i="1"/>
  <c r="D24" i="1" s="1"/>
  <c r="F24" i="1" s="1"/>
  <c r="L18" i="2" s="1"/>
  <c r="D18" i="1"/>
  <c r="D23" i="1" s="1"/>
  <c r="K18" i="2"/>
  <c r="D29" i="1"/>
  <c r="F29" i="1" s="1"/>
  <c r="F23" i="1"/>
  <c r="D28" i="1"/>
  <c r="F28" i="1" s="1"/>
  <c r="K17" i="2"/>
  <c r="F21" i="1"/>
  <c r="D26" i="1"/>
  <c r="D25" i="1"/>
  <c r="F20" i="1"/>
  <c r="L17" i="2"/>
  <c r="F18" i="1"/>
  <c r="F19" i="1"/>
  <c r="F16" i="1"/>
  <c r="F15" i="1"/>
  <c r="F12" i="1" l="1"/>
  <c r="M18" i="2"/>
  <c r="D22" i="1"/>
  <c r="M17" i="2"/>
  <c r="F25" i="1"/>
  <c r="D30" i="1"/>
  <c r="D31" i="1"/>
  <c r="F26" i="1"/>
  <c r="F22" i="1" l="1"/>
  <c r="L16" i="2" s="1"/>
  <c r="D27" i="1"/>
  <c r="F27" i="1" s="1"/>
  <c r="K16" i="2"/>
  <c r="F31" i="1"/>
  <c r="L20" i="2" s="1"/>
  <c r="K20" i="2"/>
  <c r="F30" i="1"/>
  <c r="L19" i="2" s="1"/>
  <c r="K19" i="2"/>
  <c r="M19" i="2" l="1"/>
  <c r="M16" i="2"/>
  <c r="M20" i="2"/>
</calcChain>
</file>

<file path=xl/sharedStrings.xml><?xml version="1.0" encoding="utf-8"?>
<sst xmlns="http://schemas.openxmlformats.org/spreadsheetml/2006/main" count="41" uniqueCount="23">
  <si>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</si>
  <si>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</si>
  <si>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</si>
  <si>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</si>
  <si>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</si>
  <si>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</si>
  <si>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</si>
  <si>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</si>
  <si>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</si>
  <si>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</si>
  <si>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칸수 배분</t>
    <phoneticPr fontId="1" type="noConversion"/>
  </si>
  <si>
    <t>1칸당 재화량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</si>
  <si>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</si>
  <si>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</si>
  <si>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</si>
  <si>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</si>
  <si>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기존 재화량</t>
    <phoneticPr fontId="1" type="noConversion"/>
  </si>
  <si>
    <t>수정된 재화량</t>
    <phoneticPr fontId="1" type="noConversion"/>
  </si>
  <si>
    <t>여우구슬</t>
    <phoneticPr fontId="1" type="noConversion"/>
  </si>
  <si>
    <t>요괴불꽃</t>
    <phoneticPr fontId="1" type="noConversion"/>
  </si>
  <si>
    <t>천도 복숭아</t>
    <phoneticPr fontId="1" type="noConversion"/>
  </si>
  <si>
    <t>검조각</t>
    <phoneticPr fontId="1" type="noConversion"/>
  </si>
  <si>
    <t>영혼열쇠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</si>
</sst>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3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5" fillId="0" borderId="0" xfId="1" applyFont="1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G24" sqref="G24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1">
        <v>0</v>
      </c>
      <c r="B2" s="1">
        <v>1</v>
      </c>
      <c r="C2" s="1">
        <v>5</v>
      </c>
      <c r="D2" s="1">
        <v>120000000</v>
      </c>
      <c r="E2" s="1">
        <v>5</v>
      </c>
      <c r="F2" s="1">
        <f>D2*5</f>
        <v>600000000</v>
      </c>
    </row>
    <row r="3" spans="1:6" s="1" customFormat="1" x14ac:dyDescent="0.3">
      <c r="A3" s="1">
        <v>1</v>
      </c>
      <c r="B3" s="1">
        <v>2</v>
      </c>
      <c r="C3" s="1">
        <v>30</v>
      </c>
      <c r="D3" s="1">
        <v>35000</v>
      </c>
      <c r="E3" s="1">
        <v>30</v>
      </c>
      <c r="F3" s="1">
        <f t="shared" ref="F3:F31" si="0">D3*5</f>
        <v>175000</v>
      </c>
    </row>
    <row r="4" spans="1:6" s="1" customFormat="1" x14ac:dyDescent="0.3">
      <c r="A4" s="1">
        <v>2</v>
      </c>
      <c r="B4" s="1">
        <v>3</v>
      </c>
      <c r="C4" s="1">
        <v>20</v>
      </c>
      <c r="D4" s="1">
        <v>100000</v>
      </c>
      <c r="E4" s="1">
        <v>20</v>
      </c>
      <c r="F4" s="1">
        <f t="shared" si="0"/>
        <v>500000</v>
      </c>
    </row>
    <row r="5" spans="1:6" s="1" customFormat="1" x14ac:dyDescent="0.3">
      <c r="A5" s="1">
        <v>3</v>
      </c>
      <c r="B5" s="1">
        <v>4</v>
      </c>
      <c r="C5" s="1">
        <v>46</v>
      </c>
      <c r="D5" s="1">
        <v>35000</v>
      </c>
      <c r="E5" s="1">
        <v>46</v>
      </c>
      <c r="F5" s="1">
        <f t="shared" si="0"/>
        <v>175000</v>
      </c>
    </row>
    <row r="6" spans="1:6" s="2" customFormat="1" x14ac:dyDescent="0.3">
      <c r="A6" s="1">
        <v>4</v>
      </c>
      <c r="B6" s="1">
        <v>5</v>
      </c>
      <c r="C6" s="2">
        <v>14</v>
      </c>
      <c r="D6" s="2">
        <v>400</v>
      </c>
      <c r="E6" s="2">
        <v>14</v>
      </c>
      <c r="F6" s="1">
        <f t="shared" si="0"/>
        <v>2000</v>
      </c>
    </row>
    <row r="7" spans="1:6" s="1" customFormat="1" x14ac:dyDescent="0.3">
      <c r="A7" s="1">
        <v>5</v>
      </c>
      <c r="B7" s="1">
        <v>6</v>
      </c>
      <c r="C7" s="1">
        <v>5</v>
      </c>
      <c r="D7" s="1">
        <f>D2</f>
        <v>120000000</v>
      </c>
      <c r="E7" s="1">
        <v>5</v>
      </c>
      <c r="F7" s="1">
        <f t="shared" si="0"/>
        <v>600000000</v>
      </c>
    </row>
    <row r="8" spans="1:6" s="1" customFormat="1" x14ac:dyDescent="0.3">
      <c r="A8" s="1">
        <v>6</v>
      </c>
      <c r="B8" s="1">
        <v>7</v>
      </c>
      <c r="C8" s="1">
        <v>30</v>
      </c>
      <c r="D8" s="1">
        <f t="shared" ref="D8:D31" si="1">D3</f>
        <v>35000</v>
      </c>
      <c r="E8" s="1">
        <v>30</v>
      </c>
      <c r="F8" s="1">
        <f t="shared" si="0"/>
        <v>175000</v>
      </c>
    </row>
    <row r="9" spans="1:6" s="1" customFormat="1" x14ac:dyDescent="0.3">
      <c r="A9" s="1">
        <v>7</v>
      </c>
      <c r="B9" s="1">
        <v>8</v>
      </c>
      <c r="C9" s="1">
        <v>20</v>
      </c>
      <c r="D9" s="1">
        <f t="shared" si="1"/>
        <v>100000</v>
      </c>
      <c r="E9" s="1">
        <v>20</v>
      </c>
      <c r="F9" s="1">
        <f t="shared" si="0"/>
        <v>500000</v>
      </c>
    </row>
    <row r="10" spans="1:6" s="1" customFormat="1" x14ac:dyDescent="0.3">
      <c r="A10" s="1">
        <v>8</v>
      </c>
      <c r="B10" s="1">
        <v>9</v>
      </c>
      <c r="C10" s="1">
        <v>46</v>
      </c>
      <c r="D10" s="1">
        <f t="shared" si="1"/>
        <v>35000</v>
      </c>
      <c r="E10" s="1">
        <v>46</v>
      </c>
      <c r="F10" s="1">
        <f t="shared" si="0"/>
        <v>175000</v>
      </c>
    </row>
    <row r="11" spans="1:6" s="2" customFormat="1" x14ac:dyDescent="0.3">
      <c r="A11" s="1">
        <v>9</v>
      </c>
      <c r="B11" s="1">
        <v>10</v>
      </c>
      <c r="C11" s="2">
        <v>14</v>
      </c>
      <c r="D11" s="1">
        <f t="shared" si="1"/>
        <v>400</v>
      </c>
      <c r="E11" s="2">
        <v>14</v>
      </c>
      <c r="F11" s="1">
        <f t="shared" si="0"/>
        <v>2000</v>
      </c>
    </row>
    <row r="12" spans="1:6" x14ac:dyDescent="0.3">
      <c r="A12" s="1">
        <v>10</v>
      </c>
      <c r="B12" s="1">
        <v>11</v>
      </c>
      <c r="C12" s="1">
        <v>5</v>
      </c>
      <c r="D12" s="1">
        <f t="shared" si="1"/>
        <v>120000000</v>
      </c>
      <c r="E12" s="1">
        <v>5</v>
      </c>
      <c r="F12" s="1">
        <f t="shared" si="0"/>
        <v>600000000</v>
      </c>
    </row>
    <row r="13" spans="1:6" x14ac:dyDescent="0.3">
      <c r="A13" s="1">
        <v>11</v>
      </c>
      <c r="B13" s="1">
        <v>12</v>
      </c>
      <c r="C13" s="1">
        <v>30</v>
      </c>
      <c r="D13" s="1">
        <f t="shared" si="1"/>
        <v>35000</v>
      </c>
      <c r="E13" s="1">
        <v>30</v>
      </c>
      <c r="F13" s="1">
        <f t="shared" si="0"/>
        <v>175000</v>
      </c>
    </row>
    <row r="14" spans="1:6" x14ac:dyDescent="0.3">
      <c r="A14" s="1">
        <v>12</v>
      </c>
      <c r="B14" s="1">
        <v>13</v>
      </c>
      <c r="C14" s="1">
        <v>20</v>
      </c>
      <c r="D14" s="1">
        <f t="shared" si="1"/>
        <v>100000</v>
      </c>
      <c r="E14" s="1">
        <v>20</v>
      </c>
      <c r="F14" s="1">
        <f t="shared" si="0"/>
        <v>500000</v>
      </c>
    </row>
    <row r="15" spans="1:6" x14ac:dyDescent="0.3">
      <c r="A15" s="1">
        <v>13</v>
      </c>
      <c r="B15" s="1">
        <v>14</v>
      </c>
      <c r="C15" s="1">
        <v>46</v>
      </c>
      <c r="D15" s="1">
        <f t="shared" si="1"/>
        <v>35000</v>
      </c>
      <c r="E15" s="1">
        <v>46</v>
      </c>
      <c r="F15" s="1">
        <f t="shared" si="0"/>
        <v>175000</v>
      </c>
    </row>
    <row r="16" spans="1:6" s="2" customFormat="1" x14ac:dyDescent="0.3">
      <c r="A16" s="1">
        <v>14</v>
      </c>
      <c r="B16" s="1">
        <v>15</v>
      </c>
      <c r="C16" s="2">
        <v>14</v>
      </c>
      <c r="D16" s="1">
        <f t="shared" si="1"/>
        <v>400</v>
      </c>
      <c r="E16" s="2">
        <v>14</v>
      </c>
      <c r="F16" s="1">
        <f t="shared" si="0"/>
        <v>2000</v>
      </c>
    </row>
    <row r="17" spans="1:6" x14ac:dyDescent="0.3">
      <c r="A17" s="1">
        <v>15</v>
      </c>
      <c r="B17" s="1">
        <v>16</v>
      </c>
      <c r="C17" s="1">
        <v>5</v>
      </c>
      <c r="D17" s="1">
        <f t="shared" si="1"/>
        <v>120000000</v>
      </c>
      <c r="E17" s="1">
        <v>5</v>
      </c>
      <c r="F17" s="1">
        <f t="shared" si="0"/>
        <v>600000000</v>
      </c>
    </row>
    <row r="18" spans="1:6" x14ac:dyDescent="0.3">
      <c r="A18" s="1">
        <v>16</v>
      </c>
      <c r="B18" s="1">
        <v>17</v>
      </c>
      <c r="C18" s="1">
        <v>30</v>
      </c>
      <c r="D18" s="1">
        <f t="shared" si="1"/>
        <v>35000</v>
      </c>
      <c r="E18" s="1">
        <v>30</v>
      </c>
      <c r="F18" s="1">
        <f t="shared" si="0"/>
        <v>175000</v>
      </c>
    </row>
    <row r="19" spans="1:6" x14ac:dyDescent="0.3">
      <c r="A19" s="1">
        <v>17</v>
      </c>
      <c r="B19" s="1">
        <v>18</v>
      </c>
      <c r="C19" s="1">
        <v>20</v>
      </c>
      <c r="D19" s="1">
        <f t="shared" si="1"/>
        <v>100000</v>
      </c>
      <c r="E19" s="1">
        <v>20</v>
      </c>
      <c r="F19" s="1">
        <f t="shared" si="0"/>
        <v>500000</v>
      </c>
    </row>
    <row r="20" spans="1:6" x14ac:dyDescent="0.3">
      <c r="A20" s="1">
        <v>18</v>
      </c>
      <c r="B20" s="1">
        <v>19</v>
      </c>
      <c r="C20" s="1">
        <v>46</v>
      </c>
      <c r="D20" s="1">
        <f t="shared" si="1"/>
        <v>35000</v>
      </c>
      <c r="E20" s="1">
        <v>46</v>
      </c>
      <c r="F20" s="1">
        <f t="shared" si="0"/>
        <v>175000</v>
      </c>
    </row>
    <row r="21" spans="1:6" s="2" customFormat="1" x14ac:dyDescent="0.3">
      <c r="A21" s="1">
        <v>19</v>
      </c>
      <c r="B21" s="1">
        <v>20</v>
      </c>
      <c r="C21" s="2">
        <v>14</v>
      </c>
      <c r="D21" s="1">
        <f t="shared" si="1"/>
        <v>400</v>
      </c>
      <c r="E21" s="2">
        <v>14</v>
      </c>
      <c r="F21" s="1">
        <f t="shared" si="0"/>
        <v>2000</v>
      </c>
    </row>
    <row r="22" spans="1:6" x14ac:dyDescent="0.3">
      <c r="A22" s="1">
        <v>20</v>
      </c>
      <c r="B22" s="1">
        <v>21</v>
      </c>
      <c r="C22" s="1">
        <v>5</v>
      </c>
      <c r="D22" s="1">
        <f t="shared" si="1"/>
        <v>120000000</v>
      </c>
      <c r="E22" s="1">
        <v>5</v>
      </c>
      <c r="F22" s="1">
        <f t="shared" si="0"/>
        <v>600000000</v>
      </c>
    </row>
    <row r="23" spans="1:6" x14ac:dyDescent="0.3">
      <c r="A23" s="1">
        <v>21</v>
      </c>
      <c r="B23" s="1">
        <v>22</v>
      </c>
      <c r="C23" s="1">
        <v>30</v>
      </c>
      <c r="D23" s="1">
        <f t="shared" si="1"/>
        <v>35000</v>
      </c>
      <c r="E23" s="1">
        <v>30</v>
      </c>
      <c r="F23" s="1">
        <f t="shared" si="0"/>
        <v>175000</v>
      </c>
    </row>
    <row r="24" spans="1:6" x14ac:dyDescent="0.3">
      <c r="A24" s="1">
        <v>22</v>
      </c>
      <c r="B24" s="1">
        <v>23</v>
      </c>
      <c r="C24" s="1">
        <v>20</v>
      </c>
      <c r="D24" s="1">
        <f t="shared" si="1"/>
        <v>100000</v>
      </c>
      <c r="E24" s="1">
        <v>20</v>
      </c>
      <c r="F24" s="1">
        <f t="shared" si="0"/>
        <v>500000</v>
      </c>
    </row>
    <row r="25" spans="1:6" x14ac:dyDescent="0.3">
      <c r="A25" s="1">
        <v>23</v>
      </c>
      <c r="B25" s="1">
        <v>24</v>
      </c>
      <c r="C25" s="1">
        <v>46</v>
      </c>
      <c r="D25" s="1">
        <f t="shared" si="1"/>
        <v>35000</v>
      </c>
      <c r="E25" s="1">
        <v>46</v>
      </c>
      <c r="F25" s="1">
        <f t="shared" si="0"/>
        <v>175000</v>
      </c>
    </row>
    <row r="26" spans="1:6" s="2" customFormat="1" x14ac:dyDescent="0.3">
      <c r="A26" s="1">
        <v>24</v>
      </c>
      <c r="B26" s="1">
        <v>25</v>
      </c>
      <c r="C26" s="2">
        <v>14</v>
      </c>
      <c r="D26" s="1">
        <f t="shared" si="1"/>
        <v>400</v>
      </c>
      <c r="E26" s="2">
        <v>14</v>
      </c>
      <c r="F26" s="1">
        <f t="shared" si="0"/>
        <v>2000</v>
      </c>
    </row>
    <row r="27" spans="1:6" x14ac:dyDescent="0.3">
      <c r="A27" s="1">
        <v>25</v>
      </c>
      <c r="B27" s="1">
        <v>26</v>
      </c>
      <c r="C27" s="1">
        <v>5</v>
      </c>
      <c r="D27" s="1">
        <f t="shared" si="1"/>
        <v>120000000</v>
      </c>
      <c r="E27" s="1">
        <v>5</v>
      </c>
      <c r="F27" s="1">
        <f t="shared" si="0"/>
        <v>600000000</v>
      </c>
    </row>
    <row r="28" spans="1:6" x14ac:dyDescent="0.3">
      <c r="A28" s="1">
        <v>26</v>
      </c>
      <c r="B28" s="1">
        <v>27</v>
      </c>
      <c r="C28" s="1">
        <v>30</v>
      </c>
      <c r="D28" s="1">
        <f t="shared" si="1"/>
        <v>35000</v>
      </c>
      <c r="E28" s="1">
        <v>30</v>
      </c>
      <c r="F28" s="1">
        <f t="shared" si="0"/>
        <v>175000</v>
      </c>
    </row>
    <row r="29" spans="1:6" x14ac:dyDescent="0.3">
      <c r="A29" s="1">
        <v>27</v>
      </c>
      <c r="B29" s="1">
        <v>28</v>
      </c>
      <c r="C29" s="1">
        <v>20</v>
      </c>
      <c r="D29" s="1">
        <f t="shared" si="1"/>
        <v>100000</v>
      </c>
      <c r="E29" s="1">
        <v>20</v>
      </c>
      <c r="F29" s="1">
        <f t="shared" si="0"/>
        <v>500000</v>
      </c>
    </row>
    <row r="30" spans="1:6" x14ac:dyDescent="0.3">
      <c r="A30" s="1">
        <v>28</v>
      </c>
      <c r="B30" s="1">
        <v>29</v>
      </c>
      <c r="C30" s="1">
        <v>46</v>
      </c>
      <c r="D30" s="1">
        <f t="shared" si="1"/>
        <v>35000</v>
      </c>
      <c r="E30" s="1">
        <v>46</v>
      </c>
      <c r="F30" s="1">
        <f t="shared" si="0"/>
        <v>175000</v>
      </c>
    </row>
    <row r="31" spans="1:6" s="2" customFormat="1" x14ac:dyDescent="0.3">
      <c r="A31" s="1">
        <v>29</v>
      </c>
      <c r="B31" s="1">
        <v>30</v>
      </c>
      <c r="C31" s="2">
        <v>14</v>
      </c>
      <c r="D31" s="1">
        <f t="shared" si="1"/>
        <v>400</v>
      </c>
      <c r="E31" s="2">
        <v>14</v>
      </c>
      <c r="F31" s="1">
        <f t="shared" si="0"/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DD6-48D9-46F0-AF22-D76F6F5901D5}">
  <dimension ref="B4:M21"/>
  <sheetViews>
    <sheetView workbookViewId="0">
      <selection activeCell="E18" sqref="E18"/>
    </sheetView>
  </sheetViews>
  <sheetFormatPr defaultRowHeight="16.5" x14ac:dyDescent="0.3"/>
  <cols>
    <col min="4" max="5" width="10.25" bestFit="1" customWidth="1"/>
    <col min="6" max="6" width="11.375" bestFit="1" customWidth="1"/>
    <col min="10" max="10" width="11.625" bestFit="1" customWidth="1"/>
    <col min="11" max="11" width="13.125" customWidth="1"/>
    <col min="12" max="13" width="14" bestFit="1" customWidth="1"/>
  </cols>
  <sheetData>
    <row r="4" spans="2:13" x14ac:dyDescent="0.3">
      <c r="C4" s="4" t="s">
        <v>16</v>
      </c>
      <c r="D4" s="4"/>
      <c r="J4" s="4" t="s">
        <v>17</v>
      </c>
      <c r="K4" s="4"/>
    </row>
    <row r="5" spans="2:13" x14ac:dyDescent="0.3">
      <c r="C5" s="5" t="s">
        <v>6</v>
      </c>
      <c r="D5" s="5"/>
      <c r="J5" s="5" t="s">
        <v>6</v>
      </c>
      <c r="K5" s="5"/>
    </row>
    <row r="6" spans="2:13" x14ac:dyDescent="0.3">
      <c r="B6" t="s">
        <v>7</v>
      </c>
      <c r="C6" t="s">
        <v>8</v>
      </c>
      <c r="D6" t="s">
        <v>9</v>
      </c>
      <c r="E6" t="s">
        <v>14</v>
      </c>
      <c r="F6" t="s">
        <v>15</v>
      </c>
      <c r="I6" t="s">
        <v>7</v>
      </c>
      <c r="J6" t="s">
        <v>8</v>
      </c>
      <c r="K6" t="s">
        <v>9</v>
      </c>
      <c r="L6" t="s">
        <v>10</v>
      </c>
      <c r="M6" t="s">
        <v>11</v>
      </c>
    </row>
    <row r="7" spans="2:13" x14ac:dyDescent="0.3">
      <c r="B7" s="6">
        <v>5</v>
      </c>
      <c r="C7" t="s">
        <v>18</v>
      </c>
      <c r="D7" s="3">
        <v>72000000</v>
      </c>
      <c r="E7" s="3">
        <v>72000000</v>
      </c>
      <c r="F7" s="3">
        <f>D7+E7</f>
        <v>144000000</v>
      </c>
      <c r="G7" s="3"/>
      <c r="I7" s="6">
        <v>5</v>
      </c>
      <c r="J7" t="s">
        <v>18</v>
      </c>
      <c r="K7" s="3">
        <f>D7*10</f>
        <v>720000000</v>
      </c>
      <c r="L7">
        <v>6</v>
      </c>
      <c r="M7" s="3">
        <f>(K7/L7)</f>
        <v>120000000</v>
      </c>
    </row>
    <row r="8" spans="2:13" x14ac:dyDescent="0.3">
      <c r="B8" s="6">
        <v>30</v>
      </c>
      <c r="C8" t="s">
        <v>19</v>
      </c>
      <c r="D8" s="3">
        <v>6000</v>
      </c>
      <c r="E8" s="3">
        <v>6000</v>
      </c>
      <c r="F8" s="3">
        <f t="shared" ref="F8:F11" si="0">D8+E8</f>
        <v>12000</v>
      </c>
      <c r="G8" s="3"/>
      <c r="I8" s="6">
        <v>30</v>
      </c>
      <c r="J8" t="s">
        <v>19</v>
      </c>
      <c r="K8" s="3">
        <v>200000</v>
      </c>
      <c r="L8">
        <v>6</v>
      </c>
      <c r="M8" s="3">
        <v>35000</v>
      </c>
    </row>
    <row r="9" spans="2:13" x14ac:dyDescent="0.3">
      <c r="B9" s="6">
        <v>20</v>
      </c>
      <c r="C9" t="s">
        <v>20</v>
      </c>
      <c r="D9" s="3">
        <v>6000</v>
      </c>
      <c r="E9" s="3">
        <v>6000</v>
      </c>
      <c r="F9" s="3">
        <f t="shared" si="0"/>
        <v>12000</v>
      </c>
      <c r="G9" s="3"/>
      <c r="I9" s="6">
        <v>20</v>
      </c>
      <c r="J9" t="s">
        <v>20</v>
      </c>
      <c r="K9" s="3">
        <v>600000</v>
      </c>
      <c r="L9">
        <v>6</v>
      </c>
      <c r="M9" s="3">
        <f t="shared" ref="M8:M11" si="1">(K9/L9)</f>
        <v>100000</v>
      </c>
    </row>
    <row r="10" spans="2:13" x14ac:dyDescent="0.3">
      <c r="B10" s="6">
        <v>46</v>
      </c>
      <c r="C10" t="s">
        <v>21</v>
      </c>
      <c r="D10" s="3">
        <v>6000</v>
      </c>
      <c r="E10" s="3">
        <v>6000</v>
      </c>
      <c r="F10" s="3">
        <f t="shared" si="0"/>
        <v>12000</v>
      </c>
      <c r="G10" s="3"/>
      <c r="I10" s="6">
        <v>46</v>
      </c>
      <c r="J10" t="s">
        <v>21</v>
      </c>
      <c r="K10" s="3">
        <v>200000</v>
      </c>
      <c r="L10">
        <v>6</v>
      </c>
      <c r="M10" s="3">
        <v>35000</v>
      </c>
    </row>
    <row r="11" spans="2:13" x14ac:dyDescent="0.3">
      <c r="B11" s="7">
        <v>14</v>
      </c>
      <c r="C11" t="s">
        <v>22</v>
      </c>
      <c r="D11" s="3">
        <v>240</v>
      </c>
      <c r="E11" s="3">
        <v>240</v>
      </c>
      <c r="F11" s="3">
        <f t="shared" si="0"/>
        <v>480</v>
      </c>
      <c r="G11" s="3"/>
      <c r="I11" s="7">
        <v>14</v>
      </c>
      <c r="J11" t="s">
        <v>22</v>
      </c>
      <c r="K11" s="3">
        <f t="shared" ref="K8:K11" si="2">D11*10</f>
        <v>2400</v>
      </c>
      <c r="L11">
        <v>6</v>
      </c>
      <c r="M11" s="3">
        <f t="shared" si="1"/>
        <v>400</v>
      </c>
    </row>
    <row r="14" spans="2:13" x14ac:dyDescent="0.3">
      <c r="J14" s="5" t="s">
        <v>12</v>
      </c>
      <c r="K14" s="5"/>
    </row>
    <row r="15" spans="2:13" x14ac:dyDescent="0.3">
      <c r="I15" t="s">
        <v>7</v>
      </c>
      <c r="J15" t="s">
        <v>8</v>
      </c>
      <c r="K15" t="s">
        <v>13</v>
      </c>
      <c r="L15" t="s">
        <v>14</v>
      </c>
      <c r="M15" t="s">
        <v>15</v>
      </c>
    </row>
    <row r="16" spans="2:13" x14ac:dyDescent="0.3">
      <c r="B16" s="6"/>
      <c r="D16" s="3"/>
      <c r="E16" s="3"/>
      <c r="F16" s="3"/>
      <c r="I16" s="6">
        <v>5</v>
      </c>
      <c r="J16" t="s">
        <v>18</v>
      </c>
      <c r="K16" s="3">
        <f>SUMIF(BokPass!C:C,I16,BokPass!D:D)</f>
        <v>720000000</v>
      </c>
      <c r="L16" s="3">
        <f>SUMIF(BokPass!E:E,I16,BokPass!F:F)</f>
        <v>3600000000</v>
      </c>
      <c r="M16" s="3">
        <f>K16+L16</f>
        <v>4320000000</v>
      </c>
    </row>
    <row r="17" spans="2:13" x14ac:dyDescent="0.3">
      <c r="B17" s="6"/>
      <c r="D17" s="3"/>
      <c r="E17" s="3"/>
      <c r="F17" s="3"/>
      <c r="I17" s="6">
        <v>30</v>
      </c>
      <c r="J17" t="s">
        <v>19</v>
      </c>
      <c r="K17" s="3">
        <f>SUMIF(BokPass!C:C,I17,BokPass!D:D)</f>
        <v>210000</v>
      </c>
      <c r="L17" s="3">
        <f>SUMIF(BokPass!E:E,I17,BokPass!F:F)</f>
        <v>1050000</v>
      </c>
      <c r="M17" s="3">
        <f t="shared" ref="M17:M20" si="3">K17+L17</f>
        <v>1260000</v>
      </c>
    </row>
    <row r="18" spans="2:13" x14ac:dyDescent="0.3">
      <c r="B18" s="6"/>
      <c r="D18" s="3"/>
      <c r="E18" s="3"/>
      <c r="F18" s="3"/>
      <c r="I18" s="6">
        <v>20</v>
      </c>
      <c r="J18" t="s">
        <v>20</v>
      </c>
      <c r="K18" s="3">
        <f>SUMIF(BokPass!C:C,I18,BokPass!D:D)</f>
        <v>600000</v>
      </c>
      <c r="L18" s="3">
        <f>SUMIF(BokPass!E:E,I18,BokPass!F:F)</f>
        <v>3000000</v>
      </c>
      <c r="M18" s="3">
        <f t="shared" si="3"/>
        <v>3600000</v>
      </c>
    </row>
    <row r="19" spans="2:13" x14ac:dyDescent="0.3">
      <c r="B19" s="6"/>
      <c r="D19" s="3"/>
      <c r="E19" s="3"/>
      <c r="F19" s="3"/>
      <c r="I19" s="6">
        <v>46</v>
      </c>
      <c r="J19" t="s">
        <v>21</v>
      </c>
      <c r="K19" s="3">
        <f>SUMIF(BokPass!C:C,I19,BokPass!D:D)</f>
        <v>210000</v>
      </c>
      <c r="L19" s="3">
        <f>SUMIF(BokPass!E:E,I19,BokPass!F:F)</f>
        <v>1050000</v>
      </c>
      <c r="M19" s="3">
        <f t="shared" si="3"/>
        <v>1260000</v>
      </c>
    </row>
    <row r="20" spans="2:13" x14ac:dyDescent="0.3">
      <c r="B20" s="7"/>
      <c r="D20" s="3"/>
      <c r="E20" s="3"/>
      <c r="F20" s="3"/>
      <c r="I20" s="7">
        <v>14</v>
      </c>
      <c r="J20" t="s">
        <v>22</v>
      </c>
      <c r="K20" s="3">
        <f>SUMIF(BokPass!C:C,I20,BokPass!D:D)</f>
        <v>2400</v>
      </c>
      <c r="L20" s="3">
        <f>SUMIF(BokPass!E:E,I20,BokPass!F:F)</f>
        <v>12000</v>
      </c>
      <c r="M20" s="3">
        <f t="shared" si="3"/>
        <v>14400</v>
      </c>
    </row>
    <row r="21" spans="2:13" x14ac:dyDescent="0.3">
      <c r="B21" s="6"/>
      <c r="D21" s="3"/>
      <c r="E21" s="3"/>
      <c r="F21" s="3"/>
      <c r="I21" s="8"/>
      <c r="K21" s="3"/>
      <c r="L21" s="3"/>
      <c r="M21" s="3"/>
    </row>
  </sheetData>
  <mergeCells count="5">
    <mergeCell ref="C4:D4"/>
    <mergeCell ref="J4:K4"/>
    <mergeCell ref="C5:D5"/>
    <mergeCell ref="J5:K5"/>
    <mergeCell ref="J14:K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BokPass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2023-08-29T04:44:53Z</dcterms:modified>
</cp:coreProperties>
</file>