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437509A9-F906-4F07-817F-1DFD6AC5ADFD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XMasCollection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3" i="2" l="1"/>
  <c r="I23" i="2"/>
  <c r="G10" i="2"/>
  <c r="I14" i="2"/>
  <c r="I15" i="2"/>
  <c r="I16" i="2"/>
  <c r="I17" i="2"/>
  <c r="I18" i="2"/>
  <c r="I19" i="2"/>
  <c r="I20" i="2"/>
  <c r="I21" i="2"/>
  <c r="I22" i="2"/>
  <c r="I13" i="2"/>
  <c r="H14" i="2"/>
  <c r="H15" i="2"/>
  <c r="H16" i="2"/>
  <c r="H17" i="2"/>
  <c r="H18" i="2"/>
  <c r="H19" i="2"/>
  <c r="H20" i="2"/>
  <c r="H21" i="2"/>
  <c r="H22" i="2"/>
  <c r="H13" i="2"/>
  <c r="G7" i="2"/>
  <c r="G6" i="2"/>
  <c r="H24" i="2" l="1"/>
  <c r="G9" i="2"/>
</calcChain>
</file>

<file path=xl/sharedStrings.xml><?xml version="1.0" encoding="utf-8"?>
<sst xmlns="http://schemas.openxmlformats.org/spreadsheetml/2006/main" count="116" uniqueCount="77">
  <si>
    <t>id</t>
    <phoneticPr fontId="1" type="noConversion"/>
  </si>
  <si>
    <t>itemtype</t>
    <phoneticPr fontId="1" type="noConversion"/>
  </si>
  <si>
    <t>itemValue</t>
    <phoneticPr fontId="1" type="noConversion"/>
  </si>
  <si>
    <t>limit</t>
    <phoneticPr fontId="1" type="noConversion"/>
  </si>
  <si>
    <t>description</t>
    <phoneticPr fontId="1" type="noConversion"/>
  </si>
  <si>
    <t>옥</t>
    <phoneticPr fontId="1" type="noConversion"/>
  </si>
  <si>
    <t>구슬</t>
    <phoneticPr fontId="1" type="noConversion"/>
  </si>
  <si>
    <t>티켓</t>
    <phoneticPr fontId="1" type="noConversion"/>
  </si>
  <si>
    <t>price</t>
    <phoneticPr fontId="1" type="noConversion"/>
  </si>
  <si>
    <t>영혼열쇠</t>
    <phoneticPr fontId="1" type="noConversion"/>
  </si>
  <si>
    <t>복숭아</t>
    <phoneticPr fontId="1" type="noConversion"/>
  </si>
  <si>
    <t>요괴불꽃</t>
    <phoneticPr fontId="1" type="noConversion"/>
  </si>
  <si>
    <t>exchangeKey</t>
    <phoneticPr fontId="1" type="noConversion"/>
  </si>
  <si>
    <t>exchangeMaxCount</t>
    <phoneticPr fontId="1" type="noConversion"/>
  </si>
  <si>
    <t>검조각</t>
    <phoneticPr fontId="1" type="noConversion"/>
  </si>
  <si>
    <t>천계꽃</t>
    <phoneticPr fontId="1" type="noConversion"/>
  </si>
  <si>
    <t>불멸석</t>
    <phoneticPr fontId="1" type="noConversion"/>
  </si>
  <si>
    <t>도깨비불</t>
    <phoneticPr fontId="1" type="noConversion"/>
  </si>
  <si>
    <t>lastexchange</t>
    <phoneticPr fontId="1" type="noConversion"/>
  </si>
  <si>
    <t>CommonTableEventType</t>
    <phoneticPr fontId="1" type="noConversion"/>
  </si>
  <si>
    <t>Active</t>
    <phoneticPr fontId="1" type="noConversion"/>
  </si>
  <si>
    <t>DdukGuk</t>
  </si>
  <si>
    <t>영혼석</t>
    <phoneticPr fontId="1" type="noConversion"/>
  </si>
  <si>
    <t>HotTime</t>
    <phoneticPr fontId="1" type="noConversion"/>
  </si>
  <si>
    <t>em_2_0</t>
  </si>
  <si>
    <t>em_2_1</t>
  </si>
  <si>
    <t>em_2_2</t>
  </si>
  <si>
    <t>em_2_3</t>
  </si>
  <si>
    <t>em_2_4</t>
  </si>
  <si>
    <t>em_2_5</t>
  </si>
  <si>
    <t>Flower</t>
    <phoneticPr fontId="1" type="noConversion"/>
  </si>
  <si>
    <t>em_2_6</t>
    <phoneticPr fontId="1" type="noConversion"/>
  </si>
  <si>
    <t>em_2_7</t>
    <phoneticPr fontId="1" type="noConversion"/>
  </si>
  <si>
    <t>em_2_8</t>
    <phoneticPr fontId="1" type="noConversion"/>
  </si>
  <si>
    <t>em_2_9</t>
  </si>
  <si>
    <t>수미꽃소탕권</t>
    <phoneticPr fontId="1" type="noConversion"/>
  </si>
  <si>
    <t>영혼석소탕권</t>
    <phoneticPr fontId="1" type="noConversion"/>
  </si>
  <si>
    <t>수호환소탕권</t>
    <phoneticPr fontId="1" type="noConversion"/>
  </si>
  <si>
    <t>마일리지</t>
    <phoneticPr fontId="1" type="noConversion"/>
  </si>
  <si>
    <t>em_3_0</t>
  </si>
  <si>
    <t>em_3_1</t>
  </si>
  <si>
    <t>em_3_2</t>
  </si>
  <si>
    <t>em_3_4</t>
  </si>
  <si>
    <t>em_3_5</t>
  </si>
  <si>
    <t>em_3_7</t>
  </si>
  <si>
    <t>여우불소탕권</t>
    <phoneticPr fontId="1" type="noConversion"/>
  </si>
  <si>
    <t>요도 해방서</t>
    <phoneticPr fontId="1" type="noConversion"/>
  </si>
  <si>
    <t>em_3_3</t>
    <phoneticPr fontId="1" type="noConversion"/>
  </si>
  <si>
    <t>수호환</t>
    <phoneticPr fontId="1" type="noConversion"/>
  </si>
  <si>
    <t>여우불씨</t>
    <phoneticPr fontId="1" type="noConversion"/>
  </si>
  <si>
    <t>em_3_6</t>
    <phoneticPr fontId="1" type="noConversion"/>
  </si>
  <si>
    <t>em_3_8</t>
    <phoneticPr fontId="1" type="noConversion"/>
  </si>
  <si>
    <t>em_3_9</t>
    <phoneticPr fontId="1" type="noConversion"/>
  </si>
  <si>
    <t>em_3_10</t>
    <phoneticPr fontId="1" type="noConversion"/>
  </si>
  <si>
    <t>코스튬</t>
    <phoneticPr fontId="1" type="noConversion"/>
  </si>
  <si>
    <t>여우불씨 소탕권</t>
    <phoneticPr fontId="1" type="noConversion"/>
  </si>
  <si>
    <t>수호환 소탕권</t>
    <phoneticPr fontId="1" type="noConversion"/>
  </si>
  <si>
    <t>영혼석 소탕권</t>
    <phoneticPr fontId="1" type="noConversion"/>
  </si>
  <si>
    <t>수미꽃 소탕권</t>
    <phoneticPr fontId="1" type="noConversion"/>
  </si>
  <si>
    <t xml:space="preserve">영혼석 </t>
    <phoneticPr fontId="1" type="noConversion"/>
  </si>
  <si>
    <t>수미꽃</t>
    <phoneticPr fontId="1" type="noConversion"/>
  </si>
  <si>
    <t>이벤트 기간</t>
    <phoneticPr fontId="1" type="noConversion"/>
  </si>
  <si>
    <t>바캉스 이벤트</t>
    <phoneticPr fontId="1" type="noConversion"/>
  </si>
  <si>
    <t>일일 미션</t>
    <phoneticPr fontId="1" type="noConversion"/>
  </si>
  <si>
    <t>미션 종류</t>
    <phoneticPr fontId="1" type="noConversion"/>
  </si>
  <si>
    <t>시즌 미션</t>
    <phoneticPr fontId="1" type="noConversion"/>
  </si>
  <si>
    <t>미션 수</t>
    <phoneticPr fontId="1" type="noConversion"/>
  </si>
  <si>
    <t>획득 재화</t>
    <phoneticPr fontId="1" type="noConversion"/>
  </si>
  <si>
    <t>총 획득 재화</t>
    <phoneticPr fontId="1" type="noConversion"/>
  </si>
  <si>
    <t>상점 상품</t>
    <phoneticPr fontId="1" type="noConversion"/>
  </si>
  <si>
    <t>수량</t>
    <phoneticPr fontId="1" type="noConversion"/>
  </si>
  <si>
    <t>필요 재화량</t>
    <phoneticPr fontId="1" type="noConversion"/>
  </si>
  <si>
    <t>교환 가능 횟수</t>
    <phoneticPr fontId="1" type="noConversion"/>
  </si>
  <si>
    <t>이벤트 외형</t>
    <phoneticPr fontId="1" type="noConversion"/>
  </si>
  <si>
    <t>총 소모 재화</t>
    <phoneticPr fontId="1" type="noConversion"/>
  </si>
  <si>
    <t>* 소탕권 시리즈는 대략 10일치 제공</t>
    <phoneticPr fontId="1" type="noConversion"/>
  </si>
  <si>
    <t>* 마일리지는 10개 소량 제공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</si>
</sst>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4" tint="-0.249977111117893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3">
    <cellStyle name="나쁨" xfId="2" builtinId="27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K30"/>
  <sheetViews>
    <sheetView tabSelected="1" workbookViewId="0">
      <selection activeCell="G18" sqref="G18"/>
    </sheetView>
  </sheetViews>
  <sheetFormatPr defaultRowHeight="16.5" x14ac:dyDescent="0.3"/>
  <cols>
    <col min="2" max="2" width="11.875" customWidth="1"/>
    <col min="3" max="3" width="19.375" customWidth="1"/>
    <col min="5" max="5" width="13.75" bestFit="1" customWidth="1"/>
    <col min="6" max="6" width="9.5" bestFit="1" customWidth="1"/>
    <col min="7" max="7" width="24.625" customWidth="1"/>
    <col min="8" max="8" width="19.375" bestFit="1" customWidth="1"/>
    <col min="9" max="9" width="14.75" customWidth="1"/>
    <col min="10" max="10" width="16.1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12</v>
      </c>
      <c r="H1" t="s">
        <v>13</v>
      </c>
      <c r="I1" t="s">
        <v>18</v>
      </c>
      <c r="J1" t="s">
        <v>19</v>
      </c>
      <c r="K1" t="s">
        <v>20</v>
      </c>
    </row>
    <row r="2" spans="1:11" x14ac:dyDescent="0.3">
      <c r="A2">
        <v>0</v>
      </c>
      <c r="B2">
        <v>1</v>
      </c>
      <c r="C2">
        <v>5000000</v>
      </c>
      <c r="D2">
        <v>0</v>
      </c>
      <c r="E2" t="s">
        <v>5</v>
      </c>
      <c r="F2">
        <v>1</v>
      </c>
      <c r="I2" t="b">
        <v>0</v>
      </c>
      <c r="J2" t="s">
        <v>21</v>
      </c>
      <c r="K2" t="b">
        <v>0</v>
      </c>
    </row>
    <row r="3" spans="1:11" x14ac:dyDescent="0.3">
      <c r="A3">
        <v>1</v>
      </c>
      <c r="B3">
        <v>4</v>
      </c>
      <c r="C3">
        <v>6</v>
      </c>
      <c r="D3">
        <v>0</v>
      </c>
      <c r="E3" t="s">
        <v>7</v>
      </c>
      <c r="F3">
        <v>1</v>
      </c>
      <c r="I3" t="b">
        <v>0</v>
      </c>
      <c r="J3" t="s">
        <v>21</v>
      </c>
      <c r="K3" t="b">
        <v>0</v>
      </c>
    </row>
    <row r="4" spans="1:11" x14ac:dyDescent="0.3">
      <c r="A4">
        <v>2</v>
      </c>
      <c r="B4">
        <v>5</v>
      </c>
      <c r="C4">
        <v>600000</v>
      </c>
      <c r="D4">
        <v>0</v>
      </c>
      <c r="E4" t="s">
        <v>6</v>
      </c>
      <c r="F4">
        <v>1</v>
      </c>
      <c r="I4" t="b">
        <v>0</v>
      </c>
      <c r="J4" t="s">
        <v>21</v>
      </c>
      <c r="K4" t="b">
        <v>0</v>
      </c>
    </row>
    <row r="5" spans="1:11" x14ac:dyDescent="0.3">
      <c r="A5">
        <v>3</v>
      </c>
      <c r="B5">
        <v>14</v>
      </c>
      <c r="C5">
        <v>4</v>
      </c>
      <c r="D5">
        <v>0</v>
      </c>
      <c r="E5" t="s">
        <v>9</v>
      </c>
      <c r="F5">
        <v>1</v>
      </c>
      <c r="I5" t="b">
        <v>0</v>
      </c>
      <c r="J5" t="s">
        <v>21</v>
      </c>
      <c r="K5" t="b">
        <v>0</v>
      </c>
    </row>
    <row r="6" spans="1:11" x14ac:dyDescent="0.3">
      <c r="A6">
        <v>4</v>
      </c>
      <c r="B6">
        <v>20</v>
      </c>
      <c r="C6">
        <v>2000</v>
      </c>
      <c r="D6">
        <v>0</v>
      </c>
      <c r="E6" t="s">
        <v>10</v>
      </c>
      <c r="F6">
        <v>1</v>
      </c>
      <c r="I6" t="b">
        <v>0</v>
      </c>
      <c r="J6" t="s">
        <v>21</v>
      </c>
      <c r="K6" t="b">
        <v>0</v>
      </c>
    </row>
    <row r="7" spans="1:11" x14ac:dyDescent="0.3">
      <c r="A7">
        <v>5</v>
      </c>
      <c r="B7">
        <v>30</v>
      </c>
      <c r="C7">
        <v>1000</v>
      </c>
      <c r="D7">
        <v>0</v>
      </c>
      <c r="E7" t="s">
        <v>11</v>
      </c>
      <c r="F7">
        <v>1</v>
      </c>
      <c r="I7" t="b">
        <v>0</v>
      </c>
      <c r="J7" t="s">
        <v>21</v>
      </c>
      <c r="K7" t="b">
        <v>0</v>
      </c>
    </row>
    <row r="8" spans="1:11" x14ac:dyDescent="0.3">
      <c r="A8" s="2">
        <v>6</v>
      </c>
      <c r="B8" s="2">
        <v>9028</v>
      </c>
      <c r="C8" s="2">
        <v>4</v>
      </c>
      <c r="D8" s="2">
        <v>1</v>
      </c>
      <c r="E8" s="2" t="s">
        <v>46</v>
      </c>
      <c r="F8" s="2">
        <v>80</v>
      </c>
      <c r="G8" s="2" t="s">
        <v>53</v>
      </c>
      <c r="H8" s="2">
        <v>10</v>
      </c>
      <c r="I8" s="2" t="b">
        <v>0</v>
      </c>
      <c r="J8" s="2" t="s">
        <v>23</v>
      </c>
      <c r="K8" s="2" t="b">
        <v>1</v>
      </c>
    </row>
    <row r="9" spans="1:11" x14ac:dyDescent="0.3">
      <c r="A9" s="2">
        <v>7</v>
      </c>
      <c r="B9" s="2">
        <v>9027</v>
      </c>
      <c r="C9" s="2">
        <v>2</v>
      </c>
      <c r="D9" s="2">
        <v>1</v>
      </c>
      <c r="E9" s="2" t="s">
        <v>45</v>
      </c>
      <c r="F9" s="2">
        <v>80</v>
      </c>
      <c r="G9" s="2" t="s">
        <v>52</v>
      </c>
      <c r="H9" s="2">
        <v>10</v>
      </c>
      <c r="I9" s="2" t="b">
        <v>0</v>
      </c>
      <c r="J9" s="2" t="s">
        <v>23</v>
      </c>
      <c r="K9" s="2" t="b">
        <v>1</v>
      </c>
    </row>
    <row r="10" spans="1:11" x14ac:dyDescent="0.3">
      <c r="A10" s="2">
        <v>8</v>
      </c>
      <c r="B10" s="2">
        <v>9017</v>
      </c>
      <c r="C10" s="2">
        <v>3</v>
      </c>
      <c r="D10" s="2">
        <v>1</v>
      </c>
      <c r="E10" s="2" t="s">
        <v>37</v>
      </c>
      <c r="F10" s="2">
        <v>80</v>
      </c>
      <c r="G10" s="2" t="s">
        <v>51</v>
      </c>
      <c r="H10" s="2">
        <v>10</v>
      </c>
      <c r="I10" s="2" t="b">
        <v>0</v>
      </c>
      <c r="J10" s="2" t="s">
        <v>23</v>
      </c>
      <c r="K10" s="2" t="b">
        <v>1</v>
      </c>
    </row>
    <row r="11" spans="1:11" x14ac:dyDescent="0.3">
      <c r="A11" s="2">
        <v>9</v>
      </c>
      <c r="B11" s="2">
        <v>9023</v>
      </c>
      <c r="C11" s="2">
        <v>4</v>
      </c>
      <c r="D11" s="2">
        <v>1</v>
      </c>
      <c r="E11" s="2" t="s">
        <v>36</v>
      </c>
      <c r="F11" s="2">
        <v>80</v>
      </c>
      <c r="G11" s="2" t="s">
        <v>44</v>
      </c>
      <c r="H11" s="2">
        <v>10</v>
      </c>
      <c r="I11" s="2" t="b">
        <v>0</v>
      </c>
      <c r="J11" s="2" t="s">
        <v>23</v>
      </c>
      <c r="K11" s="2" t="b">
        <v>1</v>
      </c>
    </row>
    <row r="12" spans="1:11" x14ac:dyDescent="0.3">
      <c r="A12">
        <v>10</v>
      </c>
      <c r="B12">
        <v>8602</v>
      </c>
      <c r="C12">
        <v>1</v>
      </c>
      <c r="D12">
        <v>1</v>
      </c>
      <c r="F12">
        <v>50</v>
      </c>
      <c r="I12" t="b">
        <v>0</v>
      </c>
      <c r="J12" t="s">
        <v>21</v>
      </c>
      <c r="K12" t="b">
        <v>1</v>
      </c>
    </row>
    <row r="13" spans="1:11" x14ac:dyDescent="0.3">
      <c r="A13" s="2">
        <v>11</v>
      </c>
      <c r="B13" s="2">
        <v>9009</v>
      </c>
      <c r="C13" s="2">
        <v>5</v>
      </c>
      <c r="D13" s="2">
        <v>1</v>
      </c>
      <c r="E13" s="2" t="s">
        <v>35</v>
      </c>
      <c r="F13" s="2">
        <v>80</v>
      </c>
      <c r="G13" s="2" t="s">
        <v>50</v>
      </c>
      <c r="H13" s="2">
        <v>10</v>
      </c>
      <c r="I13" s="2" t="b">
        <v>0</v>
      </c>
      <c r="J13" s="2" t="s">
        <v>23</v>
      </c>
      <c r="K13" s="2" t="b">
        <v>1</v>
      </c>
    </row>
    <row r="14" spans="1:11" s="1" customFormat="1" x14ac:dyDescent="0.3">
      <c r="A14" s="1">
        <v>12</v>
      </c>
      <c r="B14" s="1">
        <v>1437</v>
      </c>
      <c r="C14" s="1">
        <v>1</v>
      </c>
      <c r="D14" s="1">
        <v>1</v>
      </c>
      <c r="E14" s="1" t="s">
        <v>54</v>
      </c>
      <c r="F14" s="1">
        <v>10</v>
      </c>
      <c r="H14" s="1">
        <v>1</v>
      </c>
      <c r="I14" s="1" t="b">
        <v>0</v>
      </c>
      <c r="J14" s="1" t="s">
        <v>30</v>
      </c>
      <c r="K14" s="1" t="b">
        <v>0</v>
      </c>
    </row>
    <row r="15" spans="1:11" s="1" customFormat="1" x14ac:dyDescent="0.3">
      <c r="A15" s="1">
        <v>13</v>
      </c>
      <c r="B15" s="1">
        <v>9000</v>
      </c>
      <c r="C15" s="1">
        <v>1</v>
      </c>
      <c r="D15" s="1">
        <v>1</v>
      </c>
      <c r="E15" s="1" t="s">
        <v>38</v>
      </c>
      <c r="F15" s="1">
        <v>20</v>
      </c>
      <c r="G15" s="1" t="s">
        <v>24</v>
      </c>
      <c r="H15" s="1">
        <v>20</v>
      </c>
      <c r="I15" s="1" t="b">
        <v>0</v>
      </c>
      <c r="J15" s="1" t="s">
        <v>30</v>
      </c>
      <c r="K15" s="1" t="b">
        <v>1</v>
      </c>
    </row>
    <row r="16" spans="1:11" s="1" customFormat="1" x14ac:dyDescent="0.3">
      <c r="A16" s="1">
        <v>14</v>
      </c>
      <c r="B16" s="1">
        <v>9028</v>
      </c>
      <c r="C16" s="1">
        <v>2</v>
      </c>
      <c r="D16" s="1">
        <v>1</v>
      </c>
      <c r="E16" s="1" t="s">
        <v>46</v>
      </c>
      <c r="F16" s="1">
        <v>20</v>
      </c>
      <c r="G16" s="1" t="s">
        <v>25</v>
      </c>
      <c r="H16" s="1">
        <v>30</v>
      </c>
      <c r="I16" s="1" t="b">
        <v>0</v>
      </c>
      <c r="J16" s="1" t="s">
        <v>30</v>
      </c>
      <c r="K16" s="1" t="b">
        <v>1</v>
      </c>
    </row>
    <row r="17" spans="1:11" s="1" customFormat="1" x14ac:dyDescent="0.3">
      <c r="A17" s="1">
        <v>15</v>
      </c>
      <c r="B17" s="1">
        <v>9027</v>
      </c>
      <c r="C17" s="1">
        <v>1</v>
      </c>
      <c r="D17" s="1">
        <v>1</v>
      </c>
      <c r="E17" s="1" t="s">
        <v>55</v>
      </c>
      <c r="F17" s="1">
        <v>20</v>
      </c>
      <c r="G17" s="1" t="s">
        <v>26</v>
      </c>
      <c r="H17" s="1">
        <v>30</v>
      </c>
      <c r="I17" s="1" t="b">
        <v>0</v>
      </c>
      <c r="J17" s="1" t="s">
        <v>30</v>
      </c>
      <c r="K17" s="1" t="b">
        <v>1</v>
      </c>
    </row>
    <row r="18" spans="1:11" s="1" customFormat="1" x14ac:dyDescent="0.3">
      <c r="A18" s="1">
        <v>16</v>
      </c>
      <c r="B18" s="1">
        <v>9017</v>
      </c>
      <c r="C18" s="1">
        <v>1</v>
      </c>
      <c r="D18" s="1">
        <v>1</v>
      </c>
      <c r="E18" s="1" t="s">
        <v>56</v>
      </c>
      <c r="F18" s="1">
        <v>20</v>
      </c>
      <c r="G18" s="1" t="s">
        <v>27</v>
      </c>
      <c r="H18" s="1">
        <v>30</v>
      </c>
      <c r="I18" s="1" t="b">
        <v>0</v>
      </c>
      <c r="J18" s="1" t="s">
        <v>30</v>
      </c>
      <c r="K18" s="1" t="b">
        <v>1</v>
      </c>
    </row>
    <row r="19" spans="1:11" x14ac:dyDescent="0.3">
      <c r="A19" s="2">
        <v>17</v>
      </c>
      <c r="B19" s="2">
        <v>9026</v>
      </c>
      <c r="C19" s="2">
        <v>250</v>
      </c>
      <c r="D19" s="2">
        <v>1</v>
      </c>
      <c r="E19" s="2" t="s">
        <v>49</v>
      </c>
      <c r="F19" s="2">
        <v>5</v>
      </c>
      <c r="G19" s="2" t="s">
        <v>43</v>
      </c>
      <c r="H19" s="2">
        <v>200</v>
      </c>
      <c r="I19" s="2" t="b">
        <v>1</v>
      </c>
      <c r="J19" s="2" t="s">
        <v>23</v>
      </c>
      <c r="K19" s="2" t="b">
        <v>1</v>
      </c>
    </row>
    <row r="20" spans="1:11" s="1" customFormat="1" x14ac:dyDescent="0.3">
      <c r="A20" s="1">
        <v>18</v>
      </c>
      <c r="B20" s="1">
        <v>9023</v>
      </c>
      <c r="C20" s="1">
        <v>1</v>
      </c>
      <c r="D20" s="1">
        <v>1</v>
      </c>
      <c r="E20" s="1" t="s">
        <v>57</v>
      </c>
      <c r="F20" s="1">
        <v>10</v>
      </c>
      <c r="G20" s="1" t="s">
        <v>28</v>
      </c>
      <c r="H20" s="1">
        <v>40</v>
      </c>
      <c r="I20" s="1" t="b">
        <v>1</v>
      </c>
      <c r="J20" s="1" t="s">
        <v>30</v>
      </c>
      <c r="K20" s="1" t="b">
        <v>1</v>
      </c>
    </row>
    <row r="21" spans="1:11" s="1" customFormat="1" x14ac:dyDescent="0.3">
      <c r="A21" s="1">
        <v>19</v>
      </c>
      <c r="B21" s="1">
        <v>9009</v>
      </c>
      <c r="C21" s="1">
        <v>1</v>
      </c>
      <c r="D21" s="1">
        <v>1</v>
      </c>
      <c r="E21" s="1" t="s">
        <v>58</v>
      </c>
      <c r="F21" s="1">
        <v>10</v>
      </c>
      <c r="G21" s="1" t="s">
        <v>29</v>
      </c>
      <c r="H21" s="1">
        <v>50</v>
      </c>
      <c r="I21" s="1" t="b">
        <v>1</v>
      </c>
      <c r="J21" s="1" t="s">
        <v>30</v>
      </c>
      <c r="K21" s="1" t="b">
        <v>1</v>
      </c>
    </row>
    <row r="22" spans="1:11" x14ac:dyDescent="0.3">
      <c r="A22" s="2">
        <v>20</v>
      </c>
      <c r="B22" s="2">
        <v>9016</v>
      </c>
      <c r="C22" s="2">
        <v>30</v>
      </c>
      <c r="D22" s="2">
        <v>1</v>
      </c>
      <c r="E22" s="2" t="s">
        <v>48</v>
      </c>
      <c r="F22" s="2">
        <v>5</v>
      </c>
      <c r="G22" s="2" t="s">
        <v>42</v>
      </c>
      <c r="H22" s="2">
        <v>200</v>
      </c>
      <c r="I22" s="2" t="b">
        <v>0</v>
      </c>
      <c r="J22" s="2" t="s">
        <v>23</v>
      </c>
      <c r="K22" s="2" t="b">
        <v>1</v>
      </c>
    </row>
    <row r="23" spans="1:11" x14ac:dyDescent="0.3">
      <c r="A23" s="2">
        <v>21</v>
      </c>
      <c r="B23" s="2">
        <v>9010</v>
      </c>
      <c r="C23" s="2">
        <v>2000</v>
      </c>
      <c r="D23" s="2">
        <v>1</v>
      </c>
      <c r="E23" s="2" t="s">
        <v>22</v>
      </c>
      <c r="F23" s="2">
        <v>3</v>
      </c>
      <c r="G23" s="2" t="s">
        <v>47</v>
      </c>
      <c r="H23" s="2">
        <v>300</v>
      </c>
      <c r="I23" s="2" t="b">
        <v>1</v>
      </c>
      <c r="J23" s="2" t="s">
        <v>23</v>
      </c>
      <c r="K23" s="2" t="b">
        <v>1</v>
      </c>
    </row>
    <row r="24" spans="1:11" x14ac:dyDescent="0.3">
      <c r="A24" s="2">
        <v>22</v>
      </c>
      <c r="B24" s="2">
        <v>88</v>
      </c>
      <c r="C24" s="2">
        <v>300</v>
      </c>
      <c r="D24" s="2">
        <v>1</v>
      </c>
      <c r="E24" s="2" t="s">
        <v>15</v>
      </c>
      <c r="F24" s="2">
        <v>2</v>
      </c>
      <c r="G24" s="2" t="s">
        <v>41</v>
      </c>
      <c r="H24" s="2">
        <v>300</v>
      </c>
      <c r="I24" s="2" t="b">
        <v>0</v>
      </c>
      <c r="J24" s="2" t="s">
        <v>23</v>
      </c>
      <c r="K24" s="2" t="b">
        <v>0</v>
      </c>
    </row>
    <row r="25" spans="1:11" s="1" customFormat="1" x14ac:dyDescent="0.3">
      <c r="A25" s="1">
        <v>23</v>
      </c>
      <c r="B25" s="1">
        <v>9010</v>
      </c>
      <c r="C25" s="1">
        <v>2000</v>
      </c>
      <c r="D25" s="1">
        <v>1</v>
      </c>
      <c r="E25" s="1" t="s">
        <v>59</v>
      </c>
      <c r="F25" s="1">
        <v>4</v>
      </c>
      <c r="G25" s="1" t="s">
        <v>31</v>
      </c>
      <c r="H25" s="1">
        <v>700</v>
      </c>
      <c r="I25" s="1" t="b">
        <v>1</v>
      </c>
      <c r="J25" s="1" t="s">
        <v>30</v>
      </c>
      <c r="K25" s="1" t="b">
        <v>1</v>
      </c>
    </row>
    <row r="26" spans="1:11" s="1" customFormat="1" x14ac:dyDescent="0.3">
      <c r="A26" s="1">
        <v>24</v>
      </c>
      <c r="B26" s="1">
        <v>9008</v>
      </c>
      <c r="C26" s="1">
        <v>600</v>
      </c>
      <c r="D26" s="1">
        <v>1</v>
      </c>
      <c r="E26" s="1" t="s">
        <v>60</v>
      </c>
      <c r="F26" s="1">
        <v>3</v>
      </c>
      <c r="G26" s="1" t="s">
        <v>32</v>
      </c>
      <c r="H26" s="1">
        <v>700</v>
      </c>
      <c r="I26" s="1" t="b">
        <v>1</v>
      </c>
      <c r="J26" s="1" t="s">
        <v>30</v>
      </c>
      <c r="K26" s="1" t="b">
        <v>1</v>
      </c>
    </row>
    <row r="27" spans="1:11" s="1" customFormat="1" x14ac:dyDescent="0.3">
      <c r="A27" s="1">
        <v>25</v>
      </c>
      <c r="B27" s="1">
        <v>9001</v>
      </c>
      <c r="C27" s="1">
        <v>700</v>
      </c>
      <c r="D27" s="1">
        <v>1</v>
      </c>
      <c r="E27" s="1" t="s">
        <v>17</v>
      </c>
      <c r="F27" s="1">
        <v>2</v>
      </c>
      <c r="G27" s="1" t="s">
        <v>33</v>
      </c>
      <c r="H27" s="1">
        <v>700</v>
      </c>
      <c r="I27" s="1" t="b">
        <v>1</v>
      </c>
      <c r="J27" s="1" t="s">
        <v>30</v>
      </c>
      <c r="K27" s="1" t="b">
        <v>1</v>
      </c>
    </row>
    <row r="28" spans="1:11" x14ac:dyDescent="0.3">
      <c r="A28" s="1">
        <v>26</v>
      </c>
      <c r="B28" s="1">
        <v>46</v>
      </c>
      <c r="C28" s="1">
        <v>1000</v>
      </c>
      <c r="D28" s="1">
        <v>1</v>
      </c>
      <c r="E28" s="1" t="s">
        <v>14</v>
      </c>
      <c r="F28" s="1">
        <v>1</v>
      </c>
      <c r="G28" s="1" t="s">
        <v>34</v>
      </c>
      <c r="H28" s="1">
        <v>700</v>
      </c>
      <c r="I28" s="1" t="b">
        <v>1</v>
      </c>
      <c r="J28" s="1" t="s">
        <v>30</v>
      </c>
      <c r="K28" s="1" t="b">
        <v>1</v>
      </c>
    </row>
    <row r="29" spans="1:11" x14ac:dyDescent="0.3">
      <c r="A29" s="2">
        <v>27</v>
      </c>
      <c r="B29" s="2">
        <v>73</v>
      </c>
      <c r="C29" s="2">
        <v>400</v>
      </c>
      <c r="D29" s="2">
        <v>1</v>
      </c>
      <c r="E29" s="2" t="s">
        <v>16</v>
      </c>
      <c r="F29" s="2">
        <v>1</v>
      </c>
      <c r="G29" s="2" t="s">
        <v>40</v>
      </c>
      <c r="H29" s="2">
        <v>500</v>
      </c>
      <c r="I29" s="2" t="b">
        <v>0</v>
      </c>
      <c r="J29" s="2" t="s">
        <v>23</v>
      </c>
      <c r="K29" s="2" t="b">
        <v>0</v>
      </c>
    </row>
    <row r="30" spans="1:11" x14ac:dyDescent="0.3">
      <c r="A30" s="2">
        <v>28</v>
      </c>
      <c r="B30" s="2">
        <v>46</v>
      </c>
      <c r="C30" s="2">
        <v>2000</v>
      </c>
      <c r="D30" s="2">
        <v>0</v>
      </c>
      <c r="E30" s="2" t="s">
        <v>14</v>
      </c>
      <c r="F30" s="2">
        <v>1</v>
      </c>
      <c r="G30" s="2" t="s">
        <v>39</v>
      </c>
      <c r="H30" s="2">
        <v>500</v>
      </c>
      <c r="I30" s="2" t="b">
        <v>0</v>
      </c>
      <c r="J30" s="2" t="s">
        <v>23</v>
      </c>
      <c r="K30" s="2" t="b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2F3C5-D87F-484C-BFE9-E3F918485726}">
  <dimension ref="B2:K24"/>
  <sheetViews>
    <sheetView workbookViewId="0">
      <selection activeCell="G22" sqref="G22"/>
    </sheetView>
  </sheetViews>
  <sheetFormatPr defaultRowHeight="16.5" x14ac:dyDescent="0.3"/>
  <cols>
    <col min="2" max="2" width="13.75" bestFit="1" customWidth="1"/>
    <col min="4" max="4" width="15.875" bestFit="1" customWidth="1"/>
    <col min="5" max="5" width="7.75" bestFit="1" customWidth="1"/>
    <col min="6" max="6" width="11.625" bestFit="1" customWidth="1"/>
    <col min="7" max="7" width="14.375" bestFit="1" customWidth="1"/>
    <col min="8" max="9" width="12.375" bestFit="1" customWidth="1"/>
  </cols>
  <sheetData>
    <row r="2" spans="2:11" x14ac:dyDescent="0.3">
      <c r="B2" s="3" t="s">
        <v>62</v>
      </c>
    </row>
    <row r="3" spans="2:11" x14ac:dyDescent="0.3">
      <c r="B3" t="s">
        <v>61</v>
      </c>
      <c r="C3">
        <v>64</v>
      </c>
    </row>
    <row r="5" spans="2:11" x14ac:dyDescent="0.3">
      <c r="D5" t="s">
        <v>64</v>
      </c>
      <c r="E5" t="s">
        <v>66</v>
      </c>
      <c r="F5" t="s">
        <v>67</v>
      </c>
      <c r="G5" t="s">
        <v>68</v>
      </c>
    </row>
    <row r="6" spans="2:11" x14ac:dyDescent="0.3">
      <c r="D6" t="s">
        <v>63</v>
      </c>
      <c r="E6">
        <v>8</v>
      </c>
      <c r="F6">
        <v>5</v>
      </c>
      <c r="G6">
        <f>E6*F6*C3</f>
        <v>2560</v>
      </c>
    </row>
    <row r="7" spans="2:11" x14ac:dyDescent="0.3">
      <c r="D7" t="s">
        <v>65</v>
      </c>
      <c r="E7">
        <v>3</v>
      </c>
      <c r="F7">
        <v>500</v>
      </c>
      <c r="G7">
        <f>E7*F7</f>
        <v>1500</v>
      </c>
    </row>
    <row r="9" spans="2:11" x14ac:dyDescent="0.3">
      <c r="G9" s="4">
        <f>G6+G7</f>
        <v>4060</v>
      </c>
    </row>
    <row r="10" spans="2:11" x14ac:dyDescent="0.3">
      <c r="G10" s="3">
        <f>G9*2</f>
        <v>8120</v>
      </c>
    </row>
    <row r="12" spans="2:11" x14ac:dyDescent="0.3">
      <c r="D12" t="s">
        <v>69</v>
      </c>
      <c r="E12" t="s">
        <v>70</v>
      </c>
      <c r="F12" t="s">
        <v>71</v>
      </c>
      <c r="G12" t="s">
        <v>72</v>
      </c>
      <c r="H12" s="3" t="s">
        <v>74</v>
      </c>
      <c r="I12" s="3" t="s">
        <v>68</v>
      </c>
    </row>
    <row r="13" spans="2:11" x14ac:dyDescent="0.3">
      <c r="D13" t="s">
        <v>73</v>
      </c>
      <c r="E13">
        <v>1</v>
      </c>
      <c r="F13">
        <v>10</v>
      </c>
      <c r="G13">
        <v>1</v>
      </c>
      <c r="H13">
        <f>F13*G13</f>
        <v>10</v>
      </c>
      <c r="I13">
        <f>E13*G13</f>
        <v>1</v>
      </c>
      <c r="K13" s="3" t="s">
        <v>75</v>
      </c>
    </row>
    <row r="14" spans="2:11" x14ac:dyDescent="0.3">
      <c r="D14" t="s">
        <v>38</v>
      </c>
      <c r="E14">
        <v>1</v>
      </c>
      <c r="F14">
        <v>20</v>
      </c>
      <c r="G14">
        <v>20</v>
      </c>
      <c r="H14">
        <f t="shared" ref="H14:H23" si="0">F14*G14</f>
        <v>400</v>
      </c>
      <c r="I14">
        <f t="shared" ref="I14:I23" si="1">E14*G14</f>
        <v>20</v>
      </c>
      <c r="K14" s="3" t="s">
        <v>76</v>
      </c>
    </row>
    <row r="15" spans="2:11" x14ac:dyDescent="0.3">
      <c r="D15" t="s">
        <v>46</v>
      </c>
      <c r="E15">
        <v>2</v>
      </c>
      <c r="F15">
        <v>20</v>
      </c>
      <c r="G15">
        <v>30</v>
      </c>
      <c r="H15">
        <f t="shared" si="0"/>
        <v>600</v>
      </c>
      <c r="I15">
        <f t="shared" si="1"/>
        <v>60</v>
      </c>
    </row>
    <row r="16" spans="2:11" x14ac:dyDescent="0.3">
      <c r="D16" t="s">
        <v>55</v>
      </c>
      <c r="E16">
        <v>1</v>
      </c>
      <c r="F16">
        <v>20</v>
      </c>
      <c r="G16">
        <v>30</v>
      </c>
      <c r="H16">
        <f t="shared" si="0"/>
        <v>600</v>
      </c>
      <c r="I16">
        <f t="shared" si="1"/>
        <v>30</v>
      </c>
    </row>
    <row r="17" spans="4:9" x14ac:dyDescent="0.3">
      <c r="D17" t="s">
        <v>56</v>
      </c>
      <c r="E17">
        <v>1</v>
      </c>
      <c r="F17">
        <v>20</v>
      </c>
      <c r="G17">
        <v>30</v>
      </c>
      <c r="H17">
        <f t="shared" si="0"/>
        <v>600</v>
      </c>
      <c r="I17">
        <f t="shared" si="1"/>
        <v>30</v>
      </c>
    </row>
    <row r="18" spans="4:9" x14ac:dyDescent="0.3">
      <c r="D18" t="s">
        <v>57</v>
      </c>
      <c r="E18">
        <v>1</v>
      </c>
      <c r="F18">
        <v>10</v>
      </c>
      <c r="G18">
        <v>40</v>
      </c>
      <c r="H18">
        <f t="shared" si="0"/>
        <v>400</v>
      </c>
      <c r="I18">
        <f t="shared" si="1"/>
        <v>40</v>
      </c>
    </row>
    <row r="19" spans="4:9" x14ac:dyDescent="0.3">
      <c r="D19" t="s">
        <v>58</v>
      </c>
      <c r="E19">
        <v>1</v>
      </c>
      <c r="F19">
        <v>10</v>
      </c>
      <c r="G19">
        <v>50</v>
      </c>
      <c r="H19">
        <f t="shared" si="0"/>
        <v>500</v>
      </c>
      <c r="I19">
        <f t="shared" si="1"/>
        <v>50</v>
      </c>
    </row>
    <row r="20" spans="4:9" x14ac:dyDescent="0.3">
      <c r="D20" t="s">
        <v>22</v>
      </c>
      <c r="E20">
        <v>2000</v>
      </c>
      <c r="F20">
        <v>4</v>
      </c>
      <c r="G20">
        <v>800</v>
      </c>
      <c r="H20">
        <f t="shared" si="0"/>
        <v>3200</v>
      </c>
      <c r="I20">
        <f t="shared" si="1"/>
        <v>1600000</v>
      </c>
    </row>
    <row r="21" spans="4:9" x14ac:dyDescent="0.3">
      <c r="D21" t="s">
        <v>60</v>
      </c>
      <c r="E21">
        <v>600</v>
      </c>
      <c r="F21">
        <v>3</v>
      </c>
      <c r="G21">
        <v>800</v>
      </c>
      <c r="H21">
        <f t="shared" si="0"/>
        <v>2400</v>
      </c>
      <c r="I21">
        <f t="shared" si="1"/>
        <v>480000</v>
      </c>
    </row>
    <row r="22" spans="4:9" x14ac:dyDescent="0.3">
      <c r="D22" t="s">
        <v>17</v>
      </c>
      <c r="E22">
        <v>700</v>
      </c>
      <c r="F22">
        <v>2</v>
      </c>
      <c r="G22">
        <v>800</v>
      </c>
      <c r="H22">
        <f t="shared" si="0"/>
        <v>1600</v>
      </c>
      <c r="I22">
        <f t="shared" si="1"/>
        <v>560000</v>
      </c>
    </row>
    <row r="23" spans="4:9" x14ac:dyDescent="0.3">
      <c r="D23" t="s">
        <v>14</v>
      </c>
      <c r="E23">
        <v>1000</v>
      </c>
      <c r="F23">
        <v>1</v>
      </c>
      <c r="G23">
        <v>800</v>
      </c>
      <c r="H23">
        <f t="shared" si="0"/>
        <v>800</v>
      </c>
      <c r="I23">
        <f t="shared" si="1"/>
        <v>800000</v>
      </c>
    </row>
    <row r="24" spans="4:9" x14ac:dyDescent="0.3">
      <c r="H24">
        <f>SUM(H13:H23)</f>
        <v>11110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XMasCollection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2023-07-10T09:32:42Z</dcterms:modified>
</cp:coreProperties>
</file>