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4763578-A601-460A-B3AF-7B62F3CBD0D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1" l="1"/>
  <c r="C90" i="1"/>
  <c r="D90" i="1"/>
  <c r="E90" i="1"/>
  <c r="F90" i="1"/>
  <c r="G90" i="1"/>
  <c r="H90" i="1"/>
  <c r="I90" i="1"/>
  <c r="J90" i="1"/>
  <c r="K90" i="1"/>
  <c r="K91" i="1" s="1"/>
  <c r="K92" i="1" s="1"/>
  <c r="K93" i="1" s="1"/>
  <c r="M90" i="1"/>
  <c r="M91" i="1" s="1"/>
  <c r="M92" i="1" s="1"/>
  <c r="M93" i="1" s="1"/>
  <c r="B91" i="1"/>
  <c r="C91" i="1"/>
  <c r="D91" i="1"/>
  <c r="E91" i="1"/>
  <c r="E92" i="1" s="1"/>
  <c r="E93" i="1" s="1"/>
  <c r="F91" i="1"/>
  <c r="G91" i="1"/>
  <c r="G92" i="1" s="1"/>
  <c r="G93" i="1" s="1"/>
  <c r="H91" i="1"/>
  <c r="I91" i="1"/>
  <c r="I92" i="1" s="1"/>
  <c r="I93" i="1" s="1"/>
  <c r="J91" i="1"/>
  <c r="B92" i="1"/>
  <c r="B93" i="1" s="1"/>
  <c r="C92" i="1"/>
  <c r="D92" i="1"/>
  <c r="F92" i="1"/>
  <c r="H92" i="1"/>
  <c r="J92" i="1"/>
  <c r="C93" i="1"/>
  <c r="D93" i="1"/>
  <c r="F93" i="1"/>
  <c r="H93" i="1"/>
  <c r="J93" i="1"/>
  <c r="H97" i="3"/>
  <c r="I97" i="3" a="1"/>
  <c r="I97" i="3" s="1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B88" i="1"/>
  <c r="C88" i="1"/>
  <c r="D88" i="1"/>
  <c r="E88" i="1"/>
  <c r="F88" i="1"/>
  <c r="G88" i="1"/>
  <c r="I88" i="1"/>
  <c r="J88" i="1"/>
  <c r="J89" i="1" s="1"/>
  <c r="K88" i="1"/>
  <c r="K89" i="1" s="1"/>
  <c r="M88" i="1"/>
  <c r="M89" i="1" s="1"/>
  <c r="B89" i="1"/>
  <c r="C89" i="1"/>
  <c r="D89" i="1"/>
  <c r="E89" i="1"/>
  <c r="F89" i="1"/>
  <c r="G89" i="1"/>
  <c r="I89" i="1"/>
  <c r="H95" i="3"/>
  <c r="L95" i="3"/>
  <c r="L96" i="3" s="1"/>
  <c r="K96" i="3" s="1"/>
  <c r="H96" i="3"/>
  <c r="Q62" i="3"/>
  <c r="R62" i="3" s="1"/>
  <c r="Q61" i="3"/>
  <c r="R61" i="3" s="1"/>
  <c r="B86" i="1"/>
  <c r="C86" i="1"/>
  <c r="D86" i="1"/>
  <c r="E86" i="1"/>
  <c r="F86" i="1"/>
  <c r="G86" i="1"/>
  <c r="I86" i="1"/>
  <c r="J86" i="1"/>
  <c r="K86" i="1"/>
  <c r="K87" i="1" s="1"/>
  <c r="M86" i="1"/>
  <c r="M87" i="1" s="1"/>
  <c r="B87" i="1"/>
  <c r="C87" i="1"/>
  <c r="D87" i="1"/>
  <c r="E87" i="1"/>
  <c r="F87" i="1"/>
  <c r="G87" i="1"/>
  <c r="I87" i="1"/>
  <c r="J87" i="1"/>
  <c r="H93" i="3"/>
  <c r="L93" i="3"/>
  <c r="L94" i="3" s="1"/>
  <c r="K94" i="3" s="1"/>
  <c r="H94" i="3"/>
  <c r="Q60" i="3"/>
  <c r="R60" i="3" s="1"/>
  <c r="B84" i="1"/>
  <c r="C84" i="1"/>
  <c r="D84" i="1"/>
  <c r="E84" i="1"/>
  <c r="F84" i="1"/>
  <c r="G84" i="1"/>
  <c r="I84" i="1"/>
  <c r="J84" i="1"/>
  <c r="J85" i="1" s="1"/>
  <c r="K84" i="1"/>
  <c r="M84" i="1"/>
  <c r="M85" i="1" s="1"/>
  <c r="B85" i="1"/>
  <c r="C85" i="1"/>
  <c r="D85" i="1"/>
  <c r="E85" i="1"/>
  <c r="F85" i="1"/>
  <c r="G85" i="1"/>
  <c r="I85" i="1"/>
  <c r="K85" i="1"/>
  <c r="H91" i="3"/>
  <c r="L91" i="3"/>
  <c r="L92" i="3" s="1"/>
  <c r="K92" i="3" s="1"/>
  <c r="H92" i="3"/>
  <c r="Q59" i="3"/>
  <c r="R59" i="3" s="1"/>
  <c r="Q58" i="3"/>
  <c r="R58" i="3" s="1"/>
  <c r="B82" i="1"/>
  <c r="C82" i="1"/>
  <c r="D82" i="1"/>
  <c r="E82" i="1"/>
  <c r="F82" i="1"/>
  <c r="G82" i="1"/>
  <c r="I82" i="1"/>
  <c r="J82" i="1"/>
  <c r="J83" i="1" s="1"/>
  <c r="K82" i="1"/>
  <c r="K83" i="1" s="1"/>
  <c r="M82" i="1"/>
  <c r="M83" i="1" s="1"/>
  <c r="B83" i="1"/>
  <c r="C83" i="1"/>
  <c r="D83" i="1"/>
  <c r="E83" i="1"/>
  <c r="F83" i="1"/>
  <c r="G83" i="1"/>
  <c r="I83" i="1"/>
  <c r="B80" i="1"/>
  <c r="C80" i="1"/>
  <c r="D80" i="1"/>
  <c r="E80" i="1"/>
  <c r="F80" i="1"/>
  <c r="G80" i="1"/>
  <c r="I80" i="1"/>
  <c r="J80" i="1"/>
  <c r="K80" i="1"/>
  <c r="K81" i="1" s="1"/>
  <c r="M80" i="1"/>
  <c r="M81" i="1" s="1"/>
  <c r="B81" i="1"/>
  <c r="C81" i="1"/>
  <c r="D81" i="1"/>
  <c r="E81" i="1"/>
  <c r="F81" i="1"/>
  <c r="G81" i="1"/>
  <c r="I81" i="1"/>
  <c r="J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B78" i="1"/>
  <c r="C78" i="1"/>
  <c r="D78" i="1"/>
  <c r="E78" i="1"/>
  <c r="F78" i="1"/>
  <c r="G78" i="1"/>
  <c r="I78" i="1"/>
  <c r="J78" i="1"/>
  <c r="J79" i="1" s="1"/>
  <c r="K78" i="1"/>
  <c r="M78" i="1"/>
  <c r="M79" i="1" s="1"/>
  <c r="B79" i="1"/>
  <c r="C79" i="1"/>
  <c r="D79" i="1"/>
  <c r="E79" i="1"/>
  <c r="F79" i="1"/>
  <c r="G79" i="1"/>
  <c r="I79" i="1"/>
  <c r="K79" i="1"/>
  <c r="H85" i="3"/>
  <c r="L85" i="3"/>
  <c r="K85" i="3" s="1"/>
  <c r="H86" i="3"/>
  <c r="L86" i="3"/>
  <c r="K86" i="3" s="1"/>
  <c r="Q55" i="3"/>
  <c r="R55" i="3" s="1"/>
  <c r="B76" i="1"/>
  <c r="C76" i="1"/>
  <c r="D76" i="1"/>
  <c r="E76" i="1"/>
  <c r="F76" i="1"/>
  <c r="G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I77" i="1"/>
  <c r="H83" i="3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J97" i="3" l="1"/>
  <c r="G97" i="3" s="1"/>
  <c r="I98" i="3" a="1"/>
  <c r="I98" i="3" s="1"/>
  <c r="J98" i="3" s="1"/>
  <c r="G98" i="3" s="1"/>
  <c r="F97" i="3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99" i="3" l="1" a="1"/>
  <c r="I99" i="3" s="1"/>
  <c r="F98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J99" i="3" l="1"/>
  <c r="G99" i="3" s="1"/>
  <c r="F99" i="3"/>
  <c r="I100" i="3" a="1"/>
  <c r="I100" i="3" s="1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J100" i="3" l="1"/>
  <c r="G100" i="3" s="1"/>
  <c r="F100" i="3"/>
  <c r="I72" i="3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J96" i="3" l="1"/>
  <c r="G96" i="3" s="1"/>
  <c r="H89" i="1" s="1"/>
  <c r="F96" i="3"/>
  <c r="K28" i="3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<sst xmlns="http://schemas.openxmlformats.org/spreadsheetml/2006/main" count="184" uniqueCount="90">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</sst>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3"/>
  <sheetViews>
    <sheetView tabSelected="1" zoomScale="85" zoomScaleNormal="85" workbookViewId="0">
      <pane ySplit="1" topLeftCell="A69" activePane="bottomLeft" state="frozen"/>
      <selection activeCell="K78" sqref="K78"/>
      <selection pane="bottomLeft" activeCell="G88" sqref="G8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93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93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93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</sheetData>
  <phoneticPr fontId="1" type="noConversion"/>
  <conditionalFormatting sqref="G2:N12 A2:E93 G13:M9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00"/>
  <sheetViews>
    <sheetView topLeftCell="D74" zoomScaleNormal="100" workbookViewId="0">
      <selection activeCell="K94" sqref="K9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00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41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2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3">VLOOKUP(I70,O:R,4,FALSE)</f>
        <v>1E+160</v>
      </c>
      <c r="K70" s="22">
        <f t="shared" ref="K70:K72" si="44">L70*0.5</f>
        <v>76500</v>
      </c>
      <c r="L70" s="22">
        <f t="shared" ref="L70:L72" si="45">L69+500+QUOTIENT(E70,15)*1500</f>
        <v>153000</v>
      </c>
    </row>
    <row r="71" spans="5:27" x14ac:dyDescent="0.3">
      <c r="E71" s="16">
        <v>62</v>
      </c>
      <c r="F71" s="17" t="str">
        <f t="shared" ref="F71:F72" si="46">H71&amp;I71</f>
        <v>1절</v>
      </c>
      <c r="G71" s="17">
        <f t="shared" si="42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3"/>
        <v>1E+164</v>
      </c>
      <c r="K71" s="22">
        <f t="shared" si="44"/>
        <v>79750</v>
      </c>
      <c r="L71" s="22">
        <f t="shared" si="45"/>
        <v>159500</v>
      </c>
    </row>
    <row r="72" spans="5:27" x14ac:dyDescent="0.3">
      <c r="E72" s="16">
        <v>63</v>
      </c>
      <c r="F72" s="17" t="str">
        <f t="shared" si="46"/>
        <v>100절</v>
      </c>
      <c r="G72" s="17">
        <f t="shared" si="42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3"/>
        <v>1E+164</v>
      </c>
      <c r="K72" s="22">
        <f t="shared" si="44"/>
        <v>83000</v>
      </c>
      <c r="L72" s="22">
        <f t="shared" si="45"/>
        <v>166000</v>
      </c>
    </row>
    <row r="73" spans="5:27" x14ac:dyDescent="0.3">
      <c r="E73" s="16">
        <v>64</v>
      </c>
      <c r="F73" s="17" t="str">
        <f t="shared" ref="F73:F75" si="47">H73&amp;I73</f>
        <v>1격</v>
      </c>
      <c r="G73" s="17">
        <f t="shared" ref="G73:G75" si="48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49">VLOOKUP(I73,O:R,4,FALSE)</f>
        <v>1E+168</v>
      </c>
      <c r="K73" s="22">
        <f t="shared" ref="K73:K75" si="50">L73*0.5</f>
        <v>86250</v>
      </c>
      <c r="L73" s="22">
        <f t="shared" ref="L73:L75" si="51">L72+500+QUOTIENT(E73,15)*1500</f>
        <v>172500</v>
      </c>
    </row>
    <row r="74" spans="5:27" x14ac:dyDescent="0.3">
      <c r="E74" s="16">
        <v>65</v>
      </c>
      <c r="F74" s="17" t="str">
        <f t="shared" si="47"/>
        <v>100격</v>
      </c>
      <c r="G74" s="17">
        <f t="shared" si="48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49"/>
        <v>1E+168</v>
      </c>
      <c r="K74" s="22">
        <f t="shared" si="50"/>
        <v>89500</v>
      </c>
      <c r="L74" s="22">
        <f t="shared" si="51"/>
        <v>179000</v>
      </c>
    </row>
    <row r="75" spans="5:27" x14ac:dyDescent="0.3">
      <c r="E75" s="16">
        <v>66</v>
      </c>
      <c r="F75" s="17" t="str">
        <f t="shared" si="47"/>
        <v>1창</v>
      </c>
      <c r="G75" s="17">
        <f t="shared" si="48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49"/>
        <v>1E+172</v>
      </c>
      <c r="K75" s="22">
        <f t="shared" si="50"/>
        <v>92750</v>
      </c>
      <c r="L75" s="22">
        <f t="shared" si="51"/>
        <v>185500</v>
      </c>
    </row>
    <row r="76" spans="5:27" x14ac:dyDescent="0.3">
      <c r="E76" s="16">
        <v>67</v>
      </c>
      <c r="F76" s="17" t="str">
        <f t="shared" ref="F76:F80" si="52">H76&amp;I76</f>
        <v>100창</v>
      </c>
      <c r="G76" s="17">
        <f t="shared" ref="G76:G80" si="53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4">VLOOKUP(I76,O:R,4,FALSE)</f>
        <v>1E+172</v>
      </c>
      <c r="K76" s="22">
        <f t="shared" ref="K76:K80" si="55">L76*0.5</f>
        <v>96000</v>
      </c>
      <c r="L76" s="22">
        <f t="shared" ref="L76:L80" si="56">L75+500+QUOTIENT(E76,15)*1500</f>
        <v>192000</v>
      </c>
    </row>
    <row r="77" spans="5:27" x14ac:dyDescent="0.3">
      <c r="E77" s="16">
        <v>68</v>
      </c>
      <c r="F77" s="17" t="str">
        <f t="shared" si="52"/>
        <v>1공</v>
      </c>
      <c r="G77" s="17">
        <f t="shared" si="53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4"/>
        <v>1E+176</v>
      </c>
      <c r="K77" s="22">
        <f t="shared" si="55"/>
        <v>99250</v>
      </c>
      <c r="L77" s="22">
        <f t="shared" si="56"/>
        <v>198500</v>
      </c>
    </row>
    <row r="78" spans="5:27" x14ac:dyDescent="0.3">
      <c r="E78" s="16">
        <v>69</v>
      </c>
      <c r="F78" s="17" t="str">
        <f t="shared" si="52"/>
        <v>100공</v>
      </c>
      <c r="G78" s="17">
        <f t="shared" si="53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4"/>
        <v>1E+176</v>
      </c>
      <c r="K78" s="22">
        <f t="shared" si="55"/>
        <v>102500</v>
      </c>
      <c r="L78" s="22">
        <f t="shared" si="56"/>
        <v>205000</v>
      </c>
    </row>
    <row r="79" spans="5:27" x14ac:dyDescent="0.3">
      <c r="E79" s="16">
        <v>70</v>
      </c>
      <c r="F79" s="17" t="str">
        <f t="shared" si="52"/>
        <v>1채</v>
      </c>
      <c r="G79" s="17">
        <f t="shared" si="53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4"/>
        <v>1E+180</v>
      </c>
      <c r="K79" s="22">
        <f t="shared" si="55"/>
        <v>105750</v>
      </c>
      <c r="L79" s="22">
        <f t="shared" si="56"/>
        <v>211500</v>
      </c>
    </row>
    <row r="80" spans="5:27" x14ac:dyDescent="0.3">
      <c r="E80" s="16">
        <v>71</v>
      </c>
      <c r="F80" s="17" t="str">
        <f t="shared" si="52"/>
        <v>100채</v>
      </c>
      <c r="G80" s="17">
        <f t="shared" si="53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4"/>
        <v>1E+180</v>
      </c>
      <c r="K80" s="22">
        <f t="shared" si="55"/>
        <v>109000</v>
      </c>
      <c r="L80" s="22">
        <f t="shared" si="56"/>
        <v>218000</v>
      </c>
    </row>
    <row r="81" spans="5:12" x14ac:dyDescent="0.3">
      <c r="E81" s="16">
        <v>72</v>
      </c>
      <c r="F81" s="17" t="str">
        <f t="shared" ref="F81:F82" si="57">H81&amp;I81</f>
        <v>1피</v>
      </c>
      <c r="G81" s="17">
        <f t="shared" ref="G81:G82" si="58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59">VLOOKUP(I81,O:R,4,FALSE)</f>
        <v>1E+184</v>
      </c>
      <c r="K81" s="22">
        <f t="shared" ref="K81:K82" si="60">L81*0.5</f>
        <v>112250</v>
      </c>
      <c r="L81" s="22">
        <f t="shared" ref="L81:L82" si="61">L80+500+QUOTIENT(E81,15)*1500</f>
        <v>224500</v>
      </c>
    </row>
    <row r="82" spans="5:12" x14ac:dyDescent="0.3">
      <c r="E82" s="16">
        <v>73</v>
      </c>
      <c r="F82" s="17" t="str">
        <f t="shared" si="57"/>
        <v>100피</v>
      </c>
      <c r="G82" s="17">
        <f t="shared" si="58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59"/>
        <v>1E+184</v>
      </c>
      <c r="K82" s="22">
        <f t="shared" si="60"/>
        <v>115500</v>
      </c>
      <c r="L82" s="22">
        <f t="shared" si="61"/>
        <v>231000</v>
      </c>
    </row>
    <row r="83" spans="5:12" x14ac:dyDescent="0.3">
      <c r="E83" s="16">
        <v>74</v>
      </c>
      <c r="F83" s="17" t="str">
        <f t="shared" ref="F83:F86" si="62">H83&amp;I83</f>
        <v>1동</v>
      </c>
      <c r="G83" s="17">
        <f t="shared" ref="G83:G86" si="63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4">VLOOKUP(I83,O:R,4,FALSE)</f>
        <v>1E+188</v>
      </c>
      <c r="K83" s="22">
        <f t="shared" ref="K83:K86" si="65">L83*0.5</f>
        <v>118750</v>
      </c>
      <c r="L83" s="22">
        <f t="shared" ref="L83:L86" si="66">L82+500+QUOTIENT(E83,15)*1500</f>
        <v>237500</v>
      </c>
    </row>
    <row r="84" spans="5:12" x14ac:dyDescent="0.3">
      <c r="E84" s="16">
        <v>75</v>
      </c>
      <c r="F84" s="17" t="str">
        <f t="shared" si="62"/>
        <v>100동</v>
      </c>
      <c r="G84" s="17">
        <f t="shared" si="63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4"/>
        <v>1E+188</v>
      </c>
      <c r="K84" s="22">
        <f t="shared" si="65"/>
        <v>122750</v>
      </c>
      <c r="L84" s="22">
        <f t="shared" si="66"/>
        <v>245500</v>
      </c>
    </row>
    <row r="85" spans="5:12" x14ac:dyDescent="0.3">
      <c r="E85" s="16">
        <v>76</v>
      </c>
      <c r="F85" s="17" t="str">
        <f t="shared" si="62"/>
        <v>1멸</v>
      </c>
      <c r="G85" s="17">
        <f t="shared" si="63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4"/>
        <v>1E+192</v>
      </c>
      <c r="K85" s="22">
        <f t="shared" si="65"/>
        <v>126750</v>
      </c>
      <c r="L85" s="22">
        <f t="shared" si="66"/>
        <v>253500</v>
      </c>
    </row>
    <row r="86" spans="5:12" x14ac:dyDescent="0.3">
      <c r="E86" s="16">
        <v>77</v>
      </c>
      <c r="F86" s="17" t="str">
        <f t="shared" si="62"/>
        <v>100멸</v>
      </c>
      <c r="G86" s="17">
        <f t="shared" si="63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4"/>
        <v>1E+192</v>
      </c>
      <c r="K86" s="22">
        <f t="shared" si="65"/>
        <v>130750</v>
      </c>
      <c r="L86" s="22">
        <f t="shared" si="66"/>
        <v>261500</v>
      </c>
    </row>
    <row r="87" spans="5:12" x14ac:dyDescent="0.3">
      <c r="E87" s="16">
        <v>78</v>
      </c>
      <c r="F87" s="17" t="str">
        <f t="shared" ref="F87:F90" si="67">H87&amp;I87</f>
        <v>1향</v>
      </c>
      <c r="G87" s="17">
        <f t="shared" ref="G87:G90" si="68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69">VLOOKUP(I87,O:R,4,FALSE)</f>
        <v>1E+196</v>
      </c>
      <c r="K87" s="22">
        <f t="shared" ref="K87:K90" si="70">L87*0.5</f>
        <v>134750</v>
      </c>
      <c r="L87" s="22">
        <f t="shared" ref="L87:L90" si="71">L86+500+QUOTIENT(E87,15)*1500</f>
        <v>269500</v>
      </c>
    </row>
    <row r="88" spans="5:12" x14ac:dyDescent="0.3">
      <c r="E88" s="16">
        <v>79</v>
      </c>
      <c r="F88" s="17" t="str">
        <f t="shared" si="67"/>
        <v>100향</v>
      </c>
      <c r="G88" s="17">
        <f t="shared" si="68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69"/>
        <v>1E+196</v>
      </c>
      <c r="K88" s="22">
        <f t="shared" si="70"/>
        <v>138750</v>
      </c>
      <c r="L88" s="22">
        <f t="shared" si="71"/>
        <v>277500</v>
      </c>
    </row>
    <row r="89" spans="5:12" x14ac:dyDescent="0.3">
      <c r="E89" s="16">
        <v>80</v>
      </c>
      <c r="F89" s="17" t="str">
        <f t="shared" si="67"/>
        <v>1증</v>
      </c>
      <c r="G89" s="17">
        <f t="shared" si="68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69"/>
        <v>1E+200</v>
      </c>
      <c r="K89" s="22">
        <f t="shared" si="70"/>
        <v>142750</v>
      </c>
      <c r="L89" s="22">
        <f t="shared" si="71"/>
        <v>285500</v>
      </c>
    </row>
    <row r="90" spans="5:12" x14ac:dyDescent="0.3">
      <c r="E90" s="16">
        <v>81</v>
      </c>
      <c r="F90" s="17" t="str">
        <f t="shared" si="67"/>
        <v>100증</v>
      </c>
      <c r="G90" s="17">
        <f t="shared" si="68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69"/>
        <v>1E+200</v>
      </c>
      <c r="K90" s="22">
        <f t="shared" si="70"/>
        <v>146750</v>
      </c>
      <c r="L90" s="22">
        <f t="shared" si="71"/>
        <v>293500</v>
      </c>
    </row>
    <row r="91" spans="5:12" x14ac:dyDescent="0.3">
      <c r="E91" s="16">
        <v>82</v>
      </c>
      <c r="F91" s="17" t="str">
        <f t="shared" ref="F91:F94" si="72">H91&amp;I91</f>
        <v>1쾌</v>
      </c>
      <c r="G91" s="17">
        <f t="shared" ref="G91:G94" si="73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4">VLOOKUP(I91,O:R,4,FALSE)</f>
        <v>1E+204</v>
      </c>
      <c r="K91" s="22">
        <f t="shared" ref="K91:K94" si="75">L91*0.5</f>
        <v>150750</v>
      </c>
      <c r="L91" s="22">
        <f t="shared" ref="L91:L94" si="76">L90+500+QUOTIENT(E91,15)*1500</f>
        <v>301500</v>
      </c>
    </row>
    <row r="92" spans="5:12" x14ac:dyDescent="0.3">
      <c r="E92" s="16">
        <v>83</v>
      </c>
      <c r="F92" s="17" t="str">
        <f t="shared" si="72"/>
        <v>100쾌</v>
      </c>
      <c r="G92" s="17">
        <f t="shared" si="73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4"/>
        <v>1E+204</v>
      </c>
      <c r="K92" s="22">
        <f t="shared" si="75"/>
        <v>154750</v>
      </c>
      <c r="L92" s="22">
        <f t="shared" si="76"/>
        <v>309500</v>
      </c>
    </row>
    <row r="93" spans="5:12" x14ac:dyDescent="0.3">
      <c r="E93" s="16">
        <v>84</v>
      </c>
      <c r="F93" s="17" t="str">
        <f t="shared" si="72"/>
        <v>1우</v>
      </c>
      <c r="G93" s="17">
        <f t="shared" si="73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4"/>
        <v>1E+208</v>
      </c>
      <c r="K93" s="22">
        <f t="shared" si="75"/>
        <v>158750</v>
      </c>
      <c r="L93" s="22">
        <f t="shared" si="76"/>
        <v>317500</v>
      </c>
    </row>
    <row r="94" spans="5:12" x14ac:dyDescent="0.3">
      <c r="E94" s="16">
        <v>85</v>
      </c>
      <c r="F94" s="17" t="str">
        <f t="shared" si="72"/>
        <v>100우</v>
      </c>
      <c r="G94" s="17">
        <f t="shared" si="73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4"/>
        <v>1E+208</v>
      </c>
      <c r="K94" s="22">
        <f t="shared" si="75"/>
        <v>162750</v>
      </c>
      <c r="L94" s="22">
        <f t="shared" si="76"/>
        <v>325500</v>
      </c>
    </row>
    <row r="95" spans="5:12" x14ac:dyDescent="0.3">
      <c r="E95" s="16">
        <v>86</v>
      </c>
      <c r="F95" s="17" t="str">
        <f t="shared" ref="F95:F99" si="77">H95&amp;I95</f>
        <v>1팽</v>
      </c>
      <c r="G95" s="17">
        <f t="shared" ref="G95:G99" si="78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79">VLOOKUP(I95,O:R,4,FALSE)</f>
        <v>1E+212</v>
      </c>
      <c r="K95" s="22">
        <f t="shared" ref="K95:K99" si="80">L95*0.5</f>
        <v>166750</v>
      </c>
      <c r="L95" s="22">
        <f t="shared" ref="L95:L99" si="81">L94+500+QUOTIENT(E95,15)*1500</f>
        <v>333500</v>
      </c>
    </row>
    <row r="96" spans="5:12" x14ac:dyDescent="0.3">
      <c r="E96" s="16">
        <v>87</v>
      </c>
      <c r="F96" s="17" t="str">
        <f t="shared" si="77"/>
        <v>100팽</v>
      </c>
      <c r="G96" s="17">
        <f t="shared" si="78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79"/>
        <v>1E+212</v>
      </c>
      <c r="K96" s="22">
        <f t="shared" si="80"/>
        <v>170750</v>
      </c>
      <c r="L96" s="22">
        <f t="shared" si="81"/>
        <v>341500</v>
      </c>
    </row>
    <row r="97" spans="5:12" x14ac:dyDescent="0.3">
      <c r="E97" s="16">
        <v>88</v>
      </c>
      <c r="F97" s="17" t="str">
        <f t="shared" si="77"/>
        <v>1관</v>
      </c>
      <c r="G97" s="17">
        <f t="shared" si="78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79"/>
        <v>1E+216</v>
      </c>
      <c r="K97" s="22">
        <f t="shared" si="80"/>
        <v>174750</v>
      </c>
      <c r="L97" s="22">
        <f t="shared" si="81"/>
        <v>349500</v>
      </c>
    </row>
    <row r="98" spans="5:12" x14ac:dyDescent="0.3">
      <c r="E98" s="16">
        <v>89</v>
      </c>
      <c r="F98" s="17" t="str">
        <f t="shared" si="77"/>
        <v>100관</v>
      </c>
      <c r="G98" s="17">
        <f t="shared" si="78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79"/>
        <v>1E+216</v>
      </c>
      <c r="K98" s="22">
        <f t="shared" si="80"/>
        <v>178750</v>
      </c>
      <c r="L98" s="22">
        <f t="shared" si="81"/>
        <v>357500</v>
      </c>
    </row>
    <row r="99" spans="5:12" x14ac:dyDescent="0.3">
      <c r="E99" s="16">
        <v>90</v>
      </c>
      <c r="F99" s="17" t="str">
        <f t="shared" si="77"/>
        <v>1한</v>
      </c>
      <c r="G99" s="17">
        <f t="shared" si="78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79"/>
        <v>1E+220</v>
      </c>
      <c r="K99" s="22">
        <f t="shared" si="80"/>
        <v>183500</v>
      </c>
      <c r="L99" s="22">
        <f t="shared" si="81"/>
        <v>367000</v>
      </c>
    </row>
    <row r="100" spans="5:12" x14ac:dyDescent="0.3">
      <c r="E100" s="16">
        <v>91</v>
      </c>
      <c r="F100" s="17" t="str">
        <f t="shared" ref="F100" si="82">H100&amp;I100</f>
        <v>100한</v>
      </c>
      <c r="G100" s="17">
        <f t="shared" ref="G100" si="83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" si="84">VLOOKUP(I100,O:R,4,FALSE)</f>
        <v>1E+220</v>
      </c>
      <c r="K100" s="22">
        <f t="shared" ref="K100" si="85">L100*0.5</f>
        <v>188250</v>
      </c>
      <c r="L100" s="22">
        <f t="shared" ref="L100" si="86">L99+500+QUOTIENT(E100,15)*1500</f>
        <v>376500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2024-03-25T06:30:17Z</dcterms:modified>
</cp:coreProperties>
</file>