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BB3902C-C5B2-4E49-B3D0-6969D1427A92}" xr6:coauthVersionLast="47" xr6:coauthVersionMax="47" xr10:uidLastSave="{00000000-0000-0000-0000-000000000000}"/>
  <bookViews>
    <workbookView xWindow="-120" yWindow="-120" windowWidth="29040" windowHeight="15840" activeTab="1" xr2:uid="{EA51B860-26D8-49B7-806C-C1903D7D8AB9}"/>
  </bookViews>
  <sheets>
    <sheet name="PetAwakeTable" sheetId="1" r:id="rId1"/>
    <sheet name="Bal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66" i="5" l="1"/>
  <c r="Y267" i="5"/>
  <c r="Y268" i="5"/>
  <c r="Y269" i="5"/>
  <c r="Y279" i="5" s="1"/>
  <c r="Y289" i="5" s="1"/>
  <c r="Y299" i="5" s="1"/>
  <c r="Y270" i="5"/>
  <c r="Y280" i="5" s="1"/>
  <c r="Y290" i="5" s="1"/>
  <c r="Y300" i="5" s="1"/>
  <c r="Y271" i="5"/>
  <c r="Y281" i="5" s="1"/>
  <c r="Y291" i="5" s="1"/>
  <c r="Y301" i="5" s="1"/>
  <c r="Y272" i="5"/>
  <c r="Y273" i="5"/>
  <c r="Y274" i="5"/>
  <c r="Y284" i="5" s="1"/>
  <c r="Y294" i="5" s="1"/>
  <c r="Y304" i="5" s="1"/>
  <c r="Y275" i="5"/>
  <c r="Y285" i="5" s="1"/>
  <c r="Y295" i="5" s="1"/>
  <c r="Y276" i="5"/>
  <c r="Y286" i="5" s="1"/>
  <c r="Y296" i="5" s="1"/>
  <c r="Y277" i="5"/>
  <c r="Y278" i="5"/>
  <c r="Y282" i="5"/>
  <c r="Y283" i="5"/>
  <c r="Y287" i="5"/>
  <c r="Y297" i="5" s="1"/>
  <c r="Y288" i="5"/>
  <c r="Y298" i="5" s="1"/>
  <c r="Y292" i="5"/>
  <c r="Y302" i="5" s="1"/>
  <c r="Y293" i="5"/>
  <c r="Y303" i="5" s="1"/>
  <c r="Y265" i="5"/>
  <c r="Y216" i="5"/>
  <c r="Y217" i="5"/>
  <c r="Y218" i="5"/>
  <c r="Y219" i="5"/>
  <c r="Y220" i="5"/>
  <c r="Y230" i="5" s="1"/>
  <c r="Y240" i="5" s="1"/>
  <c r="Y250" i="5" s="1"/>
  <c r="Y221" i="5"/>
  <c r="Y222" i="5"/>
  <c r="Y232" i="5" s="1"/>
  <c r="Y242" i="5" s="1"/>
  <c r="Y252" i="5" s="1"/>
  <c r="Y223" i="5"/>
  <c r="Y233" i="5" s="1"/>
  <c r="Y243" i="5" s="1"/>
  <c r="Y253" i="5" s="1"/>
  <c r="Y224" i="5"/>
  <c r="Z224" i="5" s="1"/>
  <c r="Y225" i="5"/>
  <c r="Y235" i="5" s="1"/>
  <c r="Y245" i="5" s="1"/>
  <c r="Y226" i="5"/>
  <c r="Y236" i="5" s="1"/>
  <c r="Y246" i="5" s="1"/>
  <c r="Y227" i="5"/>
  <c r="Y237" i="5" s="1"/>
  <c r="Y247" i="5" s="1"/>
  <c r="Y228" i="5"/>
  <c r="Y229" i="5"/>
  <c r="Y231" i="5"/>
  <c r="Y238" i="5"/>
  <c r="Y248" i="5" s="1"/>
  <c r="Y239" i="5"/>
  <c r="Y249" i="5" s="1"/>
  <c r="Y241" i="5"/>
  <c r="Y251" i="5"/>
  <c r="Y215" i="5"/>
  <c r="Z215" i="5" s="1"/>
  <c r="Y205" i="5"/>
  <c r="Z205" i="5"/>
  <c r="AA205" i="5" s="1"/>
  <c r="AB205" i="5"/>
  <c r="Y206" i="5"/>
  <c r="Z206" i="5" s="1"/>
  <c r="AB206" i="5"/>
  <c r="Y207" i="5"/>
  <c r="Z207" i="5"/>
  <c r="Y208" i="5"/>
  <c r="Z208" i="5"/>
  <c r="AA208" i="5" s="1"/>
  <c r="AB208" i="5"/>
  <c r="Y209" i="5"/>
  <c r="Z209" i="5" s="1"/>
  <c r="AB209" i="5"/>
  <c r="Y210" i="5"/>
  <c r="Z210" i="5"/>
  <c r="Y211" i="5"/>
  <c r="Z211" i="5"/>
  <c r="AA211" i="5" s="1"/>
  <c r="AB211" i="5"/>
  <c r="Y212" i="5"/>
  <c r="Z212" i="5" s="1"/>
  <c r="AB212" i="5"/>
  <c r="Y213" i="5"/>
  <c r="Z213" i="5"/>
  <c r="Y214" i="5"/>
  <c r="Z214" i="5"/>
  <c r="AA214" i="5" s="1"/>
  <c r="AB214" i="5"/>
  <c r="Z216" i="5"/>
  <c r="AB216" i="5"/>
  <c r="Z218" i="5"/>
  <c r="AB218" i="5"/>
  <c r="Z219" i="5"/>
  <c r="AB219" i="5"/>
  <c r="Z221" i="5"/>
  <c r="AB221" i="5"/>
  <c r="Z222" i="5"/>
  <c r="AB222" i="5"/>
  <c r="Z225" i="5"/>
  <c r="AB225" i="5"/>
  <c r="Z228" i="5"/>
  <c r="AB228" i="5"/>
  <c r="Z231" i="5"/>
  <c r="AB231" i="5"/>
  <c r="AA202" i="5"/>
  <c r="W4" i="5"/>
  <c r="V4" i="5"/>
  <c r="U4" i="5"/>
  <c r="T4" i="5"/>
  <c r="K205" i="5"/>
  <c r="T205" i="5"/>
  <c r="U205" i="5"/>
  <c r="U206" i="5" s="1"/>
  <c r="U207" i="5" s="1"/>
  <c r="U208" i="5" s="1"/>
  <c r="U209" i="5" s="1"/>
  <c r="U210" i="5" s="1"/>
  <c r="U211" i="5" s="1"/>
  <c r="U212" i="5" s="1"/>
  <c r="U213" i="5" s="1"/>
  <c r="U214" i="5" s="1"/>
  <c r="U215" i="5" s="1"/>
  <c r="U216" i="5" s="1"/>
  <c r="U217" i="5" s="1"/>
  <c r="U218" i="5" s="1"/>
  <c r="U219" i="5" s="1"/>
  <c r="U220" i="5" s="1"/>
  <c r="U221" i="5" s="1"/>
  <c r="U222" i="5" s="1"/>
  <c r="U223" i="5" s="1"/>
  <c r="U224" i="5" s="1"/>
  <c r="U225" i="5" s="1"/>
  <c r="U226" i="5" s="1"/>
  <c r="U227" i="5" s="1"/>
  <c r="U228" i="5" s="1"/>
  <c r="U229" i="5" s="1"/>
  <c r="U230" i="5" s="1"/>
  <c r="U231" i="5" s="1"/>
  <c r="U232" i="5" s="1"/>
  <c r="U233" i="5" s="1"/>
  <c r="U234" i="5" s="1"/>
  <c r="U235" i="5" s="1"/>
  <c r="U236" i="5" s="1"/>
  <c r="U237" i="5" s="1"/>
  <c r="U238" i="5" s="1"/>
  <c r="U239" i="5" s="1"/>
  <c r="U240" i="5" s="1"/>
  <c r="U241" i="5" s="1"/>
  <c r="U242" i="5" s="1"/>
  <c r="U243" i="5" s="1"/>
  <c r="U244" i="5" s="1"/>
  <c r="U245" i="5" s="1"/>
  <c r="U246" i="5" s="1"/>
  <c r="U247" i="5" s="1"/>
  <c r="U248" i="5" s="1"/>
  <c r="U249" i="5" s="1"/>
  <c r="U250" i="5" s="1"/>
  <c r="U251" i="5" s="1"/>
  <c r="U252" i="5" s="1"/>
  <c r="U253" i="5" s="1"/>
  <c r="U254" i="5" s="1"/>
  <c r="U255" i="5" s="1"/>
  <c r="U256" i="5" s="1"/>
  <c r="U257" i="5" s="1"/>
  <c r="U258" i="5" s="1"/>
  <c r="U259" i="5" s="1"/>
  <c r="U260" i="5" s="1"/>
  <c r="U261" i="5" s="1"/>
  <c r="U262" i="5" s="1"/>
  <c r="U263" i="5" s="1"/>
  <c r="U264" i="5" s="1"/>
  <c r="U265" i="5" s="1"/>
  <c r="U266" i="5" s="1"/>
  <c r="U267" i="5" s="1"/>
  <c r="U268" i="5" s="1"/>
  <c r="U269" i="5" s="1"/>
  <c r="U270" i="5" s="1"/>
  <c r="U271" i="5" s="1"/>
  <c r="U272" i="5" s="1"/>
  <c r="U273" i="5" s="1"/>
  <c r="U274" i="5" s="1"/>
  <c r="U275" i="5" s="1"/>
  <c r="U276" i="5" s="1"/>
  <c r="U277" i="5" s="1"/>
  <c r="U278" i="5" s="1"/>
  <c r="U279" i="5" s="1"/>
  <c r="U280" i="5" s="1"/>
  <c r="U281" i="5" s="1"/>
  <c r="U282" i="5" s="1"/>
  <c r="U283" i="5" s="1"/>
  <c r="U284" i="5" s="1"/>
  <c r="U285" i="5" s="1"/>
  <c r="U286" i="5" s="1"/>
  <c r="U287" i="5" s="1"/>
  <c r="U288" i="5" s="1"/>
  <c r="U289" i="5" s="1"/>
  <c r="U290" i="5" s="1"/>
  <c r="U291" i="5" s="1"/>
  <c r="U292" i="5" s="1"/>
  <c r="U293" i="5" s="1"/>
  <c r="U294" i="5" s="1"/>
  <c r="U295" i="5" s="1"/>
  <c r="U296" i="5" s="1"/>
  <c r="U297" i="5" s="1"/>
  <c r="U298" i="5" s="1"/>
  <c r="U299" i="5" s="1"/>
  <c r="U300" i="5" s="1"/>
  <c r="U301" i="5" s="1"/>
  <c r="U302" i="5" s="1"/>
  <c r="U303" i="5" s="1"/>
  <c r="U304" i="5" s="1"/>
  <c r="V205" i="5"/>
  <c r="V206" i="5" s="1"/>
  <c r="V207" i="5" s="1"/>
  <c r="V208" i="5" s="1"/>
  <c r="V209" i="5" s="1"/>
  <c r="V210" i="5" s="1"/>
  <c r="V211" i="5" s="1"/>
  <c r="V212" i="5" s="1"/>
  <c r="V213" i="5" s="1"/>
  <c r="V214" i="5" s="1"/>
  <c r="V215" i="5" s="1"/>
  <c r="V216" i="5" s="1"/>
  <c r="V217" i="5" s="1"/>
  <c r="V218" i="5" s="1"/>
  <c r="V219" i="5" s="1"/>
  <c r="V220" i="5" s="1"/>
  <c r="V221" i="5" s="1"/>
  <c r="V222" i="5" s="1"/>
  <c r="V223" i="5" s="1"/>
  <c r="V224" i="5" s="1"/>
  <c r="V225" i="5" s="1"/>
  <c r="V226" i="5" s="1"/>
  <c r="V227" i="5" s="1"/>
  <c r="V228" i="5" s="1"/>
  <c r="V229" i="5" s="1"/>
  <c r="V230" i="5" s="1"/>
  <c r="V231" i="5" s="1"/>
  <c r="V232" i="5" s="1"/>
  <c r="V233" i="5" s="1"/>
  <c r="V234" i="5" s="1"/>
  <c r="V235" i="5" s="1"/>
  <c r="V236" i="5" s="1"/>
  <c r="V237" i="5" s="1"/>
  <c r="V238" i="5" s="1"/>
  <c r="V239" i="5" s="1"/>
  <c r="V240" i="5" s="1"/>
  <c r="V241" i="5" s="1"/>
  <c r="V242" i="5" s="1"/>
  <c r="V243" i="5" s="1"/>
  <c r="V244" i="5" s="1"/>
  <c r="V245" i="5" s="1"/>
  <c r="V246" i="5" s="1"/>
  <c r="V247" i="5" s="1"/>
  <c r="V248" i="5" s="1"/>
  <c r="V249" i="5" s="1"/>
  <c r="V250" i="5" s="1"/>
  <c r="V251" i="5" s="1"/>
  <c r="V252" i="5" s="1"/>
  <c r="V253" i="5" s="1"/>
  <c r="V254" i="5" s="1"/>
  <c r="V255" i="5" s="1"/>
  <c r="V256" i="5" s="1"/>
  <c r="V257" i="5" s="1"/>
  <c r="V258" i="5" s="1"/>
  <c r="V259" i="5" s="1"/>
  <c r="V260" i="5" s="1"/>
  <c r="V261" i="5" s="1"/>
  <c r="V262" i="5" s="1"/>
  <c r="V263" i="5" s="1"/>
  <c r="V264" i="5" s="1"/>
  <c r="V265" i="5" s="1"/>
  <c r="V266" i="5" s="1"/>
  <c r="V267" i="5" s="1"/>
  <c r="V268" i="5" s="1"/>
  <c r="V269" i="5" s="1"/>
  <c r="V270" i="5" s="1"/>
  <c r="V271" i="5" s="1"/>
  <c r="V272" i="5" s="1"/>
  <c r="V273" i="5" s="1"/>
  <c r="V274" i="5" s="1"/>
  <c r="V275" i="5" s="1"/>
  <c r="V276" i="5" s="1"/>
  <c r="V277" i="5" s="1"/>
  <c r="V278" i="5" s="1"/>
  <c r="V279" i="5" s="1"/>
  <c r="V280" i="5" s="1"/>
  <c r="V281" i="5" s="1"/>
  <c r="V282" i="5" s="1"/>
  <c r="V283" i="5" s="1"/>
  <c r="V284" i="5" s="1"/>
  <c r="V285" i="5" s="1"/>
  <c r="V286" i="5" s="1"/>
  <c r="V287" i="5" s="1"/>
  <c r="V288" i="5" s="1"/>
  <c r="V289" i="5" s="1"/>
  <c r="V290" i="5" s="1"/>
  <c r="V291" i="5" s="1"/>
  <c r="V292" i="5" s="1"/>
  <c r="V293" i="5" s="1"/>
  <c r="V294" i="5" s="1"/>
  <c r="V295" i="5" s="1"/>
  <c r="V296" i="5" s="1"/>
  <c r="V297" i="5" s="1"/>
  <c r="V298" i="5" s="1"/>
  <c r="V299" i="5" s="1"/>
  <c r="V300" i="5" s="1"/>
  <c r="V301" i="5" s="1"/>
  <c r="V302" i="5" s="1"/>
  <c r="V303" i="5" s="1"/>
  <c r="V304" i="5" s="1"/>
  <c r="W205" i="5"/>
  <c r="W206" i="5" s="1"/>
  <c r="W207" i="5" s="1"/>
  <c r="W208" i="5" s="1"/>
  <c r="W209" i="5" s="1"/>
  <c r="W210" i="5" s="1"/>
  <c r="W211" i="5" s="1"/>
  <c r="W212" i="5" s="1"/>
  <c r="W213" i="5" s="1"/>
  <c r="W214" i="5" s="1"/>
  <c r="W215" i="5" s="1"/>
  <c r="W216" i="5" s="1"/>
  <c r="W217" i="5" s="1"/>
  <c r="W218" i="5" s="1"/>
  <c r="W219" i="5" s="1"/>
  <c r="W220" i="5" s="1"/>
  <c r="W221" i="5" s="1"/>
  <c r="W222" i="5" s="1"/>
  <c r="W223" i="5" s="1"/>
  <c r="W224" i="5" s="1"/>
  <c r="W225" i="5" s="1"/>
  <c r="W226" i="5" s="1"/>
  <c r="W227" i="5" s="1"/>
  <c r="W228" i="5" s="1"/>
  <c r="W229" i="5" s="1"/>
  <c r="W230" i="5" s="1"/>
  <c r="W231" i="5" s="1"/>
  <c r="W232" i="5" s="1"/>
  <c r="W233" i="5" s="1"/>
  <c r="W234" i="5" s="1"/>
  <c r="W235" i="5" s="1"/>
  <c r="W236" i="5" s="1"/>
  <c r="W237" i="5" s="1"/>
  <c r="W238" i="5" s="1"/>
  <c r="W239" i="5" s="1"/>
  <c r="W240" i="5" s="1"/>
  <c r="W241" i="5" s="1"/>
  <c r="W242" i="5" s="1"/>
  <c r="W243" i="5" s="1"/>
  <c r="W244" i="5" s="1"/>
  <c r="W245" i="5" s="1"/>
  <c r="W246" i="5" s="1"/>
  <c r="W247" i="5" s="1"/>
  <c r="W248" i="5" s="1"/>
  <c r="W249" i="5" s="1"/>
  <c r="W250" i="5" s="1"/>
  <c r="W251" i="5" s="1"/>
  <c r="W252" i="5" s="1"/>
  <c r="W253" i="5" s="1"/>
  <c r="W254" i="5" s="1"/>
  <c r="W255" i="5" s="1"/>
  <c r="W256" i="5" s="1"/>
  <c r="W257" i="5" s="1"/>
  <c r="W258" i="5" s="1"/>
  <c r="W259" i="5" s="1"/>
  <c r="W260" i="5" s="1"/>
  <c r="W261" i="5" s="1"/>
  <c r="W262" i="5" s="1"/>
  <c r="W263" i="5" s="1"/>
  <c r="W264" i="5" s="1"/>
  <c r="W265" i="5" s="1"/>
  <c r="W266" i="5" s="1"/>
  <c r="W267" i="5" s="1"/>
  <c r="W268" i="5" s="1"/>
  <c r="W269" i="5" s="1"/>
  <c r="W270" i="5" s="1"/>
  <c r="W271" i="5" s="1"/>
  <c r="W272" i="5" s="1"/>
  <c r="W273" i="5" s="1"/>
  <c r="W274" i="5" s="1"/>
  <c r="W275" i="5" s="1"/>
  <c r="W276" i="5" s="1"/>
  <c r="W277" i="5" s="1"/>
  <c r="W278" i="5" s="1"/>
  <c r="W279" i="5" s="1"/>
  <c r="W280" i="5" s="1"/>
  <c r="W281" i="5" s="1"/>
  <c r="W282" i="5" s="1"/>
  <c r="W283" i="5" s="1"/>
  <c r="W284" i="5" s="1"/>
  <c r="W285" i="5" s="1"/>
  <c r="W286" i="5" s="1"/>
  <c r="W287" i="5" s="1"/>
  <c r="W288" i="5" s="1"/>
  <c r="W289" i="5" s="1"/>
  <c r="W290" i="5" s="1"/>
  <c r="W291" i="5" s="1"/>
  <c r="W292" i="5" s="1"/>
  <c r="W293" i="5" s="1"/>
  <c r="W294" i="5" s="1"/>
  <c r="W295" i="5" s="1"/>
  <c r="W296" i="5" s="1"/>
  <c r="W297" i="5" s="1"/>
  <c r="W298" i="5" s="1"/>
  <c r="W299" i="5" s="1"/>
  <c r="W300" i="5" s="1"/>
  <c r="W301" i="5" s="1"/>
  <c r="W302" i="5" s="1"/>
  <c r="W303" i="5" s="1"/>
  <c r="W304" i="5" s="1"/>
  <c r="K206" i="5"/>
  <c r="K211" i="5" s="1"/>
  <c r="K216" i="5" s="1"/>
  <c r="K221" i="5" s="1"/>
  <c r="K226" i="5" s="1"/>
  <c r="K231" i="5" s="1"/>
  <c r="K236" i="5" s="1"/>
  <c r="K241" i="5" s="1"/>
  <c r="K246" i="5" s="1"/>
  <c r="K251" i="5" s="1"/>
  <c r="K256" i="5" s="1"/>
  <c r="K261" i="5" s="1"/>
  <c r="K266" i="5" s="1"/>
  <c r="K271" i="5" s="1"/>
  <c r="K276" i="5" s="1"/>
  <c r="K281" i="5" s="1"/>
  <c r="K286" i="5" s="1"/>
  <c r="K291" i="5" s="1"/>
  <c r="K296" i="5" s="1"/>
  <c r="K301" i="5" s="1"/>
  <c r="T206" i="5"/>
  <c r="T207" i="5" s="1"/>
  <c r="T208" i="5" s="1"/>
  <c r="T209" i="5" s="1"/>
  <c r="T210" i="5" s="1"/>
  <c r="T211" i="5" s="1"/>
  <c r="T212" i="5" s="1"/>
  <c r="T213" i="5" s="1"/>
  <c r="T214" i="5" s="1"/>
  <c r="T215" i="5" s="1"/>
  <c r="T216" i="5" s="1"/>
  <c r="T217" i="5" s="1"/>
  <c r="T218" i="5" s="1"/>
  <c r="T219" i="5" s="1"/>
  <c r="T220" i="5" s="1"/>
  <c r="T221" i="5" s="1"/>
  <c r="T222" i="5" s="1"/>
  <c r="T223" i="5" s="1"/>
  <c r="T224" i="5" s="1"/>
  <c r="T225" i="5" s="1"/>
  <c r="T226" i="5" s="1"/>
  <c r="T227" i="5" s="1"/>
  <c r="T228" i="5" s="1"/>
  <c r="T229" i="5" s="1"/>
  <c r="T230" i="5" s="1"/>
  <c r="T231" i="5" s="1"/>
  <c r="T232" i="5" s="1"/>
  <c r="T233" i="5" s="1"/>
  <c r="T234" i="5" s="1"/>
  <c r="T235" i="5" s="1"/>
  <c r="T236" i="5" s="1"/>
  <c r="T237" i="5" s="1"/>
  <c r="T238" i="5" s="1"/>
  <c r="T239" i="5" s="1"/>
  <c r="T240" i="5" s="1"/>
  <c r="T241" i="5" s="1"/>
  <c r="T242" i="5" s="1"/>
  <c r="T243" i="5" s="1"/>
  <c r="T244" i="5" s="1"/>
  <c r="T245" i="5" s="1"/>
  <c r="T246" i="5" s="1"/>
  <c r="T247" i="5" s="1"/>
  <c r="T248" i="5" s="1"/>
  <c r="T249" i="5" s="1"/>
  <c r="T250" i="5" s="1"/>
  <c r="T251" i="5" s="1"/>
  <c r="T252" i="5" s="1"/>
  <c r="T253" i="5" s="1"/>
  <c r="T254" i="5" s="1"/>
  <c r="T255" i="5" s="1"/>
  <c r="T256" i="5" s="1"/>
  <c r="T257" i="5" s="1"/>
  <c r="T258" i="5" s="1"/>
  <c r="T259" i="5" s="1"/>
  <c r="T260" i="5" s="1"/>
  <c r="T261" i="5" s="1"/>
  <c r="T262" i="5" s="1"/>
  <c r="T263" i="5" s="1"/>
  <c r="T264" i="5" s="1"/>
  <c r="T265" i="5" s="1"/>
  <c r="T266" i="5" s="1"/>
  <c r="T267" i="5" s="1"/>
  <c r="T268" i="5" s="1"/>
  <c r="T269" i="5" s="1"/>
  <c r="T270" i="5" s="1"/>
  <c r="T271" i="5" s="1"/>
  <c r="T272" i="5" s="1"/>
  <c r="T273" i="5" s="1"/>
  <c r="T274" i="5" s="1"/>
  <c r="T275" i="5" s="1"/>
  <c r="T276" i="5" s="1"/>
  <c r="T277" i="5" s="1"/>
  <c r="T278" i="5" s="1"/>
  <c r="T279" i="5" s="1"/>
  <c r="T280" i="5" s="1"/>
  <c r="T281" i="5" s="1"/>
  <c r="T282" i="5" s="1"/>
  <c r="T283" i="5" s="1"/>
  <c r="T284" i="5" s="1"/>
  <c r="T285" i="5" s="1"/>
  <c r="T286" i="5" s="1"/>
  <c r="T287" i="5" s="1"/>
  <c r="T288" i="5" s="1"/>
  <c r="T289" i="5" s="1"/>
  <c r="T290" i="5" s="1"/>
  <c r="T291" i="5" s="1"/>
  <c r="T292" i="5" s="1"/>
  <c r="T293" i="5" s="1"/>
  <c r="T294" i="5" s="1"/>
  <c r="T295" i="5" s="1"/>
  <c r="T296" i="5" s="1"/>
  <c r="T297" i="5" s="1"/>
  <c r="T298" i="5" s="1"/>
  <c r="T299" i="5" s="1"/>
  <c r="T300" i="5" s="1"/>
  <c r="T301" i="5" s="1"/>
  <c r="T302" i="5" s="1"/>
  <c r="T303" i="5" s="1"/>
  <c r="T304" i="5" s="1"/>
  <c r="K207" i="5"/>
  <c r="K208" i="5"/>
  <c r="K213" i="5" s="1"/>
  <c r="K218" i="5" s="1"/>
  <c r="K223" i="5" s="1"/>
  <c r="K228" i="5" s="1"/>
  <c r="K233" i="5" s="1"/>
  <c r="K238" i="5" s="1"/>
  <c r="K243" i="5" s="1"/>
  <c r="K248" i="5" s="1"/>
  <c r="K253" i="5" s="1"/>
  <c r="K258" i="5" s="1"/>
  <c r="K263" i="5" s="1"/>
  <c r="K268" i="5" s="1"/>
  <c r="K273" i="5" s="1"/>
  <c r="K278" i="5" s="1"/>
  <c r="K283" i="5" s="1"/>
  <c r="K288" i="5" s="1"/>
  <c r="K293" i="5" s="1"/>
  <c r="K298" i="5" s="1"/>
  <c r="K303" i="5" s="1"/>
  <c r="K209" i="5"/>
  <c r="K210" i="5"/>
  <c r="K215" i="5" s="1"/>
  <c r="K212" i="5"/>
  <c r="K214" i="5"/>
  <c r="K217" i="5"/>
  <c r="K219" i="5"/>
  <c r="K220" i="5"/>
  <c r="K225" i="5" s="1"/>
  <c r="K230" i="5" s="1"/>
  <c r="K235" i="5" s="1"/>
  <c r="K222" i="5"/>
  <c r="K227" i="5" s="1"/>
  <c r="K232" i="5" s="1"/>
  <c r="K237" i="5" s="1"/>
  <c r="K242" i="5" s="1"/>
  <c r="K247" i="5" s="1"/>
  <c r="K252" i="5" s="1"/>
  <c r="K257" i="5" s="1"/>
  <c r="K262" i="5" s="1"/>
  <c r="K267" i="5" s="1"/>
  <c r="K272" i="5" s="1"/>
  <c r="K277" i="5" s="1"/>
  <c r="K282" i="5" s="1"/>
  <c r="K287" i="5" s="1"/>
  <c r="K292" i="5" s="1"/>
  <c r="K297" i="5" s="1"/>
  <c r="K302" i="5" s="1"/>
  <c r="K224" i="5"/>
  <c r="K229" i="5" s="1"/>
  <c r="K234" i="5" s="1"/>
  <c r="K239" i="5" s="1"/>
  <c r="K244" i="5" s="1"/>
  <c r="K249" i="5" s="1"/>
  <c r="K254" i="5" s="1"/>
  <c r="K259" i="5" s="1"/>
  <c r="K264" i="5" s="1"/>
  <c r="K269" i="5" s="1"/>
  <c r="K274" i="5" s="1"/>
  <c r="K279" i="5" s="1"/>
  <c r="K284" i="5" s="1"/>
  <c r="K289" i="5" s="1"/>
  <c r="K294" i="5" s="1"/>
  <c r="K299" i="5" s="1"/>
  <c r="K304" i="5" s="1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5" i="5"/>
  <c r="U5" i="5"/>
  <c r="V204" i="5"/>
  <c r="AG5" i="5" a="1"/>
  <c r="AG5" i="5" s="1"/>
  <c r="AF5" i="5" a="1"/>
  <c r="AF5" i="5" s="1"/>
  <c r="AE5" i="5" a="1"/>
  <c r="AE5" i="5" s="1"/>
  <c r="AD5" i="5" a="1"/>
  <c r="AD5" i="5" s="1"/>
  <c r="Y176" i="5"/>
  <c r="Y177" i="5"/>
  <c r="Y178" i="5"/>
  <c r="Y188" i="5" s="1"/>
  <c r="Y198" i="5" s="1"/>
  <c r="Y179" i="5"/>
  <c r="Y189" i="5" s="1"/>
  <c r="Y199" i="5" s="1"/>
  <c r="Y180" i="5"/>
  <c r="Y190" i="5" s="1"/>
  <c r="Y200" i="5" s="1"/>
  <c r="Y181" i="5"/>
  <c r="Y191" i="5" s="1"/>
  <c r="Y201" i="5" s="1"/>
  <c r="Y182" i="5"/>
  <c r="Y192" i="5" s="1"/>
  <c r="Y202" i="5" s="1"/>
  <c r="Y183" i="5"/>
  <c r="Y193" i="5" s="1"/>
  <c r="Y203" i="5" s="1"/>
  <c r="Y184" i="5"/>
  <c r="Y194" i="5" s="1"/>
  <c r="Y204" i="5" s="1"/>
  <c r="Y185" i="5"/>
  <c r="Y195" i="5" s="1"/>
  <c r="Y186" i="5"/>
  <c r="Y196" i="5" s="1"/>
  <c r="Y187" i="5"/>
  <c r="Y197" i="5" s="1"/>
  <c r="Y175" i="5"/>
  <c r="Z167" i="5"/>
  <c r="Z168" i="5"/>
  <c r="AA115" i="5"/>
  <c r="AA105" i="5"/>
  <c r="L195" i="5"/>
  <c r="M195" i="5" s="1"/>
  <c r="L185" i="5"/>
  <c r="M185" i="5" s="1"/>
  <c r="L175" i="5"/>
  <c r="M175" i="5" s="1"/>
  <c r="L165" i="5"/>
  <c r="M165" i="5" s="1"/>
  <c r="L155" i="5"/>
  <c r="M155" i="5" s="1"/>
  <c r="L145" i="5"/>
  <c r="M145" i="5" s="1"/>
  <c r="L135" i="5"/>
  <c r="M135" i="5" s="1"/>
  <c r="L125" i="5"/>
  <c r="M125" i="5" s="1"/>
  <c r="L115" i="5"/>
  <c r="M115" i="5" s="1"/>
  <c r="M105" i="5"/>
  <c r="L105" i="5"/>
  <c r="L95" i="5"/>
  <c r="W204" i="5"/>
  <c r="W5" i="5"/>
  <c r="K204" i="5"/>
  <c r="T204" i="5"/>
  <c r="U204" i="5"/>
  <c r="K185" i="5"/>
  <c r="T185" i="5"/>
  <c r="U185" i="5"/>
  <c r="V185" i="5"/>
  <c r="V186" i="5" s="1"/>
  <c r="V187" i="5" s="1"/>
  <c r="V188" i="5" s="1"/>
  <c r="V189" i="5" s="1"/>
  <c r="V190" i="5" s="1"/>
  <c r="V191" i="5" s="1"/>
  <c r="V192" i="5" s="1"/>
  <c r="V193" i="5" s="1"/>
  <c r="V194" i="5" s="1"/>
  <c r="V195" i="5" s="1"/>
  <c r="V196" i="5" s="1"/>
  <c r="V197" i="5" s="1"/>
  <c r="V198" i="5" s="1"/>
  <c r="V199" i="5" s="1"/>
  <c r="V200" i="5" s="1"/>
  <c r="V201" i="5" s="1"/>
  <c r="V202" i="5" s="1"/>
  <c r="V203" i="5" s="1"/>
  <c r="W185" i="5"/>
  <c r="K186" i="5"/>
  <c r="K191" i="5" s="1"/>
  <c r="K196" i="5" s="1"/>
  <c r="K201" i="5" s="1"/>
  <c r="T186" i="5"/>
  <c r="T187" i="5" s="1"/>
  <c r="T188" i="5" s="1"/>
  <c r="T189" i="5" s="1"/>
  <c r="T190" i="5" s="1"/>
  <c r="T191" i="5" s="1"/>
  <c r="T192" i="5" s="1"/>
  <c r="T193" i="5" s="1"/>
  <c r="T194" i="5" s="1"/>
  <c r="T195" i="5" s="1"/>
  <c r="T196" i="5" s="1"/>
  <c r="T197" i="5" s="1"/>
  <c r="T198" i="5" s="1"/>
  <c r="T199" i="5" s="1"/>
  <c r="T200" i="5" s="1"/>
  <c r="T201" i="5" s="1"/>
  <c r="T202" i="5" s="1"/>
  <c r="T203" i="5" s="1"/>
  <c r="U186" i="5"/>
  <c r="U187" i="5" s="1"/>
  <c r="U188" i="5" s="1"/>
  <c r="U189" i="5" s="1"/>
  <c r="U190" i="5" s="1"/>
  <c r="U191" i="5" s="1"/>
  <c r="U192" i="5" s="1"/>
  <c r="U193" i="5" s="1"/>
  <c r="U194" i="5" s="1"/>
  <c r="U195" i="5" s="1"/>
  <c r="U196" i="5" s="1"/>
  <c r="U197" i="5" s="1"/>
  <c r="U198" i="5" s="1"/>
  <c r="U199" i="5" s="1"/>
  <c r="U200" i="5" s="1"/>
  <c r="U201" i="5" s="1"/>
  <c r="U202" i="5" s="1"/>
  <c r="U203" i="5" s="1"/>
  <c r="W186" i="5"/>
  <c r="K187" i="5"/>
  <c r="W187" i="5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W200" i="5" s="1"/>
  <c r="W201" i="5" s="1"/>
  <c r="W202" i="5" s="1"/>
  <c r="W203" i="5" s="1"/>
  <c r="K188" i="5"/>
  <c r="K189" i="5"/>
  <c r="K194" i="5" s="1"/>
  <c r="K199" i="5" s="1"/>
  <c r="K190" i="5"/>
  <c r="K192" i="5"/>
  <c r="K197" i="5" s="1"/>
  <c r="K202" i="5" s="1"/>
  <c r="K193" i="5"/>
  <c r="K195" i="5"/>
  <c r="K200" i="5" s="1"/>
  <c r="K198" i="5"/>
  <c r="K203" i="5" s="1"/>
  <c r="K112" i="5"/>
  <c r="T112" i="5"/>
  <c r="U112" i="5"/>
  <c r="V112" i="5"/>
  <c r="V113" i="5" s="1"/>
  <c r="V114" i="5" s="1"/>
  <c r="V115" i="5" s="1"/>
  <c r="V116" i="5" s="1"/>
  <c r="V117" i="5" s="1"/>
  <c r="V118" i="5" s="1"/>
  <c r="V119" i="5" s="1"/>
  <c r="V120" i="5" s="1"/>
  <c r="V121" i="5" s="1"/>
  <c r="V122" i="5" s="1"/>
  <c r="V123" i="5" s="1"/>
  <c r="V124" i="5" s="1"/>
  <c r="V125" i="5" s="1"/>
  <c r="V126" i="5" s="1"/>
  <c r="V127" i="5" s="1"/>
  <c r="V128" i="5" s="1"/>
  <c r="V129" i="5" s="1"/>
  <c r="V130" i="5" s="1"/>
  <c r="V131" i="5" s="1"/>
  <c r="V132" i="5" s="1"/>
  <c r="V133" i="5" s="1"/>
  <c r="V134" i="5" s="1"/>
  <c r="V135" i="5" s="1"/>
  <c r="V136" i="5" s="1"/>
  <c r="V137" i="5" s="1"/>
  <c r="V138" i="5" s="1"/>
  <c r="V139" i="5" s="1"/>
  <c r="V140" i="5" s="1"/>
  <c r="V141" i="5" s="1"/>
  <c r="V142" i="5" s="1"/>
  <c r="V143" i="5" s="1"/>
  <c r="V144" i="5" s="1"/>
  <c r="V145" i="5" s="1"/>
  <c r="V146" i="5" s="1"/>
  <c r="V147" i="5" s="1"/>
  <c r="V148" i="5" s="1"/>
  <c r="V149" i="5" s="1"/>
  <c r="V150" i="5" s="1"/>
  <c r="V151" i="5" s="1"/>
  <c r="V152" i="5" s="1"/>
  <c r="V153" i="5" s="1"/>
  <c r="V154" i="5" s="1"/>
  <c r="V155" i="5" s="1"/>
  <c r="V156" i="5" s="1"/>
  <c r="V157" i="5" s="1"/>
  <c r="V158" i="5" s="1"/>
  <c r="V159" i="5" s="1"/>
  <c r="V160" i="5" s="1"/>
  <c r="V161" i="5" s="1"/>
  <c r="V162" i="5" s="1"/>
  <c r="V163" i="5" s="1"/>
  <c r="V164" i="5" s="1"/>
  <c r="V165" i="5" s="1"/>
  <c r="V166" i="5" s="1"/>
  <c r="V167" i="5" s="1"/>
  <c r="V168" i="5" s="1"/>
  <c r="V169" i="5" s="1"/>
  <c r="V170" i="5" s="1"/>
  <c r="V171" i="5" s="1"/>
  <c r="V172" i="5" s="1"/>
  <c r="V173" i="5" s="1"/>
  <c r="V174" i="5" s="1"/>
  <c r="V175" i="5" s="1"/>
  <c r="V176" i="5" s="1"/>
  <c r="V177" i="5" s="1"/>
  <c r="V178" i="5" s="1"/>
  <c r="V179" i="5" s="1"/>
  <c r="V180" i="5" s="1"/>
  <c r="V181" i="5" s="1"/>
  <c r="V182" i="5" s="1"/>
  <c r="V183" i="5" s="1"/>
  <c r="V184" i="5" s="1"/>
  <c r="W112" i="5"/>
  <c r="W113" i="5" s="1"/>
  <c r="W114" i="5" s="1"/>
  <c r="W115" i="5" s="1"/>
  <c r="W116" i="5" s="1"/>
  <c r="W117" i="5" s="1"/>
  <c r="W118" i="5" s="1"/>
  <c r="W119" i="5" s="1"/>
  <c r="W120" i="5" s="1"/>
  <c r="W121" i="5" s="1"/>
  <c r="W122" i="5" s="1"/>
  <c r="W123" i="5" s="1"/>
  <c r="W124" i="5" s="1"/>
  <c r="W125" i="5" s="1"/>
  <c r="W126" i="5" s="1"/>
  <c r="W127" i="5" s="1"/>
  <c r="W128" i="5" s="1"/>
  <c r="W129" i="5" s="1"/>
  <c r="W130" i="5" s="1"/>
  <c r="W131" i="5" s="1"/>
  <c r="W132" i="5" s="1"/>
  <c r="W133" i="5" s="1"/>
  <c r="W134" i="5" s="1"/>
  <c r="W135" i="5" s="1"/>
  <c r="W136" i="5" s="1"/>
  <c r="W137" i="5" s="1"/>
  <c r="W138" i="5" s="1"/>
  <c r="W139" i="5" s="1"/>
  <c r="W140" i="5" s="1"/>
  <c r="W141" i="5" s="1"/>
  <c r="W142" i="5" s="1"/>
  <c r="W143" i="5" s="1"/>
  <c r="W144" i="5" s="1"/>
  <c r="W145" i="5" s="1"/>
  <c r="W146" i="5" s="1"/>
  <c r="W147" i="5" s="1"/>
  <c r="W148" i="5" s="1"/>
  <c r="W149" i="5" s="1"/>
  <c r="W150" i="5" s="1"/>
  <c r="W151" i="5" s="1"/>
  <c r="W152" i="5" s="1"/>
  <c r="W153" i="5" s="1"/>
  <c r="W154" i="5" s="1"/>
  <c r="W155" i="5" s="1"/>
  <c r="W156" i="5" s="1"/>
  <c r="W157" i="5" s="1"/>
  <c r="W158" i="5" s="1"/>
  <c r="W159" i="5" s="1"/>
  <c r="W160" i="5" s="1"/>
  <c r="W161" i="5" s="1"/>
  <c r="W162" i="5" s="1"/>
  <c r="W163" i="5" s="1"/>
  <c r="W164" i="5" s="1"/>
  <c r="W165" i="5" s="1"/>
  <c r="W166" i="5" s="1"/>
  <c r="W167" i="5" s="1"/>
  <c r="W168" i="5" s="1"/>
  <c r="W169" i="5" s="1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Z112" i="5"/>
  <c r="AA112" i="5" s="1"/>
  <c r="K113" i="5"/>
  <c r="K118" i="5" s="1"/>
  <c r="K123" i="5" s="1"/>
  <c r="K128" i="5" s="1"/>
  <c r="K133" i="5" s="1"/>
  <c r="K138" i="5" s="1"/>
  <c r="K143" i="5" s="1"/>
  <c r="K148" i="5" s="1"/>
  <c r="K153" i="5" s="1"/>
  <c r="K158" i="5" s="1"/>
  <c r="K163" i="5" s="1"/>
  <c r="K168" i="5" s="1"/>
  <c r="K173" i="5" s="1"/>
  <c r="K178" i="5" s="1"/>
  <c r="K183" i="5" s="1"/>
  <c r="T113" i="5"/>
  <c r="T114" i="5" s="1"/>
  <c r="T115" i="5" s="1"/>
  <c r="T116" i="5" s="1"/>
  <c r="T117" i="5" s="1"/>
  <c r="T118" i="5" s="1"/>
  <c r="T119" i="5" s="1"/>
  <c r="T120" i="5" s="1"/>
  <c r="T121" i="5" s="1"/>
  <c r="T122" i="5" s="1"/>
  <c r="T123" i="5" s="1"/>
  <c r="T124" i="5" s="1"/>
  <c r="T125" i="5" s="1"/>
  <c r="T126" i="5" s="1"/>
  <c r="T127" i="5" s="1"/>
  <c r="T128" i="5" s="1"/>
  <c r="T129" i="5" s="1"/>
  <c r="T130" i="5" s="1"/>
  <c r="T131" i="5" s="1"/>
  <c r="T132" i="5" s="1"/>
  <c r="T133" i="5" s="1"/>
  <c r="T134" i="5" s="1"/>
  <c r="T135" i="5" s="1"/>
  <c r="T136" i="5" s="1"/>
  <c r="T137" i="5" s="1"/>
  <c r="T138" i="5" s="1"/>
  <c r="T139" i="5" s="1"/>
  <c r="T140" i="5" s="1"/>
  <c r="T141" i="5" s="1"/>
  <c r="T142" i="5" s="1"/>
  <c r="T143" i="5" s="1"/>
  <c r="T144" i="5" s="1"/>
  <c r="T145" i="5" s="1"/>
  <c r="T146" i="5" s="1"/>
  <c r="T147" i="5" s="1"/>
  <c r="T148" i="5" s="1"/>
  <c r="T149" i="5" s="1"/>
  <c r="T150" i="5" s="1"/>
  <c r="T151" i="5" s="1"/>
  <c r="T152" i="5" s="1"/>
  <c r="T153" i="5" s="1"/>
  <c r="T154" i="5" s="1"/>
  <c r="T155" i="5" s="1"/>
  <c r="T156" i="5" s="1"/>
  <c r="T157" i="5" s="1"/>
  <c r="T158" i="5" s="1"/>
  <c r="T159" i="5" s="1"/>
  <c r="T160" i="5" s="1"/>
  <c r="T161" i="5" s="1"/>
  <c r="T162" i="5" s="1"/>
  <c r="T163" i="5" s="1"/>
  <c r="T164" i="5" s="1"/>
  <c r="T165" i="5" s="1"/>
  <c r="T166" i="5" s="1"/>
  <c r="T167" i="5" s="1"/>
  <c r="T168" i="5" s="1"/>
  <c r="T169" i="5" s="1"/>
  <c r="T170" i="5" s="1"/>
  <c r="T171" i="5" s="1"/>
  <c r="T172" i="5" s="1"/>
  <c r="T173" i="5" s="1"/>
  <c r="T174" i="5" s="1"/>
  <c r="T175" i="5" s="1"/>
  <c r="T176" i="5" s="1"/>
  <c r="T177" i="5" s="1"/>
  <c r="T178" i="5" s="1"/>
  <c r="T179" i="5" s="1"/>
  <c r="T180" i="5" s="1"/>
  <c r="T181" i="5" s="1"/>
  <c r="T182" i="5" s="1"/>
  <c r="T183" i="5" s="1"/>
  <c r="T184" i="5" s="1"/>
  <c r="U113" i="5"/>
  <c r="U114" i="5" s="1"/>
  <c r="U115" i="5" s="1"/>
  <c r="U116" i="5" s="1"/>
  <c r="U117" i="5" s="1"/>
  <c r="U118" i="5" s="1"/>
  <c r="U119" i="5" s="1"/>
  <c r="U120" i="5" s="1"/>
  <c r="U121" i="5" s="1"/>
  <c r="U122" i="5" s="1"/>
  <c r="U123" i="5" s="1"/>
  <c r="U124" i="5" s="1"/>
  <c r="U125" i="5" s="1"/>
  <c r="U126" i="5" s="1"/>
  <c r="U127" i="5" s="1"/>
  <c r="U128" i="5" s="1"/>
  <c r="U129" i="5" s="1"/>
  <c r="U130" i="5" s="1"/>
  <c r="U131" i="5" s="1"/>
  <c r="U132" i="5" s="1"/>
  <c r="U133" i="5" s="1"/>
  <c r="U134" i="5" s="1"/>
  <c r="U135" i="5" s="1"/>
  <c r="U136" i="5" s="1"/>
  <c r="U137" i="5" s="1"/>
  <c r="U138" i="5" s="1"/>
  <c r="U139" i="5" s="1"/>
  <c r="U140" i="5" s="1"/>
  <c r="U141" i="5" s="1"/>
  <c r="U142" i="5" s="1"/>
  <c r="U143" i="5" s="1"/>
  <c r="U144" i="5" s="1"/>
  <c r="U145" i="5" s="1"/>
  <c r="U146" i="5" s="1"/>
  <c r="U147" i="5" s="1"/>
  <c r="U148" i="5" s="1"/>
  <c r="U149" i="5" s="1"/>
  <c r="U150" i="5" s="1"/>
  <c r="U151" i="5" s="1"/>
  <c r="U152" i="5" s="1"/>
  <c r="U153" i="5" s="1"/>
  <c r="U154" i="5" s="1"/>
  <c r="U155" i="5" s="1"/>
  <c r="U156" i="5" s="1"/>
  <c r="U157" i="5" s="1"/>
  <c r="U158" i="5" s="1"/>
  <c r="U159" i="5" s="1"/>
  <c r="U160" i="5" s="1"/>
  <c r="U161" i="5" s="1"/>
  <c r="U162" i="5" s="1"/>
  <c r="U163" i="5" s="1"/>
  <c r="U164" i="5" s="1"/>
  <c r="U165" i="5" s="1"/>
  <c r="U166" i="5" s="1"/>
  <c r="U167" i="5" s="1"/>
  <c r="U168" i="5" s="1"/>
  <c r="U169" i="5" s="1"/>
  <c r="U170" i="5" s="1"/>
  <c r="U171" i="5" s="1"/>
  <c r="U172" i="5" s="1"/>
  <c r="U173" i="5" s="1"/>
  <c r="U174" i="5" s="1"/>
  <c r="U175" i="5" s="1"/>
  <c r="U176" i="5" s="1"/>
  <c r="U177" i="5" s="1"/>
  <c r="U178" i="5" s="1"/>
  <c r="U179" i="5" s="1"/>
  <c r="U180" i="5" s="1"/>
  <c r="U181" i="5" s="1"/>
  <c r="U182" i="5" s="1"/>
  <c r="U183" i="5" s="1"/>
  <c r="U184" i="5" s="1"/>
  <c r="Z113" i="5"/>
  <c r="K114" i="5"/>
  <c r="Z114" i="5"/>
  <c r="AA114" i="5" s="1"/>
  <c r="K115" i="5"/>
  <c r="Z115" i="5"/>
  <c r="K116" i="5"/>
  <c r="K121" i="5" s="1"/>
  <c r="K126" i="5" s="1"/>
  <c r="K131" i="5" s="1"/>
  <c r="K136" i="5" s="1"/>
  <c r="K141" i="5" s="1"/>
  <c r="K146" i="5" s="1"/>
  <c r="K151" i="5" s="1"/>
  <c r="K156" i="5" s="1"/>
  <c r="K161" i="5" s="1"/>
  <c r="K166" i="5" s="1"/>
  <c r="K171" i="5" s="1"/>
  <c r="K176" i="5" s="1"/>
  <c r="K181" i="5" s="1"/>
  <c r="Z116" i="5"/>
  <c r="K117" i="5"/>
  <c r="Z117" i="5"/>
  <c r="AA117" i="5" s="1"/>
  <c r="Z118" i="5"/>
  <c r="AA118" i="5" s="1"/>
  <c r="K119" i="5"/>
  <c r="K124" i="5" s="1"/>
  <c r="K129" i="5" s="1"/>
  <c r="K134" i="5" s="1"/>
  <c r="K139" i="5" s="1"/>
  <c r="K144" i="5" s="1"/>
  <c r="K149" i="5" s="1"/>
  <c r="K154" i="5" s="1"/>
  <c r="K159" i="5" s="1"/>
  <c r="K164" i="5" s="1"/>
  <c r="K169" i="5" s="1"/>
  <c r="K174" i="5" s="1"/>
  <c r="K179" i="5" s="1"/>
  <c r="K184" i="5" s="1"/>
  <c r="Z119" i="5"/>
  <c r="K120" i="5"/>
  <c r="Z120" i="5"/>
  <c r="AA120" i="5" s="1"/>
  <c r="Z121" i="5"/>
  <c r="AA121" i="5" s="1"/>
  <c r="K122" i="5"/>
  <c r="K127" i="5" s="1"/>
  <c r="K132" i="5" s="1"/>
  <c r="K137" i="5" s="1"/>
  <c r="K142" i="5" s="1"/>
  <c r="K147" i="5" s="1"/>
  <c r="K152" i="5" s="1"/>
  <c r="K157" i="5" s="1"/>
  <c r="K162" i="5" s="1"/>
  <c r="K167" i="5" s="1"/>
  <c r="K172" i="5" s="1"/>
  <c r="K177" i="5" s="1"/>
  <c r="K182" i="5" s="1"/>
  <c r="Z122" i="5"/>
  <c r="AA122" i="5" s="1"/>
  <c r="Z123" i="5"/>
  <c r="AA123" i="5" s="1"/>
  <c r="Z124" i="5"/>
  <c r="K125" i="5"/>
  <c r="K130" i="5" s="1"/>
  <c r="K135" i="5" s="1"/>
  <c r="K140" i="5" s="1"/>
  <c r="K145" i="5" s="1"/>
  <c r="K150" i="5" s="1"/>
  <c r="K155" i="5" s="1"/>
  <c r="K160" i="5" s="1"/>
  <c r="K165" i="5" s="1"/>
  <c r="K170" i="5" s="1"/>
  <c r="K175" i="5" s="1"/>
  <c r="K180" i="5" s="1"/>
  <c r="Z125" i="5"/>
  <c r="AA125" i="5" s="1"/>
  <c r="Z126" i="5"/>
  <c r="Z127" i="5"/>
  <c r="AA127" i="5" s="1"/>
  <c r="Z128" i="5"/>
  <c r="Z129" i="5"/>
  <c r="Z130" i="5"/>
  <c r="AA130" i="5" s="1"/>
  <c r="Z131" i="5"/>
  <c r="AA131" i="5" s="1"/>
  <c r="Z132" i="5"/>
  <c r="AA132" i="5" s="1"/>
  <c r="Z133" i="5"/>
  <c r="AA133" i="5" s="1"/>
  <c r="Z134" i="5"/>
  <c r="AA134" i="5" s="1"/>
  <c r="Z135" i="5"/>
  <c r="AA135" i="5" s="1"/>
  <c r="Z136" i="5"/>
  <c r="Z137" i="5"/>
  <c r="AA137" i="5" s="1"/>
  <c r="Z138" i="5"/>
  <c r="AA138" i="5" s="1"/>
  <c r="Z139" i="5"/>
  <c r="AA139" i="5" s="1"/>
  <c r="Z140" i="5"/>
  <c r="AA140" i="5" s="1"/>
  <c r="Z141" i="5"/>
  <c r="Z142" i="5"/>
  <c r="Z143" i="5"/>
  <c r="AA143" i="5" s="1"/>
  <c r="Z144" i="5"/>
  <c r="AA144" i="5" s="1"/>
  <c r="Z145" i="5"/>
  <c r="AA145" i="5" s="1"/>
  <c r="Z146" i="5"/>
  <c r="Z147" i="5"/>
  <c r="AA147" i="5" s="1"/>
  <c r="Z148" i="5"/>
  <c r="AA148" i="5" s="1"/>
  <c r="Z149" i="5"/>
  <c r="Z150" i="5"/>
  <c r="AA150" i="5" s="1"/>
  <c r="Z151" i="5"/>
  <c r="AA151" i="5" s="1"/>
  <c r="Z152" i="5"/>
  <c r="AA152" i="5" s="1"/>
  <c r="Z153" i="5"/>
  <c r="AA153" i="5" s="1"/>
  <c r="Z154" i="5"/>
  <c r="Z155" i="5"/>
  <c r="Z156" i="5"/>
  <c r="Z157" i="5"/>
  <c r="Z158" i="5"/>
  <c r="AA158" i="5" s="1"/>
  <c r="Z159" i="5"/>
  <c r="AA159" i="5" s="1"/>
  <c r="Z160" i="5"/>
  <c r="AA160" i="5" s="1"/>
  <c r="Z161" i="5"/>
  <c r="Z162" i="5"/>
  <c r="Z163" i="5"/>
  <c r="AA163" i="5" s="1"/>
  <c r="Z164" i="5"/>
  <c r="K105" i="5"/>
  <c r="T105" i="5"/>
  <c r="U105" i="5"/>
  <c r="U106" i="5" s="1"/>
  <c r="U107" i="5" s="1"/>
  <c r="U108" i="5" s="1"/>
  <c r="U109" i="5" s="1"/>
  <c r="U110" i="5" s="1"/>
  <c r="U111" i="5" s="1"/>
  <c r="V105" i="5"/>
  <c r="V106" i="5" s="1"/>
  <c r="V107" i="5" s="1"/>
  <c r="V108" i="5" s="1"/>
  <c r="V109" i="5" s="1"/>
  <c r="V110" i="5" s="1"/>
  <c r="V111" i="5" s="1"/>
  <c r="W105" i="5"/>
  <c r="Z105" i="5"/>
  <c r="K106" i="5"/>
  <c r="K111" i="5" s="1"/>
  <c r="T106" i="5"/>
  <c r="T107" i="5" s="1"/>
  <c r="T108" i="5" s="1"/>
  <c r="T109" i="5" s="1"/>
  <c r="T110" i="5" s="1"/>
  <c r="T111" i="5" s="1"/>
  <c r="W106" i="5"/>
  <c r="Z106" i="5"/>
  <c r="AA106" i="5" s="1"/>
  <c r="K107" i="5"/>
  <c r="W107" i="5"/>
  <c r="W108" i="5" s="1"/>
  <c r="W109" i="5" s="1"/>
  <c r="W110" i="5" s="1"/>
  <c r="W111" i="5" s="1"/>
  <c r="Z107" i="5"/>
  <c r="AA108" i="5" s="1"/>
  <c r="K108" i="5"/>
  <c r="Z108" i="5"/>
  <c r="K109" i="5"/>
  <c r="Z109" i="5"/>
  <c r="AA109" i="5" s="1"/>
  <c r="K110" i="5"/>
  <c r="Z110" i="5"/>
  <c r="AA110" i="5" s="1"/>
  <c r="Z111" i="5"/>
  <c r="K100" i="5"/>
  <c r="K101" i="5"/>
  <c r="N10" i="5"/>
  <c r="N6" i="5"/>
  <c r="N7" i="5"/>
  <c r="N8" i="5"/>
  <c r="N9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5" i="5"/>
  <c r="Z104" i="5"/>
  <c r="Z103" i="5"/>
  <c r="Z102" i="5"/>
  <c r="Z101" i="5"/>
  <c r="Z100" i="5"/>
  <c r="Z99" i="5"/>
  <c r="AA99" i="5" s="1"/>
  <c r="Z98" i="5"/>
  <c r="Z97" i="5"/>
  <c r="Z96" i="5"/>
  <c r="Z95" i="5"/>
  <c r="Z94" i="5"/>
  <c r="Z93" i="5"/>
  <c r="Z92" i="5"/>
  <c r="Z91" i="5"/>
  <c r="Z90" i="5"/>
  <c r="AA90" i="5" s="1"/>
  <c r="Z89" i="5"/>
  <c r="AA89" i="5" s="1"/>
  <c r="Z88" i="5"/>
  <c r="AA88" i="5" s="1"/>
  <c r="Z87" i="5"/>
  <c r="Z86" i="5"/>
  <c r="Z85" i="5"/>
  <c r="Z84" i="5"/>
  <c r="Z83" i="5"/>
  <c r="Z82" i="5"/>
  <c r="Z81" i="5"/>
  <c r="AA81" i="5" s="1"/>
  <c r="Z80" i="5"/>
  <c r="AA80" i="5" s="1"/>
  <c r="Z79" i="5"/>
  <c r="AA79" i="5" s="1"/>
  <c r="Z78" i="5"/>
  <c r="AA78" i="5" s="1"/>
  <c r="Z77" i="5"/>
  <c r="AA77" i="5" s="1"/>
  <c r="Z76" i="5"/>
  <c r="Z75" i="5"/>
  <c r="Z74" i="5"/>
  <c r="Z73" i="5"/>
  <c r="Z72" i="5"/>
  <c r="AA72" i="5" s="1"/>
  <c r="AA71" i="5"/>
  <c r="Z71" i="5"/>
  <c r="Z70" i="5"/>
  <c r="AA70" i="5" s="1"/>
  <c r="Z69" i="5"/>
  <c r="AA69" i="5" s="1"/>
  <c r="Z68" i="5"/>
  <c r="AA68" i="5" s="1"/>
  <c r="Z67" i="5"/>
  <c r="Z66" i="5"/>
  <c r="Z65" i="5"/>
  <c r="Z64" i="5"/>
  <c r="Z63" i="5"/>
  <c r="Z62" i="5"/>
  <c r="AA62" i="5" s="1"/>
  <c r="Z61" i="5"/>
  <c r="AA61" i="5" s="1"/>
  <c r="Z60" i="5"/>
  <c r="AA60" i="5" s="1"/>
  <c r="Z59" i="5"/>
  <c r="AA59" i="5" s="1"/>
  <c r="Z58" i="5"/>
  <c r="AA58" i="5" s="1"/>
  <c r="Z57" i="5"/>
  <c r="Z56" i="5"/>
  <c r="Z55" i="5"/>
  <c r="Z54" i="5"/>
  <c r="Z53" i="5"/>
  <c r="Z52" i="5"/>
  <c r="AA52" i="5" s="1"/>
  <c r="Z51" i="5"/>
  <c r="AA51" i="5" s="1"/>
  <c r="Z50" i="5"/>
  <c r="AA50" i="5" s="1"/>
  <c r="Z49" i="5"/>
  <c r="AA49" i="5" s="1"/>
  <c r="Z48" i="5"/>
  <c r="AA48" i="5" s="1"/>
  <c r="Z47" i="5"/>
  <c r="Z46" i="5"/>
  <c r="Z45" i="5"/>
  <c r="H45" i="5"/>
  <c r="Z44" i="5"/>
  <c r="H44" i="5"/>
  <c r="Z43" i="5"/>
  <c r="AA43" i="5" s="1"/>
  <c r="H43" i="5"/>
  <c r="Z42" i="5"/>
  <c r="AA42" i="5" s="1"/>
  <c r="H42" i="5"/>
  <c r="Z41" i="5"/>
  <c r="H41" i="5"/>
  <c r="Z40" i="5"/>
  <c r="H40" i="5"/>
  <c r="Z39" i="5"/>
  <c r="H39" i="5"/>
  <c r="Z38" i="5"/>
  <c r="H38" i="5"/>
  <c r="Z37" i="5"/>
  <c r="AA37" i="5" s="1"/>
  <c r="H37" i="5"/>
  <c r="Z36" i="5"/>
  <c r="H36" i="5"/>
  <c r="Z35" i="5"/>
  <c r="H35" i="5"/>
  <c r="Z34" i="5"/>
  <c r="H34" i="5"/>
  <c r="Z33" i="5"/>
  <c r="AA34" i="5" s="1"/>
  <c r="H33" i="5"/>
  <c r="Z32" i="5"/>
  <c r="AA32" i="5" s="1"/>
  <c r="H32" i="5"/>
  <c r="Z31" i="5"/>
  <c r="H31" i="5"/>
  <c r="Z30" i="5"/>
  <c r="H30" i="5"/>
  <c r="Z29" i="5"/>
  <c r="H29" i="5"/>
  <c r="Z28" i="5"/>
  <c r="H28" i="5"/>
  <c r="Z27" i="5"/>
  <c r="AA27" i="5" s="1"/>
  <c r="H27" i="5"/>
  <c r="Z26" i="5"/>
  <c r="H26" i="5"/>
  <c r="Z25" i="5"/>
  <c r="H25" i="5"/>
  <c r="M5" i="5" s="1"/>
  <c r="Z24" i="5"/>
  <c r="H24" i="5"/>
  <c r="Z23" i="5"/>
  <c r="H23" i="5"/>
  <c r="Z22" i="5"/>
  <c r="H22" i="5"/>
  <c r="Z21" i="5"/>
  <c r="AA21" i="5" s="1"/>
  <c r="H21" i="5"/>
  <c r="Z20" i="5"/>
  <c r="H20" i="5"/>
  <c r="Z19" i="5"/>
  <c r="K19" i="5"/>
  <c r="K24" i="5" s="1"/>
  <c r="K29" i="5" s="1"/>
  <c r="K34" i="5" s="1"/>
  <c r="K39" i="5" s="1"/>
  <c r="K44" i="5" s="1"/>
  <c r="K49" i="5" s="1"/>
  <c r="K54" i="5" s="1"/>
  <c r="K59" i="5" s="1"/>
  <c r="K64" i="5" s="1"/>
  <c r="K69" i="5" s="1"/>
  <c r="K74" i="5" s="1"/>
  <c r="K79" i="5" s="1"/>
  <c r="K84" i="5" s="1"/>
  <c r="K89" i="5" s="1"/>
  <c r="K94" i="5" s="1"/>
  <c r="K99" i="5" s="1"/>
  <c r="K104" i="5" s="1"/>
  <c r="H19" i="5"/>
  <c r="Z18" i="5"/>
  <c r="H18" i="5"/>
  <c r="Z17" i="5"/>
  <c r="AA17" i="5" s="1"/>
  <c r="H17" i="5"/>
  <c r="Z16" i="5"/>
  <c r="AA16" i="5" s="1"/>
  <c r="K16" i="5"/>
  <c r="H16" i="5"/>
  <c r="Z15" i="5"/>
  <c r="K15" i="5"/>
  <c r="K20" i="5" s="1"/>
  <c r="H15" i="5"/>
  <c r="Z14" i="5"/>
  <c r="AA14" i="5" s="1"/>
  <c r="K14" i="5"/>
  <c r="H14" i="5"/>
  <c r="Z13" i="5"/>
  <c r="AA13" i="5" s="1"/>
  <c r="K13" i="5"/>
  <c r="H13" i="5"/>
  <c r="Z12" i="5"/>
  <c r="K12" i="5"/>
  <c r="L10" i="5" s="1"/>
  <c r="H12" i="5"/>
  <c r="Z11" i="5"/>
  <c r="AA11" i="5" s="1"/>
  <c r="K11" i="5"/>
  <c r="H11" i="5"/>
  <c r="Z10" i="5"/>
  <c r="AA10" i="5" s="1"/>
  <c r="M10" i="5"/>
  <c r="K10" i="5"/>
  <c r="H10" i="5"/>
  <c r="Z9" i="5"/>
  <c r="H9" i="5"/>
  <c r="Z8" i="5"/>
  <c r="AA8" i="5" s="1"/>
  <c r="H8" i="5"/>
  <c r="Z7" i="5"/>
  <c r="AA7" i="5" s="1"/>
  <c r="H7" i="5"/>
  <c r="Z6" i="5"/>
  <c r="H6" i="5"/>
  <c r="Z5" i="5"/>
  <c r="AA6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V84" i="5" s="1"/>
  <c r="V85" i="5" s="1"/>
  <c r="V86" i="5" s="1"/>
  <c r="V87" i="5" s="1"/>
  <c r="V88" i="5" s="1"/>
  <c r="V89" i="5" s="1"/>
  <c r="V90" i="5" s="1"/>
  <c r="V91" i="5" s="1"/>
  <c r="V92" i="5" s="1"/>
  <c r="V93" i="5" s="1"/>
  <c r="V94" i="5" s="1"/>
  <c r="V95" i="5" s="1"/>
  <c r="V96" i="5" s="1"/>
  <c r="V97" i="5" s="1"/>
  <c r="V98" i="5" s="1"/>
  <c r="V99" i="5" s="1"/>
  <c r="V100" i="5" s="1"/>
  <c r="V101" i="5" s="1"/>
  <c r="V102" i="5" s="1"/>
  <c r="V103" i="5" s="1"/>
  <c r="V104" i="5" s="1"/>
  <c r="U6" i="5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85" i="5" s="1"/>
  <c r="U86" i="5" s="1"/>
  <c r="U87" i="5" s="1"/>
  <c r="U88" i="5" s="1"/>
  <c r="U89" i="5" s="1"/>
  <c r="U90" i="5" s="1"/>
  <c r="U91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T5" i="5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T84" i="5" s="1"/>
  <c r="T85" i="5" s="1"/>
  <c r="T86" i="5" s="1"/>
  <c r="T87" i="5" s="1"/>
  <c r="T88" i="5" s="1"/>
  <c r="T89" i="5" s="1"/>
  <c r="T90" i="5" s="1"/>
  <c r="T91" i="5" s="1"/>
  <c r="T92" i="5" s="1"/>
  <c r="T93" i="5" s="1"/>
  <c r="T94" i="5" s="1"/>
  <c r="T95" i="5" s="1"/>
  <c r="T96" i="5" s="1"/>
  <c r="T97" i="5" s="1"/>
  <c r="T98" i="5" s="1"/>
  <c r="T99" i="5" s="1"/>
  <c r="T100" i="5" s="1"/>
  <c r="T101" i="5" s="1"/>
  <c r="T102" i="5" s="1"/>
  <c r="T103" i="5" s="1"/>
  <c r="T104" i="5" s="1"/>
  <c r="L5" i="5"/>
  <c r="H5" i="5"/>
  <c r="Y234" i="5" l="1"/>
  <c r="AB224" i="5"/>
  <c r="AB215" i="5"/>
  <c r="Z241" i="5"/>
  <c r="AB241" i="5"/>
  <c r="Z238" i="5"/>
  <c r="AB238" i="5"/>
  <c r="AA222" i="5"/>
  <c r="Z229" i="5"/>
  <c r="AA229" i="5" s="1"/>
  <c r="AB229" i="5"/>
  <c r="Z223" i="5"/>
  <c r="AA223" i="5" s="1"/>
  <c r="AB223" i="5"/>
  <c r="Z235" i="5"/>
  <c r="AB235" i="5"/>
  <c r="AA219" i="5"/>
  <c r="AA213" i="5"/>
  <c r="AA212" i="5"/>
  <c r="Z217" i="5"/>
  <c r="AA217" i="5" s="1"/>
  <c r="AB217" i="5"/>
  <c r="AA209" i="5"/>
  <c r="AA210" i="5"/>
  <c r="AA225" i="5"/>
  <c r="AA207" i="5"/>
  <c r="AA206" i="5"/>
  <c r="Z226" i="5"/>
  <c r="AA226" i="5" s="1"/>
  <c r="AB226" i="5"/>
  <c r="Z232" i="5"/>
  <c r="AA232" i="5" s="1"/>
  <c r="AB232" i="5"/>
  <c r="AA216" i="5"/>
  <c r="AA215" i="5"/>
  <c r="Z220" i="5"/>
  <c r="AA220" i="5" s="1"/>
  <c r="AB220" i="5"/>
  <c r="AB213" i="5"/>
  <c r="AB210" i="5"/>
  <c r="AB207" i="5"/>
  <c r="K240" i="5"/>
  <c r="K245" i="5" s="1"/>
  <c r="L235" i="5"/>
  <c r="M235" i="5" s="1"/>
  <c r="L215" i="5"/>
  <c r="M215" i="5" s="1"/>
  <c r="L225" i="5"/>
  <c r="M225" i="5" s="1"/>
  <c r="L205" i="5"/>
  <c r="M205" i="5" s="1"/>
  <c r="Z177" i="5"/>
  <c r="AA164" i="5"/>
  <c r="AA162" i="5"/>
  <c r="Z165" i="5"/>
  <c r="AA165" i="5" s="1"/>
  <c r="Z174" i="5"/>
  <c r="Z173" i="5"/>
  <c r="Z172" i="5"/>
  <c r="Z171" i="5"/>
  <c r="Z170" i="5"/>
  <c r="Z176" i="5"/>
  <c r="AA177" i="5" s="1"/>
  <c r="Z169" i="5"/>
  <c r="AA169" i="5" s="1"/>
  <c r="Z175" i="5"/>
  <c r="Z198" i="5"/>
  <c r="Z188" i="5"/>
  <c r="Z197" i="5"/>
  <c r="Z187" i="5"/>
  <c r="Z166" i="5"/>
  <c r="AA161" i="5"/>
  <c r="AA157" i="5"/>
  <c r="AA168" i="5"/>
  <c r="AA155" i="5"/>
  <c r="AA156" i="5"/>
  <c r="AA149" i="5"/>
  <c r="AA154" i="5"/>
  <c r="AA141" i="5"/>
  <c r="AA146" i="5"/>
  <c r="AA142" i="5"/>
  <c r="AA136" i="5"/>
  <c r="AA128" i="5"/>
  <c r="AA129" i="5"/>
  <c r="AA126" i="5"/>
  <c r="AA124" i="5"/>
  <c r="AA119" i="5"/>
  <c r="AA116" i="5"/>
  <c r="AA107" i="5"/>
  <c r="AA111" i="5"/>
  <c r="AA113" i="5"/>
  <c r="AA98" i="5"/>
  <c r="AA91" i="5"/>
  <c r="AA100" i="5"/>
  <c r="AA101" i="5"/>
  <c r="AA104" i="5"/>
  <c r="AA102" i="5"/>
  <c r="AA103" i="5"/>
  <c r="AA97" i="5"/>
  <c r="AA96" i="5"/>
  <c r="AA92" i="5"/>
  <c r="AA93" i="5"/>
  <c r="AA94" i="5"/>
  <c r="AA87" i="5"/>
  <c r="AA86" i="5"/>
  <c r="AA82" i="5"/>
  <c r="AA83" i="5"/>
  <c r="AA84" i="5"/>
  <c r="AA85" i="5"/>
  <c r="AA76" i="5"/>
  <c r="AA73" i="5"/>
  <c r="AA74" i="5"/>
  <c r="AA67" i="5"/>
  <c r="AA66" i="5"/>
  <c r="AA64" i="5"/>
  <c r="AA65" i="5"/>
  <c r="AA63" i="5"/>
  <c r="AA57" i="5"/>
  <c r="AA56" i="5"/>
  <c r="AA55" i="5"/>
  <c r="AA53" i="5"/>
  <c r="AA47" i="5"/>
  <c r="AA54" i="5"/>
  <c r="AA45" i="5"/>
  <c r="AA39" i="5"/>
  <c r="AA40" i="5"/>
  <c r="AA41" i="5"/>
  <c r="AA36" i="5"/>
  <c r="AA35" i="5"/>
  <c r="AA33" i="5"/>
  <c r="AA31" i="5"/>
  <c r="AA30" i="5"/>
  <c r="AA25" i="5"/>
  <c r="AA29" i="5"/>
  <c r="AA28" i="5"/>
  <c r="AA26" i="5"/>
  <c r="AA24" i="5"/>
  <c r="AA23" i="5"/>
  <c r="AA18" i="5"/>
  <c r="AA19" i="5"/>
  <c r="AA20" i="5"/>
  <c r="AA9" i="5"/>
  <c r="K25" i="5"/>
  <c r="AA22" i="5"/>
  <c r="AA38" i="5"/>
  <c r="AA12" i="5"/>
  <c r="K18" i="5"/>
  <c r="K23" i="5" s="1"/>
  <c r="K28" i="5" s="1"/>
  <c r="K33" i="5" s="1"/>
  <c r="K38" i="5" s="1"/>
  <c r="K43" i="5" s="1"/>
  <c r="K48" i="5" s="1"/>
  <c r="K53" i="5" s="1"/>
  <c r="K58" i="5" s="1"/>
  <c r="K63" i="5" s="1"/>
  <c r="K68" i="5" s="1"/>
  <c r="K73" i="5" s="1"/>
  <c r="K78" i="5" s="1"/>
  <c r="K83" i="5" s="1"/>
  <c r="K88" i="5" s="1"/>
  <c r="K93" i="5" s="1"/>
  <c r="K98" i="5" s="1"/>
  <c r="K103" i="5" s="1"/>
  <c r="AA15" i="5"/>
  <c r="L15" i="5"/>
  <c r="M15" i="5" s="1"/>
  <c r="AA44" i="5"/>
  <c r="AA46" i="5"/>
  <c r="K21" i="5"/>
  <c r="K26" i="5" s="1"/>
  <c r="K31" i="5" s="1"/>
  <c r="K36" i="5" s="1"/>
  <c r="K41" i="5" s="1"/>
  <c r="K46" i="5" s="1"/>
  <c r="K51" i="5" s="1"/>
  <c r="K56" i="5" s="1"/>
  <c r="K61" i="5" s="1"/>
  <c r="K66" i="5" s="1"/>
  <c r="K71" i="5" s="1"/>
  <c r="K76" i="5" s="1"/>
  <c r="K81" i="5" s="1"/>
  <c r="K86" i="5" s="1"/>
  <c r="K91" i="5" s="1"/>
  <c r="K96" i="5" s="1"/>
  <c r="AA75" i="5"/>
  <c r="AA95" i="5"/>
  <c r="K17" i="5"/>
  <c r="K22" i="5" s="1"/>
  <c r="K27" i="5" s="1"/>
  <c r="K32" i="5" s="1"/>
  <c r="K37" i="5" s="1"/>
  <c r="K42" i="5" s="1"/>
  <c r="K47" i="5" s="1"/>
  <c r="K52" i="5" s="1"/>
  <c r="K57" i="5" s="1"/>
  <c r="K62" i="5" s="1"/>
  <c r="K67" i="5" s="1"/>
  <c r="K72" i="5" s="1"/>
  <c r="K77" i="5" s="1"/>
  <c r="K82" i="5" s="1"/>
  <c r="K87" i="5" s="1"/>
  <c r="K92" i="5" s="1"/>
  <c r="K97" i="5" s="1"/>
  <c r="K102" i="5" s="1"/>
  <c r="Z234" i="5" l="1"/>
  <c r="AA235" i="5" s="1"/>
  <c r="AB234" i="5"/>
  <c r="Y244" i="5"/>
  <c r="Z227" i="5"/>
  <c r="AB227" i="5"/>
  <c r="AA221" i="5"/>
  <c r="Z236" i="5"/>
  <c r="AA236" i="5" s="1"/>
  <c r="AB236" i="5"/>
  <c r="AA218" i="5"/>
  <c r="Z248" i="5"/>
  <c r="AB248" i="5"/>
  <c r="Z245" i="5"/>
  <c r="AB245" i="5"/>
  <c r="Z239" i="5"/>
  <c r="AA239" i="5" s="1"/>
  <c r="AB239" i="5"/>
  <c r="AA224" i="5"/>
  <c r="Z242" i="5"/>
  <c r="AA242" i="5" s="1"/>
  <c r="AB242" i="5"/>
  <c r="Z251" i="5"/>
  <c r="AB251" i="5"/>
  <c r="Z233" i="5"/>
  <c r="AB233" i="5"/>
  <c r="Z230" i="5"/>
  <c r="AB230" i="5"/>
  <c r="N209" i="5"/>
  <c r="N240" i="5"/>
  <c r="N226" i="5"/>
  <c r="N228" i="5"/>
  <c r="N230" i="5"/>
  <c r="N232" i="5"/>
  <c r="N234" i="5"/>
  <c r="N207" i="5"/>
  <c r="N213" i="5"/>
  <c r="N238" i="5"/>
  <c r="N244" i="5"/>
  <c r="N205" i="5"/>
  <c r="N211" i="5"/>
  <c r="N236" i="5"/>
  <c r="N242" i="5"/>
  <c r="N225" i="5"/>
  <c r="N227" i="5"/>
  <c r="N229" i="5"/>
  <c r="N231" i="5"/>
  <c r="N233" i="5"/>
  <c r="N206" i="5"/>
  <c r="N208" i="5"/>
  <c r="N210" i="5"/>
  <c r="N212" i="5"/>
  <c r="N214" i="5"/>
  <c r="N235" i="5"/>
  <c r="N237" i="5"/>
  <c r="N239" i="5"/>
  <c r="N241" i="5"/>
  <c r="N243" i="5"/>
  <c r="N223" i="5"/>
  <c r="N252" i="5"/>
  <c r="N253" i="5"/>
  <c r="N254" i="5"/>
  <c r="N215" i="5"/>
  <c r="N218" i="5"/>
  <c r="N224" i="5"/>
  <c r="N248" i="5"/>
  <c r="N219" i="5"/>
  <c r="N220" i="5"/>
  <c r="N221" i="5"/>
  <c r="N216" i="5"/>
  <c r="N222" i="5"/>
  <c r="N251" i="5"/>
  <c r="N217" i="5"/>
  <c r="K250" i="5"/>
  <c r="K255" i="5" s="1"/>
  <c r="L245" i="5"/>
  <c r="M245" i="5" s="1"/>
  <c r="AA175" i="5"/>
  <c r="Z178" i="5"/>
  <c r="AA178" i="5" s="1"/>
  <c r="AA166" i="5"/>
  <c r="AA170" i="5"/>
  <c r="AA171" i="5"/>
  <c r="AA172" i="5"/>
  <c r="AA198" i="5"/>
  <c r="Z182" i="5"/>
  <c r="Z196" i="5"/>
  <c r="Z186" i="5"/>
  <c r="AA188" i="5"/>
  <c r="AA173" i="5"/>
  <c r="Z185" i="5"/>
  <c r="Z195" i="5"/>
  <c r="Z183" i="5"/>
  <c r="Z180" i="5"/>
  <c r="AA174" i="5"/>
  <c r="Z184" i="5"/>
  <c r="AA184" i="5" s="1"/>
  <c r="Z181" i="5"/>
  <c r="AA181" i="5" s="1"/>
  <c r="Z179" i="5"/>
  <c r="AA179" i="5" s="1"/>
  <c r="AA176" i="5"/>
  <c r="AA167" i="5"/>
  <c r="K30" i="5"/>
  <c r="L25" i="5"/>
  <c r="M25" i="5" s="1"/>
  <c r="L20" i="5"/>
  <c r="M20" i="5" s="1"/>
  <c r="Y254" i="5" l="1"/>
  <c r="Z244" i="5"/>
  <c r="AB244" i="5"/>
  <c r="AA245" i="5"/>
  <c r="Z243" i="5"/>
  <c r="AB243" i="5"/>
  <c r="Z240" i="5"/>
  <c r="AB240" i="5"/>
  <c r="AB246" i="5"/>
  <c r="Z246" i="5"/>
  <c r="AA246" i="5" s="1"/>
  <c r="AA230" i="5"/>
  <c r="AA231" i="5"/>
  <c r="Z255" i="5"/>
  <c r="AB255" i="5"/>
  <c r="Z249" i="5"/>
  <c r="AA249" i="5" s="1"/>
  <c r="AB249" i="5"/>
  <c r="Z258" i="5"/>
  <c r="AB258" i="5"/>
  <c r="Z237" i="5"/>
  <c r="AB237" i="5"/>
  <c r="AA234" i="5"/>
  <c r="AA233" i="5"/>
  <c r="Z252" i="5"/>
  <c r="AA252" i="5" s="1"/>
  <c r="AB252" i="5"/>
  <c r="Z261" i="5"/>
  <c r="AB261" i="5"/>
  <c r="AA227" i="5"/>
  <c r="AA228" i="5"/>
  <c r="N259" i="5"/>
  <c r="N247" i="5"/>
  <c r="N262" i="5"/>
  <c r="N246" i="5"/>
  <c r="N250" i="5"/>
  <c r="N245" i="5"/>
  <c r="N258" i="5"/>
  <c r="N263" i="5"/>
  <c r="K260" i="5"/>
  <c r="K265" i="5" s="1"/>
  <c r="L255" i="5"/>
  <c r="M255" i="5" s="1"/>
  <c r="N264" i="5" s="1"/>
  <c r="N256" i="5"/>
  <c r="N249" i="5"/>
  <c r="N261" i="5"/>
  <c r="AA185" i="5"/>
  <c r="AA196" i="5"/>
  <c r="Z189" i="5"/>
  <c r="AA189" i="5" s="1"/>
  <c r="Z199" i="5"/>
  <c r="AA199" i="5" s="1"/>
  <c r="Z204" i="5"/>
  <c r="Z194" i="5"/>
  <c r="AA194" i="5" s="1"/>
  <c r="Z202" i="5"/>
  <c r="Z192" i="5"/>
  <c r="Z190" i="5"/>
  <c r="AA190" i="5" s="1"/>
  <c r="Z200" i="5"/>
  <c r="AA200" i="5" s="1"/>
  <c r="AA180" i="5"/>
  <c r="AA186" i="5"/>
  <c r="AA187" i="5"/>
  <c r="AA182" i="5"/>
  <c r="Z193" i="5"/>
  <c r="Z203" i="5"/>
  <c r="AA197" i="5"/>
  <c r="Z201" i="5"/>
  <c r="Z191" i="5"/>
  <c r="AA183" i="5"/>
  <c r="AA195" i="5"/>
  <c r="K35" i="5"/>
  <c r="AB254" i="5" l="1"/>
  <c r="Z254" i="5"/>
  <c r="AA255" i="5" s="1"/>
  <c r="Z256" i="5"/>
  <c r="AA256" i="5" s="1"/>
  <c r="AB256" i="5"/>
  <c r="AA240" i="5"/>
  <c r="AA241" i="5"/>
  <c r="Z259" i="5"/>
  <c r="AA259" i="5" s="1"/>
  <c r="AB259" i="5"/>
  <c r="Z250" i="5"/>
  <c r="AB250" i="5"/>
  <c r="Z262" i="5"/>
  <c r="AA262" i="5" s="1"/>
  <c r="AB262" i="5"/>
  <c r="Z265" i="5"/>
  <c r="AB265" i="5"/>
  <c r="Z268" i="5"/>
  <c r="AB268" i="5"/>
  <c r="AA237" i="5"/>
  <c r="AA238" i="5"/>
  <c r="AA243" i="5"/>
  <c r="AA244" i="5"/>
  <c r="Z271" i="5"/>
  <c r="AB271" i="5"/>
  <c r="Z247" i="5"/>
  <c r="AB247" i="5"/>
  <c r="Z253" i="5"/>
  <c r="AB253" i="5"/>
  <c r="N255" i="5"/>
  <c r="N260" i="5"/>
  <c r="N257" i="5"/>
  <c r="K270" i="5"/>
  <c r="K275" i="5" s="1"/>
  <c r="AA204" i="5"/>
  <c r="AA192" i="5"/>
  <c r="AA201" i="5"/>
  <c r="AA191" i="5"/>
  <c r="AA203" i="5"/>
  <c r="AA193" i="5"/>
  <c r="K40" i="5"/>
  <c r="L35" i="5"/>
  <c r="M35" i="5" s="1"/>
  <c r="AB264" i="5" l="1"/>
  <c r="Z264" i="5"/>
  <c r="AA265" i="5" s="1"/>
  <c r="Z257" i="5"/>
  <c r="AB257" i="5"/>
  <c r="Z272" i="5"/>
  <c r="AA272" i="5" s="1"/>
  <c r="AB272" i="5"/>
  <c r="Z281" i="5"/>
  <c r="AB281" i="5"/>
  <c r="Z260" i="5"/>
  <c r="AB260" i="5"/>
  <c r="Z275" i="5"/>
  <c r="AB275" i="5"/>
  <c r="Z266" i="5"/>
  <c r="AA266" i="5" s="1"/>
  <c r="AB266" i="5"/>
  <c r="Z263" i="5"/>
  <c r="AB263" i="5"/>
  <c r="AA250" i="5"/>
  <c r="AA251" i="5"/>
  <c r="AA247" i="5"/>
  <c r="AA248" i="5"/>
  <c r="AA253" i="5"/>
  <c r="AA254" i="5"/>
  <c r="Z278" i="5"/>
  <c r="AB278" i="5"/>
  <c r="Z269" i="5"/>
  <c r="AA269" i="5" s="1"/>
  <c r="AB269" i="5"/>
  <c r="L275" i="5"/>
  <c r="M275" i="5" s="1"/>
  <c r="K280" i="5"/>
  <c r="K285" i="5" s="1"/>
  <c r="L265" i="5"/>
  <c r="M265" i="5" s="1"/>
  <c r="K45" i="5"/>
  <c r="Z274" i="5" l="1"/>
  <c r="AB274" i="5"/>
  <c r="AA275" i="5"/>
  <c r="Z282" i="5"/>
  <c r="AA282" i="5" s="1"/>
  <c r="AB282" i="5"/>
  <c r="Z273" i="5"/>
  <c r="AB273" i="5"/>
  <c r="Z276" i="5"/>
  <c r="AA276" i="5" s="1"/>
  <c r="AB276" i="5"/>
  <c r="AB291" i="5"/>
  <c r="Z291" i="5"/>
  <c r="Z267" i="5"/>
  <c r="AB267" i="5"/>
  <c r="Z288" i="5"/>
  <c r="AB288" i="5"/>
  <c r="AA260" i="5"/>
  <c r="AA261" i="5"/>
  <c r="Z285" i="5"/>
  <c r="AB285" i="5"/>
  <c r="Z279" i="5"/>
  <c r="AA279" i="5" s="1"/>
  <c r="AB279" i="5"/>
  <c r="AB270" i="5"/>
  <c r="Z270" i="5"/>
  <c r="AA263" i="5"/>
  <c r="AA264" i="5"/>
  <c r="AA257" i="5"/>
  <c r="AA258" i="5"/>
  <c r="N272" i="5"/>
  <c r="N274" i="5"/>
  <c r="N275" i="5"/>
  <c r="N266" i="5"/>
  <c r="N293" i="5"/>
  <c r="N279" i="5"/>
  <c r="N265" i="5"/>
  <c r="N268" i="5"/>
  <c r="N267" i="5"/>
  <c r="N277" i="5"/>
  <c r="N276" i="5"/>
  <c r="N278" i="5"/>
  <c r="N270" i="5"/>
  <c r="N273" i="5"/>
  <c r="N294" i="5"/>
  <c r="N283" i="5"/>
  <c r="N281" i="5"/>
  <c r="N269" i="5"/>
  <c r="N271" i="5"/>
  <c r="N289" i="5"/>
  <c r="N282" i="5"/>
  <c r="N284" i="5"/>
  <c r="N292" i="5"/>
  <c r="N280" i="5"/>
  <c r="K290" i="5"/>
  <c r="K295" i="5" s="1"/>
  <c r="L285" i="5"/>
  <c r="M285" i="5" s="1"/>
  <c r="K50" i="5"/>
  <c r="K55" i="5" s="1"/>
  <c r="L45" i="5"/>
  <c r="M45" i="5" s="1"/>
  <c r="Z284" i="5" l="1"/>
  <c r="AA285" i="5" s="1"/>
  <c r="AB284" i="5"/>
  <c r="Z298" i="5"/>
  <c r="AB298" i="5"/>
  <c r="AA267" i="5"/>
  <c r="AA268" i="5"/>
  <c r="Z301" i="5"/>
  <c r="AB301" i="5"/>
  <c r="AA270" i="5"/>
  <c r="AA271" i="5"/>
  <c r="Z277" i="5"/>
  <c r="AB277" i="5"/>
  <c r="AA273" i="5"/>
  <c r="AA274" i="5"/>
  <c r="Z280" i="5"/>
  <c r="AB280" i="5"/>
  <c r="Z283" i="5"/>
  <c r="AB283" i="5"/>
  <c r="Z286" i="5"/>
  <c r="AA286" i="5" s="1"/>
  <c r="AB286" i="5"/>
  <c r="Z289" i="5"/>
  <c r="AA289" i="5" s="1"/>
  <c r="AB289" i="5"/>
  <c r="Z295" i="5"/>
  <c r="AB295" i="5"/>
  <c r="Z292" i="5"/>
  <c r="AA292" i="5" s="1"/>
  <c r="AB292" i="5"/>
  <c r="N304" i="5"/>
  <c r="N288" i="5"/>
  <c r="K300" i="5"/>
  <c r="L295" i="5"/>
  <c r="M295" i="5" s="1"/>
  <c r="N299" i="5"/>
  <c r="N285" i="5"/>
  <c r="N291" i="5"/>
  <c r="N302" i="5"/>
  <c r="N295" i="5"/>
  <c r="N300" i="5"/>
  <c r="N286" i="5"/>
  <c r="N290" i="5"/>
  <c r="N287" i="5"/>
  <c r="K60" i="5"/>
  <c r="K65" i="5" s="1"/>
  <c r="L55" i="5"/>
  <c r="M55" i="5" s="1"/>
  <c r="Z294" i="5" l="1"/>
  <c r="AB294" i="5"/>
  <c r="AA295" i="5"/>
  <c r="Z302" i="5"/>
  <c r="AA302" i="5" s="1"/>
  <c r="AB302" i="5"/>
  <c r="Z287" i="5"/>
  <c r="AB287" i="5"/>
  <c r="Z296" i="5"/>
  <c r="AA296" i="5" s="1"/>
  <c r="AB296" i="5"/>
  <c r="AA277" i="5"/>
  <c r="AA278" i="5"/>
  <c r="Z293" i="5"/>
  <c r="AB293" i="5"/>
  <c r="AA280" i="5"/>
  <c r="AA281" i="5"/>
  <c r="AA283" i="5"/>
  <c r="AA284" i="5"/>
  <c r="Z290" i="5"/>
  <c r="AB290" i="5"/>
  <c r="Z299" i="5"/>
  <c r="AA299" i="5" s="1"/>
  <c r="AB299" i="5"/>
  <c r="N296" i="5"/>
  <c r="N297" i="5"/>
  <c r="N303" i="5"/>
  <c r="N301" i="5"/>
  <c r="N298" i="5"/>
  <c r="K70" i="5"/>
  <c r="K75" i="5" s="1"/>
  <c r="L65" i="5"/>
  <c r="M65" i="5" s="1"/>
  <c r="Z304" i="5" l="1"/>
  <c r="AB304" i="5"/>
  <c r="AA293" i="5"/>
  <c r="AA294" i="5"/>
  <c r="Z300" i="5"/>
  <c r="AB300" i="5"/>
  <c r="AA287" i="5"/>
  <c r="AA288" i="5"/>
  <c r="AA290" i="5"/>
  <c r="AA291" i="5"/>
  <c r="Z297" i="5"/>
  <c r="AB297" i="5"/>
  <c r="Z303" i="5"/>
  <c r="AB303" i="5"/>
  <c r="K80" i="5"/>
  <c r="K85" i="5" s="1"/>
  <c r="L75" i="5"/>
  <c r="M75" i="5" s="1"/>
  <c r="AA303" i="5" l="1"/>
  <c r="AA304" i="5"/>
  <c r="AA297" i="5"/>
  <c r="AA298" i="5"/>
  <c r="AA300" i="5"/>
  <c r="AA301" i="5"/>
  <c r="K90" i="5"/>
  <c r="K95" i="5" s="1"/>
  <c r="L85" i="5"/>
  <c r="M85" i="5" s="1"/>
  <c r="M4" i="5" l="1"/>
  <c r="N4" i="5" s="1"/>
  <c r="M95" i="5"/>
  <c r="N198" i="5" l="1"/>
  <c r="N203" i="5"/>
  <c r="N117" i="5"/>
  <c r="N127" i="5"/>
  <c r="N133" i="5"/>
  <c r="N139" i="5"/>
  <c r="N145" i="5"/>
  <c r="N151" i="5"/>
  <c r="N157" i="5"/>
  <c r="N163" i="5"/>
  <c r="N169" i="5"/>
  <c r="N175" i="5"/>
  <c r="N181" i="5"/>
  <c r="N96" i="5"/>
  <c r="N194" i="5"/>
  <c r="N122" i="5"/>
  <c r="N97" i="5"/>
  <c r="N120" i="5"/>
  <c r="N185" i="5"/>
  <c r="N190" i="5"/>
  <c r="N118" i="5"/>
  <c r="N128" i="5"/>
  <c r="N134" i="5"/>
  <c r="N140" i="5"/>
  <c r="N146" i="5"/>
  <c r="N152" i="5"/>
  <c r="N158" i="5"/>
  <c r="N164" i="5"/>
  <c r="N170" i="5"/>
  <c r="N176" i="5"/>
  <c r="N182" i="5"/>
  <c r="N111" i="5"/>
  <c r="N98" i="5"/>
  <c r="N103" i="5"/>
  <c r="N149" i="5"/>
  <c r="N104" i="5"/>
  <c r="N187" i="5"/>
  <c r="N199" i="5"/>
  <c r="N112" i="5"/>
  <c r="N114" i="5"/>
  <c r="N123" i="5"/>
  <c r="N99" i="5"/>
  <c r="N188" i="5"/>
  <c r="N109" i="5"/>
  <c r="N143" i="5"/>
  <c r="N191" i="5"/>
  <c r="N195" i="5"/>
  <c r="N129" i="5"/>
  <c r="N135" i="5"/>
  <c r="N141" i="5"/>
  <c r="N147" i="5"/>
  <c r="N153" i="5"/>
  <c r="N159" i="5"/>
  <c r="N165" i="5"/>
  <c r="N171" i="5"/>
  <c r="N177" i="5"/>
  <c r="N183" i="5"/>
  <c r="N108" i="5"/>
  <c r="N100" i="5"/>
  <c r="N201" i="5"/>
  <c r="N131" i="5"/>
  <c r="N167" i="5"/>
  <c r="N200" i="5"/>
  <c r="N119" i="5"/>
  <c r="N124" i="5"/>
  <c r="N106" i="5"/>
  <c r="N101" i="5"/>
  <c r="N196" i="5"/>
  <c r="N137" i="5"/>
  <c r="N173" i="5"/>
  <c r="N115" i="5"/>
  <c r="N130" i="5"/>
  <c r="N136" i="5"/>
  <c r="N142" i="5"/>
  <c r="N148" i="5"/>
  <c r="N154" i="5"/>
  <c r="N160" i="5"/>
  <c r="N166" i="5"/>
  <c r="N172" i="5"/>
  <c r="N178" i="5"/>
  <c r="N184" i="5"/>
  <c r="N102" i="5"/>
  <c r="N192" i="5"/>
  <c r="N125" i="5"/>
  <c r="N155" i="5"/>
  <c r="N204" i="5"/>
  <c r="N186" i="5"/>
  <c r="N197" i="5"/>
  <c r="N116" i="5"/>
  <c r="N105" i="5"/>
  <c r="N193" i="5"/>
  <c r="N110" i="5"/>
  <c r="N95" i="5"/>
  <c r="N161" i="5"/>
  <c r="N189" i="5"/>
  <c r="N202" i="5"/>
  <c r="N113" i="5"/>
  <c r="N121" i="5"/>
  <c r="N126" i="5"/>
  <c r="N132" i="5"/>
  <c r="N138" i="5"/>
  <c r="N144" i="5"/>
  <c r="N150" i="5"/>
  <c r="N156" i="5"/>
  <c r="N162" i="5"/>
  <c r="N168" i="5"/>
  <c r="N174" i="5"/>
  <c r="N180" i="5"/>
  <c r="N107" i="5"/>
  <c r="N1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<sst xmlns="http://schemas.openxmlformats.org/spreadsheetml/2006/main" count="241" uniqueCount="32">
  <si>
    <t>Id</t>
    <phoneticPr fontId="1" type="noConversion"/>
  </si>
  <si>
    <t>abilValue</t>
    <phoneticPr fontId="1" type="noConversion"/>
  </si>
  <si>
    <t>id</t>
    <phoneticPr fontId="2" type="noConversion"/>
  </si>
  <si>
    <t>description</t>
    <phoneticPr fontId="2" type="noConversion"/>
  </si>
  <si>
    <t>abilType</t>
    <phoneticPr fontId="2" type="noConversion"/>
  </si>
  <si>
    <t>현무</t>
    <phoneticPr fontId="1" type="noConversion"/>
  </si>
  <si>
    <t>청룡</t>
    <phoneticPr fontId="1" type="noConversion"/>
  </si>
  <si>
    <t>주작</t>
    <phoneticPr fontId="1" type="noConversion"/>
  </si>
  <si>
    <t>백호</t>
    <phoneticPr fontId="1" type="noConversion"/>
  </si>
  <si>
    <t>petType</t>
    <phoneticPr fontId="2" type="noConversion"/>
  </si>
  <si>
    <t>사신수 시스템</t>
    <phoneticPr fontId="1" type="noConversion"/>
  </si>
  <si>
    <t>기획 의도</t>
    <phoneticPr fontId="1" type="noConversion"/>
  </si>
  <si>
    <t>단계</t>
    <phoneticPr fontId="1" type="noConversion"/>
  </si>
  <si>
    <t>보상</t>
    <phoneticPr fontId="1" type="noConversion"/>
  </si>
  <si>
    <t>하루 획득 보상</t>
    <phoneticPr fontId="1" type="noConversion"/>
  </si>
  <si>
    <t>1. 스테이지 구간별 획득량을 다르게 하여 스테이지 등반 시 이점을 준다</t>
    <phoneticPr fontId="1" type="noConversion"/>
  </si>
  <si>
    <t>2. 적정 단계에서 하루에 10회 정도 강화를 하는 것을 목표로 한다.</t>
    <phoneticPr fontId="1" type="noConversion"/>
  </si>
  <si>
    <t>conditionValue</t>
    <phoneticPr fontId="2" type="noConversion"/>
  </si>
  <si>
    <t>1일 스테이지 몬스터 처치 수(마리)</t>
    <phoneticPr fontId="1" type="noConversion"/>
  </si>
  <si>
    <t>신력 피해</t>
    <phoneticPr fontId="1" type="noConversion"/>
  </si>
  <si>
    <t>요도</t>
    <phoneticPr fontId="1" type="noConversion"/>
  </si>
  <si>
    <t>도술</t>
    <phoneticPr fontId="1" type="noConversion"/>
  </si>
  <si>
    <t>궁극기</t>
    <phoneticPr fontId="1" type="noConversion"/>
  </si>
  <si>
    <t xml:space="preserve"> </t>
    <phoneticPr fontId="1" type="noConversion"/>
  </si>
  <si>
    <t>복붙용</t>
    <phoneticPr fontId="1" type="noConversion"/>
  </si>
  <si>
    <t>총합</t>
    <phoneticPr fontId="2" type="noConversion"/>
  </si>
  <si>
    <t>각성</t>
    <phoneticPr fontId="1" type="noConversion"/>
  </si>
  <si>
    <t>총합</t>
    <phoneticPr fontId="1" type="noConversion"/>
  </si>
  <si>
    <t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</t>
  </si>
  <si>
    <t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</t>
  </si>
  <si>
    <t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</t>
  </si>
  <si>
    <t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</si>
</sst>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E5"/>
  <sheetViews>
    <sheetView workbookViewId="0">
      <selection activeCell="E3" sqref="E3"/>
    </sheetView>
  </sheetViews>
  <sheetFormatPr defaultRowHeight="16.5" x14ac:dyDescent="0.3"/>
  <cols>
    <col min="3" max="3" width="15" bestFit="1" customWidth="1"/>
    <col min="4" max="4" width="9.5" bestFit="1" customWidth="1"/>
    <col min="5" max="5" width="15.375" bestFit="1" customWidth="1"/>
  </cols>
  <sheetData>
    <row r="1" spans="1:5" x14ac:dyDescent="0.3">
      <c r="A1" t="s">
        <v>2</v>
      </c>
      <c r="B1" t="s">
        <v>9</v>
      </c>
      <c r="C1" t="s">
        <v>3</v>
      </c>
      <c r="D1" t="s">
        <v>4</v>
      </c>
      <c r="E1" t="s">
        <v>1</v>
      </c>
    </row>
    <row r="2" spans="1:5" x14ac:dyDescent="0.3">
      <c r="A2">
        <v>0</v>
      </c>
      <c r="B2">
        <v>0</v>
      </c>
      <c r="C2" t="s">
        <v>5</v>
      </c>
      <c r="D2">
        <v>63</v>
      </c>
      <c r="E2" t="s">
        <v>30</v>
      </c>
    </row>
    <row r="3" spans="1:5" x14ac:dyDescent="0.3">
      <c r="A3">
        <v>1</v>
      </c>
      <c r="B3">
        <v>1</v>
      </c>
      <c r="C3" t="s">
        <v>6</v>
      </c>
      <c r="D3">
        <v>105</v>
      </c>
      <c r="E3" t="s">
        <v>28</v>
      </c>
    </row>
    <row r="4" spans="1:5" x14ac:dyDescent="0.3">
      <c r="A4">
        <v>2</v>
      </c>
      <c r="B4">
        <v>2</v>
      </c>
      <c r="C4" t="s">
        <v>7</v>
      </c>
      <c r="D4">
        <v>62</v>
      </c>
      <c r="E4" t="s">
        <v>29</v>
      </c>
    </row>
    <row r="5" spans="1:5" x14ac:dyDescent="0.3">
      <c r="A5">
        <v>3</v>
      </c>
      <c r="B5">
        <v>3</v>
      </c>
      <c r="C5" t="s">
        <v>8</v>
      </c>
      <c r="D5">
        <v>87</v>
      </c>
      <c r="E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F775-A6C9-4707-A5A5-F54433AC4EB9}">
  <dimension ref="A1:AG304"/>
  <sheetViews>
    <sheetView tabSelected="1" topLeftCell="I1" workbookViewId="0">
      <selection activeCell="AC7" sqref="AC7"/>
    </sheetView>
  </sheetViews>
  <sheetFormatPr defaultRowHeight="16.5" x14ac:dyDescent="0.3"/>
  <cols>
    <col min="1" max="1" width="20.25" customWidth="1"/>
    <col min="2" max="3" width="15.25" customWidth="1"/>
    <col min="4" max="4" width="11.75" customWidth="1"/>
    <col min="5" max="5" width="2" customWidth="1"/>
    <col min="6" max="6" width="9" style="5"/>
    <col min="7" max="7" width="11.125" bestFit="1" customWidth="1"/>
    <col min="8" max="8" width="15.75" bestFit="1" customWidth="1"/>
    <col min="11" max="11" width="15" style="1" bestFit="1" customWidth="1"/>
    <col min="12" max="12" width="9" style="1"/>
    <col min="13" max="13" width="9.25" bestFit="1" customWidth="1"/>
  </cols>
  <sheetData>
    <row r="1" spans="1:33" s="3" customFormat="1" x14ac:dyDescent="0.3">
      <c r="A1" s="8" t="s">
        <v>10</v>
      </c>
      <c r="B1" s="8"/>
      <c r="F1" s="2"/>
      <c r="K1" s="4"/>
      <c r="L1" s="4"/>
    </row>
    <row r="2" spans="1:33" s="3" customFormat="1" x14ac:dyDescent="0.3">
      <c r="A2" s="8"/>
      <c r="B2" s="8"/>
      <c r="F2" s="2"/>
      <c r="K2" s="4"/>
      <c r="L2" s="4"/>
    </row>
    <row r="3" spans="1:33" x14ac:dyDescent="0.3">
      <c r="P3" t="s">
        <v>19</v>
      </c>
      <c r="Q3" t="s">
        <v>20</v>
      </c>
      <c r="R3" t="s">
        <v>21</v>
      </c>
      <c r="S3" t="s">
        <v>22</v>
      </c>
      <c r="T3" s="7" t="s">
        <v>24</v>
      </c>
      <c r="Y3" t="s">
        <v>19</v>
      </c>
    </row>
    <row r="4" spans="1:33" x14ac:dyDescent="0.3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14</v>
      </c>
      <c r="J4" t="s">
        <v>0</v>
      </c>
      <c r="K4" s="1" t="s">
        <v>17</v>
      </c>
      <c r="L4" s="1" t="s">
        <v>25</v>
      </c>
      <c r="M4" s="1">
        <f>SUM(K5:K104)*4</f>
        <v>4200000</v>
      </c>
      <c r="N4">
        <f>M4/$H$25</f>
        <v>116.66666666666667</v>
      </c>
      <c r="P4" t="s">
        <v>6</v>
      </c>
      <c r="Q4" t="s">
        <v>7</v>
      </c>
      <c r="R4" t="s">
        <v>5</v>
      </c>
      <c r="S4" t="s">
        <v>8</v>
      </c>
      <c r="T4" t="str">
        <f>T304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</v>
      </c>
      <c r="U4" t="str">
        <f>U304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</v>
      </c>
      <c r="V4" t="str">
        <f>V304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</v>
      </c>
      <c r="W4" t="str">
        <f>W304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</v>
      </c>
      <c r="X4" t="s">
        <v>23</v>
      </c>
      <c r="Y4" t="s">
        <v>26</v>
      </c>
      <c r="Z4" t="s">
        <v>27</v>
      </c>
      <c r="AD4" t="s">
        <v>5</v>
      </c>
      <c r="AE4" t="s">
        <v>6</v>
      </c>
      <c r="AF4" t="s">
        <v>7</v>
      </c>
      <c r="AG4" t="s">
        <v>8</v>
      </c>
    </row>
    <row r="5" spans="1:33" x14ac:dyDescent="0.3">
      <c r="A5" t="s">
        <v>15</v>
      </c>
      <c r="F5" s="5">
        <v>191</v>
      </c>
      <c r="G5">
        <v>0.01</v>
      </c>
      <c r="H5" s="1">
        <f t="shared" ref="H5:H43" si="0">G5*$A$11</f>
        <v>30000</v>
      </c>
      <c r="J5">
        <v>0</v>
      </c>
      <c r="K5" s="1">
        <v>1000</v>
      </c>
      <c r="L5" s="1">
        <f>SUM(K5:K9)</f>
        <v>5000</v>
      </c>
      <c r="M5">
        <f>L5*4/$H$25</f>
        <v>0.55555555555555558</v>
      </c>
      <c r="N5">
        <f>SUM(M5:$M$5)</f>
        <v>0.55555555555555558</v>
      </c>
      <c r="O5" s="6">
        <v>0</v>
      </c>
      <c r="P5">
        <v>0.01</v>
      </c>
      <c r="Q5">
        <v>1000000000000</v>
      </c>
      <c r="R5">
        <v>10000</v>
      </c>
      <c r="S5">
        <v>15</v>
      </c>
      <c r="T5">
        <f>P5</f>
        <v>0.01</v>
      </c>
      <c r="U5">
        <f>Q5</f>
        <v>1000000000000</v>
      </c>
      <c r="V5">
        <f>R5</f>
        <v>10000</v>
      </c>
      <c r="W5">
        <f>S5</f>
        <v>15</v>
      </c>
      <c r="X5" t="s">
        <v>23</v>
      </c>
      <c r="Y5">
        <v>0</v>
      </c>
      <c r="Z5">
        <f t="shared" ref="Z5:Z68" si="1">Y5+P5*100</f>
        <v>1</v>
      </c>
      <c r="AB5">
        <f>Y5/100</f>
        <v>0</v>
      </c>
      <c r="AD5" cm="1">
        <f t="array" ref="AD5:AD304">_xlfn.FILTERXML("&lt;list&gt;&lt;item&gt;" &amp;SUBSTITUTE(PetAwakeTable!E2,",","&lt;/item&gt;&lt;item&gt;") &amp; "&lt;/item&gt;&lt;/list&gt;","//item")</f>
        <v>10000</v>
      </c>
      <c r="AE5" cm="1">
        <f t="array" ref="AE5:AE304">_xlfn.FILTERXML("&lt;list&gt;&lt;item&gt;" &amp;SUBSTITUTE(PetAwakeTable!E3,",","&lt;/item&gt;&lt;item&gt;") &amp; "&lt;/item&gt;&lt;/list&gt;","//item")</f>
        <v>0.01</v>
      </c>
      <c r="AF5" cm="1">
        <f t="array" ref="AF5:AF304">_xlfn.FILTERXML("&lt;list&gt;&lt;item&gt;" &amp;SUBSTITUTE(PetAwakeTable!E4,",","&lt;/item&gt;&lt;item&gt;") &amp; "&lt;/item&gt;&lt;/list&gt;","//item")</f>
        <v>1000000000000</v>
      </c>
      <c r="AG5" cm="1">
        <f t="array" ref="AG5:AG304">_xlfn.FILTERXML("&lt;list&gt;&lt;item&gt;" &amp;SUBSTITUTE(PetAwakeTable!E5,",","&lt;/item&gt;&lt;item&gt;") &amp; "&lt;/item&gt;&lt;/list&gt;","//item")</f>
        <v>15</v>
      </c>
    </row>
    <row r="6" spans="1:33" x14ac:dyDescent="0.3">
      <c r="A6" t="s">
        <v>16</v>
      </c>
      <c r="F6" s="5">
        <v>192</v>
      </c>
      <c r="G6">
        <v>1.01E-2</v>
      </c>
      <c r="H6" s="1">
        <f t="shared" si="0"/>
        <v>30300</v>
      </c>
      <c r="J6">
        <v>1</v>
      </c>
      <c r="K6" s="1">
        <v>1000</v>
      </c>
      <c r="N6">
        <f>SUM(M$5:$M6)</f>
        <v>0.55555555555555558</v>
      </c>
      <c r="O6">
        <v>1</v>
      </c>
      <c r="P6">
        <v>0.02</v>
      </c>
      <c r="Q6">
        <v>2000000000000</v>
      </c>
      <c r="R6">
        <v>15000</v>
      </c>
      <c r="S6">
        <v>30</v>
      </c>
      <c r="T6" t="str">
        <f t="shared" ref="T6:W37" si="2">T5&amp;","&amp;P6</f>
        <v>0.01,0.02</v>
      </c>
      <c r="U6" t="str">
        <f t="shared" si="2"/>
        <v>1000000000000,2000000000000</v>
      </c>
      <c r="V6" t="str">
        <f t="shared" si="2"/>
        <v>10000,15000</v>
      </c>
      <c r="W6" t="str">
        <f t="shared" si="2"/>
        <v>15,30</v>
      </c>
      <c r="X6" t="s">
        <v>23</v>
      </c>
      <c r="Y6">
        <v>0</v>
      </c>
      <c r="Z6">
        <f t="shared" si="1"/>
        <v>2</v>
      </c>
      <c r="AA6">
        <f>(Z6-Z5)*100/Z5</f>
        <v>100</v>
      </c>
      <c r="AB6">
        <f t="shared" ref="AB6:AB69" si="3">Y6/100</f>
        <v>0</v>
      </c>
      <c r="AD6">
        <v>15000</v>
      </c>
      <c r="AE6">
        <v>0.02</v>
      </c>
      <c r="AF6">
        <v>2000000000000</v>
      </c>
      <c r="AG6">
        <v>30</v>
      </c>
    </row>
    <row r="7" spans="1:33" x14ac:dyDescent="0.3">
      <c r="F7" s="5">
        <v>193</v>
      </c>
      <c r="G7">
        <v>1.0200000000000001E-2</v>
      </c>
      <c r="H7" s="1">
        <f t="shared" si="0"/>
        <v>30600.000000000004</v>
      </c>
      <c r="J7">
        <v>2</v>
      </c>
      <c r="K7" s="1">
        <v>1000</v>
      </c>
      <c r="N7">
        <f>SUM(M$5:$M7)</f>
        <v>0.55555555555555558</v>
      </c>
      <c r="O7">
        <v>2</v>
      </c>
      <c r="P7">
        <v>0.03</v>
      </c>
      <c r="Q7">
        <v>3000000000000</v>
      </c>
      <c r="R7">
        <v>20000</v>
      </c>
      <c r="S7">
        <v>45</v>
      </c>
      <c r="T7" t="str">
        <f t="shared" si="2"/>
        <v>0.01,0.02,0.03</v>
      </c>
      <c r="U7" t="str">
        <f t="shared" si="2"/>
        <v>1000000000000,2000000000000,3000000000000</v>
      </c>
      <c r="V7" t="str">
        <f t="shared" si="2"/>
        <v>10000,15000,20000</v>
      </c>
      <c r="W7" t="str">
        <f t="shared" si="2"/>
        <v>15,30,45</v>
      </c>
      <c r="X7" t="s">
        <v>23</v>
      </c>
      <c r="Y7">
        <v>0</v>
      </c>
      <c r="Z7">
        <f t="shared" si="1"/>
        <v>3</v>
      </c>
      <c r="AA7">
        <f t="shared" ref="AA7:AA70" si="4">(Z7-Z6)*100/Z6</f>
        <v>50</v>
      </c>
      <c r="AB7">
        <f t="shared" si="3"/>
        <v>0</v>
      </c>
      <c r="AD7">
        <v>20000</v>
      </c>
      <c r="AE7">
        <v>0.03</v>
      </c>
      <c r="AF7">
        <v>3000000000000</v>
      </c>
      <c r="AG7">
        <v>45</v>
      </c>
    </row>
    <row r="8" spans="1:33" x14ac:dyDescent="0.3">
      <c r="F8" s="5">
        <v>194</v>
      </c>
      <c r="G8">
        <v>1.03E-2</v>
      </c>
      <c r="H8" s="1">
        <f t="shared" si="0"/>
        <v>30900</v>
      </c>
      <c r="J8">
        <v>3</v>
      </c>
      <c r="K8" s="1">
        <v>1000</v>
      </c>
      <c r="N8">
        <f>SUM(M$5:$M8)</f>
        <v>0.55555555555555558</v>
      </c>
      <c r="O8">
        <v>3</v>
      </c>
      <c r="P8">
        <v>0.04</v>
      </c>
      <c r="Q8">
        <v>4000000000000</v>
      </c>
      <c r="R8">
        <v>25000</v>
      </c>
      <c r="S8">
        <v>60</v>
      </c>
      <c r="T8" t="str">
        <f t="shared" si="2"/>
        <v>0.01,0.02,0.03,0.04</v>
      </c>
      <c r="U8" t="str">
        <f t="shared" si="2"/>
        <v>1000000000000,2000000000000,3000000000000,4000000000000</v>
      </c>
      <c r="V8" t="str">
        <f t="shared" si="2"/>
        <v>10000,15000,20000,25000</v>
      </c>
      <c r="W8" t="str">
        <f t="shared" si="2"/>
        <v>15,30,45,60</v>
      </c>
      <c r="X8" t="s">
        <v>23</v>
      </c>
      <c r="Y8">
        <v>0</v>
      </c>
      <c r="Z8">
        <f t="shared" si="1"/>
        <v>4</v>
      </c>
      <c r="AA8">
        <f t="shared" si="4"/>
        <v>33.333333333333336</v>
      </c>
      <c r="AB8">
        <f t="shared" si="3"/>
        <v>0</v>
      </c>
      <c r="AD8">
        <v>25000</v>
      </c>
      <c r="AE8">
        <v>0.04</v>
      </c>
      <c r="AF8">
        <v>4000000000000</v>
      </c>
      <c r="AG8">
        <v>60</v>
      </c>
    </row>
    <row r="9" spans="1:33" x14ac:dyDescent="0.3">
      <c r="F9" s="5">
        <v>195</v>
      </c>
      <c r="G9">
        <v>1.04E-2</v>
      </c>
      <c r="H9" s="1">
        <f t="shared" si="0"/>
        <v>31200</v>
      </c>
      <c r="J9">
        <v>4</v>
      </c>
      <c r="K9" s="1">
        <v>1000</v>
      </c>
      <c r="N9">
        <f>SUM(M$5:$M9)</f>
        <v>0.55555555555555558</v>
      </c>
      <c r="O9">
        <v>4</v>
      </c>
      <c r="P9">
        <v>0.05</v>
      </c>
      <c r="Q9">
        <v>5000000000000</v>
      </c>
      <c r="R9">
        <v>30000</v>
      </c>
      <c r="S9">
        <v>75</v>
      </c>
      <c r="T9" t="str">
        <f t="shared" si="2"/>
        <v>0.01,0.02,0.03,0.04,0.05</v>
      </c>
      <c r="U9" t="str">
        <f t="shared" si="2"/>
        <v>1000000000000,2000000000000,3000000000000,4000000000000,5000000000000</v>
      </c>
      <c r="V9" t="str">
        <f t="shared" si="2"/>
        <v>10000,15000,20000,25000,30000</v>
      </c>
      <c r="W9" t="str">
        <f t="shared" si="2"/>
        <v>15,30,45,60,75</v>
      </c>
      <c r="X9" t="s">
        <v>23</v>
      </c>
      <c r="Y9">
        <v>0</v>
      </c>
      <c r="Z9">
        <f t="shared" si="1"/>
        <v>5</v>
      </c>
      <c r="AA9">
        <f t="shared" si="4"/>
        <v>25</v>
      </c>
      <c r="AB9">
        <f t="shared" si="3"/>
        <v>0</v>
      </c>
      <c r="AD9">
        <v>30000</v>
      </c>
      <c r="AE9">
        <v>0.05</v>
      </c>
      <c r="AF9">
        <v>5000000000000</v>
      </c>
      <c r="AG9">
        <v>75</v>
      </c>
    </row>
    <row r="10" spans="1:33" x14ac:dyDescent="0.3">
      <c r="A10" t="s">
        <v>18</v>
      </c>
      <c r="F10" s="5">
        <v>196</v>
      </c>
      <c r="G10">
        <v>1.0500000000000001E-2</v>
      </c>
      <c r="H10" s="1">
        <f t="shared" si="0"/>
        <v>31500.000000000004</v>
      </c>
      <c r="J10">
        <v>5</v>
      </c>
      <c r="K10" s="1">
        <f>K5+1000</f>
        <v>2000</v>
      </c>
      <c r="L10" s="1">
        <f>SUM(K10:K14)</f>
        <v>10000</v>
      </c>
      <c r="M10">
        <f>L10*4/$H$25</f>
        <v>1.1111111111111112</v>
      </c>
      <c r="N10">
        <f>SUM(M$5:$M10)</f>
        <v>1.6666666666666667</v>
      </c>
      <c r="O10" s="6">
        <v>5</v>
      </c>
      <c r="P10">
        <v>0.06</v>
      </c>
      <c r="Q10">
        <v>6000000000000</v>
      </c>
      <c r="R10">
        <v>35000</v>
      </c>
      <c r="S10">
        <v>90</v>
      </c>
      <c r="T10" t="str">
        <f t="shared" si="2"/>
        <v>0.01,0.02,0.03,0.04,0.05,0.06</v>
      </c>
      <c r="U10" t="str">
        <f t="shared" si="2"/>
        <v>1000000000000,2000000000000,3000000000000,4000000000000,5000000000000,6000000000000</v>
      </c>
      <c r="V10" t="str">
        <f t="shared" si="2"/>
        <v>10000,15000,20000,25000,30000,35000</v>
      </c>
      <c r="W10" t="str">
        <f t="shared" si="2"/>
        <v>15,30,45,60,75,90</v>
      </c>
      <c r="X10" t="s">
        <v>23</v>
      </c>
      <c r="Y10">
        <v>10</v>
      </c>
      <c r="Z10">
        <f t="shared" si="1"/>
        <v>16</v>
      </c>
      <c r="AA10" s="6">
        <f t="shared" si="4"/>
        <v>220</v>
      </c>
      <c r="AB10">
        <f t="shared" si="3"/>
        <v>0.1</v>
      </c>
      <c r="AD10">
        <v>35000</v>
      </c>
      <c r="AE10">
        <v>0.06</v>
      </c>
      <c r="AF10">
        <v>6000000000000</v>
      </c>
      <c r="AG10">
        <v>90</v>
      </c>
    </row>
    <row r="11" spans="1:33" x14ac:dyDescent="0.3">
      <c r="A11" s="1">
        <v>3000000</v>
      </c>
      <c r="F11" s="5">
        <v>197</v>
      </c>
      <c r="G11">
        <v>1.06E-2</v>
      </c>
      <c r="H11" s="1">
        <f t="shared" si="0"/>
        <v>31800</v>
      </c>
      <c r="J11">
        <v>6</v>
      </c>
      <c r="K11" s="1">
        <f t="shared" ref="K11:K74" si="5">K6+1000</f>
        <v>2000</v>
      </c>
      <c r="N11">
        <f>SUM(M$5:$M11)</f>
        <v>1.6666666666666667</v>
      </c>
      <c r="O11">
        <v>6</v>
      </c>
      <c r="P11">
        <v>7.0000000000000007E-2</v>
      </c>
      <c r="Q11">
        <v>7000000000000</v>
      </c>
      <c r="R11">
        <v>40000</v>
      </c>
      <c r="S11">
        <v>105</v>
      </c>
      <c r="T11" t="str">
        <f t="shared" si="2"/>
        <v>0.01,0.02,0.03,0.04,0.05,0.06,0.07</v>
      </c>
      <c r="U11" t="str">
        <f t="shared" si="2"/>
        <v>1000000000000,2000000000000,3000000000000,4000000000000,5000000000000,6000000000000,7000000000000</v>
      </c>
      <c r="V11" t="str">
        <f t="shared" si="2"/>
        <v>10000,15000,20000,25000,30000,35000,40000</v>
      </c>
      <c r="W11" t="str">
        <f t="shared" si="2"/>
        <v>15,30,45,60,75,90,105</v>
      </c>
      <c r="X11" t="s">
        <v>23</v>
      </c>
      <c r="Y11">
        <v>10</v>
      </c>
      <c r="Z11">
        <f t="shared" si="1"/>
        <v>17</v>
      </c>
      <c r="AA11">
        <f t="shared" si="4"/>
        <v>6.25</v>
      </c>
      <c r="AB11">
        <f t="shared" si="3"/>
        <v>0.1</v>
      </c>
      <c r="AD11">
        <v>40000</v>
      </c>
      <c r="AE11">
        <v>7.0000000000000007E-2</v>
      </c>
      <c r="AF11">
        <v>7000000000000</v>
      </c>
      <c r="AG11">
        <v>105</v>
      </c>
    </row>
    <row r="12" spans="1:33" x14ac:dyDescent="0.3">
      <c r="F12" s="5">
        <v>198</v>
      </c>
      <c r="G12">
        <v>1.0699999999999999E-2</v>
      </c>
      <c r="H12" s="1">
        <f t="shared" si="0"/>
        <v>32100</v>
      </c>
      <c r="J12">
        <v>7</v>
      </c>
      <c r="K12" s="1">
        <f t="shared" si="5"/>
        <v>2000</v>
      </c>
      <c r="N12">
        <f>SUM(M$5:$M12)</f>
        <v>1.6666666666666667</v>
      </c>
      <c r="O12">
        <v>7</v>
      </c>
      <c r="P12">
        <v>0.08</v>
      </c>
      <c r="Q12">
        <v>8000000000000</v>
      </c>
      <c r="R12">
        <v>45000</v>
      </c>
      <c r="S12">
        <v>120</v>
      </c>
      <c r="T12" t="str">
        <f t="shared" si="2"/>
        <v>0.01,0.02,0.03,0.04,0.05,0.06,0.07,0.08</v>
      </c>
      <c r="U12" t="str">
        <f t="shared" si="2"/>
        <v>1000000000000,2000000000000,3000000000000,4000000000000,5000000000000,6000000000000,7000000000000,8000000000000</v>
      </c>
      <c r="V12" t="str">
        <f t="shared" si="2"/>
        <v>10000,15000,20000,25000,30000,35000,40000,45000</v>
      </c>
      <c r="W12" t="str">
        <f t="shared" si="2"/>
        <v>15,30,45,60,75,90,105,120</v>
      </c>
      <c r="X12" t="s">
        <v>23</v>
      </c>
      <c r="Y12">
        <v>10</v>
      </c>
      <c r="Z12">
        <f t="shared" si="1"/>
        <v>18</v>
      </c>
      <c r="AA12">
        <f t="shared" si="4"/>
        <v>5.882352941176471</v>
      </c>
      <c r="AB12">
        <f t="shared" si="3"/>
        <v>0.1</v>
      </c>
      <c r="AD12">
        <v>45000</v>
      </c>
      <c r="AE12">
        <v>0.08</v>
      </c>
      <c r="AF12">
        <v>8000000000000</v>
      </c>
      <c r="AG12">
        <v>120</v>
      </c>
    </row>
    <row r="13" spans="1:33" x14ac:dyDescent="0.3">
      <c r="F13" s="5">
        <v>199</v>
      </c>
      <c r="G13">
        <v>1.0800000000000001E-2</v>
      </c>
      <c r="H13" s="1">
        <f t="shared" si="0"/>
        <v>32400</v>
      </c>
      <c r="J13">
        <v>8</v>
      </c>
      <c r="K13" s="1">
        <f t="shared" si="5"/>
        <v>2000</v>
      </c>
      <c r="N13">
        <f>SUM(M$5:$M13)</f>
        <v>1.6666666666666667</v>
      </c>
      <c r="O13">
        <v>8</v>
      </c>
      <c r="P13">
        <v>0.09</v>
      </c>
      <c r="Q13">
        <v>9000000000000</v>
      </c>
      <c r="R13">
        <v>50000</v>
      </c>
      <c r="S13">
        <v>135</v>
      </c>
      <c r="T13" t="str">
        <f t="shared" si="2"/>
        <v>0.01,0.02,0.03,0.04,0.05,0.06,0.07,0.08,0.09</v>
      </c>
      <c r="U13" t="str">
        <f t="shared" si="2"/>
        <v>1000000000000,2000000000000,3000000000000,4000000000000,5000000000000,6000000000000,7000000000000,8000000000000,9000000000000</v>
      </c>
      <c r="V13" t="str">
        <f t="shared" si="2"/>
        <v>10000,15000,20000,25000,30000,35000,40000,45000,50000</v>
      </c>
      <c r="W13" t="str">
        <f t="shared" si="2"/>
        <v>15,30,45,60,75,90,105,120,135</v>
      </c>
      <c r="X13" t="s">
        <v>23</v>
      </c>
      <c r="Y13">
        <v>10</v>
      </c>
      <c r="Z13">
        <f t="shared" si="1"/>
        <v>19</v>
      </c>
      <c r="AA13">
        <f t="shared" si="4"/>
        <v>5.5555555555555554</v>
      </c>
      <c r="AB13">
        <f t="shared" si="3"/>
        <v>0.1</v>
      </c>
      <c r="AD13">
        <v>50000</v>
      </c>
      <c r="AE13">
        <v>0.09</v>
      </c>
      <c r="AF13">
        <v>9000000000000</v>
      </c>
      <c r="AG13">
        <v>135</v>
      </c>
    </row>
    <row r="14" spans="1:33" x14ac:dyDescent="0.3">
      <c r="F14" s="5">
        <v>200</v>
      </c>
      <c r="G14">
        <v>1.09E-2</v>
      </c>
      <c r="H14" s="1">
        <f t="shared" si="0"/>
        <v>32700</v>
      </c>
      <c r="J14">
        <v>9</v>
      </c>
      <c r="K14" s="1">
        <f t="shared" si="5"/>
        <v>2000</v>
      </c>
      <c r="N14">
        <f>SUM(M$5:$M14)</f>
        <v>1.6666666666666667</v>
      </c>
      <c r="O14">
        <v>9</v>
      </c>
      <c r="P14">
        <v>0.1</v>
      </c>
      <c r="Q14">
        <v>10000000000000</v>
      </c>
      <c r="R14">
        <v>55000</v>
      </c>
      <c r="S14">
        <v>150</v>
      </c>
      <c r="T14" t="str">
        <f t="shared" si="2"/>
        <v>0.01,0.02,0.03,0.04,0.05,0.06,0.07,0.08,0.09,0.1</v>
      </c>
      <c r="U14" t="str">
        <f t="shared" si="2"/>
        <v>1000000000000,2000000000000,3000000000000,4000000000000,5000000000000,6000000000000,7000000000000,8000000000000,9000000000000,10000000000000</v>
      </c>
      <c r="V14" t="str">
        <f t="shared" si="2"/>
        <v>10000,15000,20000,25000,30000,35000,40000,45000,50000,55000</v>
      </c>
      <c r="W14" t="str">
        <f t="shared" si="2"/>
        <v>15,30,45,60,75,90,105,120,135,150</v>
      </c>
      <c r="X14" t="s">
        <v>23</v>
      </c>
      <c r="Y14">
        <v>10</v>
      </c>
      <c r="Z14">
        <f t="shared" si="1"/>
        <v>20</v>
      </c>
      <c r="AA14">
        <f t="shared" si="4"/>
        <v>5.2631578947368425</v>
      </c>
      <c r="AB14">
        <f t="shared" si="3"/>
        <v>0.1</v>
      </c>
      <c r="AD14">
        <v>55000</v>
      </c>
      <c r="AE14">
        <v>0.1</v>
      </c>
      <c r="AF14">
        <v>10000000000000</v>
      </c>
      <c r="AG14">
        <v>150</v>
      </c>
    </row>
    <row r="15" spans="1:33" x14ac:dyDescent="0.3">
      <c r="F15" s="5">
        <v>201</v>
      </c>
      <c r="G15">
        <v>1.0999999999999999E-2</v>
      </c>
      <c r="H15" s="1">
        <f t="shared" si="0"/>
        <v>33000</v>
      </c>
      <c r="J15">
        <v>10</v>
      </c>
      <c r="K15" s="1">
        <f t="shared" si="5"/>
        <v>3000</v>
      </c>
      <c r="L15" s="1">
        <f>SUM(K15:K19)</f>
        <v>15000</v>
      </c>
      <c r="M15">
        <f>L15*4/$H$25</f>
        <v>1.6666666666666667</v>
      </c>
      <c r="N15">
        <f>SUM(M$5:$M15)</f>
        <v>3.3333333333333335</v>
      </c>
      <c r="O15" s="6">
        <v>10</v>
      </c>
      <c r="P15">
        <v>0.11</v>
      </c>
      <c r="Q15">
        <v>11000000000000</v>
      </c>
      <c r="R15">
        <v>60000</v>
      </c>
      <c r="S15">
        <v>165</v>
      </c>
      <c r="T15" t="str">
        <f t="shared" si="2"/>
        <v>0.01,0.02,0.03,0.04,0.05,0.06,0.07,0.08,0.09,0.1,0.11</v>
      </c>
      <c r="U15" t="str">
        <f t="shared" si="2"/>
        <v>1000000000000,2000000000000,3000000000000,4000000000000,5000000000000,6000000000000,7000000000000,8000000000000,9000000000000,10000000000000,11000000000000</v>
      </c>
      <c r="V15" t="str">
        <f t="shared" si="2"/>
        <v>10000,15000,20000,25000,30000,35000,40000,45000,50000,55000,60000</v>
      </c>
      <c r="W15" t="str">
        <f t="shared" si="2"/>
        <v>15,30,45,60,75,90,105,120,135,150,165</v>
      </c>
      <c r="X15" t="s">
        <v>23</v>
      </c>
      <c r="Y15">
        <v>15</v>
      </c>
      <c r="Z15">
        <f t="shared" si="1"/>
        <v>26</v>
      </c>
      <c r="AA15" s="6">
        <f t="shared" si="4"/>
        <v>30</v>
      </c>
      <c r="AB15">
        <f t="shared" si="3"/>
        <v>0.15</v>
      </c>
      <c r="AD15">
        <v>60000</v>
      </c>
      <c r="AE15">
        <v>0.11</v>
      </c>
      <c r="AF15">
        <v>11000000000000</v>
      </c>
      <c r="AG15">
        <v>165</v>
      </c>
    </row>
    <row r="16" spans="1:33" x14ac:dyDescent="0.3">
      <c r="F16" s="5">
        <v>202</v>
      </c>
      <c r="G16">
        <v>1.11E-2</v>
      </c>
      <c r="H16" s="1">
        <f t="shared" si="0"/>
        <v>33300</v>
      </c>
      <c r="J16">
        <v>11</v>
      </c>
      <c r="K16" s="1">
        <f t="shared" si="5"/>
        <v>3000</v>
      </c>
      <c r="N16">
        <f>SUM(M$5:$M16)</f>
        <v>3.3333333333333335</v>
      </c>
      <c r="O16">
        <v>11</v>
      </c>
      <c r="P16">
        <v>0.12</v>
      </c>
      <c r="Q16">
        <v>12000000000000</v>
      </c>
      <c r="R16">
        <v>65000</v>
      </c>
      <c r="S16">
        <v>180</v>
      </c>
      <c r="T16" t="str">
        <f t="shared" si="2"/>
        <v>0.01,0.02,0.03,0.04,0.05,0.06,0.07,0.08,0.09,0.1,0.11,0.12</v>
      </c>
      <c r="U16" t="str">
        <f t="shared" si="2"/>
        <v>1000000000000,2000000000000,3000000000000,4000000000000,5000000000000,6000000000000,7000000000000,8000000000000,9000000000000,10000000000000,11000000000000,12000000000000</v>
      </c>
      <c r="V16" t="str">
        <f t="shared" si="2"/>
        <v>10000,15000,20000,25000,30000,35000,40000,45000,50000,55000,60000,65000</v>
      </c>
      <c r="W16" t="str">
        <f t="shared" si="2"/>
        <v>15,30,45,60,75,90,105,120,135,150,165,180</v>
      </c>
      <c r="X16" t="s">
        <v>23</v>
      </c>
      <c r="Y16">
        <v>15</v>
      </c>
      <c r="Z16">
        <f t="shared" si="1"/>
        <v>27</v>
      </c>
      <c r="AA16">
        <f t="shared" si="4"/>
        <v>3.8461538461538463</v>
      </c>
      <c r="AB16">
        <f t="shared" si="3"/>
        <v>0.15</v>
      </c>
      <c r="AD16">
        <v>65000</v>
      </c>
      <c r="AE16">
        <v>0.12</v>
      </c>
      <c r="AF16">
        <v>12000000000000</v>
      </c>
      <c r="AG16">
        <v>180</v>
      </c>
    </row>
    <row r="17" spans="6:33" x14ac:dyDescent="0.3">
      <c r="F17" s="5">
        <v>203</v>
      </c>
      <c r="G17">
        <v>1.12E-2</v>
      </c>
      <c r="H17" s="1">
        <f t="shared" si="0"/>
        <v>33600</v>
      </c>
      <c r="J17">
        <v>12</v>
      </c>
      <c r="K17" s="1">
        <f t="shared" si="5"/>
        <v>3000</v>
      </c>
      <c r="N17">
        <f>SUM(M$5:$M17)</f>
        <v>3.3333333333333335</v>
      </c>
      <c r="O17">
        <v>12</v>
      </c>
      <c r="P17">
        <v>0.13</v>
      </c>
      <c r="Q17">
        <v>13000000000000</v>
      </c>
      <c r="R17">
        <v>70000</v>
      </c>
      <c r="S17">
        <v>195</v>
      </c>
      <c r="T17" t="str">
        <f t="shared" si="2"/>
        <v>0.01,0.02,0.03,0.04,0.05,0.06,0.07,0.08,0.09,0.1,0.11,0.12,0.13</v>
      </c>
      <c r="U17" t="str">
        <f t="shared" si="2"/>
        <v>1000000000000,2000000000000,3000000000000,4000000000000,5000000000000,6000000000000,7000000000000,8000000000000,9000000000000,10000000000000,11000000000000,12000000000000,13000000000000</v>
      </c>
      <c r="V17" t="str">
        <f t="shared" si="2"/>
        <v>10000,15000,20000,25000,30000,35000,40000,45000,50000,55000,60000,65000,70000</v>
      </c>
      <c r="W17" t="str">
        <f t="shared" si="2"/>
        <v>15,30,45,60,75,90,105,120,135,150,165,180,195</v>
      </c>
      <c r="X17" t="s">
        <v>23</v>
      </c>
      <c r="Y17">
        <v>15</v>
      </c>
      <c r="Z17">
        <f t="shared" si="1"/>
        <v>28</v>
      </c>
      <c r="AA17">
        <f t="shared" si="4"/>
        <v>3.7037037037037037</v>
      </c>
      <c r="AB17">
        <f t="shared" si="3"/>
        <v>0.15</v>
      </c>
      <c r="AD17">
        <v>70000</v>
      </c>
      <c r="AE17">
        <v>0.13</v>
      </c>
      <c r="AF17">
        <v>13000000000000</v>
      </c>
      <c r="AG17">
        <v>195</v>
      </c>
    </row>
    <row r="18" spans="6:33" x14ac:dyDescent="0.3">
      <c r="F18" s="5">
        <v>204</v>
      </c>
      <c r="G18">
        <v>1.1299999999999999E-2</v>
      </c>
      <c r="H18" s="1">
        <f t="shared" si="0"/>
        <v>33900</v>
      </c>
      <c r="J18">
        <v>13</v>
      </c>
      <c r="K18" s="1">
        <f t="shared" si="5"/>
        <v>3000</v>
      </c>
      <c r="N18">
        <f>SUM(M$5:$M18)</f>
        <v>3.3333333333333335</v>
      </c>
      <c r="O18">
        <v>13</v>
      </c>
      <c r="P18">
        <v>0.14000000000000001</v>
      </c>
      <c r="Q18">
        <v>14000000000000</v>
      </c>
      <c r="R18">
        <v>75000</v>
      </c>
      <c r="S18">
        <v>210</v>
      </c>
      <c r="T18" t="str">
        <f t="shared" si="2"/>
        <v>0.01,0.02,0.03,0.04,0.05,0.06,0.07,0.08,0.09,0.1,0.11,0.12,0.13,0.14</v>
      </c>
      <c r="U18" t="str">
        <f t="shared" si="2"/>
        <v>1000000000000,2000000000000,3000000000000,4000000000000,5000000000000,6000000000000,7000000000000,8000000000000,9000000000000,10000000000000,11000000000000,12000000000000,13000000000000,14000000000000</v>
      </c>
      <c r="V18" t="str">
        <f t="shared" si="2"/>
        <v>10000,15000,20000,25000,30000,35000,40000,45000,50000,55000,60000,65000,70000,75000</v>
      </c>
      <c r="W18" t="str">
        <f t="shared" si="2"/>
        <v>15,30,45,60,75,90,105,120,135,150,165,180,195,210</v>
      </c>
      <c r="X18" t="s">
        <v>23</v>
      </c>
      <c r="Y18">
        <v>15</v>
      </c>
      <c r="Z18">
        <f t="shared" si="1"/>
        <v>29</v>
      </c>
      <c r="AA18">
        <f t="shared" si="4"/>
        <v>3.5714285714285716</v>
      </c>
      <c r="AB18">
        <f t="shared" si="3"/>
        <v>0.15</v>
      </c>
      <c r="AD18">
        <v>75000</v>
      </c>
      <c r="AE18">
        <v>0.14000000000000001</v>
      </c>
      <c r="AF18">
        <v>14000000000000</v>
      </c>
      <c r="AG18">
        <v>210</v>
      </c>
    </row>
    <row r="19" spans="6:33" x14ac:dyDescent="0.3">
      <c r="F19" s="5">
        <v>205</v>
      </c>
      <c r="G19">
        <v>1.14E-2</v>
      </c>
      <c r="H19" s="1">
        <f t="shared" si="0"/>
        <v>34200</v>
      </c>
      <c r="J19">
        <v>14</v>
      </c>
      <c r="K19" s="1">
        <f t="shared" si="5"/>
        <v>3000</v>
      </c>
      <c r="N19">
        <f>SUM(M$5:$M19)</f>
        <v>3.3333333333333335</v>
      </c>
      <c r="O19">
        <v>14</v>
      </c>
      <c r="P19">
        <v>0.15</v>
      </c>
      <c r="Q19">
        <v>15000000000000</v>
      </c>
      <c r="R19">
        <v>80000</v>
      </c>
      <c r="S19">
        <v>225</v>
      </c>
      <c r="T19" t="str">
        <f t="shared" si="2"/>
        <v>0.01,0.02,0.03,0.04,0.05,0.06,0.07,0.08,0.09,0.1,0.11,0.12,0.13,0.14,0.15</v>
      </c>
      <c r="U19" t="str">
        <f t="shared" si="2"/>
        <v>1000000000000,2000000000000,3000000000000,4000000000000,5000000000000,6000000000000,7000000000000,8000000000000,9000000000000,10000000000000,11000000000000,12000000000000,13000000000000,14000000000000,15000000000000</v>
      </c>
      <c r="V19" t="str">
        <f t="shared" si="2"/>
        <v>10000,15000,20000,25000,30000,35000,40000,45000,50000,55000,60000,65000,70000,75000,80000</v>
      </c>
      <c r="W19" t="str">
        <f t="shared" si="2"/>
        <v>15,30,45,60,75,90,105,120,135,150,165,180,195,210,225</v>
      </c>
      <c r="X19" t="s">
        <v>23</v>
      </c>
      <c r="Y19">
        <v>15</v>
      </c>
      <c r="Z19">
        <f t="shared" si="1"/>
        <v>30</v>
      </c>
      <c r="AA19">
        <f t="shared" si="4"/>
        <v>3.4482758620689653</v>
      </c>
      <c r="AB19">
        <f t="shared" si="3"/>
        <v>0.15</v>
      </c>
      <c r="AD19">
        <v>80000</v>
      </c>
      <c r="AE19">
        <v>0.15</v>
      </c>
      <c r="AF19">
        <v>15000000000000</v>
      </c>
      <c r="AG19">
        <v>225</v>
      </c>
    </row>
    <row r="20" spans="6:33" x14ac:dyDescent="0.3">
      <c r="F20" s="5">
        <v>206</v>
      </c>
      <c r="G20">
        <v>1.15E-2</v>
      </c>
      <c r="H20" s="1">
        <f t="shared" si="0"/>
        <v>34500</v>
      </c>
      <c r="J20">
        <v>15</v>
      </c>
      <c r="K20" s="1">
        <f t="shared" si="5"/>
        <v>4000</v>
      </c>
      <c r="L20" s="1">
        <f>SUM(K20:K24)</f>
        <v>20000</v>
      </c>
      <c r="M20">
        <f>L20*4/$H$25</f>
        <v>2.2222222222222223</v>
      </c>
      <c r="N20">
        <f>SUM(M$5:$M20)</f>
        <v>5.5555555555555554</v>
      </c>
      <c r="O20" s="6">
        <v>15</v>
      </c>
      <c r="P20">
        <v>0.16</v>
      </c>
      <c r="Q20">
        <v>16000000000000</v>
      </c>
      <c r="R20">
        <v>85000</v>
      </c>
      <c r="S20">
        <v>240</v>
      </c>
      <c r="T20" t="str">
        <f t="shared" si="2"/>
        <v>0.01,0.02,0.03,0.04,0.05,0.06,0.07,0.08,0.09,0.1,0.11,0.12,0.13,0.14,0.15,0.16</v>
      </c>
      <c r="U20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</v>
      </c>
      <c r="V20" t="str">
        <f t="shared" si="2"/>
        <v>10000,15000,20000,25000,30000,35000,40000,45000,50000,55000,60000,65000,70000,75000,80000,85000</v>
      </c>
      <c r="W20" t="str">
        <f t="shared" si="2"/>
        <v>15,30,45,60,75,90,105,120,135,150,165,180,195,210,225,240</v>
      </c>
      <c r="X20" t="s">
        <v>23</v>
      </c>
      <c r="Y20">
        <v>20</v>
      </c>
      <c r="Z20">
        <f t="shared" si="1"/>
        <v>36</v>
      </c>
      <c r="AA20" s="6">
        <f t="shared" si="4"/>
        <v>20</v>
      </c>
      <c r="AB20">
        <f t="shared" si="3"/>
        <v>0.2</v>
      </c>
      <c r="AD20">
        <v>85000</v>
      </c>
      <c r="AE20">
        <v>0.16</v>
      </c>
      <c r="AF20">
        <v>16000000000000</v>
      </c>
      <c r="AG20">
        <v>240</v>
      </c>
    </row>
    <row r="21" spans="6:33" x14ac:dyDescent="0.3">
      <c r="F21" s="5">
        <v>207</v>
      </c>
      <c r="G21">
        <v>1.1599999999999999E-2</v>
      </c>
      <c r="H21" s="1">
        <f t="shared" si="0"/>
        <v>34800</v>
      </c>
      <c r="J21">
        <v>16</v>
      </c>
      <c r="K21" s="1">
        <f t="shared" si="5"/>
        <v>4000</v>
      </c>
      <c r="N21">
        <f>SUM(M$5:$M21)</f>
        <v>5.5555555555555554</v>
      </c>
      <c r="O21">
        <v>16</v>
      </c>
      <c r="P21">
        <v>0.17</v>
      </c>
      <c r="Q21">
        <v>17000000000000</v>
      </c>
      <c r="R21">
        <v>90000</v>
      </c>
      <c r="S21">
        <v>255</v>
      </c>
      <c r="T21" t="str">
        <f t="shared" si="2"/>
        <v>0.01,0.02,0.03,0.04,0.05,0.06,0.07,0.08,0.09,0.1,0.11,0.12,0.13,0.14,0.15,0.16,0.17</v>
      </c>
      <c r="U21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</v>
      </c>
      <c r="V21" t="str">
        <f t="shared" si="2"/>
        <v>10000,15000,20000,25000,30000,35000,40000,45000,50000,55000,60000,65000,70000,75000,80000,85000,90000</v>
      </c>
      <c r="W21" t="str">
        <f t="shared" si="2"/>
        <v>15,30,45,60,75,90,105,120,135,150,165,180,195,210,225,240,255</v>
      </c>
      <c r="X21" t="s">
        <v>23</v>
      </c>
      <c r="Y21">
        <v>20</v>
      </c>
      <c r="Z21">
        <f t="shared" si="1"/>
        <v>37</v>
      </c>
      <c r="AA21">
        <f t="shared" si="4"/>
        <v>2.7777777777777777</v>
      </c>
      <c r="AB21">
        <f t="shared" si="3"/>
        <v>0.2</v>
      </c>
      <c r="AD21">
        <v>90000</v>
      </c>
      <c r="AE21">
        <v>0.17</v>
      </c>
      <c r="AF21">
        <v>17000000000000</v>
      </c>
      <c r="AG21">
        <v>255</v>
      </c>
    </row>
    <row r="22" spans="6:33" x14ac:dyDescent="0.3">
      <c r="F22" s="5">
        <v>208</v>
      </c>
      <c r="G22">
        <v>1.17E-2</v>
      </c>
      <c r="H22" s="1">
        <f t="shared" si="0"/>
        <v>35100</v>
      </c>
      <c r="J22">
        <v>17</v>
      </c>
      <c r="K22" s="1">
        <f t="shared" si="5"/>
        <v>4000</v>
      </c>
      <c r="N22">
        <f>SUM(M$5:$M22)</f>
        <v>5.5555555555555554</v>
      </c>
      <c r="O22">
        <v>17</v>
      </c>
      <c r="P22">
        <v>0.18</v>
      </c>
      <c r="Q22">
        <v>18000000000000</v>
      </c>
      <c r="R22">
        <v>95000</v>
      </c>
      <c r="S22">
        <v>270</v>
      </c>
      <c r="T22" t="str">
        <f t="shared" si="2"/>
        <v>0.01,0.02,0.03,0.04,0.05,0.06,0.07,0.08,0.09,0.1,0.11,0.12,0.13,0.14,0.15,0.16,0.17,0.18</v>
      </c>
      <c r="U22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</v>
      </c>
      <c r="V22" t="str">
        <f t="shared" si="2"/>
        <v>10000,15000,20000,25000,30000,35000,40000,45000,50000,55000,60000,65000,70000,75000,80000,85000,90000,95000</v>
      </c>
      <c r="W22" t="str">
        <f t="shared" si="2"/>
        <v>15,30,45,60,75,90,105,120,135,150,165,180,195,210,225,240,255,270</v>
      </c>
      <c r="X22" t="s">
        <v>23</v>
      </c>
      <c r="Y22">
        <v>20</v>
      </c>
      <c r="Z22">
        <f t="shared" si="1"/>
        <v>38</v>
      </c>
      <c r="AA22">
        <f t="shared" si="4"/>
        <v>2.7027027027027026</v>
      </c>
      <c r="AB22">
        <f t="shared" si="3"/>
        <v>0.2</v>
      </c>
      <c r="AD22">
        <v>95000</v>
      </c>
      <c r="AE22">
        <v>0.18</v>
      </c>
      <c r="AF22">
        <v>18000000000000</v>
      </c>
      <c r="AG22">
        <v>270</v>
      </c>
    </row>
    <row r="23" spans="6:33" x14ac:dyDescent="0.3">
      <c r="F23" s="5">
        <v>209</v>
      </c>
      <c r="G23">
        <v>1.18E-2</v>
      </c>
      <c r="H23" s="1">
        <f t="shared" si="0"/>
        <v>35400</v>
      </c>
      <c r="J23">
        <v>18</v>
      </c>
      <c r="K23" s="1">
        <f t="shared" si="5"/>
        <v>4000</v>
      </c>
      <c r="N23">
        <f>SUM(M$5:$M23)</f>
        <v>5.5555555555555554</v>
      </c>
      <c r="O23">
        <v>18</v>
      </c>
      <c r="P23">
        <v>0.19</v>
      </c>
      <c r="Q23">
        <v>19000000000000</v>
      </c>
      <c r="R23">
        <v>100000</v>
      </c>
      <c r="S23">
        <v>285</v>
      </c>
      <c r="T23" t="str">
        <f t="shared" si="2"/>
        <v>0.01,0.02,0.03,0.04,0.05,0.06,0.07,0.08,0.09,0.1,0.11,0.12,0.13,0.14,0.15,0.16,0.17,0.18,0.19</v>
      </c>
      <c r="U23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</v>
      </c>
      <c r="V23" t="str">
        <f t="shared" si="2"/>
        <v>10000,15000,20000,25000,30000,35000,40000,45000,50000,55000,60000,65000,70000,75000,80000,85000,90000,95000,100000</v>
      </c>
      <c r="W23" t="str">
        <f t="shared" si="2"/>
        <v>15,30,45,60,75,90,105,120,135,150,165,180,195,210,225,240,255,270,285</v>
      </c>
      <c r="X23" t="s">
        <v>23</v>
      </c>
      <c r="Y23">
        <v>20</v>
      </c>
      <c r="Z23">
        <f t="shared" si="1"/>
        <v>39</v>
      </c>
      <c r="AA23">
        <f t="shared" si="4"/>
        <v>2.6315789473684212</v>
      </c>
      <c r="AB23">
        <f t="shared" si="3"/>
        <v>0.2</v>
      </c>
      <c r="AD23">
        <v>100000</v>
      </c>
      <c r="AE23">
        <v>0.19</v>
      </c>
      <c r="AF23">
        <v>19000000000000</v>
      </c>
      <c r="AG23">
        <v>285</v>
      </c>
    </row>
    <row r="24" spans="6:33" x14ac:dyDescent="0.3">
      <c r="F24" s="5">
        <v>210</v>
      </c>
      <c r="G24">
        <v>1.1900000000000001E-2</v>
      </c>
      <c r="H24" s="1">
        <f t="shared" si="0"/>
        <v>35700</v>
      </c>
      <c r="J24">
        <v>19</v>
      </c>
      <c r="K24" s="1">
        <f t="shared" si="5"/>
        <v>4000</v>
      </c>
      <c r="N24">
        <f>SUM(M$5:$M24)</f>
        <v>5.5555555555555554</v>
      </c>
      <c r="O24">
        <v>19</v>
      </c>
      <c r="P24">
        <v>0.2</v>
      </c>
      <c r="Q24">
        <v>20000000000000</v>
      </c>
      <c r="R24">
        <v>105000</v>
      </c>
      <c r="S24">
        <v>300</v>
      </c>
      <c r="T24" t="str">
        <f t="shared" si="2"/>
        <v>0.01,0.02,0.03,0.04,0.05,0.06,0.07,0.08,0.09,0.1,0.11,0.12,0.13,0.14,0.15,0.16,0.17,0.18,0.19,0.2</v>
      </c>
      <c r="U24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</v>
      </c>
      <c r="V24" t="str">
        <f t="shared" si="2"/>
        <v>10000,15000,20000,25000,30000,35000,40000,45000,50000,55000,60000,65000,70000,75000,80000,85000,90000,95000,100000,105000</v>
      </c>
      <c r="W24" t="str">
        <f t="shared" si="2"/>
        <v>15,30,45,60,75,90,105,120,135,150,165,180,195,210,225,240,255,270,285,300</v>
      </c>
      <c r="X24" t="s">
        <v>23</v>
      </c>
      <c r="Y24">
        <v>20</v>
      </c>
      <c r="Z24">
        <f t="shared" si="1"/>
        <v>40</v>
      </c>
      <c r="AA24">
        <f t="shared" si="4"/>
        <v>2.5641025641025643</v>
      </c>
      <c r="AB24">
        <f t="shared" si="3"/>
        <v>0.2</v>
      </c>
      <c r="AD24">
        <v>105000</v>
      </c>
      <c r="AE24">
        <v>0.2</v>
      </c>
      <c r="AF24">
        <v>20000000000000</v>
      </c>
      <c r="AG24">
        <v>300</v>
      </c>
    </row>
    <row r="25" spans="6:33" x14ac:dyDescent="0.3">
      <c r="F25" s="5">
        <v>211</v>
      </c>
      <c r="G25">
        <v>1.2E-2</v>
      </c>
      <c r="H25" s="1">
        <f t="shared" si="0"/>
        <v>36000</v>
      </c>
      <c r="J25">
        <v>20</v>
      </c>
      <c r="K25" s="1">
        <f t="shared" si="5"/>
        <v>5000</v>
      </c>
      <c r="L25" s="1">
        <f>SUM(K25:K34)</f>
        <v>55000</v>
      </c>
      <c r="M25">
        <f>L25*4/$H$25</f>
        <v>6.1111111111111107</v>
      </c>
      <c r="N25">
        <f>SUM(M$5:$M25)</f>
        <v>11.666666666666666</v>
      </c>
      <c r="O25" s="6">
        <v>20</v>
      </c>
      <c r="P25">
        <v>0.21</v>
      </c>
      <c r="Q25">
        <v>21000000000000</v>
      </c>
      <c r="R25">
        <v>110000</v>
      </c>
      <c r="S25">
        <v>315</v>
      </c>
      <c r="T25" t="str">
        <f t="shared" si="2"/>
        <v>0.01,0.02,0.03,0.04,0.05,0.06,0.07,0.08,0.09,0.1,0.11,0.12,0.13,0.14,0.15,0.16,0.17,0.18,0.19,0.2,0.21</v>
      </c>
      <c r="U25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</v>
      </c>
      <c r="V25" t="str">
        <f t="shared" si="2"/>
        <v>10000,15000,20000,25000,30000,35000,40000,45000,50000,55000,60000,65000,70000,75000,80000,85000,90000,95000,100000,105000,110000</v>
      </c>
      <c r="W25" t="str">
        <f t="shared" si="2"/>
        <v>15,30,45,60,75,90,105,120,135,150,165,180,195,210,225,240,255,270,285,300,315</v>
      </c>
      <c r="X25" t="s">
        <v>23</v>
      </c>
      <c r="Y25">
        <v>30</v>
      </c>
      <c r="Z25">
        <f t="shared" si="1"/>
        <v>51</v>
      </c>
      <c r="AA25" s="6">
        <f t="shared" si="4"/>
        <v>27.5</v>
      </c>
      <c r="AB25">
        <f t="shared" si="3"/>
        <v>0.3</v>
      </c>
      <c r="AD25">
        <v>110000</v>
      </c>
      <c r="AE25">
        <v>0.21</v>
      </c>
      <c r="AF25">
        <v>21000000000000</v>
      </c>
      <c r="AG25">
        <v>315</v>
      </c>
    </row>
    <row r="26" spans="6:33" x14ac:dyDescent="0.3">
      <c r="F26" s="5">
        <v>212</v>
      </c>
      <c r="G26">
        <v>1.21E-2</v>
      </c>
      <c r="H26" s="1">
        <f t="shared" si="0"/>
        <v>36300</v>
      </c>
      <c r="J26">
        <v>21</v>
      </c>
      <c r="K26" s="1">
        <f t="shared" si="5"/>
        <v>5000</v>
      </c>
      <c r="N26">
        <f>SUM(M$5:$M26)</f>
        <v>11.666666666666666</v>
      </c>
      <c r="O26">
        <v>21</v>
      </c>
      <c r="P26">
        <v>0.22</v>
      </c>
      <c r="Q26">
        <v>22000000000000</v>
      </c>
      <c r="R26">
        <v>115000</v>
      </c>
      <c r="S26">
        <v>330</v>
      </c>
      <c r="T26" t="str">
        <f t="shared" si="2"/>
        <v>0.01,0.02,0.03,0.04,0.05,0.06,0.07,0.08,0.09,0.1,0.11,0.12,0.13,0.14,0.15,0.16,0.17,0.18,0.19,0.2,0.21,0.22</v>
      </c>
      <c r="U26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</v>
      </c>
      <c r="V26" t="str">
        <f t="shared" si="2"/>
        <v>10000,15000,20000,25000,30000,35000,40000,45000,50000,55000,60000,65000,70000,75000,80000,85000,90000,95000,100000,105000,110000,115000</v>
      </c>
      <c r="W26" t="str">
        <f t="shared" si="2"/>
        <v>15,30,45,60,75,90,105,120,135,150,165,180,195,210,225,240,255,270,285,300,315,330</v>
      </c>
      <c r="X26" t="s">
        <v>23</v>
      </c>
      <c r="Y26">
        <v>30</v>
      </c>
      <c r="Z26">
        <f t="shared" si="1"/>
        <v>52</v>
      </c>
      <c r="AA26">
        <f t="shared" si="4"/>
        <v>1.9607843137254901</v>
      </c>
      <c r="AB26">
        <f t="shared" si="3"/>
        <v>0.3</v>
      </c>
      <c r="AD26">
        <v>115000</v>
      </c>
      <c r="AE26">
        <v>0.22</v>
      </c>
      <c r="AF26">
        <v>22000000000000</v>
      </c>
      <c r="AG26">
        <v>330</v>
      </c>
    </row>
    <row r="27" spans="6:33" x14ac:dyDescent="0.3">
      <c r="F27" s="5">
        <v>213</v>
      </c>
      <c r="G27">
        <v>1.2200000000000001E-2</v>
      </c>
      <c r="H27" s="1">
        <f t="shared" si="0"/>
        <v>36600</v>
      </c>
      <c r="J27">
        <v>22</v>
      </c>
      <c r="K27" s="1">
        <f t="shared" si="5"/>
        <v>5000</v>
      </c>
      <c r="N27">
        <f>SUM(M$5:$M27)</f>
        <v>11.666666666666666</v>
      </c>
      <c r="O27">
        <v>22</v>
      </c>
      <c r="P27">
        <v>0.23</v>
      </c>
      <c r="Q27">
        <v>23000000000000</v>
      </c>
      <c r="R27">
        <v>120000</v>
      </c>
      <c r="S27">
        <v>345</v>
      </c>
      <c r="T27" t="str">
        <f t="shared" si="2"/>
        <v>0.01,0.02,0.03,0.04,0.05,0.06,0.07,0.08,0.09,0.1,0.11,0.12,0.13,0.14,0.15,0.16,0.17,0.18,0.19,0.2,0.21,0.22,0.23</v>
      </c>
      <c r="U27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</v>
      </c>
      <c r="V27" t="str">
        <f t="shared" si="2"/>
        <v>10000,15000,20000,25000,30000,35000,40000,45000,50000,55000,60000,65000,70000,75000,80000,85000,90000,95000,100000,105000,110000,115000,120000</v>
      </c>
      <c r="W27" t="str">
        <f t="shared" si="2"/>
        <v>15,30,45,60,75,90,105,120,135,150,165,180,195,210,225,240,255,270,285,300,315,330,345</v>
      </c>
      <c r="X27" t="s">
        <v>23</v>
      </c>
      <c r="Y27">
        <v>30</v>
      </c>
      <c r="Z27">
        <f t="shared" si="1"/>
        <v>53</v>
      </c>
      <c r="AA27">
        <f t="shared" si="4"/>
        <v>1.9230769230769231</v>
      </c>
      <c r="AB27">
        <f t="shared" si="3"/>
        <v>0.3</v>
      </c>
      <c r="AD27">
        <v>120000</v>
      </c>
      <c r="AE27">
        <v>0.23</v>
      </c>
      <c r="AF27">
        <v>23000000000000</v>
      </c>
      <c r="AG27">
        <v>345</v>
      </c>
    </row>
    <row r="28" spans="6:33" x14ac:dyDescent="0.3">
      <c r="F28" s="5">
        <v>214</v>
      </c>
      <c r="G28">
        <v>1.23E-2</v>
      </c>
      <c r="H28" s="1">
        <f t="shared" si="0"/>
        <v>36900</v>
      </c>
      <c r="J28">
        <v>23</v>
      </c>
      <c r="K28" s="1">
        <f t="shared" si="5"/>
        <v>5000</v>
      </c>
      <c r="N28">
        <f>SUM(M$5:$M28)</f>
        <v>11.666666666666666</v>
      </c>
      <c r="O28">
        <v>23</v>
      </c>
      <c r="P28">
        <v>0.24</v>
      </c>
      <c r="Q28">
        <v>24000000000000</v>
      </c>
      <c r="R28">
        <v>125000</v>
      </c>
      <c r="S28">
        <v>360</v>
      </c>
      <c r="T28" t="str">
        <f t="shared" si="2"/>
        <v>0.01,0.02,0.03,0.04,0.05,0.06,0.07,0.08,0.09,0.1,0.11,0.12,0.13,0.14,0.15,0.16,0.17,0.18,0.19,0.2,0.21,0.22,0.23,0.24</v>
      </c>
      <c r="U28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</v>
      </c>
      <c r="V28" t="str">
        <f t="shared" si="2"/>
        <v>10000,15000,20000,25000,30000,35000,40000,45000,50000,55000,60000,65000,70000,75000,80000,85000,90000,95000,100000,105000,110000,115000,120000,125000</v>
      </c>
      <c r="W28" t="str">
        <f t="shared" si="2"/>
        <v>15,30,45,60,75,90,105,120,135,150,165,180,195,210,225,240,255,270,285,300,315,330,345,360</v>
      </c>
      <c r="X28" t="s">
        <v>23</v>
      </c>
      <c r="Y28">
        <v>30</v>
      </c>
      <c r="Z28">
        <f t="shared" si="1"/>
        <v>54</v>
      </c>
      <c r="AA28">
        <f t="shared" si="4"/>
        <v>1.8867924528301887</v>
      </c>
      <c r="AB28">
        <f t="shared" si="3"/>
        <v>0.3</v>
      </c>
      <c r="AD28">
        <v>125000</v>
      </c>
      <c r="AE28">
        <v>0.24</v>
      </c>
      <c r="AF28">
        <v>24000000000000</v>
      </c>
      <c r="AG28">
        <v>360</v>
      </c>
    </row>
    <row r="29" spans="6:33" x14ac:dyDescent="0.3">
      <c r="F29" s="5">
        <v>215</v>
      </c>
      <c r="G29">
        <v>1.24E-2</v>
      </c>
      <c r="H29" s="1">
        <f t="shared" si="0"/>
        <v>37200</v>
      </c>
      <c r="J29">
        <v>24</v>
      </c>
      <c r="K29" s="1">
        <f t="shared" si="5"/>
        <v>5000</v>
      </c>
      <c r="N29">
        <f>SUM(M$5:$M29)</f>
        <v>11.666666666666666</v>
      </c>
      <c r="O29">
        <v>24</v>
      </c>
      <c r="P29">
        <v>0.25</v>
      </c>
      <c r="Q29">
        <v>25000000000000</v>
      </c>
      <c r="R29">
        <v>130000</v>
      </c>
      <c r="S29">
        <v>375</v>
      </c>
      <c r="T29" t="str">
        <f t="shared" si="2"/>
        <v>0.01,0.02,0.03,0.04,0.05,0.06,0.07,0.08,0.09,0.1,0.11,0.12,0.13,0.14,0.15,0.16,0.17,0.18,0.19,0.2,0.21,0.22,0.23,0.24,0.25</v>
      </c>
      <c r="U29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</v>
      </c>
      <c r="V29" t="str">
        <f t="shared" si="2"/>
        <v>10000,15000,20000,25000,30000,35000,40000,45000,50000,55000,60000,65000,70000,75000,80000,85000,90000,95000,100000,105000,110000,115000,120000,125000,130000</v>
      </c>
      <c r="W29" t="str">
        <f t="shared" si="2"/>
        <v>15,30,45,60,75,90,105,120,135,150,165,180,195,210,225,240,255,270,285,300,315,330,345,360,375</v>
      </c>
      <c r="X29" t="s">
        <v>23</v>
      </c>
      <c r="Y29">
        <v>30</v>
      </c>
      <c r="Z29">
        <f t="shared" si="1"/>
        <v>55</v>
      </c>
      <c r="AA29">
        <f t="shared" si="4"/>
        <v>1.8518518518518519</v>
      </c>
      <c r="AB29">
        <f t="shared" si="3"/>
        <v>0.3</v>
      </c>
      <c r="AD29">
        <v>130000</v>
      </c>
      <c r="AE29">
        <v>0.25</v>
      </c>
      <c r="AF29">
        <v>25000000000000</v>
      </c>
      <c r="AG29">
        <v>375</v>
      </c>
    </row>
    <row r="30" spans="6:33" x14ac:dyDescent="0.3">
      <c r="F30" s="5">
        <v>216</v>
      </c>
      <c r="G30">
        <v>1.2500000000000001E-2</v>
      </c>
      <c r="H30" s="1">
        <f t="shared" si="0"/>
        <v>37500</v>
      </c>
      <c r="J30">
        <v>25</v>
      </c>
      <c r="K30" s="1">
        <f t="shared" si="5"/>
        <v>6000</v>
      </c>
      <c r="N30">
        <f>SUM(M$5:$M30)</f>
        <v>11.666666666666666</v>
      </c>
      <c r="O30">
        <v>25</v>
      </c>
      <c r="P30">
        <v>0.26</v>
      </c>
      <c r="Q30">
        <v>26000000000000</v>
      </c>
      <c r="R30">
        <v>135000</v>
      </c>
      <c r="S30">
        <v>390</v>
      </c>
      <c r="T30" t="str">
        <f t="shared" si="2"/>
        <v>0.01,0.02,0.03,0.04,0.05,0.06,0.07,0.08,0.09,0.1,0.11,0.12,0.13,0.14,0.15,0.16,0.17,0.18,0.19,0.2,0.21,0.22,0.23,0.24,0.25,0.26</v>
      </c>
      <c r="U30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</v>
      </c>
      <c r="V30" t="str">
        <f t="shared" si="2"/>
        <v>10000,15000,20000,25000,30000,35000,40000,45000,50000,55000,60000,65000,70000,75000,80000,85000,90000,95000,100000,105000,110000,115000,120000,125000,130000,135000</v>
      </c>
      <c r="W30" t="str">
        <f t="shared" si="2"/>
        <v>15,30,45,60,75,90,105,120,135,150,165,180,195,210,225,240,255,270,285,300,315,330,345,360,375,390</v>
      </c>
      <c r="X30" t="s">
        <v>23</v>
      </c>
      <c r="Y30">
        <v>30</v>
      </c>
      <c r="Z30">
        <f t="shared" si="1"/>
        <v>56</v>
      </c>
      <c r="AA30">
        <f t="shared" si="4"/>
        <v>1.8181818181818181</v>
      </c>
      <c r="AB30">
        <f t="shared" si="3"/>
        <v>0.3</v>
      </c>
      <c r="AD30">
        <v>135000</v>
      </c>
      <c r="AE30">
        <v>0.26</v>
      </c>
      <c r="AF30">
        <v>26000000000000</v>
      </c>
      <c r="AG30">
        <v>390</v>
      </c>
    </row>
    <row r="31" spans="6:33" x14ac:dyDescent="0.3">
      <c r="F31" s="5">
        <v>217</v>
      </c>
      <c r="G31">
        <v>1.26E-2</v>
      </c>
      <c r="H31" s="1">
        <f t="shared" si="0"/>
        <v>37800</v>
      </c>
      <c r="J31">
        <v>26</v>
      </c>
      <c r="K31" s="1">
        <f t="shared" si="5"/>
        <v>6000</v>
      </c>
      <c r="N31">
        <f>SUM(M$5:$M31)</f>
        <v>11.666666666666666</v>
      </c>
      <c r="O31">
        <v>26</v>
      </c>
      <c r="P31">
        <v>0.27</v>
      </c>
      <c r="Q31">
        <v>27000000000000</v>
      </c>
      <c r="R31">
        <v>140000</v>
      </c>
      <c r="S31">
        <v>405</v>
      </c>
      <c r="T31" t="str">
        <f t="shared" si="2"/>
        <v>0.01,0.02,0.03,0.04,0.05,0.06,0.07,0.08,0.09,0.1,0.11,0.12,0.13,0.14,0.15,0.16,0.17,0.18,0.19,0.2,0.21,0.22,0.23,0.24,0.25,0.26,0.27</v>
      </c>
      <c r="U31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</v>
      </c>
      <c r="V31" t="str">
        <f t="shared" si="2"/>
        <v>10000,15000,20000,25000,30000,35000,40000,45000,50000,55000,60000,65000,70000,75000,80000,85000,90000,95000,100000,105000,110000,115000,120000,125000,130000,135000,140000</v>
      </c>
      <c r="W31" t="str">
        <f t="shared" si="2"/>
        <v>15,30,45,60,75,90,105,120,135,150,165,180,195,210,225,240,255,270,285,300,315,330,345,360,375,390,405</v>
      </c>
      <c r="X31" t="s">
        <v>23</v>
      </c>
      <c r="Y31">
        <v>30</v>
      </c>
      <c r="Z31">
        <f t="shared" si="1"/>
        <v>57</v>
      </c>
      <c r="AA31">
        <f t="shared" si="4"/>
        <v>1.7857142857142858</v>
      </c>
      <c r="AB31">
        <f t="shared" si="3"/>
        <v>0.3</v>
      </c>
      <c r="AD31">
        <v>140000</v>
      </c>
      <c r="AE31">
        <v>0.27</v>
      </c>
      <c r="AF31">
        <v>27000000000000</v>
      </c>
      <c r="AG31">
        <v>405</v>
      </c>
    </row>
    <row r="32" spans="6:33" x14ac:dyDescent="0.3">
      <c r="F32" s="5">
        <v>218</v>
      </c>
      <c r="G32">
        <v>1.2699999999999999E-2</v>
      </c>
      <c r="H32" s="1">
        <f t="shared" si="0"/>
        <v>38100</v>
      </c>
      <c r="J32">
        <v>27</v>
      </c>
      <c r="K32" s="1">
        <f t="shared" si="5"/>
        <v>6000</v>
      </c>
      <c r="N32">
        <f>SUM(M$5:$M32)</f>
        <v>11.666666666666666</v>
      </c>
      <c r="O32">
        <v>27</v>
      </c>
      <c r="P32">
        <v>0.28000000000000003</v>
      </c>
      <c r="Q32">
        <v>28000000000000</v>
      </c>
      <c r="R32">
        <v>145000</v>
      </c>
      <c r="S32">
        <v>420</v>
      </c>
      <c r="T32" t="str">
        <f t="shared" si="2"/>
        <v>0.01,0.02,0.03,0.04,0.05,0.06,0.07,0.08,0.09,0.1,0.11,0.12,0.13,0.14,0.15,0.16,0.17,0.18,0.19,0.2,0.21,0.22,0.23,0.24,0.25,0.26,0.27,0.28</v>
      </c>
      <c r="U32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</v>
      </c>
      <c r="V32" t="str">
        <f t="shared" si="2"/>
        <v>10000,15000,20000,25000,30000,35000,40000,45000,50000,55000,60000,65000,70000,75000,80000,85000,90000,95000,100000,105000,110000,115000,120000,125000,130000,135000,140000,145000</v>
      </c>
      <c r="W32" t="str">
        <f t="shared" si="2"/>
        <v>15,30,45,60,75,90,105,120,135,150,165,180,195,210,225,240,255,270,285,300,315,330,345,360,375,390,405,420</v>
      </c>
      <c r="X32" t="s">
        <v>23</v>
      </c>
      <c r="Y32">
        <v>30</v>
      </c>
      <c r="Z32">
        <f t="shared" si="1"/>
        <v>58</v>
      </c>
      <c r="AA32">
        <f t="shared" si="4"/>
        <v>1.7543859649122806</v>
      </c>
      <c r="AB32">
        <f t="shared" si="3"/>
        <v>0.3</v>
      </c>
      <c r="AD32">
        <v>145000</v>
      </c>
      <c r="AE32">
        <v>0.28000000000000003</v>
      </c>
      <c r="AF32">
        <v>28000000000000</v>
      </c>
      <c r="AG32">
        <v>420</v>
      </c>
    </row>
    <row r="33" spans="6:33" x14ac:dyDescent="0.3">
      <c r="F33" s="5">
        <v>219</v>
      </c>
      <c r="G33">
        <v>1.2800000000000001E-2</v>
      </c>
      <c r="H33" s="1">
        <f t="shared" si="0"/>
        <v>38400</v>
      </c>
      <c r="J33">
        <v>28</v>
      </c>
      <c r="K33" s="1">
        <f t="shared" si="5"/>
        <v>6000</v>
      </c>
      <c r="N33">
        <f>SUM(M$5:$M33)</f>
        <v>11.666666666666666</v>
      </c>
      <c r="O33">
        <v>28</v>
      </c>
      <c r="P33">
        <v>0.28999999999999998</v>
      </c>
      <c r="Q33">
        <v>29000000000000</v>
      </c>
      <c r="R33">
        <v>150000</v>
      </c>
      <c r="S33">
        <v>435</v>
      </c>
      <c r="T33" t="str">
        <f t="shared" si="2"/>
        <v>0.01,0.02,0.03,0.04,0.05,0.06,0.07,0.08,0.09,0.1,0.11,0.12,0.13,0.14,0.15,0.16,0.17,0.18,0.19,0.2,0.21,0.22,0.23,0.24,0.25,0.26,0.27,0.28,0.29</v>
      </c>
      <c r="U33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</v>
      </c>
      <c r="V33" t="str">
        <f t="shared" si="2"/>
        <v>10000,15000,20000,25000,30000,35000,40000,45000,50000,55000,60000,65000,70000,75000,80000,85000,90000,95000,100000,105000,110000,115000,120000,125000,130000,135000,140000,145000,150000</v>
      </c>
      <c r="W33" t="str">
        <f t="shared" si="2"/>
        <v>15,30,45,60,75,90,105,120,135,150,165,180,195,210,225,240,255,270,285,300,315,330,345,360,375,390,405,420,435</v>
      </c>
      <c r="X33" t="s">
        <v>23</v>
      </c>
      <c r="Y33">
        <v>30</v>
      </c>
      <c r="Z33">
        <f t="shared" si="1"/>
        <v>59</v>
      </c>
      <c r="AA33">
        <f t="shared" si="4"/>
        <v>1.7241379310344827</v>
      </c>
      <c r="AB33">
        <f t="shared" si="3"/>
        <v>0.3</v>
      </c>
      <c r="AD33">
        <v>150000</v>
      </c>
      <c r="AE33">
        <v>0.28999999999999998</v>
      </c>
      <c r="AF33">
        <v>29000000000000</v>
      </c>
      <c r="AG33">
        <v>435</v>
      </c>
    </row>
    <row r="34" spans="6:33" x14ac:dyDescent="0.3">
      <c r="F34" s="5">
        <v>220</v>
      </c>
      <c r="G34">
        <v>1.29E-2</v>
      </c>
      <c r="H34" s="1">
        <f t="shared" si="0"/>
        <v>38700</v>
      </c>
      <c r="J34">
        <v>29</v>
      </c>
      <c r="K34" s="1">
        <f t="shared" si="5"/>
        <v>6000</v>
      </c>
      <c r="N34">
        <f>SUM(M$5:$M34)</f>
        <v>11.666666666666666</v>
      </c>
      <c r="O34">
        <v>29</v>
      </c>
      <c r="P34">
        <v>0.3</v>
      </c>
      <c r="Q34">
        <v>30000000000000</v>
      </c>
      <c r="R34">
        <v>155000</v>
      </c>
      <c r="S34">
        <v>450</v>
      </c>
      <c r="T34" t="str">
        <f t="shared" si="2"/>
        <v>0.01,0.02,0.03,0.04,0.05,0.06,0.07,0.08,0.09,0.1,0.11,0.12,0.13,0.14,0.15,0.16,0.17,0.18,0.19,0.2,0.21,0.22,0.23,0.24,0.25,0.26,0.27,0.28,0.29,0.3</v>
      </c>
      <c r="U34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</v>
      </c>
      <c r="V34" t="str">
        <f t="shared" si="2"/>
        <v>10000,15000,20000,25000,30000,35000,40000,45000,50000,55000,60000,65000,70000,75000,80000,85000,90000,95000,100000,105000,110000,115000,120000,125000,130000,135000,140000,145000,150000,155000</v>
      </c>
      <c r="W34" t="str">
        <f t="shared" si="2"/>
        <v>15,30,45,60,75,90,105,120,135,150,165,180,195,210,225,240,255,270,285,300,315,330,345,360,375,390,405,420,435,450</v>
      </c>
      <c r="X34" t="s">
        <v>23</v>
      </c>
      <c r="Y34">
        <v>30</v>
      </c>
      <c r="Z34">
        <f t="shared" si="1"/>
        <v>60</v>
      </c>
      <c r="AA34">
        <f t="shared" si="4"/>
        <v>1.6949152542372881</v>
      </c>
      <c r="AB34">
        <f t="shared" si="3"/>
        <v>0.3</v>
      </c>
      <c r="AD34">
        <v>155000</v>
      </c>
      <c r="AE34">
        <v>0.3</v>
      </c>
      <c r="AF34">
        <v>30000000000000</v>
      </c>
      <c r="AG34">
        <v>450</v>
      </c>
    </row>
    <row r="35" spans="6:33" x14ac:dyDescent="0.3">
      <c r="F35" s="5">
        <v>221</v>
      </c>
      <c r="G35">
        <v>1.2999999999999999E-2</v>
      </c>
      <c r="H35" s="1">
        <f t="shared" si="0"/>
        <v>39000</v>
      </c>
      <c r="J35">
        <v>30</v>
      </c>
      <c r="K35" s="1">
        <f t="shared" si="5"/>
        <v>7000</v>
      </c>
      <c r="L35" s="1">
        <f>SUM(K35:K44)</f>
        <v>75000</v>
      </c>
      <c r="M35">
        <f>L35*4/$H$25</f>
        <v>8.3333333333333339</v>
      </c>
      <c r="N35">
        <f>SUM(M$5:$M35)</f>
        <v>20</v>
      </c>
      <c r="O35" s="6">
        <v>30</v>
      </c>
      <c r="P35">
        <v>0.31</v>
      </c>
      <c r="Q35">
        <v>31000000000000</v>
      </c>
      <c r="R35">
        <v>160000</v>
      </c>
      <c r="S35">
        <v>465</v>
      </c>
      <c r="T35" t="str">
        <f t="shared" si="2"/>
        <v>0.01,0.02,0.03,0.04,0.05,0.06,0.07,0.08,0.09,0.1,0.11,0.12,0.13,0.14,0.15,0.16,0.17,0.18,0.19,0.2,0.21,0.22,0.23,0.24,0.25,0.26,0.27,0.28,0.29,0.3,0.31</v>
      </c>
      <c r="U35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</v>
      </c>
      <c r="V35" t="str">
        <f t="shared" si="2"/>
        <v>10000,15000,20000,25000,30000,35000,40000,45000,50000,55000,60000,65000,70000,75000,80000,85000,90000,95000,100000,105000,110000,115000,120000,125000,130000,135000,140000,145000,150000,155000,160000</v>
      </c>
      <c r="W35" t="str">
        <f t="shared" si="2"/>
        <v>15,30,45,60,75,90,105,120,135,150,165,180,195,210,225,240,255,270,285,300,315,330,345,360,375,390,405,420,435,450,465</v>
      </c>
      <c r="X35" t="s">
        <v>23</v>
      </c>
      <c r="Y35">
        <v>45</v>
      </c>
      <c r="Z35">
        <f t="shared" si="1"/>
        <v>76</v>
      </c>
      <c r="AA35" s="6">
        <f t="shared" si="4"/>
        <v>26.666666666666668</v>
      </c>
      <c r="AB35">
        <f t="shared" si="3"/>
        <v>0.45</v>
      </c>
      <c r="AD35">
        <v>160000</v>
      </c>
      <c r="AE35">
        <v>0.31</v>
      </c>
      <c r="AF35">
        <v>31000000000000</v>
      </c>
      <c r="AG35">
        <v>465</v>
      </c>
    </row>
    <row r="36" spans="6:33" x14ac:dyDescent="0.3">
      <c r="F36" s="5">
        <v>222</v>
      </c>
      <c r="G36">
        <v>1.3100000000000001E-2</v>
      </c>
      <c r="H36" s="1">
        <f t="shared" si="0"/>
        <v>39300</v>
      </c>
      <c r="J36">
        <v>31</v>
      </c>
      <c r="K36" s="1">
        <f t="shared" si="5"/>
        <v>7000</v>
      </c>
      <c r="N36">
        <f>SUM(M$5:$M36)</f>
        <v>20</v>
      </c>
      <c r="O36">
        <v>31</v>
      </c>
      <c r="P36">
        <v>0.32</v>
      </c>
      <c r="Q36">
        <v>32000000000000</v>
      </c>
      <c r="R36">
        <v>165000</v>
      </c>
      <c r="S36">
        <v>480</v>
      </c>
      <c r="T36" t="str">
        <f t="shared" si="2"/>
        <v>0.01,0.02,0.03,0.04,0.05,0.06,0.07,0.08,0.09,0.1,0.11,0.12,0.13,0.14,0.15,0.16,0.17,0.18,0.19,0.2,0.21,0.22,0.23,0.24,0.25,0.26,0.27,0.28,0.29,0.3,0.31,0.32</v>
      </c>
      <c r="U36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</v>
      </c>
      <c r="V36" t="str">
        <f t="shared" si="2"/>
        <v>10000,15000,20000,25000,30000,35000,40000,45000,50000,55000,60000,65000,70000,75000,80000,85000,90000,95000,100000,105000,110000,115000,120000,125000,130000,135000,140000,145000,150000,155000,160000,165000</v>
      </c>
      <c r="W36" t="str">
        <f t="shared" si="2"/>
        <v>15,30,45,60,75,90,105,120,135,150,165,180,195,210,225,240,255,270,285,300,315,330,345,360,375,390,405,420,435,450,465,480</v>
      </c>
      <c r="X36" t="s">
        <v>23</v>
      </c>
      <c r="Y36">
        <v>45</v>
      </c>
      <c r="Z36">
        <f t="shared" si="1"/>
        <v>77</v>
      </c>
      <c r="AA36">
        <f t="shared" si="4"/>
        <v>1.3157894736842106</v>
      </c>
      <c r="AB36">
        <f t="shared" si="3"/>
        <v>0.45</v>
      </c>
      <c r="AD36">
        <v>165000</v>
      </c>
      <c r="AE36">
        <v>0.32</v>
      </c>
      <c r="AF36">
        <v>32000000000000</v>
      </c>
      <c r="AG36">
        <v>480</v>
      </c>
    </row>
    <row r="37" spans="6:33" x14ac:dyDescent="0.3">
      <c r="F37" s="5">
        <v>223</v>
      </c>
      <c r="G37">
        <v>1.32E-2</v>
      </c>
      <c r="H37" s="1">
        <f t="shared" si="0"/>
        <v>39600</v>
      </c>
      <c r="J37">
        <v>32</v>
      </c>
      <c r="K37" s="1">
        <f t="shared" si="5"/>
        <v>7000</v>
      </c>
      <c r="N37">
        <f>SUM(M$5:$M37)</f>
        <v>20</v>
      </c>
      <c r="O37">
        <v>32</v>
      </c>
      <c r="P37">
        <v>0.33</v>
      </c>
      <c r="Q37">
        <v>33000000000000</v>
      </c>
      <c r="R37">
        <v>170000</v>
      </c>
      <c r="S37">
        <v>495</v>
      </c>
      <c r="T37" t="str">
        <f t="shared" si="2"/>
        <v>0.01,0.02,0.03,0.04,0.05,0.06,0.07,0.08,0.09,0.1,0.11,0.12,0.13,0.14,0.15,0.16,0.17,0.18,0.19,0.2,0.21,0.22,0.23,0.24,0.25,0.26,0.27,0.28,0.29,0.3,0.31,0.32,0.33</v>
      </c>
      <c r="U37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</v>
      </c>
      <c r="V37" t="str">
        <f t="shared" si="2"/>
        <v>10000,15000,20000,25000,30000,35000,40000,45000,50000,55000,60000,65000,70000,75000,80000,85000,90000,95000,100000,105000,110000,115000,120000,125000,130000,135000,140000,145000,150000,155000,160000,165000,170000</v>
      </c>
      <c r="W37" t="str">
        <f t="shared" si="2"/>
        <v>15,30,45,60,75,90,105,120,135,150,165,180,195,210,225,240,255,270,285,300,315,330,345,360,375,390,405,420,435,450,465,480,495</v>
      </c>
      <c r="X37" t="s">
        <v>23</v>
      </c>
      <c r="Y37">
        <v>45</v>
      </c>
      <c r="Z37">
        <f t="shared" si="1"/>
        <v>78</v>
      </c>
      <c r="AA37">
        <f t="shared" si="4"/>
        <v>1.2987012987012987</v>
      </c>
      <c r="AB37">
        <f t="shared" si="3"/>
        <v>0.45</v>
      </c>
      <c r="AD37">
        <v>170000</v>
      </c>
      <c r="AE37">
        <v>0.33</v>
      </c>
      <c r="AF37">
        <v>33000000000000</v>
      </c>
      <c r="AG37">
        <v>495</v>
      </c>
    </row>
    <row r="38" spans="6:33" x14ac:dyDescent="0.3">
      <c r="F38" s="5">
        <v>224</v>
      </c>
      <c r="G38">
        <v>1.3299999999999999E-2</v>
      </c>
      <c r="H38" s="1">
        <f t="shared" si="0"/>
        <v>39900</v>
      </c>
      <c r="J38">
        <v>33</v>
      </c>
      <c r="K38" s="1">
        <f t="shared" si="5"/>
        <v>7000</v>
      </c>
      <c r="N38">
        <f>SUM(M$5:$M38)</f>
        <v>20</v>
      </c>
      <c r="O38">
        <v>33</v>
      </c>
      <c r="P38">
        <v>0.34</v>
      </c>
      <c r="Q38">
        <v>34000000000000</v>
      </c>
      <c r="R38">
        <v>175000</v>
      </c>
      <c r="S38">
        <v>510</v>
      </c>
      <c r="T38" t="str">
        <f t="shared" ref="T38:W69" si="6">T37&amp;","&amp;P38</f>
        <v>0.01,0.02,0.03,0.04,0.05,0.06,0.07,0.08,0.09,0.1,0.11,0.12,0.13,0.14,0.15,0.16,0.17,0.18,0.19,0.2,0.21,0.22,0.23,0.24,0.25,0.26,0.27,0.28,0.29,0.3,0.31,0.32,0.33,0.34</v>
      </c>
      <c r="U3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</v>
      </c>
      <c r="V38" t="str">
        <f t="shared" si="6"/>
        <v>10000,15000,20000,25000,30000,35000,40000,45000,50000,55000,60000,65000,70000,75000,80000,85000,90000,95000,100000,105000,110000,115000,120000,125000,130000,135000,140000,145000,150000,155000,160000,165000,170000,175000</v>
      </c>
      <c r="W38" t="str">
        <f t="shared" si="6"/>
        <v>15,30,45,60,75,90,105,120,135,150,165,180,195,210,225,240,255,270,285,300,315,330,345,360,375,390,405,420,435,450,465,480,495,510</v>
      </c>
      <c r="X38" t="s">
        <v>23</v>
      </c>
      <c r="Y38">
        <v>45</v>
      </c>
      <c r="Z38">
        <f t="shared" si="1"/>
        <v>79</v>
      </c>
      <c r="AA38">
        <f t="shared" si="4"/>
        <v>1.2820512820512822</v>
      </c>
      <c r="AB38">
        <f t="shared" si="3"/>
        <v>0.45</v>
      </c>
      <c r="AD38">
        <v>175000</v>
      </c>
      <c r="AE38">
        <v>0.34</v>
      </c>
      <c r="AF38">
        <v>34000000000000</v>
      </c>
      <c r="AG38">
        <v>510</v>
      </c>
    </row>
    <row r="39" spans="6:33" x14ac:dyDescent="0.3">
      <c r="F39" s="5">
        <v>225</v>
      </c>
      <c r="G39">
        <v>1.34E-2</v>
      </c>
      <c r="H39" s="1">
        <f t="shared" si="0"/>
        <v>40200</v>
      </c>
      <c r="J39">
        <v>34</v>
      </c>
      <c r="K39" s="1">
        <f t="shared" si="5"/>
        <v>7000</v>
      </c>
      <c r="N39">
        <f>SUM(M$5:$M39)</f>
        <v>20</v>
      </c>
      <c r="O39">
        <v>34</v>
      </c>
      <c r="P39">
        <v>0.35</v>
      </c>
      <c r="Q39">
        <v>35000000000000</v>
      </c>
      <c r="R39">
        <v>180000</v>
      </c>
      <c r="S39">
        <v>525</v>
      </c>
      <c r="T39" t="str">
        <f t="shared" si="6"/>
        <v>0.01,0.02,0.03,0.04,0.05,0.06,0.07,0.08,0.09,0.1,0.11,0.12,0.13,0.14,0.15,0.16,0.17,0.18,0.19,0.2,0.21,0.22,0.23,0.24,0.25,0.26,0.27,0.28,0.29,0.3,0.31,0.32,0.33,0.34,0.35</v>
      </c>
      <c r="U3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</v>
      </c>
      <c r="V3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</v>
      </c>
      <c r="W39" t="str">
        <f t="shared" si="6"/>
        <v>15,30,45,60,75,90,105,120,135,150,165,180,195,210,225,240,255,270,285,300,315,330,345,360,375,390,405,420,435,450,465,480,495,510,525</v>
      </c>
      <c r="X39" t="s">
        <v>23</v>
      </c>
      <c r="Y39">
        <v>45</v>
      </c>
      <c r="Z39">
        <f t="shared" si="1"/>
        <v>80</v>
      </c>
      <c r="AA39">
        <f t="shared" si="4"/>
        <v>1.2658227848101267</v>
      </c>
      <c r="AB39">
        <f t="shared" si="3"/>
        <v>0.45</v>
      </c>
      <c r="AD39">
        <v>180000</v>
      </c>
      <c r="AE39">
        <v>0.35</v>
      </c>
      <c r="AF39">
        <v>35000000000000</v>
      </c>
      <c r="AG39">
        <v>525</v>
      </c>
    </row>
    <row r="40" spans="6:33" x14ac:dyDescent="0.3">
      <c r="F40" s="5">
        <v>226</v>
      </c>
      <c r="G40">
        <v>1.35E-2</v>
      </c>
      <c r="H40" s="1">
        <f t="shared" si="0"/>
        <v>40500</v>
      </c>
      <c r="J40">
        <v>35</v>
      </c>
      <c r="K40" s="1">
        <f t="shared" si="5"/>
        <v>8000</v>
      </c>
      <c r="N40">
        <f>SUM(M$5:$M40)</f>
        <v>20</v>
      </c>
      <c r="O40">
        <v>35</v>
      </c>
      <c r="P40">
        <v>0.36</v>
      </c>
      <c r="Q40">
        <v>36000000000000</v>
      </c>
      <c r="R40">
        <v>185000</v>
      </c>
      <c r="S40">
        <v>540</v>
      </c>
      <c r="T40" t="str">
        <f t="shared" si="6"/>
        <v>0.01,0.02,0.03,0.04,0.05,0.06,0.07,0.08,0.09,0.1,0.11,0.12,0.13,0.14,0.15,0.16,0.17,0.18,0.19,0.2,0.21,0.22,0.23,0.24,0.25,0.26,0.27,0.28,0.29,0.3,0.31,0.32,0.33,0.34,0.35,0.36</v>
      </c>
      <c r="U4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</v>
      </c>
      <c r="V4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</v>
      </c>
      <c r="W40" t="str">
        <f t="shared" si="6"/>
        <v>15,30,45,60,75,90,105,120,135,150,165,180,195,210,225,240,255,270,285,300,315,330,345,360,375,390,405,420,435,450,465,480,495,510,525,540</v>
      </c>
      <c r="X40" t="s">
        <v>23</v>
      </c>
      <c r="Y40">
        <v>45</v>
      </c>
      <c r="Z40">
        <f t="shared" si="1"/>
        <v>81</v>
      </c>
      <c r="AA40">
        <f t="shared" si="4"/>
        <v>1.25</v>
      </c>
      <c r="AB40">
        <f t="shared" si="3"/>
        <v>0.45</v>
      </c>
      <c r="AD40">
        <v>185000</v>
      </c>
      <c r="AE40">
        <v>0.36</v>
      </c>
      <c r="AF40">
        <v>36000000000000</v>
      </c>
      <c r="AG40">
        <v>540</v>
      </c>
    </row>
    <row r="41" spans="6:33" x14ac:dyDescent="0.3">
      <c r="F41" s="5">
        <v>227</v>
      </c>
      <c r="G41">
        <v>1.3599999999999999E-2</v>
      </c>
      <c r="H41" s="1">
        <f t="shared" si="0"/>
        <v>40800</v>
      </c>
      <c r="J41">
        <v>36</v>
      </c>
      <c r="K41" s="1">
        <f t="shared" si="5"/>
        <v>8000</v>
      </c>
      <c r="N41">
        <f>SUM(M$5:$M41)</f>
        <v>20</v>
      </c>
      <c r="O41">
        <v>36</v>
      </c>
      <c r="P41">
        <v>0.37</v>
      </c>
      <c r="Q41">
        <v>37000000000000</v>
      </c>
      <c r="R41">
        <v>190000</v>
      </c>
      <c r="S41">
        <v>555</v>
      </c>
      <c r="T41" t="str">
        <f t="shared" si="6"/>
        <v>0.01,0.02,0.03,0.04,0.05,0.06,0.07,0.08,0.09,0.1,0.11,0.12,0.13,0.14,0.15,0.16,0.17,0.18,0.19,0.2,0.21,0.22,0.23,0.24,0.25,0.26,0.27,0.28,0.29,0.3,0.31,0.32,0.33,0.34,0.35,0.36,0.37</v>
      </c>
      <c r="U4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</v>
      </c>
      <c r="V4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</v>
      </c>
      <c r="W41" t="str">
        <f t="shared" si="6"/>
        <v>15,30,45,60,75,90,105,120,135,150,165,180,195,210,225,240,255,270,285,300,315,330,345,360,375,390,405,420,435,450,465,480,495,510,525,540,555</v>
      </c>
      <c r="X41" t="s">
        <v>23</v>
      </c>
      <c r="Y41">
        <v>45</v>
      </c>
      <c r="Z41">
        <f t="shared" si="1"/>
        <v>82</v>
      </c>
      <c r="AA41">
        <f t="shared" si="4"/>
        <v>1.2345679012345678</v>
      </c>
      <c r="AB41">
        <f t="shared" si="3"/>
        <v>0.45</v>
      </c>
      <c r="AD41">
        <v>190000</v>
      </c>
      <c r="AE41">
        <v>0.37</v>
      </c>
      <c r="AF41">
        <v>37000000000000</v>
      </c>
      <c r="AG41">
        <v>555</v>
      </c>
    </row>
    <row r="42" spans="6:33" x14ac:dyDescent="0.3">
      <c r="F42" s="5">
        <v>228</v>
      </c>
      <c r="G42">
        <v>1.37E-2</v>
      </c>
      <c r="H42" s="1">
        <f t="shared" si="0"/>
        <v>41100</v>
      </c>
      <c r="J42">
        <v>37</v>
      </c>
      <c r="K42" s="1">
        <f t="shared" si="5"/>
        <v>8000</v>
      </c>
      <c r="N42">
        <f>SUM(M$5:$M42)</f>
        <v>20</v>
      </c>
      <c r="O42">
        <v>37</v>
      </c>
      <c r="P42">
        <v>0.38</v>
      </c>
      <c r="Q42">
        <v>38000000000000</v>
      </c>
      <c r="R42">
        <v>195000</v>
      </c>
      <c r="S42">
        <v>570</v>
      </c>
      <c r="T42" t="str">
        <f t="shared" si="6"/>
        <v>0.01,0.02,0.03,0.04,0.05,0.06,0.07,0.08,0.09,0.1,0.11,0.12,0.13,0.14,0.15,0.16,0.17,0.18,0.19,0.2,0.21,0.22,0.23,0.24,0.25,0.26,0.27,0.28,0.29,0.3,0.31,0.32,0.33,0.34,0.35,0.36,0.37,0.38</v>
      </c>
      <c r="U4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</v>
      </c>
      <c r="V4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</v>
      </c>
      <c r="W42" t="str">
        <f t="shared" si="6"/>
        <v>15,30,45,60,75,90,105,120,135,150,165,180,195,210,225,240,255,270,285,300,315,330,345,360,375,390,405,420,435,450,465,480,495,510,525,540,555,570</v>
      </c>
      <c r="X42" t="s">
        <v>23</v>
      </c>
      <c r="Y42">
        <v>45</v>
      </c>
      <c r="Z42">
        <f t="shared" si="1"/>
        <v>83</v>
      </c>
      <c r="AA42">
        <f t="shared" si="4"/>
        <v>1.2195121951219512</v>
      </c>
      <c r="AB42">
        <f t="shared" si="3"/>
        <v>0.45</v>
      </c>
      <c r="AD42">
        <v>195000</v>
      </c>
      <c r="AE42">
        <v>0.38</v>
      </c>
      <c r="AF42">
        <v>38000000000000</v>
      </c>
      <c r="AG42">
        <v>570</v>
      </c>
    </row>
    <row r="43" spans="6:33" x14ac:dyDescent="0.3">
      <c r="F43" s="5">
        <v>229</v>
      </c>
      <c r="G43">
        <v>1.38E-2</v>
      </c>
      <c r="H43" s="1">
        <f t="shared" si="0"/>
        <v>41400</v>
      </c>
      <c r="J43">
        <v>38</v>
      </c>
      <c r="K43" s="1">
        <f t="shared" si="5"/>
        <v>8000</v>
      </c>
      <c r="N43">
        <f>SUM(M$5:$M43)</f>
        <v>20</v>
      </c>
      <c r="O43">
        <v>38</v>
      </c>
      <c r="P43">
        <v>0.39</v>
      </c>
      <c r="Q43">
        <v>39000000000000</v>
      </c>
      <c r="R43">
        <v>200000</v>
      </c>
      <c r="S43">
        <v>585</v>
      </c>
      <c r="T43" t="str">
        <f t="shared" si="6"/>
        <v>0.01,0.02,0.03,0.04,0.05,0.06,0.07,0.08,0.09,0.1,0.11,0.12,0.13,0.14,0.15,0.16,0.17,0.18,0.19,0.2,0.21,0.22,0.23,0.24,0.25,0.26,0.27,0.28,0.29,0.3,0.31,0.32,0.33,0.34,0.35,0.36,0.37,0.38,0.39</v>
      </c>
      <c r="U4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</v>
      </c>
      <c r="V4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</v>
      </c>
      <c r="W43" t="str">
        <f t="shared" si="6"/>
        <v>15,30,45,60,75,90,105,120,135,150,165,180,195,210,225,240,255,270,285,300,315,330,345,360,375,390,405,420,435,450,465,480,495,510,525,540,555,570,585</v>
      </c>
      <c r="X43" t="s">
        <v>23</v>
      </c>
      <c r="Y43">
        <v>45</v>
      </c>
      <c r="Z43">
        <f t="shared" si="1"/>
        <v>84</v>
      </c>
      <c r="AA43">
        <f t="shared" si="4"/>
        <v>1.2048192771084338</v>
      </c>
      <c r="AB43">
        <f t="shared" si="3"/>
        <v>0.45</v>
      </c>
      <c r="AD43">
        <v>200000</v>
      </c>
      <c r="AE43">
        <v>0.39</v>
      </c>
      <c r="AF43">
        <v>39000000000000</v>
      </c>
      <c r="AG43">
        <v>585</v>
      </c>
    </row>
    <row r="44" spans="6:33" x14ac:dyDescent="0.3">
      <c r="F44" s="5">
        <v>230</v>
      </c>
      <c r="G44">
        <v>1.3899999999999999E-2</v>
      </c>
      <c r="H44" s="1">
        <f>G44*$A$11</f>
        <v>41700</v>
      </c>
      <c r="J44">
        <v>39</v>
      </c>
      <c r="K44" s="1">
        <f t="shared" si="5"/>
        <v>8000</v>
      </c>
      <c r="N44">
        <f>SUM(M$5:$M44)</f>
        <v>20</v>
      </c>
      <c r="O44">
        <v>39</v>
      </c>
      <c r="P44">
        <v>0.4</v>
      </c>
      <c r="Q44">
        <v>40000000000000</v>
      </c>
      <c r="R44">
        <v>205000</v>
      </c>
      <c r="S44">
        <v>600</v>
      </c>
      <c r="T44" t="str">
        <f t="shared" si="6"/>
        <v>0.01,0.02,0.03,0.04,0.05,0.06,0.07,0.08,0.09,0.1,0.11,0.12,0.13,0.14,0.15,0.16,0.17,0.18,0.19,0.2,0.21,0.22,0.23,0.24,0.25,0.26,0.27,0.28,0.29,0.3,0.31,0.32,0.33,0.34,0.35,0.36,0.37,0.38,0.39,0.4</v>
      </c>
      <c r="U4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</v>
      </c>
      <c r="V4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</v>
      </c>
      <c r="W44" t="str">
        <f t="shared" si="6"/>
        <v>15,30,45,60,75,90,105,120,135,150,165,180,195,210,225,240,255,270,285,300,315,330,345,360,375,390,405,420,435,450,465,480,495,510,525,540,555,570,585,600</v>
      </c>
      <c r="X44" t="s">
        <v>23</v>
      </c>
      <c r="Y44">
        <v>45</v>
      </c>
      <c r="Z44">
        <f t="shared" si="1"/>
        <v>85</v>
      </c>
      <c r="AA44">
        <f t="shared" si="4"/>
        <v>1.1904761904761905</v>
      </c>
      <c r="AB44">
        <f t="shared" si="3"/>
        <v>0.45</v>
      </c>
      <c r="AD44">
        <v>205000</v>
      </c>
      <c r="AE44">
        <v>0.4</v>
      </c>
      <c r="AF44">
        <v>40000000000000</v>
      </c>
      <c r="AG44">
        <v>600</v>
      </c>
    </row>
    <row r="45" spans="6:33" x14ac:dyDescent="0.3">
      <c r="F45" s="5">
        <v>231</v>
      </c>
      <c r="G45">
        <v>1.4E-2</v>
      </c>
      <c r="H45" s="1">
        <f>G45*$A$11</f>
        <v>42000</v>
      </c>
      <c r="J45">
        <v>40</v>
      </c>
      <c r="K45" s="1">
        <f t="shared" si="5"/>
        <v>9000</v>
      </c>
      <c r="L45" s="1">
        <f>SUM(K45:K54)</f>
        <v>95000</v>
      </c>
      <c r="M45">
        <f>L45*4/$H$25</f>
        <v>10.555555555555555</v>
      </c>
      <c r="N45">
        <f>SUM(M$5:$M45)</f>
        <v>30.555555555555557</v>
      </c>
      <c r="O45" s="6">
        <v>40</v>
      </c>
      <c r="P45">
        <v>0.41</v>
      </c>
      <c r="Q45">
        <v>41000000000000</v>
      </c>
      <c r="R45">
        <v>210000</v>
      </c>
      <c r="S45">
        <v>615</v>
      </c>
      <c r="T45" t="str">
        <f t="shared" si="6"/>
        <v>0.01,0.02,0.03,0.04,0.05,0.06,0.07,0.08,0.09,0.1,0.11,0.12,0.13,0.14,0.15,0.16,0.17,0.18,0.19,0.2,0.21,0.22,0.23,0.24,0.25,0.26,0.27,0.28,0.29,0.3,0.31,0.32,0.33,0.34,0.35,0.36,0.37,0.38,0.39,0.4,0.41</v>
      </c>
      <c r="U4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</v>
      </c>
      <c r="V4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</v>
      </c>
      <c r="W45" t="str">
        <f t="shared" si="6"/>
        <v>15,30,45,60,75,90,105,120,135,150,165,180,195,210,225,240,255,270,285,300,315,330,345,360,375,390,405,420,435,450,465,480,495,510,525,540,555,570,585,600,615</v>
      </c>
      <c r="X45" t="s">
        <v>23</v>
      </c>
      <c r="Y45">
        <v>65</v>
      </c>
      <c r="Z45">
        <f t="shared" si="1"/>
        <v>106</v>
      </c>
      <c r="AA45" s="6">
        <f t="shared" si="4"/>
        <v>24.705882352941178</v>
      </c>
      <c r="AB45">
        <f t="shared" si="3"/>
        <v>0.65</v>
      </c>
      <c r="AD45">
        <v>210000</v>
      </c>
      <c r="AE45">
        <v>0.41</v>
      </c>
      <c r="AF45">
        <v>41000000000000</v>
      </c>
      <c r="AG45">
        <v>615</v>
      </c>
    </row>
    <row r="46" spans="6:33" x14ac:dyDescent="0.3">
      <c r="H46" s="1"/>
      <c r="J46">
        <v>41</v>
      </c>
      <c r="K46" s="1">
        <f t="shared" si="5"/>
        <v>9000</v>
      </c>
      <c r="N46">
        <f>SUM(M$5:$M46)</f>
        <v>30.555555555555557</v>
      </c>
      <c r="O46">
        <v>41</v>
      </c>
      <c r="P46">
        <v>0.42</v>
      </c>
      <c r="Q46">
        <v>42000000000000</v>
      </c>
      <c r="R46">
        <v>215000</v>
      </c>
      <c r="S46">
        <v>630</v>
      </c>
      <c r="T46" t="str">
        <f t="shared" si="6"/>
        <v>0.01,0.02,0.03,0.04,0.05,0.06,0.07,0.08,0.09,0.1,0.11,0.12,0.13,0.14,0.15,0.16,0.17,0.18,0.19,0.2,0.21,0.22,0.23,0.24,0.25,0.26,0.27,0.28,0.29,0.3,0.31,0.32,0.33,0.34,0.35,0.36,0.37,0.38,0.39,0.4,0.41,0.42</v>
      </c>
      <c r="U4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</v>
      </c>
      <c r="V4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</v>
      </c>
      <c r="W46" t="str">
        <f t="shared" si="6"/>
        <v>15,30,45,60,75,90,105,120,135,150,165,180,195,210,225,240,255,270,285,300,315,330,345,360,375,390,405,420,435,450,465,480,495,510,525,540,555,570,585,600,615,630</v>
      </c>
      <c r="X46" t="s">
        <v>23</v>
      </c>
      <c r="Y46">
        <v>65</v>
      </c>
      <c r="Z46">
        <f t="shared" si="1"/>
        <v>107</v>
      </c>
      <c r="AA46">
        <f t="shared" si="4"/>
        <v>0.94339622641509435</v>
      </c>
      <c r="AB46">
        <f t="shared" si="3"/>
        <v>0.65</v>
      </c>
      <c r="AD46">
        <v>215000</v>
      </c>
      <c r="AE46">
        <v>0.42</v>
      </c>
      <c r="AF46">
        <v>42000000000000</v>
      </c>
      <c r="AG46">
        <v>630</v>
      </c>
    </row>
    <row r="47" spans="6:33" x14ac:dyDescent="0.3">
      <c r="H47" s="1"/>
      <c r="J47">
        <v>42</v>
      </c>
      <c r="K47" s="1">
        <f t="shared" si="5"/>
        <v>9000</v>
      </c>
      <c r="N47">
        <f>SUM(M$5:$M47)</f>
        <v>30.555555555555557</v>
      </c>
      <c r="O47">
        <v>42</v>
      </c>
      <c r="P47">
        <v>0.43</v>
      </c>
      <c r="Q47">
        <v>43000000000000</v>
      </c>
      <c r="R47">
        <v>220000</v>
      </c>
      <c r="S47">
        <v>645</v>
      </c>
      <c r="T47" t="str">
        <f t="shared" si="6"/>
        <v>0.01,0.02,0.03,0.04,0.05,0.06,0.07,0.08,0.09,0.1,0.11,0.12,0.13,0.14,0.15,0.16,0.17,0.18,0.19,0.2,0.21,0.22,0.23,0.24,0.25,0.26,0.27,0.28,0.29,0.3,0.31,0.32,0.33,0.34,0.35,0.36,0.37,0.38,0.39,0.4,0.41,0.42,0.43</v>
      </c>
      <c r="U4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</v>
      </c>
      <c r="V4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</v>
      </c>
      <c r="W47" t="str">
        <f t="shared" si="6"/>
        <v>15,30,45,60,75,90,105,120,135,150,165,180,195,210,225,240,255,270,285,300,315,330,345,360,375,390,405,420,435,450,465,480,495,510,525,540,555,570,585,600,615,630,645</v>
      </c>
      <c r="X47" t="s">
        <v>23</v>
      </c>
      <c r="Y47">
        <v>65</v>
      </c>
      <c r="Z47">
        <f t="shared" si="1"/>
        <v>108</v>
      </c>
      <c r="AA47">
        <f t="shared" si="4"/>
        <v>0.93457943925233644</v>
      </c>
      <c r="AB47">
        <f t="shared" si="3"/>
        <v>0.65</v>
      </c>
      <c r="AD47">
        <v>220000</v>
      </c>
      <c r="AE47">
        <v>0.43</v>
      </c>
      <c r="AF47">
        <v>43000000000000</v>
      </c>
      <c r="AG47">
        <v>645</v>
      </c>
    </row>
    <row r="48" spans="6:33" x14ac:dyDescent="0.3">
      <c r="H48" s="1"/>
      <c r="J48">
        <v>43</v>
      </c>
      <c r="K48" s="1">
        <f t="shared" si="5"/>
        <v>9000</v>
      </c>
      <c r="N48">
        <f>SUM(M$5:$M48)</f>
        <v>30.555555555555557</v>
      </c>
      <c r="O48">
        <v>43</v>
      </c>
      <c r="P48">
        <v>0.44</v>
      </c>
      <c r="Q48">
        <v>44000000000000</v>
      </c>
      <c r="R48">
        <v>225000</v>
      </c>
      <c r="S48">
        <v>660</v>
      </c>
      <c r="T48" t="str">
        <f t="shared" si="6"/>
        <v>0.01,0.02,0.03,0.04,0.05,0.06,0.07,0.08,0.09,0.1,0.11,0.12,0.13,0.14,0.15,0.16,0.17,0.18,0.19,0.2,0.21,0.22,0.23,0.24,0.25,0.26,0.27,0.28,0.29,0.3,0.31,0.32,0.33,0.34,0.35,0.36,0.37,0.38,0.39,0.4,0.41,0.42,0.43,0.44</v>
      </c>
      <c r="U4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</v>
      </c>
      <c r="V4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</v>
      </c>
      <c r="W48" t="str">
        <f t="shared" si="6"/>
        <v>15,30,45,60,75,90,105,120,135,150,165,180,195,210,225,240,255,270,285,300,315,330,345,360,375,390,405,420,435,450,465,480,495,510,525,540,555,570,585,600,615,630,645,660</v>
      </c>
      <c r="X48" t="s">
        <v>23</v>
      </c>
      <c r="Y48">
        <v>65</v>
      </c>
      <c r="Z48">
        <f t="shared" si="1"/>
        <v>109</v>
      </c>
      <c r="AA48">
        <f t="shared" si="4"/>
        <v>0.92592592592592593</v>
      </c>
      <c r="AB48">
        <f t="shared" si="3"/>
        <v>0.65</v>
      </c>
      <c r="AD48">
        <v>225000</v>
      </c>
      <c r="AE48">
        <v>0.44</v>
      </c>
      <c r="AF48">
        <v>44000000000000</v>
      </c>
      <c r="AG48">
        <v>660</v>
      </c>
    </row>
    <row r="49" spans="10:33" x14ac:dyDescent="0.3">
      <c r="J49">
        <v>44</v>
      </c>
      <c r="K49" s="1">
        <f t="shared" si="5"/>
        <v>9000</v>
      </c>
      <c r="N49">
        <f>SUM(M$5:$M49)</f>
        <v>30.555555555555557</v>
      </c>
      <c r="O49">
        <v>44</v>
      </c>
      <c r="P49">
        <v>0.45</v>
      </c>
      <c r="Q49">
        <v>45000000000000</v>
      </c>
      <c r="R49">
        <v>230000</v>
      </c>
      <c r="S49">
        <v>675</v>
      </c>
      <c r="T49" t="str">
        <f t="shared" si="6"/>
        <v>0.01,0.02,0.03,0.04,0.05,0.06,0.07,0.08,0.09,0.1,0.11,0.12,0.13,0.14,0.15,0.16,0.17,0.18,0.19,0.2,0.21,0.22,0.23,0.24,0.25,0.26,0.27,0.28,0.29,0.3,0.31,0.32,0.33,0.34,0.35,0.36,0.37,0.38,0.39,0.4,0.41,0.42,0.43,0.44,0.45</v>
      </c>
      <c r="U4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</v>
      </c>
      <c r="V4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</v>
      </c>
      <c r="W49" t="str">
        <f t="shared" si="6"/>
        <v>15,30,45,60,75,90,105,120,135,150,165,180,195,210,225,240,255,270,285,300,315,330,345,360,375,390,405,420,435,450,465,480,495,510,525,540,555,570,585,600,615,630,645,660,675</v>
      </c>
      <c r="X49" t="s">
        <v>23</v>
      </c>
      <c r="Y49">
        <v>65</v>
      </c>
      <c r="Z49">
        <f t="shared" si="1"/>
        <v>110</v>
      </c>
      <c r="AA49">
        <f t="shared" si="4"/>
        <v>0.91743119266055051</v>
      </c>
      <c r="AB49">
        <f t="shared" si="3"/>
        <v>0.65</v>
      </c>
      <c r="AD49">
        <v>230000</v>
      </c>
      <c r="AE49">
        <v>0.45</v>
      </c>
      <c r="AF49">
        <v>45000000000000</v>
      </c>
      <c r="AG49">
        <v>675</v>
      </c>
    </row>
    <row r="50" spans="10:33" x14ac:dyDescent="0.3">
      <c r="J50">
        <v>45</v>
      </c>
      <c r="K50" s="1">
        <f t="shared" si="5"/>
        <v>10000</v>
      </c>
      <c r="N50">
        <f>SUM(M$5:$M50)</f>
        <v>30.555555555555557</v>
      </c>
      <c r="O50">
        <v>45</v>
      </c>
      <c r="P50">
        <v>0.46</v>
      </c>
      <c r="Q50">
        <v>46000000000000</v>
      </c>
      <c r="R50">
        <v>235000</v>
      </c>
      <c r="S50">
        <v>690</v>
      </c>
      <c r="T50" t="str">
        <f t="shared" si="6"/>
        <v>0.01,0.02,0.03,0.04,0.05,0.06,0.07,0.08,0.09,0.1,0.11,0.12,0.13,0.14,0.15,0.16,0.17,0.18,0.19,0.2,0.21,0.22,0.23,0.24,0.25,0.26,0.27,0.28,0.29,0.3,0.31,0.32,0.33,0.34,0.35,0.36,0.37,0.38,0.39,0.4,0.41,0.42,0.43,0.44,0.45,0.46</v>
      </c>
      <c r="U5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</v>
      </c>
      <c r="V5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</v>
      </c>
      <c r="W50" t="str">
        <f t="shared" si="6"/>
        <v>15,30,45,60,75,90,105,120,135,150,165,180,195,210,225,240,255,270,285,300,315,330,345,360,375,390,405,420,435,450,465,480,495,510,525,540,555,570,585,600,615,630,645,660,675,690</v>
      </c>
      <c r="X50" t="s">
        <v>23</v>
      </c>
      <c r="Y50">
        <v>65</v>
      </c>
      <c r="Z50">
        <f t="shared" si="1"/>
        <v>111</v>
      </c>
      <c r="AA50">
        <f t="shared" si="4"/>
        <v>0.90909090909090906</v>
      </c>
      <c r="AB50">
        <f t="shared" si="3"/>
        <v>0.65</v>
      </c>
      <c r="AD50">
        <v>235000</v>
      </c>
      <c r="AE50">
        <v>0.46</v>
      </c>
      <c r="AF50">
        <v>46000000000000</v>
      </c>
      <c r="AG50">
        <v>690</v>
      </c>
    </row>
    <row r="51" spans="10:33" x14ac:dyDescent="0.3">
      <c r="J51">
        <v>46</v>
      </c>
      <c r="K51" s="1">
        <f t="shared" si="5"/>
        <v>10000</v>
      </c>
      <c r="N51">
        <f>SUM(M$5:$M51)</f>
        <v>30.555555555555557</v>
      </c>
      <c r="O51">
        <v>46</v>
      </c>
      <c r="P51">
        <v>0.47</v>
      </c>
      <c r="Q51">
        <v>47000000000000</v>
      </c>
      <c r="R51">
        <v>240000</v>
      </c>
      <c r="S51">
        <v>705</v>
      </c>
      <c r="T5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</v>
      </c>
      <c r="U5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</v>
      </c>
      <c r="V5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</v>
      </c>
      <c r="W51" t="str">
        <f t="shared" si="6"/>
        <v>15,30,45,60,75,90,105,120,135,150,165,180,195,210,225,240,255,270,285,300,315,330,345,360,375,390,405,420,435,450,465,480,495,510,525,540,555,570,585,600,615,630,645,660,675,690,705</v>
      </c>
      <c r="X51" t="s">
        <v>23</v>
      </c>
      <c r="Y51">
        <v>65</v>
      </c>
      <c r="Z51">
        <f t="shared" si="1"/>
        <v>112</v>
      </c>
      <c r="AA51">
        <f t="shared" si="4"/>
        <v>0.90090090090090091</v>
      </c>
      <c r="AB51">
        <f t="shared" si="3"/>
        <v>0.65</v>
      </c>
      <c r="AD51">
        <v>240000</v>
      </c>
      <c r="AE51">
        <v>0.47</v>
      </c>
      <c r="AF51">
        <v>47000000000000</v>
      </c>
      <c r="AG51">
        <v>705</v>
      </c>
    </row>
    <row r="52" spans="10:33" x14ac:dyDescent="0.3">
      <c r="J52">
        <v>47</v>
      </c>
      <c r="K52" s="1">
        <f t="shared" si="5"/>
        <v>10000</v>
      </c>
      <c r="N52">
        <f>SUM(M$5:$M52)</f>
        <v>30.555555555555557</v>
      </c>
      <c r="O52">
        <v>47</v>
      </c>
      <c r="P52">
        <v>0.48</v>
      </c>
      <c r="Q52">
        <v>48000000000000</v>
      </c>
      <c r="R52">
        <v>245000</v>
      </c>
      <c r="S52">
        <v>720</v>
      </c>
      <c r="T5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</v>
      </c>
      <c r="U5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</v>
      </c>
      <c r="V5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</v>
      </c>
      <c r="W52" t="str">
        <f t="shared" si="6"/>
        <v>15,30,45,60,75,90,105,120,135,150,165,180,195,210,225,240,255,270,285,300,315,330,345,360,375,390,405,420,435,450,465,480,495,510,525,540,555,570,585,600,615,630,645,660,675,690,705,720</v>
      </c>
      <c r="X52" t="s">
        <v>23</v>
      </c>
      <c r="Y52">
        <v>65</v>
      </c>
      <c r="Z52">
        <f t="shared" si="1"/>
        <v>113</v>
      </c>
      <c r="AA52">
        <f t="shared" si="4"/>
        <v>0.8928571428571429</v>
      </c>
      <c r="AB52">
        <f t="shared" si="3"/>
        <v>0.65</v>
      </c>
      <c r="AD52">
        <v>245000</v>
      </c>
      <c r="AE52">
        <v>0.48</v>
      </c>
      <c r="AF52">
        <v>48000000000000</v>
      </c>
      <c r="AG52">
        <v>720</v>
      </c>
    </row>
    <row r="53" spans="10:33" x14ac:dyDescent="0.3">
      <c r="J53">
        <v>48</v>
      </c>
      <c r="K53" s="1">
        <f t="shared" si="5"/>
        <v>10000</v>
      </c>
      <c r="N53">
        <f>SUM(M$5:$M53)</f>
        <v>30.555555555555557</v>
      </c>
      <c r="O53">
        <v>48</v>
      </c>
      <c r="P53">
        <v>0.49</v>
      </c>
      <c r="Q53">
        <v>49000000000000</v>
      </c>
      <c r="R53">
        <v>250000</v>
      </c>
      <c r="S53">
        <v>735</v>
      </c>
      <c r="T5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</v>
      </c>
      <c r="U5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</v>
      </c>
      <c r="V5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</v>
      </c>
      <c r="W53" t="str">
        <f t="shared" si="6"/>
        <v>15,30,45,60,75,90,105,120,135,150,165,180,195,210,225,240,255,270,285,300,315,330,345,360,375,390,405,420,435,450,465,480,495,510,525,540,555,570,585,600,615,630,645,660,675,690,705,720,735</v>
      </c>
      <c r="X53" t="s">
        <v>23</v>
      </c>
      <c r="Y53">
        <v>65</v>
      </c>
      <c r="Z53">
        <f t="shared" si="1"/>
        <v>114</v>
      </c>
      <c r="AA53">
        <f t="shared" si="4"/>
        <v>0.88495575221238942</v>
      </c>
      <c r="AB53">
        <f t="shared" si="3"/>
        <v>0.65</v>
      </c>
      <c r="AD53">
        <v>250000</v>
      </c>
      <c r="AE53">
        <v>0.49</v>
      </c>
      <c r="AF53">
        <v>49000000000000</v>
      </c>
      <c r="AG53">
        <v>735</v>
      </c>
    </row>
    <row r="54" spans="10:33" x14ac:dyDescent="0.3">
      <c r="J54">
        <v>49</v>
      </c>
      <c r="K54" s="1">
        <f t="shared" si="5"/>
        <v>10000</v>
      </c>
      <c r="N54">
        <f>SUM(M$5:$M54)</f>
        <v>30.555555555555557</v>
      </c>
      <c r="O54">
        <v>49</v>
      </c>
      <c r="P54">
        <v>0.5</v>
      </c>
      <c r="Q54">
        <v>50000000000000</v>
      </c>
      <c r="R54">
        <v>255000</v>
      </c>
      <c r="S54">
        <v>750</v>
      </c>
      <c r="T5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</v>
      </c>
      <c r="U5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</v>
      </c>
      <c r="V5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</v>
      </c>
      <c r="W54" t="str">
        <f t="shared" si="6"/>
        <v>15,30,45,60,75,90,105,120,135,150,165,180,195,210,225,240,255,270,285,300,315,330,345,360,375,390,405,420,435,450,465,480,495,510,525,540,555,570,585,600,615,630,645,660,675,690,705,720,735,750</v>
      </c>
      <c r="X54" t="s">
        <v>23</v>
      </c>
      <c r="Y54">
        <v>65</v>
      </c>
      <c r="Z54">
        <f t="shared" si="1"/>
        <v>115</v>
      </c>
      <c r="AA54">
        <f t="shared" si="4"/>
        <v>0.8771929824561403</v>
      </c>
      <c r="AB54">
        <f t="shared" si="3"/>
        <v>0.65</v>
      </c>
      <c r="AD54">
        <v>255000</v>
      </c>
      <c r="AE54">
        <v>0.5</v>
      </c>
      <c r="AF54">
        <v>50000000000000</v>
      </c>
      <c r="AG54">
        <v>750</v>
      </c>
    </row>
    <row r="55" spans="10:33" x14ac:dyDescent="0.3">
      <c r="J55" s="6">
        <v>50</v>
      </c>
      <c r="K55" s="1">
        <f t="shared" si="5"/>
        <v>11000</v>
      </c>
      <c r="L55" s="1">
        <f>SUM(K55:K64)</f>
        <v>115000</v>
      </c>
      <c r="M55">
        <f>L55*4/$H$25</f>
        <v>12.777777777777779</v>
      </c>
      <c r="N55">
        <f>SUM(M$5:$M55)</f>
        <v>43.333333333333336</v>
      </c>
      <c r="O55" s="6">
        <v>50</v>
      </c>
      <c r="P55">
        <v>0.52</v>
      </c>
      <c r="Q55">
        <v>51000000000000</v>
      </c>
      <c r="R55">
        <v>260000</v>
      </c>
      <c r="S55">
        <v>765</v>
      </c>
      <c r="T5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</v>
      </c>
      <c r="U5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</v>
      </c>
      <c r="V5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</v>
      </c>
      <c r="W55" t="str">
        <f t="shared" si="6"/>
        <v>15,30,45,60,75,90,105,120,135,150,165,180,195,210,225,240,255,270,285,300,315,330,345,360,375,390,405,420,435,450,465,480,495,510,525,540,555,570,585,600,615,630,645,660,675,690,705,720,735,750,765</v>
      </c>
      <c r="X55" t="s">
        <v>23</v>
      </c>
      <c r="Y55">
        <v>90</v>
      </c>
      <c r="Z55">
        <f t="shared" si="1"/>
        <v>142</v>
      </c>
      <c r="AA55" s="6">
        <f t="shared" si="4"/>
        <v>23.478260869565219</v>
      </c>
      <c r="AB55">
        <f t="shared" si="3"/>
        <v>0.9</v>
      </c>
      <c r="AD55">
        <v>260000</v>
      </c>
      <c r="AE55">
        <v>0.52</v>
      </c>
      <c r="AF55">
        <v>51000000000000</v>
      </c>
      <c r="AG55">
        <v>765</v>
      </c>
    </row>
    <row r="56" spans="10:33" x14ac:dyDescent="0.3">
      <c r="J56">
        <v>51</v>
      </c>
      <c r="K56" s="1">
        <f t="shared" si="5"/>
        <v>11000</v>
      </c>
      <c r="N56">
        <f>SUM(M$5:$M56)</f>
        <v>43.333333333333336</v>
      </c>
      <c r="O56">
        <v>51</v>
      </c>
      <c r="P56">
        <v>0.54</v>
      </c>
      <c r="Q56">
        <v>52000000000000</v>
      </c>
      <c r="R56">
        <v>265000</v>
      </c>
      <c r="S56">
        <v>780</v>
      </c>
      <c r="T5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</v>
      </c>
      <c r="U5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</v>
      </c>
      <c r="V5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</v>
      </c>
      <c r="W56" t="str">
        <f t="shared" si="6"/>
        <v>15,30,45,60,75,90,105,120,135,150,165,180,195,210,225,240,255,270,285,300,315,330,345,360,375,390,405,420,435,450,465,480,495,510,525,540,555,570,585,600,615,630,645,660,675,690,705,720,735,750,765,780</v>
      </c>
      <c r="X56" t="s">
        <v>23</v>
      </c>
      <c r="Y56">
        <v>90</v>
      </c>
      <c r="Z56">
        <f t="shared" si="1"/>
        <v>144</v>
      </c>
      <c r="AA56">
        <f t="shared" si="4"/>
        <v>1.408450704225352</v>
      </c>
      <c r="AB56">
        <f t="shared" si="3"/>
        <v>0.9</v>
      </c>
      <c r="AD56">
        <v>265000</v>
      </c>
      <c r="AE56">
        <v>0.54</v>
      </c>
      <c r="AF56">
        <v>52000000000000</v>
      </c>
      <c r="AG56">
        <v>780</v>
      </c>
    </row>
    <row r="57" spans="10:33" x14ac:dyDescent="0.3">
      <c r="J57">
        <v>52</v>
      </c>
      <c r="K57" s="1">
        <f t="shared" si="5"/>
        <v>11000</v>
      </c>
      <c r="N57">
        <f>SUM(M$5:$M57)</f>
        <v>43.333333333333336</v>
      </c>
      <c r="O57">
        <v>52</v>
      </c>
      <c r="P57">
        <v>0.56000000000000005</v>
      </c>
      <c r="Q57">
        <v>53000000000000</v>
      </c>
      <c r="R57">
        <v>270000</v>
      </c>
      <c r="S57">
        <v>795</v>
      </c>
      <c r="T5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</v>
      </c>
      <c r="U5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</v>
      </c>
      <c r="V5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</v>
      </c>
      <c r="W57" t="str">
        <f t="shared" si="6"/>
        <v>15,30,45,60,75,90,105,120,135,150,165,180,195,210,225,240,255,270,285,300,315,330,345,360,375,390,405,420,435,450,465,480,495,510,525,540,555,570,585,600,615,630,645,660,675,690,705,720,735,750,765,780,795</v>
      </c>
      <c r="X57" t="s">
        <v>23</v>
      </c>
      <c r="Y57">
        <v>90</v>
      </c>
      <c r="Z57">
        <f t="shared" si="1"/>
        <v>146</v>
      </c>
      <c r="AA57">
        <f t="shared" si="4"/>
        <v>1.3888888888888888</v>
      </c>
      <c r="AB57">
        <f t="shared" si="3"/>
        <v>0.9</v>
      </c>
      <c r="AD57">
        <v>270000</v>
      </c>
      <c r="AE57">
        <v>0.56000000000000005</v>
      </c>
      <c r="AF57">
        <v>53000000000000</v>
      </c>
      <c r="AG57">
        <v>795</v>
      </c>
    </row>
    <row r="58" spans="10:33" x14ac:dyDescent="0.3">
      <c r="J58">
        <v>53</v>
      </c>
      <c r="K58" s="1">
        <f t="shared" si="5"/>
        <v>11000</v>
      </c>
      <c r="N58">
        <f>SUM(M$5:$M58)</f>
        <v>43.333333333333336</v>
      </c>
      <c r="O58">
        <v>53</v>
      </c>
      <c r="P58">
        <v>0.57999999999999996</v>
      </c>
      <c r="Q58">
        <v>54000000000000</v>
      </c>
      <c r="R58">
        <v>275000</v>
      </c>
      <c r="S58">
        <v>810</v>
      </c>
      <c r="T5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</v>
      </c>
      <c r="U5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</v>
      </c>
      <c r="V5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</v>
      </c>
      <c r="W58" t="str">
        <f t="shared" si="6"/>
        <v>15,30,45,60,75,90,105,120,135,150,165,180,195,210,225,240,255,270,285,300,315,330,345,360,375,390,405,420,435,450,465,480,495,510,525,540,555,570,585,600,615,630,645,660,675,690,705,720,735,750,765,780,795,810</v>
      </c>
      <c r="X58" t="s">
        <v>23</v>
      </c>
      <c r="Y58">
        <v>90</v>
      </c>
      <c r="Z58">
        <f t="shared" si="1"/>
        <v>148</v>
      </c>
      <c r="AA58">
        <f t="shared" si="4"/>
        <v>1.3698630136986301</v>
      </c>
      <c r="AB58">
        <f t="shared" si="3"/>
        <v>0.9</v>
      </c>
      <c r="AD58">
        <v>275000</v>
      </c>
      <c r="AE58">
        <v>0.57999999999999996</v>
      </c>
      <c r="AF58">
        <v>54000000000000</v>
      </c>
      <c r="AG58">
        <v>810</v>
      </c>
    </row>
    <row r="59" spans="10:33" x14ac:dyDescent="0.3">
      <c r="J59">
        <v>54</v>
      </c>
      <c r="K59" s="1">
        <f t="shared" si="5"/>
        <v>11000</v>
      </c>
      <c r="N59">
        <f>SUM(M$5:$M59)</f>
        <v>43.333333333333336</v>
      </c>
      <c r="O59">
        <v>54</v>
      </c>
      <c r="P59">
        <v>0.6</v>
      </c>
      <c r="Q59">
        <v>55000000000000</v>
      </c>
      <c r="R59">
        <v>280000</v>
      </c>
      <c r="S59">
        <v>825</v>
      </c>
      <c r="T5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</v>
      </c>
      <c r="U5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</v>
      </c>
      <c r="V5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</v>
      </c>
      <c r="W59" t="str">
        <f t="shared" si="6"/>
        <v>15,30,45,60,75,90,105,120,135,150,165,180,195,210,225,240,255,270,285,300,315,330,345,360,375,390,405,420,435,450,465,480,495,510,525,540,555,570,585,600,615,630,645,660,675,690,705,720,735,750,765,780,795,810,825</v>
      </c>
      <c r="X59" t="s">
        <v>23</v>
      </c>
      <c r="Y59">
        <v>90</v>
      </c>
      <c r="Z59">
        <f t="shared" si="1"/>
        <v>150</v>
      </c>
      <c r="AA59">
        <f t="shared" si="4"/>
        <v>1.3513513513513513</v>
      </c>
      <c r="AB59">
        <f t="shared" si="3"/>
        <v>0.9</v>
      </c>
      <c r="AD59">
        <v>280000</v>
      </c>
      <c r="AE59">
        <v>0.6</v>
      </c>
      <c r="AF59">
        <v>55000000000000</v>
      </c>
      <c r="AG59">
        <v>825</v>
      </c>
    </row>
    <row r="60" spans="10:33" x14ac:dyDescent="0.3">
      <c r="J60">
        <v>55</v>
      </c>
      <c r="K60" s="1">
        <f t="shared" si="5"/>
        <v>12000</v>
      </c>
      <c r="N60">
        <f>SUM(M$5:$M60)</f>
        <v>43.333333333333336</v>
      </c>
      <c r="O60">
        <v>55</v>
      </c>
      <c r="P60">
        <v>0.62</v>
      </c>
      <c r="Q60">
        <v>56000000000000</v>
      </c>
      <c r="R60">
        <v>285000</v>
      </c>
      <c r="S60">
        <v>840</v>
      </c>
      <c r="T60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</v>
      </c>
      <c r="U6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</v>
      </c>
      <c r="V6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</v>
      </c>
      <c r="W60" t="str">
        <f t="shared" si="6"/>
        <v>15,30,45,60,75,90,105,120,135,150,165,180,195,210,225,240,255,270,285,300,315,330,345,360,375,390,405,420,435,450,465,480,495,510,525,540,555,570,585,600,615,630,645,660,675,690,705,720,735,750,765,780,795,810,825,840</v>
      </c>
      <c r="X60" t="s">
        <v>23</v>
      </c>
      <c r="Y60">
        <v>90</v>
      </c>
      <c r="Z60">
        <f t="shared" si="1"/>
        <v>152</v>
      </c>
      <c r="AA60">
        <f t="shared" si="4"/>
        <v>1.3333333333333333</v>
      </c>
      <c r="AB60">
        <f t="shared" si="3"/>
        <v>0.9</v>
      </c>
      <c r="AD60">
        <v>285000</v>
      </c>
      <c r="AE60">
        <v>0.62</v>
      </c>
      <c r="AF60">
        <v>56000000000000</v>
      </c>
      <c r="AG60">
        <v>840</v>
      </c>
    </row>
    <row r="61" spans="10:33" x14ac:dyDescent="0.3">
      <c r="J61">
        <v>56</v>
      </c>
      <c r="K61" s="1">
        <f t="shared" si="5"/>
        <v>12000</v>
      </c>
      <c r="N61">
        <f>SUM(M$5:$M61)</f>
        <v>43.333333333333336</v>
      </c>
      <c r="O61">
        <v>56</v>
      </c>
      <c r="P61">
        <v>0.64</v>
      </c>
      <c r="Q61">
        <v>57000000000000</v>
      </c>
      <c r="R61">
        <v>290000</v>
      </c>
      <c r="S61">
        <v>855</v>
      </c>
      <c r="T6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</v>
      </c>
      <c r="U6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</v>
      </c>
      <c r="V6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</v>
      </c>
      <c r="W61" t="str">
        <f t="shared" si="6"/>
        <v>15,30,45,60,75,90,105,120,135,150,165,180,195,210,225,240,255,270,285,300,315,330,345,360,375,390,405,420,435,450,465,480,495,510,525,540,555,570,585,600,615,630,645,660,675,690,705,720,735,750,765,780,795,810,825,840,855</v>
      </c>
      <c r="X61" t="s">
        <v>23</v>
      </c>
      <c r="Y61">
        <v>90</v>
      </c>
      <c r="Z61">
        <f t="shared" si="1"/>
        <v>154</v>
      </c>
      <c r="AA61">
        <f t="shared" si="4"/>
        <v>1.3157894736842106</v>
      </c>
      <c r="AB61">
        <f t="shared" si="3"/>
        <v>0.9</v>
      </c>
      <c r="AD61">
        <v>290000</v>
      </c>
      <c r="AE61">
        <v>0.64</v>
      </c>
      <c r="AF61">
        <v>57000000000000</v>
      </c>
      <c r="AG61">
        <v>855</v>
      </c>
    </row>
    <row r="62" spans="10:33" x14ac:dyDescent="0.3">
      <c r="J62">
        <v>57</v>
      </c>
      <c r="K62" s="1">
        <f t="shared" si="5"/>
        <v>12000</v>
      </c>
      <c r="N62">
        <f>SUM(M$5:$M62)</f>
        <v>43.333333333333336</v>
      </c>
      <c r="O62">
        <v>57</v>
      </c>
      <c r="P62">
        <v>0.66</v>
      </c>
      <c r="Q62">
        <v>58000000000000</v>
      </c>
      <c r="R62">
        <v>295000</v>
      </c>
      <c r="S62">
        <v>870</v>
      </c>
      <c r="T6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</v>
      </c>
      <c r="U6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</v>
      </c>
      <c r="V6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</v>
      </c>
      <c r="W62" t="str">
        <f t="shared" si="6"/>
        <v>15,30,45,60,75,90,105,120,135,150,165,180,195,210,225,240,255,270,285,300,315,330,345,360,375,390,405,420,435,450,465,480,495,510,525,540,555,570,585,600,615,630,645,660,675,690,705,720,735,750,765,780,795,810,825,840,855,870</v>
      </c>
      <c r="X62" t="s">
        <v>23</v>
      </c>
      <c r="Y62">
        <v>90</v>
      </c>
      <c r="Z62">
        <f t="shared" si="1"/>
        <v>156</v>
      </c>
      <c r="AA62">
        <f t="shared" si="4"/>
        <v>1.2987012987012987</v>
      </c>
      <c r="AB62">
        <f t="shared" si="3"/>
        <v>0.9</v>
      </c>
      <c r="AD62">
        <v>295000</v>
      </c>
      <c r="AE62">
        <v>0.66</v>
      </c>
      <c r="AF62">
        <v>58000000000000</v>
      </c>
      <c r="AG62">
        <v>870</v>
      </c>
    </row>
    <row r="63" spans="10:33" x14ac:dyDescent="0.3">
      <c r="J63">
        <v>58</v>
      </c>
      <c r="K63" s="1">
        <f t="shared" si="5"/>
        <v>12000</v>
      </c>
      <c r="N63">
        <f>SUM(M$5:$M63)</f>
        <v>43.333333333333336</v>
      </c>
      <c r="O63">
        <v>58</v>
      </c>
      <c r="P63">
        <v>0.68</v>
      </c>
      <c r="Q63">
        <v>59000000000000</v>
      </c>
      <c r="R63">
        <v>300000</v>
      </c>
      <c r="S63">
        <v>885</v>
      </c>
      <c r="T6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</v>
      </c>
      <c r="U6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</v>
      </c>
      <c r="V6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</v>
      </c>
      <c r="W63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</v>
      </c>
      <c r="X63" t="s">
        <v>23</v>
      </c>
      <c r="Y63">
        <v>90</v>
      </c>
      <c r="Z63">
        <f t="shared" si="1"/>
        <v>158</v>
      </c>
      <c r="AA63">
        <f t="shared" si="4"/>
        <v>1.2820512820512822</v>
      </c>
      <c r="AB63">
        <f t="shared" si="3"/>
        <v>0.9</v>
      </c>
      <c r="AD63">
        <v>300000</v>
      </c>
      <c r="AE63">
        <v>0.68</v>
      </c>
      <c r="AF63">
        <v>59000000000000</v>
      </c>
      <c r="AG63">
        <v>885</v>
      </c>
    </row>
    <row r="64" spans="10:33" x14ac:dyDescent="0.3">
      <c r="J64">
        <v>59</v>
      </c>
      <c r="K64" s="1">
        <f t="shared" si="5"/>
        <v>12000</v>
      </c>
      <c r="N64">
        <f>SUM(M$5:$M64)</f>
        <v>43.333333333333336</v>
      </c>
      <c r="O64">
        <v>59</v>
      </c>
      <c r="P64">
        <v>0.7</v>
      </c>
      <c r="Q64">
        <v>60000000000000</v>
      </c>
      <c r="R64">
        <v>305000</v>
      </c>
      <c r="S64">
        <v>900</v>
      </c>
      <c r="T6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</v>
      </c>
      <c r="U6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</v>
      </c>
      <c r="V6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</v>
      </c>
      <c r="W64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</v>
      </c>
      <c r="X64" t="s">
        <v>23</v>
      </c>
      <c r="Y64">
        <v>90</v>
      </c>
      <c r="Z64">
        <f t="shared" si="1"/>
        <v>160</v>
      </c>
      <c r="AA64">
        <f t="shared" si="4"/>
        <v>1.2658227848101267</v>
      </c>
      <c r="AB64">
        <f t="shared" si="3"/>
        <v>0.9</v>
      </c>
      <c r="AD64">
        <v>305000</v>
      </c>
      <c r="AE64">
        <v>0.7</v>
      </c>
      <c r="AF64">
        <v>60000000000000</v>
      </c>
      <c r="AG64">
        <v>900</v>
      </c>
    </row>
    <row r="65" spans="10:33" x14ac:dyDescent="0.3">
      <c r="J65">
        <v>60</v>
      </c>
      <c r="K65" s="1">
        <f t="shared" si="5"/>
        <v>13000</v>
      </c>
      <c r="L65" s="1">
        <f>SUM(K65:K74)</f>
        <v>135000</v>
      </c>
      <c r="M65">
        <f>L65*4/$H$25</f>
        <v>15</v>
      </c>
      <c r="N65">
        <f>SUM(M$5:$M65)</f>
        <v>58.333333333333336</v>
      </c>
      <c r="O65" s="6">
        <v>60</v>
      </c>
      <c r="P65">
        <v>0.72</v>
      </c>
      <c r="Q65">
        <v>61000000000000</v>
      </c>
      <c r="R65">
        <v>310000</v>
      </c>
      <c r="S65">
        <v>915</v>
      </c>
      <c r="T6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</v>
      </c>
      <c r="U6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</v>
      </c>
      <c r="V6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</v>
      </c>
      <c r="W65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</v>
      </c>
      <c r="X65" t="s">
        <v>23</v>
      </c>
      <c r="Y65">
        <v>120</v>
      </c>
      <c r="Z65">
        <f t="shared" si="1"/>
        <v>192</v>
      </c>
      <c r="AA65" s="6">
        <f t="shared" si="4"/>
        <v>20</v>
      </c>
      <c r="AB65">
        <f t="shared" si="3"/>
        <v>1.2</v>
      </c>
      <c r="AD65">
        <v>310000</v>
      </c>
      <c r="AE65">
        <v>0.72</v>
      </c>
      <c r="AF65">
        <v>61000000000000</v>
      </c>
      <c r="AG65">
        <v>915</v>
      </c>
    </row>
    <row r="66" spans="10:33" x14ac:dyDescent="0.3">
      <c r="J66">
        <v>61</v>
      </c>
      <c r="K66" s="1">
        <f t="shared" si="5"/>
        <v>13000</v>
      </c>
      <c r="N66">
        <f>SUM(M$5:$M66)</f>
        <v>58.333333333333336</v>
      </c>
      <c r="O66">
        <v>61</v>
      </c>
      <c r="P66">
        <v>0.74</v>
      </c>
      <c r="Q66">
        <v>62000000000000</v>
      </c>
      <c r="R66">
        <v>315000</v>
      </c>
      <c r="S66">
        <v>930</v>
      </c>
      <c r="T6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</v>
      </c>
      <c r="U6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</v>
      </c>
      <c r="V6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</v>
      </c>
      <c r="W66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</v>
      </c>
      <c r="X66" t="s">
        <v>23</v>
      </c>
      <c r="Y66">
        <v>120</v>
      </c>
      <c r="Z66">
        <f t="shared" si="1"/>
        <v>194</v>
      </c>
      <c r="AA66">
        <f t="shared" si="4"/>
        <v>1.0416666666666667</v>
      </c>
      <c r="AB66">
        <f t="shared" si="3"/>
        <v>1.2</v>
      </c>
      <c r="AD66">
        <v>315000</v>
      </c>
      <c r="AE66">
        <v>0.74</v>
      </c>
      <c r="AF66">
        <v>62000000000000</v>
      </c>
      <c r="AG66">
        <v>930</v>
      </c>
    </row>
    <row r="67" spans="10:33" x14ac:dyDescent="0.3">
      <c r="J67">
        <v>62</v>
      </c>
      <c r="K67" s="1">
        <f t="shared" si="5"/>
        <v>13000</v>
      </c>
      <c r="N67">
        <f>SUM(M$5:$M67)</f>
        <v>58.333333333333336</v>
      </c>
      <c r="O67">
        <v>62</v>
      </c>
      <c r="P67">
        <v>0.76</v>
      </c>
      <c r="Q67">
        <v>63000000000000</v>
      </c>
      <c r="R67">
        <v>320000</v>
      </c>
      <c r="S67">
        <v>945</v>
      </c>
      <c r="T6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</v>
      </c>
      <c r="U6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</v>
      </c>
      <c r="V6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</v>
      </c>
      <c r="W67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</v>
      </c>
      <c r="X67" t="s">
        <v>23</v>
      </c>
      <c r="Y67">
        <v>120</v>
      </c>
      <c r="Z67">
        <f t="shared" si="1"/>
        <v>196</v>
      </c>
      <c r="AA67">
        <f t="shared" si="4"/>
        <v>1.0309278350515463</v>
      </c>
      <c r="AB67">
        <f t="shared" si="3"/>
        <v>1.2</v>
      </c>
      <c r="AD67">
        <v>320000</v>
      </c>
      <c r="AE67">
        <v>0.76</v>
      </c>
      <c r="AF67">
        <v>63000000000000</v>
      </c>
      <c r="AG67">
        <v>945</v>
      </c>
    </row>
    <row r="68" spans="10:33" x14ac:dyDescent="0.3">
      <c r="J68">
        <v>63</v>
      </c>
      <c r="K68" s="1">
        <f t="shared" si="5"/>
        <v>13000</v>
      </c>
      <c r="N68">
        <f>SUM(M$5:$M68)</f>
        <v>58.333333333333336</v>
      </c>
      <c r="O68">
        <v>63</v>
      </c>
      <c r="P68">
        <v>0.78</v>
      </c>
      <c r="Q68">
        <v>64000000000000</v>
      </c>
      <c r="R68">
        <v>325000</v>
      </c>
      <c r="S68">
        <v>960</v>
      </c>
      <c r="T6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</v>
      </c>
      <c r="U6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</v>
      </c>
      <c r="V6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</v>
      </c>
      <c r="W68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</v>
      </c>
      <c r="X68" t="s">
        <v>23</v>
      </c>
      <c r="Y68">
        <v>120</v>
      </c>
      <c r="Z68">
        <f t="shared" si="1"/>
        <v>198</v>
      </c>
      <c r="AA68">
        <f t="shared" si="4"/>
        <v>1.0204081632653061</v>
      </c>
      <c r="AB68">
        <f t="shared" si="3"/>
        <v>1.2</v>
      </c>
      <c r="AD68">
        <v>325000</v>
      </c>
      <c r="AE68">
        <v>0.78</v>
      </c>
      <c r="AF68">
        <v>64000000000000</v>
      </c>
      <c r="AG68">
        <v>960</v>
      </c>
    </row>
    <row r="69" spans="10:33" x14ac:dyDescent="0.3">
      <c r="J69">
        <v>64</v>
      </c>
      <c r="K69" s="1">
        <f t="shared" si="5"/>
        <v>13000</v>
      </c>
      <c r="N69">
        <f>SUM(M$5:$M69)</f>
        <v>58.333333333333336</v>
      </c>
      <c r="O69">
        <v>64</v>
      </c>
      <c r="P69">
        <v>0.8</v>
      </c>
      <c r="Q69">
        <v>65000000000000</v>
      </c>
      <c r="R69">
        <v>330000</v>
      </c>
      <c r="S69">
        <v>975</v>
      </c>
      <c r="T6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</v>
      </c>
      <c r="U6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</v>
      </c>
      <c r="V6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</v>
      </c>
      <c r="W69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15,30,45,60,75,90,105,120,135,150,165,180,195,210,225,240,255,270,285,300,315,330,345,360,375,390,405,420,435,450,465,480,495,510,525,540,555,570,585,600,615,630,645,660,675,690,705,720,735,750,765,780,795,810,825,840,855,870,885,900,915,930,945,960,975</v>
      </c>
      <c r="X69" t="s">
        <v>23</v>
      </c>
      <c r="Y69">
        <v>120</v>
      </c>
      <c r="Z69">
        <f t="shared" ref="Z69:Z104" si="7">Y69+P69*100</f>
        <v>200</v>
      </c>
      <c r="AA69">
        <f t="shared" si="4"/>
        <v>1.0101010101010102</v>
      </c>
      <c r="AB69">
        <f t="shared" si="3"/>
        <v>1.2</v>
      </c>
      <c r="AD69">
        <v>330000</v>
      </c>
      <c r="AE69">
        <v>0.8</v>
      </c>
      <c r="AF69">
        <v>65000000000000</v>
      </c>
      <c r="AG69">
        <v>975</v>
      </c>
    </row>
    <row r="70" spans="10:33" x14ac:dyDescent="0.3">
      <c r="J70">
        <v>65</v>
      </c>
      <c r="K70" s="1">
        <f t="shared" si="5"/>
        <v>14000</v>
      </c>
      <c r="N70">
        <f>SUM(M$5:$M70)</f>
        <v>58.333333333333336</v>
      </c>
      <c r="O70">
        <v>65</v>
      </c>
      <c r="P70">
        <v>0.82</v>
      </c>
      <c r="Q70">
        <v>66000000000000</v>
      </c>
      <c r="R70">
        <v>335000</v>
      </c>
      <c r="S70">
        <v>990</v>
      </c>
      <c r="T70" t="str">
        <f t="shared" ref="T70:W104" si="8">T69&amp;","&amp;P70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</v>
      </c>
      <c r="U7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</v>
      </c>
      <c r="V7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</v>
      </c>
      <c r="W7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</v>
      </c>
      <c r="X70" t="s">
        <v>23</v>
      </c>
      <c r="Y70">
        <v>120</v>
      </c>
      <c r="Z70">
        <f t="shared" si="7"/>
        <v>202</v>
      </c>
      <c r="AA70">
        <f t="shared" si="4"/>
        <v>1</v>
      </c>
      <c r="AB70">
        <f t="shared" ref="AB70:AB133" si="9">Y70/100</f>
        <v>1.2</v>
      </c>
      <c r="AD70">
        <v>335000</v>
      </c>
      <c r="AE70">
        <v>0.82</v>
      </c>
      <c r="AF70">
        <v>66000000000000</v>
      </c>
      <c r="AG70">
        <v>990</v>
      </c>
    </row>
    <row r="71" spans="10:33" x14ac:dyDescent="0.3">
      <c r="J71">
        <v>66</v>
      </c>
      <c r="K71" s="1">
        <f t="shared" si="5"/>
        <v>14000</v>
      </c>
      <c r="N71">
        <f>SUM(M$5:$M71)</f>
        <v>58.333333333333336</v>
      </c>
      <c r="O71">
        <v>66</v>
      </c>
      <c r="P71">
        <v>0.84</v>
      </c>
      <c r="Q71">
        <v>67000000000000</v>
      </c>
      <c r="R71">
        <v>340000</v>
      </c>
      <c r="S71">
        <v>1005</v>
      </c>
      <c r="T7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</v>
      </c>
      <c r="U7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</v>
      </c>
      <c r="V7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</v>
      </c>
      <c r="W7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</v>
      </c>
      <c r="X71" t="s">
        <v>23</v>
      </c>
      <c r="Y71">
        <v>120</v>
      </c>
      <c r="Z71">
        <f t="shared" si="7"/>
        <v>204</v>
      </c>
      <c r="AA71">
        <f t="shared" ref="AA71:AA105" si="10">(Z71-Z70)*100/Z70</f>
        <v>0.99009900990099009</v>
      </c>
      <c r="AB71">
        <f t="shared" si="9"/>
        <v>1.2</v>
      </c>
      <c r="AD71">
        <v>340000</v>
      </c>
      <c r="AE71">
        <v>0.84</v>
      </c>
      <c r="AF71">
        <v>67000000000000</v>
      </c>
      <c r="AG71">
        <v>1005</v>
      </c>
    </row>
    <row r="72" spans="10:33" x14ac:dyDescent="0.3">
      <c r="J72">
        <v>67</v>
      </c>
      <c r="K72" s="1">
        <f t="shared" si="5"/>
        <v>14000</v>
      </c>
      <c r="N72">
        <f>SUM(M$5:$M72)</f>
        <v>58.333333333333336</v>
      </c>
      <c r="O72">
        <v>67</v>
      </c>
      <c r="P72">
        <v>0.86</v>
      </c>
      <c r="Q72">
        <v>68000000000000</v>
      </c>
      <c r="R72">
        <v>345000</v>
      </c>
      <c r="S72">
        <v>1020</v>
      </c>
      <c r="T7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</v>
      </c>
      <c r="U7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</v>
      </c>
      <c r="V7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</v>
      </c>
      <c r="W7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</v>
      </c>
      <c r="X72" t="s">
        <v>23</v>
      </c>
      <c r="Y72">
        <v>120</v>
      </c>
      <c r="Z72">
        <f t="shared" si="7"/>
        <v>206</v>
      </c>
      <c r="AA72">
        <f t="shared" si="10"/>
        <v>0.98039215686274506</v>
      </c>
      <c r="AB72">
        <f t="shared" si="9"/>
        <v>1.2</v>
      </c>
      <c r="AD72">
        <v>345000</v>
      </c>
      <c r="AE72">
        <v>0.86</v>
      </c>
      <c r="AF72">
        <v>68000000000000</v>
      </c>
      <c r="AG72">
        <v>1020</v>
      </c>
    </row>
    <row r="73" spans="10:33" x14ac:dyDescent="0.3">
      <c r="J73">
        <v>68</v>
      </c>
      <c r="K73" s="1">
        <f t="shared" si="5"/>
        <v>14000</v>
      </c>
      <c r="N73">
        <f>SUM(M$5:$M73)</f>
        <v>58.333333333333336</v>
      </c>
      <c r="O73">
        <v>68</v>
      </c>
      <c r="P73">
        <v>0.88</v>
      </c>
      <c r="Q73">
        <v>69000000000000</v>
      </c>
      <c r="R73">
        <v>350000</v>
      </c>
      <c r="S73">
        <v>1035</v>
      </c>
      <c r="T7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</v>
      </c>
      <c r="U7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</v>
      </c>
      <c r="V7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</v>
      </c>
      <c r="W7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</v>
      </c>
      <c r="X73" t="s">
        <v>23</v>
      </c>
      <c r="Y73">
        <v>120</v>
      </c>
      <c r="Z73">
        <f t="shared" si="7"/>
        <v>208</v>
      </c>
      <c r="AA73">
        <f t="shared" si="10"/>
        <v>0.970873786407767</v>
      </c>
      <c r="AB73">
        <f t="shared" si="9"/>
        <v>1.2</v>
      </c>
      <c r="AD73">
        <v>350000</v>
      </c>
      <c r="AE73">
        <v>0.88</v>
      </c>
      <c r="AF73">
        <v>69000000000000</v>
      </c>
      <c r="AG73">
        <v>1035</v>
      </c>
    </row>
    <row r="74" spans="10:33" x14ac:dyDescent="0.3">
      <c r="J74">
        <v>69</v>
      </c>
      <c r="K74" s="1">
        <f t="shared" si="5"/>
        <v>14000</v>
      </c>
      <c r="N74">
        <f>SUM(M$5:$M74)</f>
        <v>58.333333333333336</v>
      </c>
      <c r="O74">
        <v>69</v>
      </c>
      <c r="P74">
        <v>0.9</v>
      </c>
      <c r="Q74">
        <v>70000000000000</v>
      </c>
      <c r="R74">
        <v>355000</v>
      </c>
      <c r="S74">
        <v>1050</v>
      </c>
      <c r="T7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</v>
      </c>
      <c r="U7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</v>
      </c>
      <c r="V7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</v>
      </c>
      <c r="W7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</v>
      </c>
      <c r="X74" t="s">
        <v>23</v>
      </c>
      <c r="Y74">
        <v>120</v>
      </c>
      <c r="Z74">
        <f t="shared" si="7"/>
        <v>210</v>
      </c>
      <c r="AA74">
        <f t="shared" si="10"/>
        <v>0.96153846153846156</v>
      </c>
      <c r="AB74">
        <f t="shared" si="9"/>
        <v>1.2</v>
      </c>
      <c r="AD74">
        <v>355000</v>
      </c>
      <c r="AE74">
        <v>0.9</v>
      </c>
      <c r="AF74">
        <v>70000000000000</v>
      </c>
      <c r="AG74">
        <v>1050</v>
      </c>
    </row>
    <row r="75" spans="10:33" x14ac:dyDescent="0.3">
      <c r="J75">
        <v>70</v>
      </c>
      <c r="K75" s="1">
        <f t="shared" ref="K75:K138" si="11">K70+1000</f>
        <v>15000</v>
      </c>
      <c r="L75" s="1">
        <f>SUM(K75:K84)</f>
        <v>155000</v>
      </c>
      <c r="M75">
        <f>L75*4/$H$25</f>
        <v>17.222222222222221</v>
      </c>
      <c r="N75">
        <f>SUM(M$5:$M75)</f>
        <v>75.555555555555557</v>
      </c>
      <c r="O75" s="6">
        <v>70</v>
      </c>
      <c r="P75">
        <v>0.92</v>
      </c>
      <c r="Q75">
        <v>71000000000000</v>
      </c>
      <c r="R75">
        <v>360000</v>
      </c>
      <c r="S75">
        <v>1065</v>
      </c>
      <c r="T7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</v>
      </c>
      <c r="U7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</v>
      </c>
      <c r="V7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</v>
      </c>
      <c r="W7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</v>
      </c>
      <c r="X75" t="s">
        <v>23</v>
      </c>
      <c r="Y75">
        <v>160</v>
      </c>
      <c r="Z75">
        <f t="shared" si="7"/>
        <v>252</v>
      </c>
      <c r="AA75" s="6">
        <f t="shared" si="10"/>
        <v>20</v>
      </c>
      <c r="AB75">
        <f t="shared" si="9"/>
        <v>1.6</v>
      </c>
      <c r="AD75">
        <v>360000</v>
      </c>
      <c r="AE75">
        <v>0.92</v>
      </c>
      <c r="AF75">
        <v>71000000000000</v>
      </c>
      <c r="AG75">
        <v>1065</v>
      </c>
    </row>
    <row r="76" spans="10:33" x14ac:dyDescent="0.3">
      <c r="J76">
        <v>71</v>
      </c>
      <c r="K76" s="1">
        <f t="shared" si="11"/>
        <v>15000</v>
      </c>
      <c r="N76">
        <f>SUM(M$5:$M76)</f>
        <v>75.555555555555557</v>
      </c>
      <c r="O76">
        <v>71</v>
      </c>
      <c r="P76">
        <v>0.94</v>
      </c>
      <c r="Q76">
        <v>72000000000000</v>
      </c>
      <c r="R76">
        <v>365000</v>
      </c>
      <c r="S76">
        <v>1080</v>
      </c>
      <c r="T7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</v>
      </c>
      <c r="U7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</v>
      </c>
      <c r="V7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</v>
      </c>
      <c r="W7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</v>
      </c>
      <c r="X76" t="s">
        <v>23</v>
      </c>
      <c r="Y76">
        <v>160</v>
      </c>
      <c r="Z76">
        <f t="shared" si="7"/>
        <v>254</v>
      </c>
      <c r="AA76">
        <f t="shared" si="10"/>
        <v>0.79365079365079361</v>
      </c>
      <c r="AB76">
        <f t="shared" si="9"/>
        <v>1.6</v>
      </c>
      <c r="AD76">
        <v>365000</v>
      </c>
      <c r="AE76">
        <v>0.94</v>
      </c>
      <c r="AF76">
        <v>72000000000000</v>
      </c>
      <c r="AG76">
        <v>1080</v>
      </c>
    </row>
    <row r="77" spans="10:33" x14ac:dyDescent="0.3">
      <c r="J77">
        <v>72</v>
      </c>
      <c r="K77" s="1">
        <f t="shared" si="11"/>
        <v>15000</v>
      </c>
      <c r="N77">
        <f>SUM(M$5:$M77)</f>
        <v>75.555555555555557</v>
      </c>
      <c r="O77">
        <v>72</v>
      </c>
      <c r="P77">
        <v>0.96</v>
      </c>
      <c r="Q77">
        <v>73000000000000</v>
      </c>
      <c r="R77">
        <v>370000</v>
      </c>
      <c r="S77">
        <v>1095</v>
      </c>
      <c r="T7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</v>
      </c>
      <c r="U7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</v>
      </c>
      <c r="V7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</v>
      </c>
      <c r="W7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</v>
      </c>
      <c r="X77" t="s">
        <v>23</v>
      </c>
      <c r="Y77">
        <v>160</v>
      </c>
      <c r="Z77">
        <f t="shared" si="7"/>
        <v>256</v>
      </c>
      <c r="AA77">
        <f t="shared" si="10"/>
        <v>0.78740157480314965</v>
      </c>
      <c r="AB77">
        <f t="shared" si="9"/>
        <v>1.6</v>
      </c>
      <c r="AD77">
        <v>370000</v>
      </c>
      <c r="AE77">
        <v>0.96</v>
      </c>
      <c r="AF77">
        <v>73000000000000</v>
      </c>
      <c r="AG77">
        <v>1095</v>
      </c>
    </row>
    <row r="78" spans="10:33" x14ac:dyDescent="0.3">
      <c r="J78">
        <v>73</v>
      </c>
      <c r="K78" s="1">
        <f t="shared" si="11"/>
        <v>15000</v>
      </c>
      <c r="N78">
        <f>SUM(M$5:$M78)</f>
        <v>75.555555555555557</v>
      </c>
      <c r="O78">
        <v>73</v>
      </c>
      <c r="P78">
        <v>0.98</v>
      </c>
      <c r="Q78">
        <v>74000000000000</v>
      </c>
      <c r="R78">
        <v>375000</v>
      </c>
      <c r="S78">
        <v>1110</v>
      </c>
      <c r="T7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</v>
      </c>
      <c r="U7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</v>
      </c>
      <c r="V7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</v>
      </c>
      <c r="W7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</v>
      </c>
      <c r="X78" t="s">
        <v>23</v>
      </c>
      <c r="Y78">
        <v>160</v>
      </c>
      <c r="Z78">
        <f t="shared" si="7"/>
        <v>258</v>
      </c>
      <c r="AA78">
        <f t="shared" si="10"/>
        <v>0.78125</v>
      </c>
      <c r="AB78">
        <f t="shared" si="9"/>
        <v>1.6</v>
      </c>
      <c r="AD78">
        <v>375000</v>
      </c>
      <c r="AE78">
        <v>0.98</v>
      </c>
      <c r="AF78">
        <v>74000000000000</v>
      </c>
      <c r="AG78">
        <v>1110</v>
      </c>
    </row>
    <row r="79" spans="10:33" x14ac:dyDescent="0.3">
      <c r="J79">
        <v>74</v>
      </c>
      <c r="K79" s="1">
        <f t="shared" si="11"/>
        <v>15000</v>
      </c>
      <c r="N79">
        <f>SUM(M$5:$M79)</f>
        <v>75.555555555555557</v>
      </c>
      <c r="O79">
        <v>74</v>
      </c>
      <c r="P79">
        <v>1</v>
      </c>
      <c r="Q79">
        <v>75000000000000</v>
      </c>
      <c r="R79">
        <v>380000</v>
      </c>
      <c r="S79">
        <v>1125</v>
      </c>
      <c r="T7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</v>
      </c>
      <c r="U7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</v>
      </c>
      <c r="V7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</v>
      </c>
      <c r="W7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</v>
      </c>
      <c r="X79" t="s">
        <v>23</v>
      </c>
      <c r="Y79">
        <v>160</v>
      </c>
      <c r="Z79">
        <f t="shared" si="7"/>
        <v>260</v>
      </c>
      <c r="AA79">
        <f t="shared" si="10"/>
        <v>0.77519379844961245</v>
      </c>
      <c r="AB79">
        <f t="shared" si="9"/>
        <v>1.6</v>
      </c>
      <c r="AD79">
        <v>380000</v>
      </c>
      <c r="AE79">
        <v>1</v>
      </c>
      <c r="AF79">
        <v>75000000000000</v>
      </c>
      <c r="AG79">
        <v>1125</v>
      </c>
    </row>
    <row r="80" spans="10:33" x14ac:dyDescent="0.3">
      <c r="J80">
        <v>75</v>
      </c>
      <c r="K80" s="1">
        <f t="shared" si="11"/>
        <v>16000</v>
      </c>
      <c r="N80">
        <f>SUM(M$5:$M80)</f>
        <v>75.555555555555557</v>
      </c>
      <c r="O80">
        <v>75</v>
      </c>
      <c r="P80">
        <v>1.02</v>
      </c>
      <c r="Q80">
        <v>76000000000000</v>
      </c>
      <c r="R80">
        <v>385000</v>
      </c>
      <c r="S80">
        <v>1140</v>
      </c>
      <c r="T8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</v>
      </c>
      <c r="U8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</v>
      </c>
      <c r="V8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</v>
      </c>
      <c r="W8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</v>
      </c>
      <c r="X80" t="s">
        <v>23</v>
      </c>
      <c r="Y80">
        <v>160</v>
      </c>
      <c r="Z80">
        <f t="shared" si="7"/>
        <v>262</v>
      </c>
      <c r="AA80">
        <f t="shared" si="10"/>
        <v>0.76923076923076927</v>
      </c>
      <c r="AB80">
        <f t="shared" si="9"/>
        <v>1.6</v>
      </c>
      <c r="AD80">
        <v>385000</v>
      </c>
      <c r="AE80">
        <v>1.02</v>
      </c>
      <c r="AF80">
        <v>76000000000000</v>
      </c>
      <c r="AG80">
        <v>1140</v>
      </c>
    </row>
    <row r="81" spans="10:33" x14ac:dyDescent="0.3">
      <c r="J81">
        <v>76</v>
      </c>
      <c r="K81" s="1">
        <f t="shared" si="11"/>
        <v>16000</v>
      </c>
      <c r="N81">
        <f>SUM(M$5:$M81)</f>
        <v>75.555555555555557</v>
      </c>
      <c r="O81">
        <v>76</v>
      </c>
      <c r="P81">
        <v>1.04</v>
      </c>
      <c r="Q81">
        <v>77000000000000</v>
      </c>
      <c r="R81">
        <v>390000</v>
      </c>
      <c r="S81">
        <v>1155</v>
      </c>
      <c r="T8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</v>
      </c>
      <c r="U8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</v>
      </c>
      <c r="V8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</v>
      </c>
      <c r="W8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</v>
      </c>
      <c r="X81" t="s">
        <v>23</v>
      </c>
      <c r="Y81">
        <v>160</v>
      </c>
      <c r="Z81">
        <f t="shared" si="7"/>
        <v>264</v>
      </c>
      <c r="AA81">
        <f t="shared" si="10"/>
        <v>0.76335877862595425</v>
      </c>
      <c r="AB81">
        <f t="shared" si="9"/>
        <v>1.6</v>
      </c>
      <c r="AD81">
        <v>390000</v>
      </c>
      <c r="AE81">
        <v>1.04</v>
      </c>
      <c r="AF81">
        <v>77000000000000</v>
      </c>
      <c r="AG81">
        <v>1155</v>
      </c>
    </row>
    <row r="82" spans="10:33" x14ac:dyDescent="0.3">
      <c r="J82">
        <v>77</v>
      </c>
      <c r="K82" s="1">
        <f t="shared" si="11"/>
        <v>16000</v>
      </c>
      <c r="N82">
        <f>SUM(M$5:$M82)</f>
        <v>75.555555555555557</v>
      </c>
      <c r="O82">
        <v>77</v>
      </c>
      <c r="P82">
        <v>1.06</v>
      </c>
      <c r="Q82">
        <v>78000000000000</v>
      </c>
      <c r="R82">
        <v>395000</v>
      </c>
      <c r="S82">
        <v>1170</v>
      </c>
      <c r="T8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</v>
      </c>
      <c r="U8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</v>
      </c>
      <c r="V8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</v>
      </c>
      <c r="W8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</v>
      </c>
      <c r="X82" t="s">
        <v>23</v>
      </c>
      <c r="Y82">
        <v>160</v>
      </c>
      <c r="Z82">
        <f t="shared" si="7"/>
        <v>266</v>
      </c>
      <c r="AA82">
        <f t="shared" si="10"/>
        <v>0.75757575757575757</v>
      </c>
      <c r="AB82">
        <f t="shared" si="9"/>
        <v>1.6</v>
      </c>
      <c r="AD82">
        <v>395000</v>
      </c>
      <c r="AE82">
        <v>1.06</v>
      </c>
      <c r="AF82">
        <v>78000000000000</v>
      </c>
      <c r="AG82">
        <v>1170</v>
      </c>
    </row>
    <row r="83" spans="10:33" x14ac:dyDescent="0.3">
      <c r="J83">
        <v>78</v>
      </c>
      <c r="K83" s="1">
        <f t="shared" si="11"/>
        <v>16000</v>
      </c>
      <c r="N83">
        <f>SUM(M$5:$M83)</f>
        <v>75.555555555555557</v>
      </c>
      <c r="O83">
        <v>78</v>
      </c>
      <c r="P83">
        <v>1.08</v>
      </c>
      <c r="Q83">
        <v>79000000000000</v>
      </c>
      <c r="R83">
        <v>400000</v>
      </c>
      <c r="S83">
        <v>1185</v>
      </c>
      <c r="T8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</v>
      </c>
      <c r="U8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</v>
      </c>
      <c r="V8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</v>
      </c>
      <c r="W8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</v>
      </c>
      <c r="X83" t="s">
        <v>23</v>
      </c>
      <c r="Y83">
        <v>160</v>
      </c>
      <c r="Z83">
        <f t="shared" si="7"/>
        <v>268</v>
      </c>
      <c r="AA83">
        <f t="shared" si="10"/>
        <v>0.75187969924812026</v>
      </c>
      <c r="AB83">
        <f t="shared" si="9"/>
        <v>1.6</v>
      </c>
      <c r="AD83">
        <v>400000</v>
      </c>
      <c r="AE83">
        <v>1.08</v>
      </c>
      <c r="AF83">
        <v>79000000000000</v>
      </c>
      <c r="AG83">
        <v>1185</v>
      </c>
    </row>
    <row r="84" spans="10:33" x14ac:dyDescent="0.3">
      <c r="J84">
        <v>79</v>
      </c>
      <c r="K84" s="1">
        <f t="shared" si="11"/>
        <v>16000</v>
      </c>
      <c r="N84">
        <f>SUM(M$5:$M84)</f>
        <v>75.555555555555557</v>
      </c>
      <c r="O84">
        <v>79</v>
      </c>
      <c r="P84">
        <v>1.1000000000000001</v>
      </c>
      <c r="Q84">
        <v>80000000000000</v>
      </c>
      <c r="R84">
        <v>405000</v>
      </c>
      <c r="S84">
        <v>1200</v>
      </c>
      <c r="T8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</v>
      </c>
      <c r="U8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</v>
      </c>
      <c r="V8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</v>
      </c>
      <c r="W8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</v>
      </c>
      <c r="X84" t="s">
        <v>23</v>
      </c>
      <c r="Y84">
        <v>160</v>
      </c>
      <c r="Z84">
        <f t="shared" si="7"/>
        <v>270</v>
      </c>
      <c r="AA84">
        <f t="shared" si="10"/>
        <v>0.74626865671641796</v>
      </c>
      <c r="AB84">
        <f t="shared" si="9"/>
        <v>1.6</v>
      </c>
      <c r="AD84">
        <v>405000</v>
      </c>
      <c r="AE84">
        <v>1.1000000000000001</v>
      </c>
      <c r="AF84">
        <v>80000000000000</v>
      </c>
      <c r="AG84">
        <v>1200</v>
      </c>
    </row>
    <row r="85" spans="10:33" x14ac:dyDescent="0.3">
      <c r="J85">
        <v>80</v>
      </c>
      <c r="K85" s="1">
        <f t="shared" si="11"/>
        <v>17000</v>
      </c>
      <c r="L85" s="1">
        <f>SUM(K85:K94)</f>
        <v>175000</v>
      </c>
      <c r="M85">
        <f>L85*4/$H$25</f>
        <v>19.444444444444443</v>
      </c>
      <c r="N85">
        <f>SUM(M$5:$M85)</f>
        <v>95</v>
      </c>
      <c r="O85" s="6">
        <v>80</v>
      </c>
      <c r="P85">
        <v>1.1200000000000001</v>
      </c>
      <c r="Q85">
        <v>81000000000000</v>
      </c>
      <c r="R85">
        <v>410000</v>
      </c>
      <c r="S85">
        <v>1215</v>
      </c>
      <c r="T8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</v>
      </c>
      <c r="U8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</v>
      </c>
      <c r="V8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</v>
      </c>
      <c r="W8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</v>
      </c>
      <c r="X85" t="s">
        <v>23</v>
      </c>
      <c r="Y85">
        <v>230</v>
      </c>
      <c r="Z85">
        <f t="shared" si="7"/>
        <v>342</v>
      </c>
      <c r="AA85" s="6">
        <f t="shared" si="10"/>
        <v>26.666666666666668</v>
      </c>
      <c r="AB85">
        <f t="shared" si="9"/>
        <v>2.2999999999999998</v>
      </c>
      <c r="AD85">
        <v>410000</v>
      </c>
      <c r="AE85">
        <v>1.1200000000000001</v>
      </c>
      <c r="AF85">
        <v>81000000000000</v>
      </c>
      <c r="AG85">
        <v>1215</v>
      </c>
    </row>
    <row r="86" spans="10:33" x14ac:dyDescent="0.3">
      <c r="J86">
        <v>81</v>
      </c>
      <c r="K86" s="1">
        <f t="shared" si="11"/>
        <v>17000</v>
      </c>
      <c r="N86">
        <f>SUM(M$5:$M86)</f>
        <v>95</v>
      </c>
      <c r="O86">
        <v>81</v>
      </c>
      <c r="P86">
        <v>1.1399999999999999</v>
      </c>
      <c r="Q86">
        <v>82000000000000</v>
      </c>
      <c r="R86">
        <v>415000</v>
      </c>
      <c r="S86">
        <v>1230</v>
      </c>
      <c r="T8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</v>
      </c>
      <c r="U8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</v>
      </c>
      <c r="V8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</v>
      </c>
      <c r="W8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</v>
      </c>
      <c r="X86" t="s">
        <v>23</v>
      </c>
      <c r="Y86">
        <v>230</v>
      </c>
      <c r="Z86">
        <f t="shared" si="7"/>
        <v>344</v>
      </c>
      <c r="AA86">
        <f t="shared" si="10"/>
        <v>0.58479532163742687</v>
      </c>
      <c r="AB86">
        <f t="shared" si="9"/>
        <v>2.2999999999999998</v>
      </c>
      <c r="AD86">
        <v>415000</v>
      </c>
      <c r="AE86">
        <v>1.1399999999999999</v>
      </c>
      <c r="AF86">
        <v>82000000000000</v>
      </c>
      <c r="AG86">
        <v>1230</v>
      </c>
    </row>
    <row r="87" spans="10:33" x14ac:dyDescent="0.3">
      <c r="J87">
        <v>82</v>
      </c>
      <c r="K87" s="1">
        <f t="shared" si="11"/>
        <v>17000</v>
      </c>
      <c r="N87">
        <f>SUM(M$5:$M87)</f>
        <v>95</v>
      </c>
      <c r="O87">
        <v>82</v>
      </c>
      <c r="P87">
        <v>1.1599999999999999</v>
      </c>
      <c r="Q87">
        <v>83000000000000</v>
      </c>
      <c r="R87">
        <v>420000</v>
      </c>
      <c r="S87">
        <v>1245</v>
      </c>
      <c r="T8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</v>
      </c>
      <c r="U8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</v>
      </c>
      <c r="V8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</v>
      </c>
      <c r="W8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</v>
      </c>
      <c r="X87" t="s">
        <v>23</v>
      </c>
      <c r="Y87">
        <v>230</v>
      </c>
      <c r="Z87">
        <f t="shared" si="7"/>
        <v>346</v>
      </c>
      <c r="AA87">
        <f t="shared" si="10"/>
        <v>0.58139534883720934</v>
      </c>
      <c r="AB87">
        <f t="shared" si="9"/>
        <v>2.2999999999999998</v>
      </c>
      <c r="AD87">
        <v>420000</v>
      </c>
      <c r="AE87">
        <v>1.1599999999999999</v>
      </c>
      <c r="AF87">
        <v>83000000000000</v>
      </c>
      <c r="AG87">
        <v>1245</v>
      </c>
    </row>
    <row r="88" spans="10:33" x14ac:dyDescent="0.3">
      <c r="J88">
        <v>83</v>
      </c>
      <c r="K88" s="1">
        <f t="shared" si="11"/>
        <v>17000</v>
      </c>
      <c r="N88">
        <f>SUM(M$5:$M88)</f>
        <v>95</v>
      </c>
      <c r="O88">
        <v>83</v>
      </c>
      <c r="P88">
        <v>1.18</v>
      </c>
      <c r="Q88">
        <v>84000000000000</v>
      </c>
      <c r="R88">
        <v>425000</v>
      </c>
      <c r="S88">
        <v>1260</v>
      </c>
      <c r="T8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</v>
      </c>
      <c r="U8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</v>
      </c>
      <c r="V8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</v>
      </c>
      <c r="W8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</v>
      </c>
      <c r="X88" t="s">
        <v>23</v>
      </c>
      <c r="Y88">
        <v>230</v>
      </c>
      <c r="Z88">
        <f t="shared" si="7"/>
        <v>348</v>
      </c>
      <c r="AA88">
        <f t="shared" si="10"/>
        <v>0.5780346820809249</v>
      </c>
      <c r="AB88">
        <f t="shared" si="9"/>
        <v>2.2999999999999998</v>
      </c>
      <c r="AD88">
        <v>425000</v>
      </c>
      <c r="AE88">
        <v>1.18</v>
      </c>
      <c r="AF88">
        <v>84000000000000</v>
      </c>
      <c r="AG88">
        <v>1260</v>
      </c>
    </row>
    <row r="89" spans="10:33" x14ac:dyDescent="0.3">
      <c r="J89">
        <v>84</v>
      </c>
      <c r="K89" s="1">
        <f t="shared" si="11"/>
        <v>17000</v>
      </c>
      <c r="N89">
        <f>SUM(M$5:$M89)</f>
        <v>95</v>
      </c>
      <c r="O89">
        <v>84</v>
      </c>
      <c r="P89">
        <v>1.2</v>
      </c>
      <c r="Q89">
        <v>85000000000000</v>
      </c>
      <c r="R89">
        <v>430000</v>
      </c>
      <c r="S89">
        <v>1275</v>
      </c>
      <c r="T8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</v>
      </c>
      <c r="U8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</v>
      </c>
      <c r="V8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</v>
      </c>
      <c r="W8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</v>
      </c>
      <c r="X89" t="s">
        <v>23</v>
      </c>
      <c r="Y89">
        <v>230</v>
      </c>
      <c r="Z89">
        <f t="shared" si="7"/>
        <v>350</v>
      </c>
      <c r="AA89">
        <f t="shared" si="10"/>
        <v>0.57471264367816088</v>
      </c>
      <c r="AB89">
        <f t="shared" si="9"/>
        <v>2.2999999999999998</v>
      </c>
      <c r="AD89">
        <v>430000</v>
      </c>
      <c r="AE89">
        <v>1.2</v>
      </c>
      <c r="AF89">
        <v>85000000000000</v>
      </c>
      <c r="AG89">
        <v>1275</v>
      </c>
    </row>
    <row r="90" spans="10:33" x14ac:dyDescent="0.3">
      <c r="J90">
        <v>85</v>
      </c>
      <c r="K90" s="1">
        <f t="shared" si="11"/>
        <v>18000</v>
      </c>
      <c r="N90">
        <f>SUM(M$5:$M90)</f>
        <v>95</v>
      </c>
      <c r="O90">
        <v>85</v>
      </c>
      <c r="P90">
        <v>1.22</v>
      </c>
      <c r="Q90">
        <v>86000000000000</v>
      </c>
      <c r="R90">
        <v>435000</v>
      </c>
      <c r="S90">
        <v>1290</v>
      </c>
      <c r="T9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</v>
      </c>
      <c r="U9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</v>
      </c>
      <c r="V9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</v>
      </c>
      <c r="W9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</v>
      </c>
      <c r="X90" t="s">
        <v>23</v>
      </c>
      <c r="Y90">
        <v>230</v>
      </c>
      <c r="Z90">
        <f t="shared" si="7"/>
        <v>352</v>
      </c>
      <c r="AA90">
        <f t="shared" si="10"/>
        <v>0.5714285714285714</v>
      </c>
      <c r="AB90">
        <f t="shared" si="9"/>
        <v>2.2999999999999998</v>
      </c>
      <c r="AD90">
        <v>435000</v>
      </c>
      <c r="AE90">
        <v>1.22</v>
      </c>
      <c r="AF90">
        <v>86000000000000</v>
      </c>
      <c r="AG90">
        <v>1290</v>
      </c>
    </row>
    <row r="91" spans="10:33" x14ac:dyDescent="0.3">
      <c r="J91">
        <v>86</v>
      </c>
      <c r="K91" s="1">
        <f t="shared" si="11"/>
        <v>18000</v>
      </c>
      <c r="N91">
        <f>SUM(M$5:$M91)</f>
        <v>95</v>
      </c>
      <c r="O91">
        <v>86</v>
      </c>
      <c r="P91">
        <v>1.24</v>
      </c>
      <c r="Q91">
        <v>87000000000000</v>
      </c>
      <c r="R91">
        <v>440000</v>
      </c>
      <c r="S91">
        <v>1305</v>
      </c>
      <c r="T9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</v>
      </c>
      <c r="U9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</v>
      </c>
      <c r="V9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</v>
      </c>
      <c r="W9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</v>
      </c>
      <c r="X91" t="s">
        <v>23</v>
      </c>
      <c r="Y91">
        <v>230</v>
      </c>
      <c r="Z91">
        <f t="shared" si="7"/>
        <v>354</v>
      </c>
      <c r="AA91">
        <f t="shared" si="10"/>
        <v>0.56818181818181823</v>
      </c>
      <c r="AB91">
        <f t="shared" si="9"/>
        <v>2.2999999999999998</v>
      </c>
      <c r="AD91">
        <v>440000</v>
      </c>
      <c r="AE91">
        <v>1.24</v>
      </c>
      <c r="AF91">
        <v>87000000000000</v>
      </c>
      <c r="AG91">
        <v>1305</v>
      </c>
    </row>
    <row r="92" spans="10:33" x14ac:dyDescent="0.3">
      <c r="J92">
        <v>87</v>
      </c>
      <c r="K92" s="1">
        <f t="shared" si="11"/>
        <v>18000</v>
      </c>
      <c r="N92">
        <f>SUM(M$5:$M92)</f>
        <v>95</v>
      </c>
      <c r="O92">
        <v>87</v>
      </c>
      <c r="P92">
        <v>1.26</v>
      </c>
      <c r="Q92">
        <v>88000000000000</v>
      </c>
      <c r="R92">
        <v>445000</v>
      </c>
      <c r="S92">
        <v>1320</v>
      </c>
      <c r="T9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</v>
      </c>
      <c r="U9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</v>
      </c>
      <c r="V9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</v>
      </c>
      <c r="W9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</v>
      </c>
      <c r="X92" t="s">
        <v>23</v>
      </c>
      <c r="Y92">
        <v>230</v>
      </c>
      <c r="Z92">
        <f t="shared" si="7"/>
        <v>356</v>
      </c>
      <c r="AA92">
        <f t="shared" si="10"/>
        <v>0.56497175141242939</v>
      </c>
      <c r="AB92">
        <f t="shared" si="9"/>
        <v>2.2999999999999998</v>
      </c>
      <c r="AD92">
        <v>445000</v>
      </c>
      <c r="AE92">
        <v>1.26</v>
      </c>
      <c r="AF92">
        <v>88000000000000</v>
      </c>
      <c r="AG92">
        <v>1320</v>
      </c>
    </row>
    <row r="93" spans="10:33" x14ac:dyDescent="0.3">
      <c r="J93">
        <v>88</v>
      </c>
      <c r="K93" s="1">
        <f t="shared" si="11"/>
        <v>18000</v>
      </c>
      <c r="N93">
        <f>SUM(M$5:$M93)</f>
        <v>95</v>
      </c>
      <c r="O93">
        <v>88</v>
      </c>
      <c r="P93">
        <v>1.28</v>
      </c>
      <c r="Q93">
        <v>89000000000000</v>
      </c>
      <c r="R93">
        <v>450000</v>
      </c>
      <c r="S93">
        <v>1335</v>
      </c>
      <c r="T9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</v>
      </c>
      <c r="U9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</v>
      </c>
      <c r="V9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</v>
      </c>
      <c r="W9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</v>
      </c>
      <c r="X93" t="s">
        <v>23</v>
      </c>
      <c r="Y93">
        <v>230</v>
      </c>
      <c r="Z93">
        <f t="shared" si="7"/>
        <v>358</v>
      </c>
      <c r="AA93">
        <f t="shared" si="10"/>
        <v>0.5617977528089888</v>
      </c>
      <c r="AB93">
        <f t="shared" si="9"/>
        <v>2.2999999999999998</v>
      </c>
      <c r="AD93">
        <v>450000</v>
      </c>
      <c r="AE93">
        <v>1.28</v>
      </c>
      <c r="AF93">
        <v>89000000000000</v>
      </c>
      <c r="AG93">
        <v>1335</v>
      </c>
    </row>
    <row r="94" spans="10:33" x14ac:dyDescent="0.3">
      <c r="J94">
        <v>89</v>
      </c>
      <c r="K94" s="1">
        <f t="shared" si="11"/>
        <v>18000</v>
      </c>
      <c r="N94">
        <f>SUM(M$5:$M94)</f>
        <v>95</v>
      </c>
      <c r="O94">
        <v>89</v>
      </c>
      <c r="P94">
        <v>1.3</v>
      </c>
      <c r="Q94">
        <v>90000000000000</v>
      </c>
      <c r="R94">
        <v>455000</v>
      </c>
      <c r="S94">
        <v>1350</v>
      </c>
      <c r="T9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</v>
      </c>
      <c r="U9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</v>
      </c>
      <c r="V9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</v>
      </c>
      <c r="W9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</v>
      </c>
      <c r="X94" t="s">
        <v>23</v>
      </c>
      <c r="Y94">
        <v>230</v>
      </c>
      <c r="Z94">
        <f t="shared" si="7"/>
        <v>360</v>
      </c>
      <c r="AA94">
        <f t="shared" si="10"/>
        <v>0.55865921787709494</v>
      </c>
      <c r="AB94">
        <f t="shared" si="9"/>
        <v>2.2999999999999998</v>
      </c>
      <c r="AD94">
        <v>455000</v>
      </c>
      <c r="AE94">
        <v>1.3</v>
      </c>
      <c r="AF94">
        <v>90000000000000</v>
      </c>
      <c r="AG94">
        <v>1350</v>
      </c>
    </row>
    <row r="95" spans="10:33" x14ac:dyDescent="0.3">
      <c r="J95">
        <v>90</v>
      </c>
      <c r="K95" s="1">
        <f t="shared" si="11"/>
        <v>19000</v>
      </c>
      <c r="L95" s="1">
        <f>SUM(K95:K104)</f>
        <v>195000</v>
      </c>
      <c r="M95">
        <f>L95*4/$H$25</f>
        <v>21.666666666666668</v>
      </c>
      <c r="N95">
        <f>SUM(M$5:$M95)</f>
        <v>116.66666666666667</v>
      </c>
      <c r="O95" s="6">
        <v>90</v>
      </c>
      <c r="P95">
        <v>1.32</v>
      </c>
      <c r="Q95">
        <v>91000000000000</v>
      </c>
      <c r="R95">
        <v>460000</v>
      </c>
      <c r="S95">
        <v>1365</v>
      </c>
      <c r="T9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</v>
      </c>
      <c r="U9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</v>
      </c>
      <c r="V9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</v>
      </c>
      <c r="W9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</v>
      </c>
      <c r="X95" t="s">
        <v>23</v>
      </c>
      <c r="Y95">
        <v>320</v>
      </c>
      <c r="Z95">
        <f t="shared" si="7"/>
        <v>452</v>
      </c>
      <c r="AA95" s="6">
        <f t="shared" si="10"/>
        <v>25.555555555555557</v>
      </c>
      <c r="AB95">
        <f t="shared" si="9"/>
        <v>3.2</v>
      </c>
      <c r="AD95">
        <v>460000</v>
      </c>
      <c r="AE95">
        <v>1.32</v>
      </c>
      <c r="AF95">
        <v>91000000000000</v>
      </c>
      <c r="AG95">
        <v>1365</v>
      </c>
    </row>
    <row r="96" spans="10:33" x14ac:dyDescent="0.3">
      <c r="J96">
        <v>91</v>
      </c>
      <c r="K96" s="1">
        <f t="shared" si="11"/>
        <v>19000</v>
      </c>
      <c r="N96">
        <f>SUM(M$5:$M96)</f>
        <v>116.66666666666667</v>
      </c>
      <c r="O96">
        <v>91</v>
      </c>
      <c r="P96">
        <v>1.34</v>
      </c>
      <c r="Q96">
        <v>92000000000000</v>
      </c>
      <c r="R96">
        <v>465000</v>
      </c>
      <c r="S96">
        <v>1380</v>
      </c>
      <c r="T9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</v>
      </c>
      <c r="U9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</v>
      </c>
      <c r="V9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</v>
      </c>
      <c r="W9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</v>
      </c>
      <c r="X96" t="s">
        <v>23</v>
      </c>
      <c r="Y96">
        <v>320</v>
      </c>
      <c r="Z96">
        <f t="shared" si="7"/>
        <v>454</v>
      </c>
      <c r="AA96">
        <f t="shared" si="10"/>
        <v>0.44247787610619471</v>
      </c>
      <c r="AB96">
        <f t="shared" si="9"/>
        <v>3.2</v>
      </c>
      <c r="AD96">
        <v>465000</v>
      </c>
      <c r="AE96">
        <v>1.34</v>
      </c>
      <c r="AF96">
        <v>92000000000000</v>
      </c>
      <c r="AG96">
        <v>1380</v>
      </c>
    </row>
    <row r="97" spans="10:33" x14ac:dyDescent="0.3">
      <c r="J97">
        <v>92</v>
      </c>
      <c r="K97" s="1">
        <f t="shared" si="11"/>
        <v>19000</v>
      </c>
      <c r="N97">
        <f>SUM(M$5:$M97)</f>
        <v>116.66666666666667</v>
      </c>
      <c r="O97">
        <v>92</v>
      </c>
      <c r="P97">
        <v>1.36</v>
      </c>
      <c r="Q97">
        <v>93000000000000</v>
      </c>
      <c r="R97">
        <v>470000</v>
      </c>
      <c r="S97">
        <v>1395</v>
      </c>
      <c r="T9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</v>
      </c>
      <c r="U9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</v>
      </c>
      <c r="V9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</v>
      </c>
      <c r="W9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</v>
      </c>
      <c r="X97" t="s">
        <v>23</v>
      </c>
      <c r="Y97">
        <v>320</v>
      </c>
      <c r="Z97">
        <f t="shared" si="7"/>
        <v>456</v>
      </c>
      <c r="AA97">
        <f t="shared" si="10"/>
        <v>0.44052863436123346</v>
      </c>
      <c r="AB97">
        <f t="shared" si="9"/>
        <v>3.2</v>
      </c>
      <c r="AD97">
        <v>470000</v>
      </c>
      <c r="AE97">
        <v>1.36</v>
      </c>
      <c r="AF97">
        <v>93000000000000</v>
      </c>
      <c r="AG97">
        <v>1395</v>
      </c>
    </row>
    <row r="98" spans="10:33" x14ac:dyDescent="0.3">
      <c r="J98">
        <v>93</v>
      </c>
      <c r="K98" s="1">
        <f t="shared" si="11"/>
        <v>19000</v>
      </c>
      <c r="N98">
        <f>SUM(M$5:$M98)</f>
        <v>116.66666666666667</v>
      </c>
      <c r="O98">
        <v>93</v>
      </c>
      <c r="P98">
        <v>1.38</v>
      </c>
      <c r="Q98">
        <v>94000000000000</v>
      </c>
      <c r="R98">
        <v>475000</v>
      </c>
      <c r="S98">
        <v>1410</v>
      </c>
      <c r="T9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</v>
      </c>
      <c r="U9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</v>
      </c>
      <c r="V9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</v>
      </c>
      <c r="W9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</v>
      </c>
      <c r="X98" t="s">
        <v>23</v>
      </c>
      <c r="Y98">
        <v>320</v>
      </c>
      <c r="Z98">
        <f t="shared" si="7"/>
        <v>458</v>
      </c>
      <c r="AA98">
        <f t="shared" si="10"/>
        <v>0.43859649122807015</v>
      </c>
      <c r="AB98">
        <f t="shared" si="9"/>
        <v>3.2</v>
      </c>
      <c r="AD98">
        <v>475000</v>
      </c>
      <c r="AE98">
        <v>1.38</v>
      </c>
      <c r="AF98">
        <v>94000000000000</v>
      </c>
      <c r="AG98">
        <v>1410</v>
      </c>
    </row>
    <row r="99" spans="10:33" x14ac:dyDescent="0.3">
      <c r="J99">
        <v>94</v>
      </c>
      <c r="K99" s="1">
        <f t="shared" si="11"/>
        <v>19000</v>
      </c>
      <c r="N99">
        <f>SUM(M$5:$M99)</f>
        <v>116.66666666666667</v>
      </c>
      <c r="O99">
        <v>94</v>
      </c>
      <c r="P99">
        <v>1.4</v>
      </c>
      <c r="Q99">
        <v>95000000000000</v>
      </c>
      <c r="R99">
        <v>480000</v>
      </c>
      <c r="S99">
        <v>1425</v>
      </c>
      <c r="T9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</v>
      </c>
      <c r="U9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</v>
      </c>
      <c r="V9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</v>
      </c>
      <c r="W9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</v>
      </c>
      <c r="X99" t="s">
        <v>23</v>
      </c>
      <c r="Y99">
        <v>320</v>
      </c>
      <c r="Z99">
        <f t="shared" si="7"/>
        <v>460</v>
      </c>
      <c r="AA99">
        <f t="shared" si="10"/>
        <v>0.4366812227074236</v>
      </c>
      <c r="AB99">
        <f t="shared" si="9"/>
        <v>3.2</v>
      </c>
      <c r="AD99">
        <v>480000</v>
      </c>
      <c r="AE99">
        <v>1.4</v>
      </c>
      <c r="AF99">
        <v>95000000000000</v>
      </c>
      <c r="AG99">
        <v>1425</v>
      </c>
    </row>
    <row r="100" spans="10:33" x14ac:dyDescent="0.3">
      <c r="J100">
        <v>95</v>
      </c>
      <c r="K100" s="1">
        <f>K95+1000</f>
        <v>20000</v>
      </c>
      <c r="N100">
        <f>SUM(M$5:$M100)</f>
        <v>116.66666666666667</v>
      </c>
      <c r="O100">
        <v>95</v>
      </c>
      <c r="P100">
        <v>1.42</v>
      </c>
      <c r="Q100">
        <v>96000000000000</v>
      </c>
      <c r="R100">
        <v>485000</v>
      </c>
      <c r="S100">
        <v>1440</v>
      </c>
      <c r="T10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</v>
      </c>
      <c r="U10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</v>
      </c>
      <c r="V10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</v>
      </c>
      <c r="W10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</v>
      </c>
      <c r="X100" t="s">
        <v>23</v>
      </c>
      <c r="Y100">
        <v>320</v>
      </c>
      <c r="Z100">
        <f t="shared" si="7"/>
        <v>462</v>
      </c>
      <c r="AA100">
        <f t="shared" si="10"/>
        <v>0.43478260869565216</v>
      </c>
      <c r="AB100">
        <f t="shared" si="9"/>
        <v>3.2</v>
      </c>
      <c r="AD100">
        <v>485000</v>
      </c>
      <c r="AE100">
        <v>1.42</v>
      </c>
      <c r="AF100">
        <v>96000000000000</v>
      </c>
      <c r="AG100">
        <v>1440</v>
      </c>
    </row>
    <row r="101" spans="10:33" x14ac:dyDescent="0.3">
      <c r="J101">
        <v>96</v>
      </c>
      <c r="K101" s="1">
        <f>K96+1000</f>
        <v>20000</v>
      </c>
      <c r="N101">
        <f>SUM(M$5:$M101)</f>
        <v>116.66666666666667</v>
      </c>
      <c r="O101">
        <v>96</v>
      </c>
      <c r="P101">
        <v>1.44</v>
      </c>
      <c r="Q101">
        <v>97000000000000</v>
      </c>
      <c r="R101">
        <v>490000</v>
      </c>
      <c r="S101">
        <v>1455</v>
      </c>
      <c r="T10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</v>
      </c>
      <c r="U10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</v>
      </c>
      <c r="V10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</v>
      </c>
      <c r="W10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</v>
      </c>
      <c r="X101" t="s">
        <v>23</v>
      </c>
      <c r="Y101">
        <v>320</v>
      </c>
      <c r="Z101">
        <f t="shared" si="7"/>
        <v>464</v>
      </c>
      <c r="AA101">
        <f t="shared" si="10"/>
        <v>0.4329004329004329</v>
      </c>
      <c r="AB101">
        <f t="shared" si="9"/>
        <v>3.2</v>
      </c>
      <c r="AD101">
        <v>490000</v>
      </c>
      <c r="AE101">
        <v>1.44</v>
      </c>
      <c r="AF101">
        <v>97000000000000</v>
      </c>
      <c r="AG101">
        <v>1455</v>
      </c>
    </row>
    <row r="102" spans="10:33" x14ac:dyDescent="0.3">
      <c r="J102">
        <v>97</v>
      </c>
      <c r="K102" s="1">
        <f t="shared" si="11"/>
        <v>20000</v>
      </c>
      <c r="N102">
        <f>SUM(M$5:$M102)</f>
        <v>116.66666666666667</v>
      </c>
      <c r="O102">
        <v>97</v>
      </c>
      <c r="P102">
        <v>1.46</v>
      </c>
      <c r="Q102">
        <v>98000000000000</v>
      </c>
      <c r="R102">
        <v>495000</v>
      </c>
      <c r="S102">
        <v>1470</v>
      </c>
      <c r="T10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</v>
      </c>
      <c r="U10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</v>
      </c>
      <c r="V10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</v>
      </c>
      <c r="W10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</v>
      </c>
      <c r="X102" t="s">
        <v>23</v>
      </c>
      <c r="Y102">
        <v>320</v>
      </c>
      <c r="Z102">
        <f t="shared" si="7"/>
        <v>466</v>
      </c>
      <c r="AA102">
        <f t="shared" si="10"/>
        <v>0.43103448275862066</v>
      </c>
      <c r="AB102">
        <f t="shared" si="9"/>
        <v>3.2</v>
      </c>
      <c r="AD102">
        <v>495000</v>
      </c>
      <c r="AE102">
        <v>1.46</v>
      </c>
      <c r="AF102">
        <v>98000000000000</v>
      </c>
      <c r="AG102">
        <v>1470</v>
      </c>
    </row>
    <row r="103" spans="10:33" x14ac:dyDescent="0.3">
      <c r="J103">
        <v>98</v>
      </c>
      <c r="K103" s="1">
        <f t="shared" si="11"/>
        <v>20000</v>
      </c>
      <c r="N103">
        <f>SUM(M$5:$M103)</f>
        <v>116.66666666666667</v>
      </c>
      <c r="O103">
        <v>98</v>
      </c>
      <c r="P103">
        <v>1.48</v>
      </c>
      <c r="Q103">
        <v>99000000000000</v>
      </c>
      <c r="R103">
        <v>500000</v>
      </c>
      <c r="S103">
        <v>1485</v>
      </c>
      <c r="T10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</v>
      </c>
      <c r="U10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</v>
      </c>
      <c r="V10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</v>
      </c>
      <c r="W10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</v>
      </c>
      <c r="X103" t="s">
        <v>23</v>
      </c>
      <c r="Y103">
        <v>320</v>
      </c>
      <c r="Z103">
        <f t="shared" si="7"/>
        <v>468</v>
      </c>
      <c r="AA103">
        <f t="shared" si="10"/>
        <v>0.42918454935622319</v>
      </c>
      <c r="AB103">
        <f t="shared" si="9"/>
        <v>3.2</v>
      </c>
      <c r="AD103">
        <v>500000</v>
      </c>
      <c r="AE103">
        <v>1.48</v>
      </c>
      <c r="AF103">
        <v>99000000000000</v>
      </c>
      <c r="AG103">
        <v>1485</v>
      </c>
    </row>
    <row r="104" spans="10:33" x14ac:dyDescent="0.3">
      <c r="J104">
        <v>99</v>
      </c>
      <c r="K104" s="1">
        <f t="shared" si="11"/>
        <v>20000</v>
      </c>
      <c r="N104">
        <f>SUM(M$5:$M104)</f>
        <v>116.66666666666667</v>
      </c>
      <c r="O104">
        <v>99</v>
      </c>
      <c r="P104">
        <v>1.5</v>
      </c>
      <c r="Q104">
        <v>100000000000000</v>
      </c>
      <c r="R104">
        <v>505000</v>
      </c>
      <c r="S104">
        <v>1500</v>
      </c>
      <c r="T10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</v>
      </c>
      <c r="U10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</v>
      </c>
      <c r="V10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</v>
      </c>
      <c r="W10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</v>
      </c>
      <c r="X104" t="s">
        <v>23</v>
      </c>
      <c r="Y104">
        <v>320</v>
      </c>
      <c r="Z104">
        <f t="shared" si="7"/>
        <v>470</v>
      </c>
      <c r="AA104">
        <f t="shared" si="10"/>
        <v>0.42735042735042733</v>
      </c>
      <c r="AB104">
        <f t="shared" si="9"/>
        <v>3.2</v>
      </c>
      <c r="AD104">
        <v>505000</v>
      </c>
      <c r="AE104">
        <v>1.5</v>
      </c>
      <c r="AF104">
        <v>100000000000000</v>
      </c>
      <c r="AG104">
        <v>1500</v>
      </c>
    </row>
    <row r="105" spans="10:33" x14ac:dyDescent="0.3">
      <c r="J105">
        <v>100</v>
      </c>
      <c r="K105" s="1">
        <f t="shared" si="11"/>
        <v>21000</v>
      </c>
      <c r="L105" s="1">
        <f>SUM(K105:K114)</f>
        <v>215000</v>
      </c>
      <c r="M105">
        <f>L105*4/$H$25</f>
        <v>23.888888888888889</v>
      </c>
      <c r="N105">
        <f>SUM(M$5:$M105)</f>
        <v>140.55555555555557</v>
      </c>
      <c r="O105">
        <v>100</v>
      </c>
      <c r="P105">
        <v>1.52</v>
      </c>
      <c r="Q105">
        <v>101000000000000</v>
      </c>
      <c r="R105">
        <v>510000</v>
      </c>
      <c r="S105">
        <v>1515</v>
      </c>
      <c r="T105" t="str">
        <f t="shared" ref="T105:T118" si="12">T104&amp;","&amp;P105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</v>
      </c>
      <c r="U105" t="str">
        <f t="shared" ref="U105:U118" si="13">U104&amp;","&amp;Q105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</v>
      </c>
      <c r="V105" t="str">
        <f t="shared" ref="V105:V118" si="14">V104&amp;","&amp;R105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</v>
      </c>
      <c r="W105" t="str">
        <f t="shared" ref="W105:W118" si="15">W104&amp;","&amp;S105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</v>
      </c>
      <c r="X105" t="s">
        <v>23</v>
      </c>
      <c r="Y105">
        <v>430</v>
      </c>
      <c r="Z105">
        <f t="shared" ref="Z105:Z118" si="16">Y105+P105*100</f>
        <v>582</v>
      </c>
      <c r="AA105" s="6">
        <f t="shared" si="10"/>
        <v>23.829787234042552</v>
      </c>
      <c r="AB105">
        <f t="shared" si="9"/>
        <v>4.3</v>
      </c>
      <c r="AD105">
        <v>510000</v>
      </c>
      <c r="AE105">
        <v>1.52</v>
      </c>
      <c r="AF105">
        <v>101000000000000</v>
      </c>
      <c r="AG105">
        <v>1515</v>
      </c>
    </row>
    <row r="106" spans="10:33" x14ac:dyDescent="0.3">
      <c r="J106">
        <v>101</v>
      </c>
      <c r="K106" s="1">
        <f t="shared" si="11"/>
        <v>21000</v>
      </c>
      <c r="N106">
        <f>SUM(M$5:$M106)</f>
        <v>140.55555555555557</v>
      </c>
      <c r="O106">
        <v>101</v>
      </c>
      <c r="P106">
        <v>1.54</v>
      </c>
      <c r="Q106">
        <v>102000000000000</v>
      </c>
      <c r="R106">
        <v>515000</v>
      </c>
      <c r="S106">
        <v>1530</v>
      </c>
      <c r="T106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</v>
      </c>
      <c r="U106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</v>
      </c>
      <c r="V106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</v>
      </c>
      <c r="W106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</v>
      </c>
      <c r="X106" t="s">
        <v>23</v>
      </c>
      <c r="Y106">
        <v>430</v>
      </c>
      <c r="Z106">
        <f t="shared" si="16"/>
        <v>584</v>
      </c>
      <c r="AA106">
        <f t="shared" ref="AA106:AA118" si="17">(Z106-Z105)*100/Z105</f>
        <v>0.3436426116838488</v>
      </c>
      <c r="AB106">
        <f t="shared" si="9"/>
        <v>4.3</v>
      </c>
      <c r="AD106">
        <v>515000</v>
      </c>
      <c r="AE106">
        <v>1.54</v>
      </c>
      <c r="AF106">
        <v>102000000000000</v>
      </c>
      <c r="AG106">
        <v>1530</v>
      </c>
    </row>
    <row r="107" spans="10:33" x14ac:dyDescent="0.3">
      <c r="J107">
        <v>102</v>
      </c>
      <c r="K107" s="1">
        <f>K102+1000</f>
        <v>21000</v>
      </c>
      <c r="N107">
        <f>SUM(M$5:$M107)</f>
        <v>140.55555555555557</v>
      </c>
      <c r="O107">
        <v>102</v>
      </c>
      <c r="P107">
        <v>1.56</v>
      </c>
      <c r="Q107">
        <v>103000000000000</v>
      </c>
      <c r="R107">
        <v>520000</v>
      </c>
      <c r="S107">
        <v>1545</v>
      </c>
      <c r="T107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</v>
      </c>
      <c r="U107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</v>
      </c>
      <c r="V107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</v>
      </c>
      <c r="W107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</v>
      </c>
      <c r="X107" t="s">
        <v>23</v>
      </c>
      <c r="Y107">
        <v>430</v>
      </c>
      <c r="Z107">
        <f t="shared" si="16"/>
        <v>586</v>
      </c>
      <c r="AA107">
        <f t="shared" si="17"/>
        <v>0.34246575342465752</v>
      </c>
      <c r="AB107">
        <f t="shared" si="9"/>
        <v>4.3</v>
      </c>
      <c r="AD107">
        <v>520000</v>
      </c>
      <c r="AE107">
        <v>1.56</v>
      </c>
      <c r="AF107">
        <v>103000000000000</v>
      </c>
      <c r="AG107">
        <v>1545</v>
      </c>
    </row>
    <row r="108" spans="10:33" x14ac:dyDescent="0.3">
      <c r="J108">
        <v>103</v>
      </c>
      <c r="K108" s="1">
        <f>K103+1000</f>
        <v>21000</v>
      </c>
      <c r="N108">
        <f>SUM(M$5:$M108)</f>
        <v>140.55555555555557</v>
      </c>
      <c r="O108">
        <v>103</v>
      </c>
      <c r="P108">
        <v>1.58</v>
      </c>
      <c r="Q108">
        <v>104000000000000</v>
      </c>
      <c r="R108">
        <v>525000</v>
      </c>
      <c r="S108">
        <v>1560</v>
      </c>
      <c r="T108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</v>
      </c>
      <c r="U108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</v>
      </c>
      <c r="V108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</v>
      </c>
      <c r="W108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</v>
      </c>
      <c r="X108" t="s">
        <v>23</v>
      </c>
      <c r="Y108">
        <v>430</v>
      </c>
      <c r="Z108">
        <f t="shared" si="16"/>
        <v>588</v>
      </c>
      <c r="AA108">
        <f t="shared" si="17"/>
        <v>0.34129692832764508</v>
      </c>
      <c r="AB108">
        <f t="shared" si="9"/>
        <v>4.3</v>
      </c>
      <c r="AD108">
        <v>525000</v>
      </c>
      <c r="AE108">
        <v>1.58</v>
      </c>
      <c r="AF108">
        <v>104000000000000</v>
      </c>
      <c r="AG108">
        <v>1560</v>
      </c>
    </row>
    <row r="109" spans="10:33" x14ac:dyDescent="0.3">
      <c r="J109">
        <v>104</v>
      </c>
      <c r="K109" s="1">
        <f t="shared" si="11"/>
        <v>21000</v>
      </c>
      <c r="N109">
        <f>SUM(M$5:$M109)</f>
        <v>140.55555555555557</v>
      </c>
      <c r="O109">
        <v>104</v>
      </c>
      <c r="P109">
        <v>1.6</v>
      </c>
      <c r="Q109">
        <v>105000000000000</v>
      </c>
      <c r="R109">
        <v>530000</v>
      </c>
      <c r="S109">
        <v>1575</v>
      </c>
      <c r="T109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</v>
      </c>
      <c r="U109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</v>
      </c>
      <c r="V109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</v>
      </c>
      <c r="W109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</v>
      </c>
      <c r="X109" t="s">
        <v>23</v>
      </c>
      <c r="Y109">
        <v>430</v>
      </c>
      <c r="Z109">
        <f t="shared" si="16"/>
        <v>590</v>
      </c>
      <c r="AA109">
        <f t="shared" si="17"/>
        <v>0.3401360544217687</v>
      </c>
      <c r="AB109">
        <f t="shared" si="9"/>
        <v>4.3</v>
      </c>
      <c r="AD109">
        <v>530000</v>
      </c>
      <c r="AE109">
        <v>1.6</v>
      </c>
      <c r="AF109">
        <v>105000000000000</v>
      </c>
      <c r="AG109">
        <v>1575</v>
      </c>
    </row>
    <row r="110" spans="10:33" x14ac:dyDescent="0.3">
      <c r="J110">
        <v>105</v>
      </c>
      <c r="K110" s="1">
        <f t="shared" si="11"/>
        <v>22000</v>
      </c>
      <c r="N110">
        <f>SUM(M$5:$M110)</f>
        <v>140.55555555555557</v>
      </c>
      <c r="O110">
        <v>105</v>
      </c>
      <c r="P110">
        <v>1.62</v>
      </c>
      <c r="Q110">
        <v>106000000000000</v>
      </c>
      <c r="R110">
        <v>535000</v>
      </c>
      <c r="S110">
        <v>1590</v>
      </c>
      <c r="T110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</v>
      </c>
      <c r="U110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</v>
      </c>
      <c r="V110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</v>
      </c>
      <c r="W110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</v>
      </c>
      <c r="X110" t="s">
        <v>23</v>
      </c>
      <c r="Y110">
        <v>430</v>
      </c>
      <c r="Z110">
        <f t="shared" si="16"/>
        <v>592</v>
      </c>
      <c r="AA110">
        <f t="shared" si="17"/>
        <v>0.33898305084745761</v>
      </c>
      <c r="AB110">
        <f t="shared" si="9"/>
        <v>4.3</v>
      </c>
      <c r="AD110">
        <v>535000</v>
      </c>
      <c r="AE110">
        <v>1.62</v>
      </c>
      <c r="AF110">
        <v>106000000000000</v>
      </c>
      <c r="AG110">
        <v>1590</v>
      </c>
    </row>
    <row r="111" spans="10:33" x14ac:dyDescent="0.3">
      <c r="J111">
        <v>106</v>
      </c>
      <c r="K111" s="1">
        <f t="shared" si="11"/>
        <v>22000</v>
      </c>
      <c r="N111">
        <f>SUM(M$5:$M111)</f>
        <v>140.55555555555557</v>
      </c>
      <c r="O111">
        <v>106</v>
      </c>
      <c r="P111">
        <v>1.64</v>
      </c>
      <c r="Q111">
        <v>107000000000000</v>
      </c>
      <c r="R111">
        <v>540000</v>
      </c>
      <c r="S111">
        <v>1605</v>
      </c>
      <c r="T111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</v>
      </c>
      <c r="U111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</v>
      </c>
      <c r="V111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</v>
      </c>
      <c r="W111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</v>
      </c>
      <c r="X111" t="s">
        <v>23</v>
      </c>
      <c r="Y111">
        <v>430</v>
      </c>
      <c r="Z111">
        <f t="shared" si="16"/>
        <v>594</v>
      </c>
      <c r="AA111">
        <f t="shared" si="17"/>
        <v>0.33783783783783783</v>
      </c>
      <c r="AB111">
        <f t="shared" si="9"/>
        <v>4.3</v>
      </c>
      <c r="AD111">
        <v>540000</v>
      </c>
      <c r="AE111">
        <v>1.64</v>
      </c>
      <c r="AF111">
        <v>107000000000000</v>
      </c>
      <c r="AG111">
        <v>1605</v>
      </c>
    </row>
    <row r="112" spans="10:33" x14ac:dyDescent="0.3">
      <c r="J112">
        <v>107</v>
      </c>
      <c r="K112" s="1">
        <f t="shared" si="11"/>
        <v>22000</v>
      </c>
      <c r="N112">
        <f>SUM(M$5:$M112)</f>
        <v>140.55555555555557</v>
      </c>
      <c r="O112">
        <v>107</v>
      </c>
      <c r="P112">
        <v>1.66</v>
      </c>
      <c r="Q112">
        <v>108000000000000</v>
      </c>
      <c r="R112">
        <v>545000</v>
      </c>
      <c r="S112">
        <v>1620</v>
      </c>
      <c r="T112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</v>
      </c>
      <c r="U112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</v>
      </c>
      <c r="V112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</v>
      </c>
      <c r="W112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</v>
      </c>
      <c r="X112" t="s">
        <v>23</v>
      </c>
      <c r="Y112">
        <v>430</v>
      </c>
      <c r="Z112">
        <f t="shared" si="16"/>
        <v>596</v>
      </c>
      <c r="AA112">
        <f t="shared" si="17"/>
        <v>0.33670033670033672</v>
      </c>
      <c r="AB112">
        <f t="shared" si="9"/>
        <v>4.3</v>
      </c>
      <c r="AD112">
        <v>545000</v>
      </c>
      <c r="AE112">
        <v>1.66</v>
      </c>
      <c r="AF112">
        <v>108000000000000</v>
      </c>
      <c r="AG112">
        <v>1620</v>
      </c>
    </row>
    <row r="113" spans="10:33" x14ac:dyDescent="0.3">
      <c r="J113">
        <v>108</v>
      </c>
      <c r="K113" s="1">
        <f t="shared" si="11"/>
        <v>22000</v>
      </c>
      <c r="N113">
        <f>SUM(M$5:$M113)</f>
        <v>140.55555555555557</v>
      </c>
      <c r="O113">
        <v>108</v>
      </c>
      <c r="P113">
        <v>1.68</v>
      </c>
      <c r="Q113">
        <v>109000000000000</v>
      </c>
      <c r="R113">
        <v>550000</v>
      </c>
      <c r="S113">
        <v>1635</v>
      </c>
      <c r="T113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</v>
      </c>
      <c r="U113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</v>
      </c>
      <c r="V113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</v>
      </c>
      <c r="W113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</v>
      </c>
      <c r="X113" t="s">
        <v>23</v>
      </c>
      <c r="Y113">
        <v>430</v>
      </c>
      <c r="Z113">
        <f t="shared" si="16"/>
        <v>598</v>
      </c>
      <c r="AA113">
        <f t="shared" si="17"/>
        <v>0.33557046979865773</v>
      </c>
      <c r="AB113">
        <f t="shared" si="9"/>
        <v>4.3</v>
      </c>
      <c r="AD113">
        <v>550000</v>
      </c>
      <c r="AE113">
        <v>1.68</v>
      </c>
      <c r="AF113">
        <v>109000000000000</v>
      </c>
      <c r="AG113">
        <v>1635</v>
      </c>
    </row>
    <row r="114" spans="10:33" x14ac:dyDescent="0.3">
      <c r="J114">
        <v>109</v>
      </c>
      <c r="K114" s="1">
        <f t="shared" si="11"/>
        <v>22000</v>
      </c>
      <c r="N114">
        <f>SUM(M$5:$M114)</f>
        <v>140.55555555555557</v>
      </c>
      <c r="O114">
        <v>109</v>
      </c>
      <c r="P114">
        <v>1.7</v>
      </c>
      <c r="Q114">
        <v>110000000000000</v>
      </c>
      <c r="R114">
        <v>555000</v>
      </c>
      <c r="S114">
        <v>1650</v>
      </c>
      <c r="T114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</v>
      </c>
      <c r="U114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</v>
      </c>
      <c r="V114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</v>
      </c>
      <c r="W114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</v>
      </c>
      <c r="X114" t="s">
        <v>23</v>
      </c>
      <c r="Y114">
        <v>430</v>
      </c>
      <c r="Z114">
        <f t="shared" si="16"/>
        <v>600</v>
      </c>
      <c r="AA114">
        <f t="shared" si="17"/>
        <v>0.33444816053511706</v>
      </c>
      <c r="AB114">
        <f t="shared" si="9"/>
        <v>4.3</v>
      </c>
      <c r="AD114">
        <v>555000</v>
      </c>
      <c r="AE114">
        <v>1.7</v>
      </c>
      <c r="AF114">
        <v>110000000000000</v>
      </c>
      <c r="AG114">
        <v>1650</v>
      </c>
    </row>
    <row r="115" spans="10:33" x14ac:dyDescent="0.3">
      <c r="J115">
        <v>110</v>
      </c>
      <c r="K115" s="1">
        <f t="shared" si="11"/>
        <v>23000</v>
      </c>
      <c r="L115" s="1">
        <f>SUM(K115:K124)</f>
        <v>235000</v>
      </c>
      <c r="M115">
        <f>L115*4/$H$25</f>
        <v>26.111111111111111</v>
      </c>
      <c r="N115">
        <f>SUM(M$5:$M115)</f>
        <v>166.66666666666669</v>
      </c>
      <c r="O115">
        <v>110</v>
      </c>
      <c r="P115">
        <v>1.72</v>
      </c>
      <c r="Q115">
        <v>111000000000000</v>
      </c>
      <c r="R115">
        <v>560000</v>
      </c>
      <c r="S115">
        <v>1665</v>
      </c>
      <c r="T115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</v>
      </c>
      <c r="U115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</v>
      </c>
      <c r="V115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</v>
      </c>
      <c r="W115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</v>
      </c>
      <c r="X115" t="s">
        <v>23</v>
      </c>
      <c r="Y115">
        <v>570</v>
      </c>
      <c r="Z115">
        <f t="shared" si="16"/>
        <v>742</v>
      </c>
      <c r="AA115" s="6">
        <f t="shared" si="17"/>
        <v>23.666666666666668</v>
      </c>
      <c r="AB115">
        <f t="shared" si="9"/>
        <v>5.7</v>
      </c>
      <c r="AD115">
        <v>560000</v>
      </c>
      <c r="AE115">
        <v>1.72</v>
      </c>
      <c r="AF115">
        <v>111000000000000</v>
      </c>
      <c r="AG115">
        <v>1665</v>
      </c>
    </row>
    <row r="116" spans="10:33" x14ac:dyDescent="0.3">
      <c r="J116">
        <v>111</v>
      </c>
      <c r="K116" s="1">
        <f t="shared" si="11"/>
        <v>23000</v>
      </c>
      <c r="N116">
        <f>SUM(M$5:$M116)</f>
        <v>166.66666666666669</v>
      </c>
      <c r="O116">
        <v>111</v>
      </c>
      <c r="P116">
        <v>1.74</v>
      </c>
      <c r="Q116">
        <v>112000000000000</v>
      </c>
      <c r="R116">
        <v>565000</v>
      </c>
      <c r="S116">
        <v>1680</v>
      </c>
      <c r="T116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</v>
      </c>
      <c r="U116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</v>
      </c>
      <c r="V116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</v>
      </c>
      <c r="W116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</v>
      </c>
      <c r="X116" t="s">
        <v>23</v>
      </c>
      <c r="Y116">
        <v>570</v>
      </c>
      <c r="Z116">
        <f t="shared" si="16"/>
        <v>744</v>
      </c>
      <c r="AA116">
        <f t="shared" si="17"/>
        <v>0.26954177897574122</v>
      </c>
      <c r="AB116">
        <f t="shared" si="9"/>
        <v>5.7</v>
      </c>
      <c r="AD116">
        <v>565000</v>
      </c>
      <c r="AE116">
        <v>1.74</v>
      </c>
      <c r="AF116">
        <v>112000000000000</v>
      </c>
      <c r="AG116">
        <v>1680</v>
      </c>
    </row>
    <row r="117" spans="10:33" x14ac:dyDescent="0.3">
      <c r="J117">
        <v>112</v>
      </c>
      <c r="K117" s="1">
        <f t="shared" si="11"/>
        <v>23000</v>
      </c>
      <c r="N117">
        <f>SUM(M$5:$M117)</f>
        <v>166.66666666666669</v>
      </c>
      <c r="O117">
        <v>112</v>
      </c>
      <c r="P117">
        <v>1.76</v>
      </c>
      <c r="Q117">
        <v>113000000000000</v>
      </c>
      <c r="R117">
        <v>570000</v>
      </c>
      <c r="S117">
        <v>1695</v>
      </c>
      <c r="T117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</v>
      </c>
      <c r="U117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</v>
      </c>
      <c r="V117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</v>
      </c>
      <c r="W117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</v>
      </c>
      <c r="X117" t="s">
        <v>23</v>
      </c>
      <c r="Y117">
        <v>570</v>
      </c>
      <c r="Z117">
        <f t="shared" si="16"/>
        <v>746</v>
      </c>
      <c r="AA117">
        <f t="shared" si="17"/>
        <v>0.26881720430107525</v>
      </c>
      <c r="AB117">
        <f t="shared" si="9"/>
        <v>5.7</v>
      </c>
      <c r="AD117">
        <v>570000</v>
      </c>
      <c r="AE117">
        <v>1.76</v>
      </c>
      <c r="AF117">
        <v>113000000000000</v>
      </c>
      <c r="AG117">
        <v>1695</v>
      </c>
    </row>
    <row r="118" spans="10:33" x14ac:dyDescent="0.3">
      <c r="J118">
        <v>113</v>
      </c>
      <c r="K118" s="1">
        <f t="shared" si="11"/>
        <v>23000</v>
      </c>
      <c r="N118">
        <f>SUM(M$5:$M118)</f>
        <v>166.66666666666669</v>
      </c>
      <c r="O118">
        <v>113</v>
      </c>
      <c r="P118">
        <v>1.78</v>
      </c>
      <c r="Q118">
        <v>114000000000000</v>
      </c>
      <c r="R118">
        <v>575000</v>
      </c>
      <c r="S118">
        <v>1710</v>
      </c>
      <c r="T118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</v>
      </c>
      <c r="U118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</v>
      </c>
      <c r="V118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</v>
      </c>
      <c r="W118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</v>
      </c>
      <c r="X118" t="s">
        <v>23</v>
      </c>
      <c r="Y118">
        <v>570</v>
      </c>
      <c r="Z118">
        <f t="shared" si="16"/>
        <v>748</v>
      </c>
      <c r="AA118">
        <f t="shared" si="17"/>
        <v>0.26809651474530832</v>
      </c>
      <c r="AB118">
        <f t="shared" si="9"/>
        <v>5.7</v>
      </c>
      <c r="AD118">
        <v>575000</v>
      </c>
      <c r="AE118">
        <v>1.78</v>
      </c>
      <c r="AF118">
        <v>114000000000000</v>
      </c>
      <c r="AG118">
        <v>1710</v>
      </c>
    </row>
    <row r="119" spans="10:33" x14ac:dyDescent="0.3">
      <c r="J119">
        <v>114</v>
      </c>
      <c r="K119" s="1">
        <f t="shared" si="11"/>
        <v>23000</v>
      </c>
      <c r="N119">
        <f>SUM(M$5:$M119)</f>
        <v>166.66666666666669</v>
      </c>
      <c r="O119">
        <v>114</v>
      </c>
      <c r="P119">
        <v>1.8</v>
      </c>
      <c r="Q119">
        <v>115000000000000</v>
      </c>
      <c r="R119">
        <v>580000</v>
      </c>
      <c r="S119">
        <v>1725</v>
      </c>
      <c r="T119" t="str">
        <f t="shared" ref="T119:T182" si="18">T118&amp;","&amp;P119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</v>
      </c>
      <c r="U119" t="str">
        <f t="shared" ref="U119:U182" si="19">U118&amp;","&amp;Q119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</v>
      </c>
      <c r="V119" t="str">
        <f t="shared" ref="V119:V182" si="20">V118&amp;","&amp;R119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</v>
      </c>
      <c r="W119" t="str">
        <f t="shared" ref="W119:W182" si="21">W118&amp;","&amp;S119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</v>
      </c>
      <c r="X119" t="s">
        <v>23</v>
      </c>
      <c r="Y119">
        <v>570</v>
      </c>
      <c r="Z119">
        <f t="shared" ref="Z119:Z182" si="22">Y119+P119*100</f>
        <v>750</v>
      </c>
      <c r="AA119">
        <f t="shared" ref="AA119:AA182" si="23">(Z119-Z118)*100/Z118</f>
        <v>0.26737967914438504</v>
      </c>
      <c r="AB119">
        <f t="shared" si="9"/>
        <v>5.7</v>
      </c>
      <c r="AD119">
        <v>580000</v>
      </c>
      <c r="AE119">
        <v>1.8</v>
      </c>
      <c r="AF119">
        <v>115000000000000</v>
      </c>
      <c r="AG119">
        <v>1725</v>
      </c>
    </row>
    <row r="120" spans="10:33" x14ac:dyDescent="0.3">
      <c r="J120">
        <v>115</v>
      </c>
      <c r="K120" s="1">
        <f t="shared" si="11"/>
        <v>24000</v>
      </c>
      <c r="N120">
        <f>SUM(M$5:$M120)</f>
        <v>166.66666666666669</v>
      </c>
      <c r="O120">
        <v>115</v>
      </c>
      <c r="P120">
        <v>1.82</v>
      </c>
      <c r="Q120">
        <v>116000000000000</v>
      </c>
      <c r="R120">
        <v>585000</v>
      </c>
      <c r="S120">
        <v>1740</v>
      </c>
      <c r="T12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</v>
      </c>
      <c r="U12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</v>
      </c>
      <c r="V12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</v>
      </c>
      <c r="W12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</v>
      </c>
      <c r="X120" t="s">
        <v>23</v>
      </c>
      <c r="Y120">
        <v>570</v>
      </c>
      <c r="Z120">
        <f t="shared" si="22"/>
        <v>752</v>
      </c>
      <c r="AA120">
        <f t="shared" si="23"/>
        <v>0.26666666666666666</v>
      </c>
      <c r="AB120">
        <f t="shared" si="9"/>
        <v>5.7</v>
      </c>
      <c r="AD120">
        <v>585000</v>
      </c>
      <c r="AE120">
        <v>1.82</v>
      </c>
      <c r="AF120">
        <v>116000000000000</v>
      </c>
      <c r="AG120">
        <v>1740</v>
      </c>
    </row>
    <row r="121" spans="10:33" x14ac:dyDescent="0.3">
      <c r="J121">
        <v>116</v>
      </c>
      <c r="K121" s="1">
        <f t="shared" si="11"/>
        <v>24000</v>
      </c>
      <c r="N121">
        <f>SUM(M$5:$M121)</f>
        <v>166.66666666666669</v>
      </c>
      <c r="O121">
        <v>116</v>
      </c>
      <c r="P121">
        <v>1.84</v>
      </c>
      <c r="Q121">
        <v>117000000000000</v>
      </c>
      <c r="R121">
        <v>590000</v>
      </c>
      <c r="S121">
        <v>1755</v>
      </c>
      <c r="T12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</v>
      </c>
      <c r="U12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</v>
      </c>
      <c r="V12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</v>
      </c>
      <c r="W12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</v>
      </c>
      <c r="X121" t="s">
        <v>23</v>
      </c>
      <c r="Y121">
        <v>570</v>
      </c>
      <c r="Z121">
        <f t="shared" si="22"/>
        <v>754</v>
      </c>
      <c r="AA121">
        <f t="shared" si="23"/>
        <v>0.26595744680851063</v>
      </c>
      <c r="AB121">
        <f t="shared" si="9"/>
        <v>5.7</v>
      </c>
      <c r="AD121">
        <v>590000</v>
      </c>
      <c r="AE121">
        <v>1.84</v>
      </c>
      <c r="AF121">
        <v>117000000000000</v>
      </c>
      <c r="AG121">
        <v>1755</v>
      </c>
    </row>
    <row r="122" spans="10:33" x14ac:dyDescent="0.3">
      <c r="J122">
        <v>117</v>
      </c>
      <c r="K122" s="1">
        <f t="shared" si="11"/>
        <v>24000</v>
      </c>
      <c r="N122">
        <f>SUM(M$5:$M122)</f>
        <v>166.66666666666669</v>
      </c>
      <c r="O122">
        <v>117</v>
      </c>
      <c r="P122">
        <v>1.86</v>
      </c>
      <c r="Q122">
        <v>118000000000000</v>
      </c>
      <c r="R122">
        <v>595000</v>
      </c>
      <c r="S122">
        <v>1770</v>
      </c>
      <c r="T12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</v>
      </c>
      <c r="U12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</v>
      </c>
      <c r="V12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</v>
      </c>
      <c r="W12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</v>
      </c>
      <c r="X122" t="s">
        <v>23</v>
      </c>
      <c r="Y122">
        <v>570</v>
      </c>
      <c r="Z122">
        <f t="shared" si="22"/>
        <v>756</v>
      </c>
      <c r="AA122">
        <f t="shared" si="23"/>
        <v>0.26525198938992045</v>
      </c>
      <c r="AB122">
        <f t="shared" si="9"/>
        <v>5.7</v>
      </c>
      <c r="AD122">
        <v>595000</v>
      </c>
      <c r="AE122">
        <v>1.86</v>
      </c>
      <c r="AF122">
        <v>118000000000000</v>
      </c>
      <c r="AG122">
        <v>1770</v>
      </c>
    </row>
    <row r="123" spans="10:33" x14ac:dyDescent="0.3">
      <c r="J123">
        <v>118</v>
      </c>
      <c r="K123" s="1">
        <f t="shared" si="11"/>
        <v>24000</v>
      </c>
      <c r="N123">
        <f>SUM(M$5:$M123)</f>
        <v>166.66666666666669</v>
      </c>
      <c r="O123">
        <v>118</v>
      </c>
      <c r="P123">
        <v>1.88</v>
      </c>
      <c r="Q123">
        <v>119000000000000</v>
      </c>
      <c r="R123">
        <v>600000</v>
      </c>
      <c r="S123">
        <v>1785</v>
      </c>
      <c r="T12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</v>
      </c>
      <c r="U12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</v>
      </c>
      <c r="V12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</v>
      </c>
      <c r="W12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</v>
      </c>
      <c r="X123" t="s">
        <v>23</v>
      </c>
      <c r="Y123">
        <v>570</v>
      </c>
      <c r="Z123">
        <f t="shared" si="22"/>
        <v>758</v>
      </c>
      <c r="AA123">
        <f t="shared" si="23"/>
        <v>0.26455026455026454</v>
      </c>
      <c r="AB123">
        <f t="shared" si="9"/>
        <v>5.7</v>
      </c>
      <c r="AD123">
        <v>600000</v>
      </c>
      <c r="AE123">
        <v>1.88</v>
      </c>
      <c r="AF123">
        <v>119000000000000</v>
      </c>
      <c r="AG123">
        <v>1785</v>
      </c>
    </row>
    <row r="124" spans="10:33" x14ac:dyDescent="0.3">
      <c r="J124">
        <v>119</v>
      </c>
      <c r="K124" s="1">
        <f t="shared" si="11"/>
        <v>24000</v>
      </c>
      <c r="N124">
        <f>SUM(M$5:$M124)</f>
        <v>166.66666666666669</v>
      </c>
      <c r="O124">
        <v>119</v>
      </c>
      <c r="P124">
        <v>1.9</v>
      </c>
      <c r="Q124">
        <v>120000000000000</v>
      </c>
      <c r="R124">
        <v>605000</v>
      </c>
      <c r="S124">
        <v>1800</v>
      </c>
      <c r="T12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</v>
      </c>
      <c r="U12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</v>
      </c>
      <c r="V12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</v>
      </c>
      <c r="W12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</v>
      </c>
      <c r="X124" t="s">
        <v>23</v>
      </c>
      <c r="Y124">
        <v>570</v>
      </c>
      <c r="Z124">
        <f t="shared" si="22"/>
        <v>760</v>
      </c>
      <c r="AA124">
        <f t="shared" si="23"/>
        <v>0.26385224274406333</v>
      </c>
      <c r="AB124">
        <f t="shared" si="9"/>
        <v>5.7</v>
      </c>
      <c r="AD124">
        <v>605000</v>
      </c>
      <c r="AE124">
        <v>1.9</v>
      </c>
      <c r="AF124">
        <v>120000000000000</v>
      </c>
      <c r="AG124">
        <v>1800</v>
      </c>
    </row>
    <row r="125" spans="10:33" x14ac:dyDescent="0.3">
      <c r="J125">
        <v>120</v>
      </c>
      <c r="K125" s="1">
        <f t="shared" si="11"/>
        <v>25000</v>
      </c>
      <c r="L125" s="1">
        <f>SUM(K125:K134)</f>
        <v>255000</v>
      </c>
      <c r="M125">
        <f>L125*4/$H$25</f>
        <v>28.333333333333332</v>
      </c>
      <c r="N125">
        <f>SUM(M$5:$M125)</f>
        <v>195.00000000000003</v>
      </c>
      <c r="O125">
        <v>120</v>
      </c>
      <c r="P125">
        <v>1.92</v>
      </c>
      <c r="Q125">
        <v>121000000000000</v>
      </c>
      <c r="R125">
        <v>610000</v>
      </c>
      <c r="S125">
        <v>1815</v>
      </c>
      <c r="T12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</v>
      </c>
      <c r="U12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</v>
      </c>
      <c r="V12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</v>
      </c>
      <c r="W12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</v>
      </c>
      <c r="X125" t="s">
        <v>23</v>
      </c>
      <c r="Y125">
        <v>720</v>
      </c>
      <c r="Z125">
        <f t="shared" si="22"/>
        <v>912</v>
      </c>
      <c r="AA125" s="6">
        <f t="shared" si="23"/>
        <v>20</v>
      </c>
      <c r="AB125">
        <f t="shared" si="9"/>
        <v>7.2</v>
      </c>
      <c r="AD125">
        <v>610000</v>
      </c>
      <c r="AE125">
        <v>1.92</v>
      </c>
      <c r="AF125">
        <v>121000000000000</v>
      </c>
      <c r="AG125">
        <v>1815</v>
      </c>
    </row>
    <row r="126" spans="10:33" x14ac:dyDescent="0.3">
      <c r="J126">
        <v>121</v>
      </c>
      <c r="K126" s="1">
        <f t="shared" si="11"/>
        <v>25000</v>
      </c>
      <c r="N126">
        <f>SUM(M$5:$M126)</f>
        <v>195.00000000000003</v>
      </c>
      <c r="O126">
        <v>121</v>
      </c>
      <c r="P126">
        <v>1.94</v>
      </c>
      <c r="Q126">
        <v>122000000000000</v>
      </c>
      <c r="R126">
        <v>615000</v>
      </c>
      <c r="S126">
        <v>1830</v>
      </c>
      <c r="T12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</v>
      </c>
      <c r="U12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</v>
      </c>
      <c r="V12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</v>
      </c>
      <c r="W12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</v>
      </c>
      <c r="X126" t="s">
        <v>23</v>
      </c>
      <c r="Y126">
        <v>720</v>
      </c>
      <c r="Z126">
        <f t="shared" si="22"/>
        <v>914</v>
      </c>
      <c r="AA126">
        <f t="shared" si="23"/>
        <v>0.21929824561403508</v>
      </c>
      <c r="AB126">
        <f t="shared" si="9"/>
        <v>7.2</v>
      </c>
      <c r="AD126">
        <v>615000</v>
      </c>
      <c r="AE126">
        <v>1.94</v>
      </c>
      <c r="AF126">
        <v>122000000000000</v>
      </c>
      <c r="AG126">
        <v>1830</v>
      </c>
    </row>
    <row r="127" spans="10:33" x14ac:dyDescent="0.3">
      <c r="J127">
        <v>122</v>
      </c>
      <c r="K127" s="1">
        <f t="shared" si="11"/>
        <v>25000</v>
      </c>
      <c r="N127">
        <f>SUM(M$5:$M127)</f>
        <v>195.00000000000003</v>
      </c>
      <c r="O127">
        <v>122</v>
      </c>
      <c r="P127">
        <v>1.96</v>
      </c>
      <c r="Q127">
        <v>123000000000000</v>
      </c>
      <c r="R127">
        <v>620000</v>
      </c>
      <c r="S127">
        <v>1845</v>
      </c>
      <c r="T12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</v>
      </c>
      <c r="U12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</v>
      </c>
      <c r="V12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</v>
      </c>
      <c r="W12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</v>
      </c>
      <c r="X127" t="s">
        <v>23</v>
      </c>
      <c r="Y127">
        <v>720</v>
      </c>
      <c r="Z127">
        <f t="shared" si="22"/>
        <v>916</v>
      </c>
      <c r="AA127">
        <f t="shared" si="23"/>
        <v>0.21881838074398249</v>
      </c>
      <c r="AB127">
        <f t="shared" si="9"/>
        <v>7.2</v>
      </c>
      <c r="AD127">
        <v>620000</v>
      </c>
      <c r="AE127">
        <v>1.96</v>
      </c>
      <c r="AF127">
        <v>123000000000000</v>
      </c>
      <c r="AG127">
        <v>1845</v>
      </c>
    </row>
    <row r="128" spans="10:33" x14ac:dyDescent="0.3">
      <c r="J128">
        <v>123</v>
      </c>
      <c r="K128" s="1">
        <f t="shared" si="11"/>
        <v>25000</v>
      </c>
      <c r="N128">
        <f>SUM(M$5:$M128)</f>
        <v>195.00000000000003</v>
      </c>
      <c r="O128">
        <v>123</v>
      </c>
      <c r="P128">
        <v>1.98</v>
      </c>
      <c r="Q128">
        <v>124000000000000</v>
      </c>
      <c r="R128">
        <v>625000</v>
      </c>
      <c r="S128">
        <v>1860</v>
      </c>
      <c r="T12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</v>
      </c>
      <c r="U12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</v>
      </c>
      <c r="V12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</v>
      </c>
      <c r="W12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</v>
      </c>
      <c r="X128" t="s">
        <v>23</v>
      </c>
      <c r="Y128">
        <v>720</v>
      </c>
      <c r="Z128">
        <f t="shared" si="22"/>
        <v>918</v>
      </c>
      <c r="AA128">
        <f t="shared" si="23"/>
        <v>0.2183406113537118</v>
      </c>
      <c r="AB128">
        <f t="shared" si="9"/>
        <v>7.2</v>
      </c>
      <c r="AD128">
        <v>625000</v>
      </c>
      <c r="AE128">
        <v>1.98</v>
      </c>
      <c r="AF128">
        <v>124000000000000</v>
      </c>
      <c r="AG128">
        <v>1860</v>
      </c>
    </row>
    <row r="129" spans="10:33" x14ac:dyDescent="0.3">
      <c r="J129">
        <v>124</v>
      </c>
      <c r="K129" s="1">
        <f t="shared" si="11"/>
        <v>25000</v>
      </c>
      <c r="N129">
        <f>SUM(M$5:$M129)</f>
        <v>195.00000000000003</v>
      </c>
      <c r="O129">
        <v>124</v>
      </c>
      <c r="P129">
        <v>2</v>
      </c>
      <c r="Q129">
        <v>125000000000000</v>
      </c>
      <c r="R129">
        <v>630000</v>
      </c>
      <c r="S129">
        <v>1875</v>
      </c>
      <c r="T12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</v>
      </c>
      <c r="U12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</v>
      </c>
      <c r="V12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</v>
      </c>
      <c r="W12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</v>
      </c>
      <c r="X129" t="s">
        <v>23</v>
      </c>
      <c r="Y129">
        <v>720</v>
      </c>
      <c r="Z129">
        <f t="shared" si="22"/>
        <v>920</v>
      </c>
      <c r="AA129">
        <f t="shared" si="23"/>
        <v>0.2178649237472767</v>
      </c>
      <c r="AB129">
        <f t="shared" si="9"/>
        <v>7.2</v>
      </c>
      <c r="AD129">
        <v>630000</v>
      </c>
      <c r="AE129">
        <v>2</v>
      </c>
      <c r="AF129">
        <v>125000000000000</v>
      </c>
      <c r="AG129">
        <v>1875</v>
      </c>
    </row>
    <row r="130" spans="10:33" x14ac:dyDescent="0.3">
      <c r="J130">
        <v>125</v>
      </c>
      <c r="K130" s="1">
        <f t="shared" si="11"/>
        <v>26000</v>
      </c>
      <c r="N130">
        <f>SUM(M$5:$M130)</f>
        <v>195.00000000000003</v>
      </c>
      <c r="O130">
        <v>125</v>
      </c>
      <c r="P130">
        <v>2.02</v>
      </c>
      <c r="Q130">
        <v>126000000000000</v>
      </c>
      <c r="R130">
        <v>635000</v>
      </c>
      <c r="S130">
        <v>1890</v>
      </c>
      <c r="T13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</v>
      </c>
      <c r="U13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</v>
      </c>
      <c r="V13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</v>
      </c>
      <c r="W13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</v>
      </c>
      <c r="X130" t="s">
        <v>23</v>
      </c>
      <c r="Y130">
        <v>720</v>
      </c>
      <c r="Z130">
        <f t="shared" si="22"/>
        <v>922</v>
      </c>
      <c r="AA130">
        <f t="shared" si="23"/>
        <v>0.21739130434782608</v>
      </c>
      <c r="AB130">
        <f t="shared" si="9"/>
        <v>7.2</v>
      </c>
      <c r="AD130">
        <v>635000</v>
      </c>
      <c r="AE130">
        <v>2.02</v>
      </c>
      <c r="AF130">
        <v>126000000000000</v>
      </c>
      <c r="AG130">
        <v>1890</v>
      </c>
    </row>
    <row r="131" spans="10:33" x14ac:dyDescent="0.3">
      <c r="J131">
        <v>126</v>
      </c>
      <c r="K131" s="1">
        <f t="shared" si="11"/>
        <v>26000</v>
      </c>
      <c r="N131">
        <f>SUM(M$5:$M131)</f>
        <v>195.00000000000003</v>
      </c>
      <c r="O131">
        <v>126</v>
      </c>
      <c r="P131">
        <v>2.04</v>
      </c>
      <c r="Q131">
        <v>127000000000000</v>
      </c>
      <c r="R131">
        <v>640000</v>
      </c>
      <c r="S131">
        <v>1905</v>
      </c>
      <c r="T13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</v>
      </c>
      <c r="U13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</v>
      </c>
      <c r="V13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</v>
      </c>
      <c r="W13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</v>
      </c>
      <c r="X131" t="s">
        <v>23</v>
      </c>
      <c r="Y131">
        <v>720</v>
      </c>
      <c r="Z131">
        <f t="shared" si="22"/>
        <v>924</v>
      </c>
      <c r="AA131">
        <f t="shared" si="23"/>
        <v>0.21691973969631237</v>
      </c>
      <c r="AB131">
        <f t="shared" si="9"/>
        <v>7.2</v>
      </c>
      <c r="AD131">
        <v>640000</v>
      </c>
      <c r="AE131">
        <v>2.04</v>
      </c>
      <c r="AF131">
        <v>127000000000000</v>
      </c>
      <c r="AG131">
        <v>1905</v>
      </c>
    </row>
    <row r="132" spans="10:33" x14ac:dyDescent="0.3">
      <c r="J132">
        <v>127</v>
      </c>
      <c r="K132" s="1">
        <f t="shared" si="11"/>
        <v>26000</v>
      </c>
      <c r="N132">
        <f>SUM(M$5:$M132)</f>
        <v>195.00000000000003</v>
      </c>
      <c r="O132">
        <v>127</v>
      </c>
      <c r="P132">
        <v>2.06</v>
      </c>
      <c r="Q132">
        <v>128000000000000</v>
      </c>
      <c r="R132">
        <v>645000</v>
      </c>
      <c r="S132">
        <v>1920</v>
      </c>
      <c r="T13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</v>
      </c>
      <c r="U13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</v>
      </c>
      <c r="V13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</v>
      </c>
      <c r="W13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</v>
      </c>
      <c r="X132" t="s">
        <v>23</v>
      </c>
      <c r="Y132">
        <v>720</v>
      </c>
      <c r="Z132">
        <f t="shared" si="22"/>
        <v>926</v>
      </c>
      <c r="AA132">
        <f t="shared" si="23"/>
        <v>0.21645021645021645</v>
      </c>
      <c r="AB132">
        <f t="shared" si="9"/>
        <v>7.2</v>
      </c>
      <c r="AD132">
        <v>645000</v>
      </c>
      <c r="AE132">
        <v>2.06</v>
      </c>
      <c r="AF132">
        <v>128000000000000</v>
      </c>
      <c r="AG132">
        <v>1920</v>
      </c>
    </row>
    <row r="133" spans="10:33" x14ac:dyDescent="0.3">
      <c r="J133">
        <v>128</v>
      </c>
      <c r="K133" s="1">
        <f t="shared" si="11"/>
        <v>26000</v>
      </c>
      <c r="N133">
        <f>SUM(M$5:$M133)</f>
        <v>195.00000000000003</v>
      </c>
      <c r="O133">
        <v>128</v>
      </c>
      <c r="P133">
        <v>2.08</v>
      </c>
      <c r="Q133">
        <v>129000000000000</v>
      </c>
      <c r="R133">
        <v>650000</v>
      </c>
      <c r="S133">
        <v>1935</v>
      </c>
      <c r="T13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</v>
      </c>
      <c r="U13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</v>
      </c>
      <c r="V13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</v>
      </c>
      <c r="W13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</v>
      </c>
      <c r="X133" t="s">
        <v>23</v>
      </c>
      <c r="Y133">
        <v>720</v>
      </c>
      <c r="Z133">
        <f t="shared" si="22"/>
        <v>928</v>
      </c>
      <c r="AA133">
        <f t="shared" si="23"/>
        <v>0.21598272138228941</v>
      </c>
      <c r="AB133">
        <f t="shared" si="9"/>
        <v>7.2</v>
      </c>
      <c r="AD133">
        <v>650000</v>
      </c>
      <c r="AE133">
        <v>2.08</v>
      </c>
      <c r="AF133">
        <v>129000000000000</v>
      </c>
      <c r="AG133">
        <v>1935</v>
      </c>
    </row>
    <row r="134" spans="10:33" x14ac:dyDescent="0.3">
      <c r="J134">
        <v>129</v>
      </c>
      <c r="K134" s="1">
        <f t="shared" si="11"/>
        <v>26000</v>
      </c>
      <c r="N134">
        <f>SUM(M$5:$M134)</f>
        <v>195.00000000000003</v>
      </c>
      <c r="O134">
        <v>129</v>
      </c>
      <c r="P134">
        <v>2.1</v>
      </c>
      <c r="Q134">
        <v>130000000000000</v>
      </c>
      <c r="R134">
        <v>655000</v>
      </c>
      <c r="S134">
        <v>1950</v>
      </c>
      <c r="T13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</v>
      </c>
      <c r="U13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</v>
      </c>
      <c r="V13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</v>
      </c>
      <c r="W13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</v>
      </c>
      <c r="X134" t="s">
        <v>23</v>
      </c>
      <c r="Y134">
        <v>720</v>
      </c>
      <c r="Z134">
        <f t="shared" si="22"/>
        <v>930</v>
      </c>
      <c r="AA134">
        <f t="shared" si="23"/>
        <v>0.21551724137931033</v>
      </c>
      <c r="AB134">
        <f t="shared" ref="AB134:AB197" si="24">Y134/100</f>
        <v>7.2</v>
      </c>
      <c r="AD134">
        <v>655000</v>
      </c>
      <c r="AE134">
        <v>2.1</v>
      </c>
      <c r="AF134">
        <v>130000000000000</v>
      </c>
      <c r="AG134">
        <v>1950</v>
      </c>
    </row>
    <row r="135" spans="10:33" x14ac:dyDescent="0.3">
      <c r="J135">
        <v>130</v>
      </c>
      <c r="K135" s="1">
        <f t="shared" si="11"/>
        <v>27000</v>
      </c>
      <c r="L135" s="1">
        <f>SUM(K135:K144)</f>
        <v>275000</v>
      </c>
      <c r="M135">
        <f>L135*4/$H$25</f>
        <v>30.555555555555557</v>
      </c>
      <c r="N135">
        <f>SUM(M$5:$M135)</f>
        <v>225.5555555555556</v>
      </c>
      <c r="O135">
        <v>130</v>
      </c>
      <c r="P135">
        <v>2.12</v>
      </c>
      <c r="Q135">
        <v>131000000000000</v>
      </c>
      <c r="R135">
        <v>660000</v>
      </c>
      <c r="S135">
        <v>1965</v>
      </c>
      <c r="T13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</v>
      </c>
      <c r="U13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</v>
      </c>
      <c r="V13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</v>
      </c>
      <c r="W13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</v>
      </c>
      <c r="X135" t="s">
        <v>23</v>
      </c>
      <c r="Y135">
        <v>900</v>
      </c>
      <c r="Z135">
        <f t="shared" si="22"/>
        <v>1112</v>
      </c>
      <c r="AA135" s="6">
        <f t="shared" si="23"/>
        <v>19.56989247311828</v>
      </c>
      <c r="AB135">
        <f t="shared" si="24"/>
        <v>9</v>
      </c>
      <c r="AD135">
        <v>660000</v>
      </c>
      <c r="AE135">
        <v>2.12</v>
      </c>
      <c r="AF135">
        <v>131000000000000</v>
      </c>
      <c r="AG135">
        <v>1965</v>
      </c>
    </row>
    <row r="136" spans="10:33" x14ac:dyDescent="0.3">
      <c r="J136">
        <v>131</v>
      </c>
      <c r="K136" s="1">
        <f t="shared" si="11"/>
        <v>27000</v>
      </c>
      <c r="N136">
        <f>SUM(M$5:$M136)</f>
        <v>225.5555555555556</v>
      </c>
      <c r="O136">
        <v>131</v>
      </c>
      <c r="P136">
        <v>2.14</v>
      </c>
      <c r="Q136">
        <v>132000000000000</v>
      </c>
      <c r="R136">
        <v>665000</v>
      </c>
      <c r="S136">
        <v>1980</v>
      </c>
      <c r="T13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</v>
      </c>
      <c r="U13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</v>
      </c>
      <c r="V13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</v>
      </c>
      <c r="W13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</v>
      </c>
      <c r="X136" t="s">
        <v>23</v>
      </c>
      <c r="Y136">
        <v>900</v>
      </c>
      <c r="Z136">
        <f t="shared" si="22"/>
        <v>1114</v>
      </c>
      <c r="AA136">
        <f t="shared" si="23"/>
        <v>0.17985611510791366</v>
      </c>
      <c r="AB136">
        <f t="shared" si="24"/>
        <v>9</v>
      </c>
      <c r="AD136">
        <v>665000</v>
      </c>
      <c r="AE136">
        <v>2.14</v>
      </c>
      <c r="AF136">
        <v>132000000000000</v>
      </c>
      <c r="AG136">
        <v>1980</v>
      </c>
    </row>
    <row r="137" spans="10:33" x14ac:dyDescent="0.3">
      <c r="J137">
        <v>132</v>
      </c>
      <c r="K137" s="1">
        <f t="shared" si="11"/>
        <v>27000</v>
      </c>
      <c r="N137">
        <f>SUM(M$5:$M137)</f>
        <v>225.5555555555556</v>
      </c>
      <c r="O137">
        <v>132</v>
      </c>
      <c r="P137">
        <v>2.16</v>
      </c>
      <c r="Q137">
        <v>133000000000000</v>
      </c>
      <c r="R137">
        <v>670000</v>
      </c>
      <c r="S137">
        <v>1995</v>
      </c>
      <c r="T13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</v>
      </c>
      <c r="U13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</v>
      </c>
      <c r="V13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</v>
      </c>
      <c r="W13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</v>
      </c>
      <c r="X137" t="s">
        <v>23</v>
      </c>
      <c r="Y137">
        <v>900</v>
      </c>
      <c r="Z137">
        <f t="shared" si="22"/>
        <v>1116</v>
      </c>
      <c r="AA137">
        <f t="shared" si="23"/>
        <v>0.17953321364452424</v>
      </c>
      <c r="AB137">
        <f t="shared" si="24"/>
        <v>9</v>
      </c>
      <c r="AD137">
        <v>670000</v>
      </c>
      <c r="AE137">
        <v>2.16</v>
      </c>
      <c r="AF137">
        <v>133000000000000</v>
      </c>
      <c r="AG137">
        <v>1995</v>
      </c>
    </row>
    <row r="138" spans="10:33" x14ac:dyDescent="0.3">
      <c r="J138">
        <v>133</v>
      </c>
      <c r="K138" s="1">
        <f t="shared" si="11"/>
        <v>27000</v>
      </c>
      <c r="N138">
        <f>SUM(M$5:$M138)</f>
        <v>225.5555555555556</v>
      </c>
      <c r="O138">
        <v>133</v>
      </c>
      <c r="P138">
        <v>2.1800000000000002</v>
      </c>
      <c r="Q138">
        <v>134000000000000</v>
      </c>
      <c r="R138">
        <v>675000</v>
      </c>
      <c r="S138">
        <v>2010</v>
      </c>
      <c r="T13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</v>
      </c>
      <c r="U13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</v>
      </c>
      <c r="V13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</v>
      </c>
      <c r="W13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</v>
      </c>
      <c r="X138" t="s">
        <v>23</v>
      </c>
      <c r="Y138">
        <v>900</v>
      </c>
      <c r="Z138">
        <f t="shared" si="22"/>
        <v>1118</v>
      </c>
      <c r="AA138">
        <f t="shared" si="23"/>
        <v>0.17921146953405018</v>
      </c>
      <c r="AB138">
        <f t="shared" si="24"/>
        <v>9</v>
      </c>
      <c r="AD138">
        <v>675000</v>
      </c>
      <c r="AE138">
        <v>2.1800000000000002</v>
      </c>
      <c r="AF138">
        <v>134000000000000</v>
      </c>
      <c r="AG138">
        <v>2010</v>
      </c>
    </row>
    <row r="139" spans="10:33" x14ac:dyDescent="0.3">
      <c r="J139">
        <v>134</v>
      </c>
      <c r="K139" s="1">
        <f t="shared" ref="K139:K202" si="25">K134+1000</f>
        <v>27000</v>
      </c>
      <c r="N139">
        <f>SUM(M$5:$M139)</f>
        <v>225.5555555555556</v>
      </c>
      <c r="O139">
        <v>134</v>
      </c>
      <c r="P139">
        <v>2.2000000000000002</v>
      </c>
      <c r="Q139">
        <v>135000000000000</v>
      </c>
      <c r="R139">
        <v>680000</v>
      </c>
      <c r="S139">
        <v>2025</v>
      </c>
      <c r="T13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</v>
      </c>
      <c r="U13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</v>
      </c>
      <c r="V13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</v>
      </c>
      <c r="W13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</v>
      </c>
      <c r="X139" t="s">
        <v>23</v>
      </c>
      <c r="Y139">
        <v>900</v>
      </c>
      <c r="Z139">
        <f t="shared" si="22"/>
        <v>1120</v>
      </c>
      <c r="AA139">
        <f t="shared" si="23"/>
        <v>0.17889087656529518</v>
      </c>
      <c r="AB139">
        <f t="shared" si="24"/>
        <v>9</v>
      </c>
      <c r="AD139">
        <v>680000</v>
      </c>
      <c r="AE139">
        <v>2.2000000000000002</v>
      </c>
      <c r="AF139">
        <v>135000000000000</v>
      </c>
      <c r="AG139">
        <v>2025</v>
      </c>
    </row>
    <row r="140" spans="10:33" x14ac:dyDescent="0.3">
      <c r="J140">
        <v>135</v>
      </c>
      <c r="K140" s="1">
        <f t="shared" si="25"/>
        <v>28000</v>
      </c>
      <c r="N140">
        <f>SUM(M$5:$M140)</f>
        <v>225.5555555555556</v>
      </c>
      <c r="O140">
        <v>135</v>
      </c>
      <c r="P140">
        <v>2.2200000000000002</v>
      </c>
      <c r="Q140">
        <v>136000000000000</v>
      </c>
      <c r="R140">
        <v>685000</v>
      </c>
      <c r="S140">
        <v>2040</v>
      </c>
      <c r="T14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</v>
      </c>
      <c r="U14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</v>
      </c>
      <c r="V14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</v>
      </c>
      <c r="W14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</v>
      </c>
      <c r="X140" t="s">
        <v>23</v>
      </c>
      <c r="Y140">
        <v>900</v>
      </c>
      <c r="Z140">
        <f t="shared" si="22"/>
        <v>1122</v>
      </c>
      <c r="AA140">
        <f t="shared" si="23"/>
        <v>0.17857142857142858</v>
      </c>
      <c r="AB140">
        <f t="shared" si="24"/>
        <v>9</v>
      </c>
      <c r="AD140">
        <v>685000</v>
      </c>
      <c r="AE140">
        <v>2.2200000000000002</v>
      </c>
      <c r="AF140">
        <v>136000000000000</v>
      </c>
      <c r="AG140">
        <v>2040</v>
      </c>
    </row>
    <row r="141" spans="10:33" x14ac:dyDescent="0.3">
      <c r="J141">
        <v>136</v>
      </c>
      <c r="K141" s="1">
        <f t="shared" si="25"/>
        <v>28000</v>
      </c>
      <c r="N141">
        <f>SUM(M$5:$M141)</f>
        <v>225.5555555555556</v>
      </c>
      <c r="O141">
        <v>136</v>
      </c>
      <c r="P141">
        <v>2.2400000000000002</v>
      </c>
      <c r="Q141">
        <v>137000000000000</v>
      </c>
      <c r="R141">
        <v>690000</v>
      </c>
      <c r="S141">
        <v>2055</v>
      </c>
      <c r="T14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</v>
      </c>
      <c r="U14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</v>
      </c>
      <c r="V14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</v>
      </c>
      <c r="W14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</v>
      </c>
      <c r="X141" t="s">
        <v>23</v>
      </c>
      <c r="Y141">
        <v>900</v>
      </c>
      <c r="Z141">
        <f t="shared" si="22"/>
        <v>1124</v>
      </c>
      <c r="AA141">
        <f t="shared" si="23"/>
        <v>0.17825311942959002</v>
      </c>
      <c r="AB141">
        <f t="shared" si="24"/>
        <v>9</v>
      </c>
      <c r="AD141">
        <v>690000</v>
      </c>
      <c r="AE141">
        <v>2.2400000000000002</v>
      </c>
      <c r="AF141">
        <v>137000000000000</v>
      </c>
      <c r="AG141">
        <v>2055</v>
      </c>
    </row>
    <row r="142" spans="10:33" x14ac:dyDescent="0.3">
      <c r="J142">
        <v>137</v>
      </c>
      <c r="K142" s="1">
        <f t="shared" si="25"/>
        <v>28000</v>
      </c>
      <c r="N142">
        <f>SUM(M$5:$M142)</f>
        <v>225.5555555555556</v>
      </c>
      <c r="O142">
        <v>137</v>
      </c>
      <c r="P142">
        <v>2.2599999999999998</v>
      </c>
      <c r="Q142">
        <v>138000000000000</v>
      </c>
      <c r="R142">
        <v>695000</v>
      </c>
      <c r="S142">
        <v>2070</v>
      </c>
      <c r="T14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</v>
      </c>
      <c r="U14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</v>
      </c>
      <c r="V14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</v>
      </c>
      <c r="W14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</v>
      </c>
      <c r="X142" t="s">
        <v>23</v>
      </c>
      <c r="Y142">
        <v>900</v>
      </c>
      <c r="Z142">
        <f t="shared" si="22"/>
        <v>1126</v>
      </c>
      <c r="AA142">
        <f t="shared" si="23"/>
        <v>0.17793594306049823</v>
      </c>
      <c r="AB142">
        <f t="shared" si="24"/>
        <v>9</v>
      </c>
      <c r="AD142">
        <v>695000</v>
      </c>
      <c r="AE142">
        <v>2.2599999999999998</v>
      </c>
      <c r="AF142">
        <v>138000000000000</v>
      </c>
      <c r="AG142">
        <v>2070</v>
      </c>
    </row>
    <row r="143" spans="10:33" x14ac:dyDescent="0.3">
      <c r="J143">
        <v>138</v>
      </c>
      <c r="K143" s="1">
        <f t="shared" si="25"/>
        <v>28000</v>
      </c>
      <c r="N143">
        <f>SUM(M$5:$M143)</f>
        <v>225.5555555555556</v>
      </c>
      <c r="O143">
        <v>138</v>
      </c>
      <c r="P143">
        <v>2.2799999999999998</v>
      </c>
      <c r="Q143">
        <v>139000000000000</v>
      </c>
      <c r="R143">
        <v>700000</v>
      </c>
      <c r="S143">
        <v>2085</v>
      </c>
      <c r="T14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</v>
      </c>
      <c r="U14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</v>
      </c>
      <c r="V14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</v>
      </c>
      <c r="W14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</v>
      </c>
      <c r="X143" t="s">
        <v>23</v>
      </c>
      <c r="Y143">
        <v>900</v>
      </c>
      <c r="Z143">
        <f t="shared" si="22"/>
        <v>1128</v>
      </c>
      <c r="AA143">
        <f t="shared" si="23"/>
        <v>0.17761989342806395</v>
      </c>
      <c r="AB143">
        <f t="shared" si="24"/>
        <v>9</v>
      </c>
      <c r="AD143">
        <v>700000</v>
      </c>
      <c r="AE143">
        <v>2.2799999999999998</v>
      </c>
      <c r="AF143">
        <v>139000000000000</v>
      </c>
      <c r="AG143">
        <v>2085</v>
      </c>
    </row>
    <row r="144" spans="10:33" x14ac:dyDescent="0.3">
      <c r="J144">
        <v>139</v>
      </c>
      <c r="K144" s="1">
        <f t="shared" si="25"/>
        <v>28000</v>
      </c>
      <c r="N144">
        <f>SUM(M$5:$M144)</f>
        <v>225.5555555555556</v>
      </c>
      <c r="O144">
        <v>139</v>
      </c>
      <c r="P144">
        <v>2.2999999999999998</v>
      </c>
      <c r="Q144">
        <v>140000000000000</v>
      </c>
      <c r="R144">
        <v>705000</v>
      </c>
      <c r="S144">
        <v>2100</v>
      </c>
      <c r="T14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</v>
      </c>
      <c r="U14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</v>
      </c>
      <c r="V14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</v>
      </c>
      <c r="W14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</v>
      </c>
      <c r="X144" t="s">
        <v>23</v>
      </c>
      <c r="Y144">
        <v>900</v>
      </c>
      <c r="Z144">
        <f t="shared" si="22"/>
        <v>1130</v>
      </c>
      <c r="AA144">
        <f t="shared" si="23"/>
        <v>0.1773049645390071</v>
      </c>
      <c r="AB144">
        <f t="shared" si="24"/>
        <v>9</v>
      </c>
      <c r="AD144">
        <v>705000</v>
      </c>
      <c r="AE144">
        <v>2.2999999999999998</v>
      </c>
      <c r="AF144">
        <v>140000000000000</v>
      </c>
      <c r="AG144">
        <v>2100</v>
      </c>
    </row>
    <row r="145" spans="10:33" x14ac:dyDescent="0.3">
      <c r="J145">
        <v>140</v>
      </c>
      <c r="K145" s="1">
        <f t="shared" si="25"/>
        <v>29000</v>
      </c>
      <c r="L145" s="1">
        <f>SUM(K145:K154)</f>
        <v>295000</v>
      </c>
      <c r="M145">
        <f>L145*4/$H$25</f>
        <v>32.777777777777779</v>
      </c>
      <c r="N145">
        <f>SUM(M$5:$M145)</f>
        <v>258.33333333333337</v>
      </c>
      <c r="O145">
        <v>140</v>
      </c>
      <c r="P145">
        <v>2.3199999999999998</v>
      </c>
      <c r="Q145">
        <v>141000000000000</v>
      </c>
      <c r="R145">
        <v>710000</v>
      </c>
      <c r="S145">
        <v>2115</v>
      </c>
      <c r="T14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</v>
      </c>
      <c r="U14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</v>
      </c>
      <c r="V14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</v>
      </c>
      <c r="W14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</v>
      </c>
      <c r="X145" t="s">
        <v>23</v>
      </c>
      <c r="Y145">
        <v>1100</v>
      </c>
      <c r="Z145">
        <f t="shared" si="22"/>
        <v>1332</v>
      </c>
      <c r="AA145" s="6">
        <f t="shared" si="23"/>
        <v>17.876106194690266</v>
      </c>
      <c r="AB145">
        <f t="shared" si="24"/>
        <v>11</v>
      </c>
      <c r="AD145">
        <v>710000</v>
      </c>
      <c r="AE145">
        <v>2.3199999999999998</v>
      </c>
      <c r="AF145">
        <v>141000000000000</v>
      </c>
      <c r="AG145">
        <v>2115</v>
      </c>
    </row>
    <row r="146" spans="10:33" x14ac:dyDescent="0.3">
      <c r="J146">
        <v>141</v>
      </c>
      <c r="K146" s="1">
        <f t="shared" si="25"/>
        <v>29000</v>
      </c>
      <c r="N146">
        <f>SUM(M$5:$M146)</f>
        <v>258.33333333333337</v>
      </c>
      <c r="O146">
        <v>141</v>
      </c>
      <c r="P146">
        <v>2.34</v>
      </c>
      <c r="Q146">
        <v>142000000000000</v>
      </c>
      <c r="R146">
        <v>715000</v>
      </c>
      <c r="S146">
        <v>2130</v>
      </c>
      <c r="T14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</v>
      </c>
      <c r="U14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</v>
      </c>
      <c r="V14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</v>
      </c>
      <c r="W14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</v>
      </c>
      <c r="X146" t="s">
        <v>23</v>
      </c>
      <c r="Y146">
        <v>1100</v>
      </c>
      <c r="Z146">
        <f t="shared" si="22"/>
        <v>1334</v>
      </c>
      <c r="AA146">
        <f t="shared" si="23"/>
        <v>0.15015015015015015</v>
      </c>
      <c r="AB146">
        <f t="shared" si="24"/>
        <v>11</v>
      </c>
      <c r="AD146">
        <v>715000</v>
      </c>
      <c r="AE146">
        <v>2.34</v>
      </c>
      <c r="AF146">
        <v>142000000000000</v>
      </c>
      <c r="AG146">
        <v>2130</v>
      </c>
    </row>
    <row r="147" spans="10:33" x14ac:dyDescent="0.3">
      <c r="J147">
        <v>142</v>
      </c>
      <c r="K147" s="1">
        <f t="shared" si="25"/>
        <v>29000</v>
      </c>
      <c r="N147">
        <f>SUM(M$5:$M147)</f>
        <v>258.33333333333337</v>
      </c>
      <c r="O147">
        <v>142</v>
      </c>
      <c r="P147">
        <v>2.36</v>
      </c>
      <c r="Q147">
        <v>143000000000000</v>
      </c>
      <c r="R147">
        <v>720000</v>
      </c>
      <c r="S147">
        <v>2145</v>
      </c>
      <c r="T14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</v>
      </c>
      <c r="U14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</v>
      </c>
      <c r="V14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</v>
      </c>
      <c r="W14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</v>
      </c>
      <c r="X147" t="s">
        <v>23</v>
      </c>
      <c r="Y147">
        <v>1100</v>
      </c>
      <c r="Z147">
        <f t="shared" si="22"/>
        <v>1336</v>
      </c>
      <c r="AA147">
        <f t="shared" si="23"/>
        <v>0.14992503748125938</v>
      </c>
      <c r="AB147">
        <f t="shared" si="24"/>
        <v>11</v>
      </c>
      <c r="AD147">
        <v>720000</v>
      </c>
      <c r="AE147">
        <v>2.36</v>
      </c>
      <c r="AF147">
        <v>143000000000000</v>
      </c>
      <c r="AG147">
        <v>2145</v>
      </c>
    </row>
    <row r="148" spans="10:33" x14ac:dyDescent="0.3">
      <c r="J148">
        <v>143</v>
      </c>
      <c r="K148" s="1">
        <f t="shared" si="25"/>
        <v>29000</v>
      </c>
      <c r="N148">
        <f>SUM(M$5:$M148)</f>
        <v>258.33333333333337</v>
      </c>
      <c r="O148">
        <v>143</v>
      </c>
      <c r="P148">
        <v>2.38</v>
      </c>
      <c r="Q148">
        <v>144000000000000</v>
      </c>
      <c r="R148">
        <v>725000</v>
      </c>
      <c r="S148">
        <v>2160</v>
      </c>
      <c r="T14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</v>
      </c>
      <c r="U14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</v>
      </c>
      <c r="V14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</v>
      </c>
      <c r="W14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</v>
      </c>
      <c r="X148" t="s">
        <v>23</v>
      </c>
      <c r="Y148">
        <v>1100</v>
      </c>
      <c r="Z148">
        <f t="shared" si="22"/>
        <v>1338</v>
      </c>
      <c r="AA148">
        <f t="shared" si="23"/>
        <v>0.1497005988023952</v>
      </c>
      <c r="AB148">
        <f t="shared" si="24"/>
        <v>11</v>
      </c>
      <c r="AD148">
        <v>725000</v>
      </c>
      <c r="AE148">
        <v>2.38</v>
      </c>
      <c r="AF148">
        <v>144000000000000</v>
      </c>
      <c r="AG148">
        <v>2160</v>
      </c>
    </row>
    <row r="149" spans="10:33" x14ac:dyDescent="0.3">
      <c r="J149">
        <v>144</v>
      </c>
      <c r="K149" s="1">
        <f t="shared" si="25"/>
        <v>29000</v>
      </c>
      <c r="N149">
        <f>SUM(M$5:$M149)</f>
        <v>258.33333333333337</v>
      </c>
      <c r="O149">
        <v>144</v>
      </c>
      <c r="P149">
        <v>2.4</v>
      </c>
      <c r="Q149">
        <v>145000000000000</v>
      </c>
      <c r="R149">
        <v>730000</v>
      </c>
      <c r="S149">
        <v>2175</v>
      </c>
      <c r="T14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</v>
      </c>
      <c r="U14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</v>
      </c>
      <c r="V14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</v>
      </c>
      <c r="W14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</v>
      </c>
      <c r="X149" t="s">
        <v>23</v>
      </c>
      <c r="Y149">
        <v>1100</v>
      </c>
      <c r="Z149">
        <f t="shared" si="22"/>
        <v>1340</v>
      </c>
      <c r="AA149">
        <f t="shared" si="23"/>
        <v>0.14947683109118087</v>
      </c>
      <c r="AB149">
        <f t="shared" si="24"/>
        <v>11</v>
      </c>
      <c r="AD149">
        <v>730000</v>
      </c>
      <c r="AE149">
        <v>2.4</v>
      </c>
      <c r="AF149">
        <v>145000000000000</v>
      </c>
      <c r="AG149">
        <v>2175</v>
      </c>
    </row>
    <row r="150" spans="10:33" x14ac:dyDescent="0.3">
      <c r="J150">
        <v>145</v>
      </c>
      <c r="K150" s="1">
        <f t="shared" si="25"/>
        <v>30000</v>
      </c>
      <c r="N150">
        <f>SUM(M$5:$M150)</f>
        <v>258.33333333333337</v>
      </c>
      <c r="O150">
        <v>145</v>
      </c>
      <c r="P150">
        <v>2.42</v>
      </c>
      <c r="Q150">
        <v>146000000000000</v>
      </c>
      <c r="R150">
        <v>735000</v>
      </c>
      <c r="S150">
        <v>2190</v>
      </c>
      <c r="T15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</v>
      </c>
      <c r="U15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</v>
      </c>
      <c r="V15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</v>
      </c>
      <c r="W15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</v>
      </c>
      <c r="X150" t="s">
        <v>23</v>
      </c>
      <c r="Y150">
        <v>1100</v>
      </c>
      <c r="Z150">
        <f t="shared" si="22"/>
        <v>1342</v>
      </c>
      <c r="AA150">
        <f t="shared" si="23"/>
        <v>0.14925373134328357</v>
      </c>
      <c r="AB150">
        <f t="shared" si="24"/>
        <v>11</v>
      </c>
      <c r="AD150">
        <v>735000</v>
      </c>
      <c r="AE150">
        <v>2.42</v>
      </c>
      <c r="AF150">
        <v>146000000000000</v>
      </c>
      <c r="AG150">
        <v>2190</v>
      </c>
    </row>
    <row r="151" spans="10:33" x14ac:dyDescent="0.3">
      <c r="J151">
        <v>146</v>
      </c>
      <c r="K151" s="1">
        <f t="shared" si="25"/>
        <v>30000</v>
      </c>
      <c r="N151">
        <f>SUM(M$5:$M151)</f>
        <v>258.33333333333337</v>
      </c>
      <c r="O151">
        <v>146</v>
      </c>
      <c r="P151">
        <v>2.44</v>
      </c>
      <c r="Q151">
        <v>147000000000000</v>
      </c>
      <c r="R151">
        <v>740000</v>
      </c>
      <c r="S151">
        <v>2205</v>
      </c>
      <c r="T15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</v>
      </c>
      <c r="U15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</v>
      </c>
      <c r="V15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</v>
      </c>
      <c r="W15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</v>
      </c>
      <c r="X151" t="s">
        <v>23</v>
      </c>
      <c r="Y151">
        <v>1100</v>
      </c>
      <c r="Z151">
        <f t="shared" si="22"/>
        <v>1344</v>
      </c>
      <c r="AA151">
        <f t="shared" si="23"/>
        <v>0.14903129657228018</v>
      </c>
      <c r="AB151">
        <f t="shared" si="24"/>
        <v>11</v>
      </c>
      <c r="AD151">
        <v>740000</v>
      </c>
      <c r="AE151">
        <v>2.44</v>
      </c>
      <c r="AF151">
        <v>147000000000000</v>
      </c>
      <c r="AG151">
        <v>2205</v>
      </c>
    </row>
    <row r="152" spans="10:33" x14ac:dyDescent="0.3">
      <c r="J152">
        <v>147</v>
      </c>
      <c r="K152" s="1">
        <f t="shared" si="25"/>
        <v>30000</v>
      </c>
      <c r="N152">
        <f>SUM(M$5:$M152)</f>
        <v>258.33333333333337</v>
      </c>
      <c r="O152">
        <v>147</v>
      </c>
      <c r="P152">
        <v>2.46</v>
      </c>
      <c r="Q152">
        <v>148000000000000</v>
      </c>
      <c r="R152">
        <v>745000</v>
      </c>
      <c r="S152">
        <v>2220</v>
      </c>
      <c r="T15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</v>
      </c>
      <c r="U15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</v>
      </c>
      <c r="V15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</v>
      </c>
      <c r="W15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</v>
      </c>
      <c r="X152" t="s">
        <v>23</v>
      </c>
      <c r="Y152">
        <v>1100</v>
      </c>
      <c r="Z152">
        <f t="shared" si="22"/>
        <v>1346</v>
      </c>
      <c r="AA152">
        <f t="shared" si="23"/>
        <v>0.14880952380952381</v>
      </c>
      <c r="AB152">
        <f t="shared" si="24"/>
        <v>11</v>
      </c>
      <c r="AD152">
        <v>745000</v>
      </c>
      <c r="AE152">
        <v>2.46</v>
      </c>
      <c r="AF152">
        <v>148000000000000</v>
      </c>
      <c r="AG152">
        <v>2220</v>
      </c>
    </row>
    <row r="153" spans="10:33" x14ac:dyDescent="0.3">
      <c r="J153">
        <v>148</v>
      </c>
      <c r="K153" s="1">
        <f t="shared" si="25"/>
        <v>30000</v>
      </c>
      <c r="N153">
        <f>SUM(M$5:$M153)</f>
        <v>258.33333333333337</v>
      </c>
      <c r="O153">
        <v>148</v>
      </c>
      <c r="P153">
        <v>2.48</v>
      </c>
      <c r="Q153">
        <v>149000000000000</v>
      </c>
      <c r="R153">
        <v>750000</v>
      </c>
      <c r="S153">
        <v>2235</v>
      </c>
      <c r="T15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</v>
      </c>
      <c r="U15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</v>
      </c>
      <c r="V15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</v>
      </c>
      <c r="W15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</v>
      </c>
      <c r="X153" t="s">
        <v>23</v>
      </c>
      <c r="Y153">
        <v>1100</v>
      </c>
      <c r="Z153">
        <f t="shared" si="22"/>
        <v>1348</v>
      </c>
      <c r="AA153">
        <f t="shared" si="23"/>
        <v>0.14858841010401189</v>
      </c>
      <c r="AB153">
        <f t="shared" si="24"/>
        <v>11</v>
      </c>
      <c r="AD153">
        <v>750000</v>
      </c>
      <c r="AE153">
        <v>2.48</v>
      </c>
      <c r="AF153">
        <v>149000000000000</v>
      </c>
      <c r="AG153">
        <v>2235</v>
      </c>
    </row>
    <row r="154" spans="10:33" x14ac:dyDescent="0.3">
      <c r="J154">
        <v>149</v>
      </c>
      <c r="K154" s="1">
        <f t="shared" si="25"/>
        <v>30000</v>
      </c>
      <c r="N154">
        <f>SUM(M$5:$M154)</f>
        <v>258.33333333333337</v>
      </c>
      <c r="O154">
        <v>149</v>
      </c>
      <c r="P154">
        <v>2.5</v>
      </c>
      <c r="Q154">
        <v>150000000000000</v>
      </c>
      <c r="R154">
        <v>755000</v>
      </c>
      <c r="S154">
        <v>2250</v>
      </c>
      <c r="T15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</v>
      </c>
      <c r="U15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</v>
      </c>
      <c r="V15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</v>
      </c>
      <c r="W15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</v>
      </c>
      <c r="X154" t="s">
        <v>23</v>
      </c>
      <c r="Y154">
        <v>1100</v>
      </c>
      <c r="Z154">
        <f t="shared" si="22"/>
        <v>1350</v>
      </c>
      <c r="AA154">
        <f t="shared" si="23"/>
        <v>0.14836795252225518</v>
      </c>
      <c r="AB154">
        <f t="shared" si="24"/>
        <v>11</v>
      </c>
      <c r="AD154">
        <v>755000</v>
      </c>
      <c r="AE154">
        <v>2.5</v>
      </c>
      <c r="AF154">
        <v>150000000000000</v>
      </c>
      <c r="AG154">
        <v>2250</v>
      </c>
    </row>
    <row r="155" spans="10:33" x14ac:dyDescent="0.3">
      <c r="J155">
        <v>150</v>
      </c>
      <c r="K155" s="1">
        <f t="shared" si="25"/>
        <v>31000</v>
      </c>
      <c r="L155" s="1">
        <f>SUM(K155:K164)</f>
        <v>315000</v>
      </c>
      <c r="M155">
        <f>L155*4/$H$25</f>
        <v>35</v>
      </c>
      <c r="N155">
        <f>SUM(M$5:$M155)</f>
        <v>293.33333333333337</v>
      </c>
      <c r="O155">
        <v>150</v>
      </c>
      <c r="P155">
        <v>2.52</v>
      </c>
      <c r="Q155">
        <v>151000000000000</v>
      </c>
      <c r="R155">
        <v>760000</v>
      </c>
      <c r="S155">
        <v>2265</v>
      </c>
      <c r="T15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</v>
      </c>
      <c r="U15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</v>
      </c>
      <c r="V15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</v>
      </c>
      <c r="W15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</v>
      </c>
      <c r="X155" t="s">
        <v>23</v>
      </c>
      <c r="Y155">
        <v>1350</v>
      </c>
      <c r="Z155">
        <f t="shared" si="22"/>
        <v>1602</v>
      </c>
      <c r="AA155" s="6">
        <f t="shared" si="23"/>
        <v>18.666666666666668</v>
      </c>
      <c r="AB155">
        <f t="shared" si="24"/>
        <v>13.5</v>
      </c>
      <c r="AD155">
        <v>760000</v>
      </c>
      <c r="AE155">
        <v>2.52</v>
      </c>
      <c r="AF155">
        <v>151000000000000</v>
      </c>
      <c r="AG155">
        <v>2265</v>
      </c>
    </row>
    <row r="156" spans="10:33" x14ac:dyDescent="0.3">
      <c r="J156">
        <v>151</v>
      </c>
      <c r="K156" s="1">
        <f t="shared" si="25"/>
        <v>31000</v>
      </c>
      <c r="N156">
        <f>SUM(M$5:$M156)</f>
        <v>293.33333333333337</v>
      </c>
      <c r="O156">
        <v>151</v>
      </c>
      <c r="P156">
        <v>2.54</v>
      </c>
      <c r="Q156">
        <v>152000000000000</v>
      </c>
      <c r="R156">
        <v>765000</v>
      </c>
      <c r="S156">
        <v>2280</v>
      </c>
      <c r="T15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</v>
      </c>
      <c r="U15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</v>
      </c>
      <c r="V15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</v>
      </c>
      <c r="W15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</v>
      </c>
      <c r="X156" t="s">
        <v>23</v>
      </c>
      <c r="Y156">
        <v>1350</v>
      </c>
      <c r="Z156">
        <f t="shared" si="22"/>
        <v>1604</v>
      </c>
      <c r="AA156">
        <f t="shared" si="23"/>
        <v>0.12484394506866417</v>
      </c>
      <c r="AB156">
        <f t="shared" si="24"/>
        <v>13.5</v>
      </c>
      <c r="AD156">
        <v>765000</v>
      </c>
      <c r="AE156">
        <v>2.54</v>
      </c>
      <c r="AF156">
        <v>152000000000000</v>
      </c>
      <c r="AG156">
        <v>2280</v>
      </c>
    </row>
    <row r="157" spans="10:33" x14ac:dyDescent="0.3">
      <c r="J157">
        <v>152</v>
      </c>
      <c r="K157" s="1">
        <f t="shared" si="25"/>
        <v>31000</v>
      </c>
      <c r="N157">
        <f>SUM(M$5:$M157)</f>
        <v>293.33333333333337</v>
      </c>
      <c r="O157">
        <v>152</v>
      </c>
      <c r="P157">
        <v>2.56</v>
      </c>
      <c r="Q157">
        <v>153000000000000</v>
      </c>
      <c r="R157">
        <v>770000</v>
      </c>
      <c r="S157">
        <v>2295</v>
      </c>
      <c r="T15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</v>
      </c>
      <c r="U15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</v>
      </c>
      <c r="V15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</v>
      </c>
      <c r="W15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</v>
      </c>
      <c r="X157" t="s">
        <v>23</v>
      </c>
      <c r="Y157">
        <v>1350</v>
      </c>
      <c r="Z157">
        <f t="shared" si="22"/>
        <v>1606</v>
      </c>
      <c r="AA157">
        <f t="shared" si="23"/>
        <v>0.12468827930174564</v>
      </c>
      <c r="AB157">
        <f t="shared" si="24"/>
        <v>13.5</v>
      </c>
      <c r="AD157">
        <v>770000</v>
      </c>
      <c r="AE157">
        <v>2.56</v>
      </c>
      <c r="AF157">
        <v>153000000000000</v>
      </c>
      <c r="AG157">
        <v>2295</v>
      </c>
    </row>
    <row r="158" spans="10:33" x14ac:dyDescent="0.3">
      <c r="J158">
        <v>153</v>
      </c>
      <c r="K158" s="1">
        <f t="shared" si="25"/>
        <v>31000</v>
      </c>
      <c r="N158">
        <f>SUM(M$5:$M158)</f>
        <v>293.33333333333337</v>
      </c>
      <c r="O158">
        <v>153</v>
      </c>
      <c r="P158">
        <v>2.58</v>
      </c>
      <c r="Q158">
        <v>154000000000000</v>
      </c>
      <c r="R158">
        <v>775000</v>
      </c>
      <c r="S158">
        <v>2310</v>
      </c>
      <c r="T15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</v>
      </c>
      <c r="U15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</v>
      </c>
      <c r="V15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</v>
      </c>
      <c r="W15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</v>
      </c>
      <c r="X158" t="s">
        <v>23</v>
      </c>
      <c r="Y158">
        <v>1350</v>
      </c>
      <c r="Z158">
        <f t="shared" si="22"/>
        <v>1608</v>
      </c>
      <c r="AA158">
        <f t="shared" si="23"/>
        <v>0.12453300124533001</v>
      </c>
      <c r="AB158">
        <f t="shared" si="24"/>
        <v>13.5</v>
      </c>
      <c r="AD158">
        <v>775000</v>
      </c>
      <c r="AE158">
        <v>2.58</v>
      </c>
      <c r="AF158">
        <v>154000000000000</v>
      </c>
      <c r="AG158">
        <v>2310</v>
      </c>
    </row>
    <row r="159" spans="10:33" x14ac:dyDescent="0.3">
      <c r="J159">
        <v>154</v>
      </c>
      <c r="K159" s="1">
        <f t="shared" si="25"/>
        <v>31000</v>
      </c>
      <c r="N159">
        <f>SUM(M$5:$M159)</f>
        <v>293.33333333333337</v>
      </c>
      <c r="O159">
        <v>154</v>
      </c>
      <c r="P159">
        <v>2.6</v>
      </c>
      <c r="Q159">
        <v>155000000000000</v>
      </c>
      <c r="R159">
        <v>780000</v>
      </c>
      <c r="S159">
        <v>2325</v>
      </c>
      <c r="T15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</v>
      </c>
      <c r="U15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</v>
      </c>
      <c r="V15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</v>
      </c>
      <c r="W15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</v>
      </c>
      <c r="X159" t="s">
        <v>23</v>
      </c>
      <c r="Y159">
        <v>1350</v>
      </c>
      <c r="Z159">
        <f t="shared" si="22"/>
        <v>1610</v>
      </c>
      <c r="AA159">
        <f t="shared" si="23"/>
        <v>0.12437810945273632</v>
      </c>
      <c r="AB159">
        <f t="shared" si="24"/>
        <v>13.5</v>
      </c>
      <c r="AD159">
        <v>780000</v>
      </c>
      <c r="AE159">
        <v>2.6</v>
      </c>
      <c r="AF159">
        <v>155000000000000</v>
      </c>
      <c r="AG159">
        <v>2325</v>
      </c>
    </row>
    <row r="160" spans="10:33" x14ac:dyDescent="0.3">
      <c r="J160">
        <v>155</v>
      </c>
      <c r="K160" s="1">
        <f t="shared" si="25"/>
        <v>32000</v>
      </c>
      <c r="N160">
        <f>SUM(M$5:$M160)</f>
        <v>293.33333333333337</v>
      </c>
      <c r="O160">
        <v>155</v>
      </c>
      <c r="P160">
        <v>2.62</v>
      </c>
      <c r="Q160">
        <v>156000000000000</v>
      </c>
      <c r="R160">
        <v>785000</v>
      </c>
      <c r="S160">
        <v>2340</v>
      </c>
      <c r="T16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</v>
      </c>
      <c r="U16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</v>
      </c>
      <c r="V16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</v>
      </c>
      <c r="W16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</v>
      </c>
      <c r="X160" t="s">
        <v>23</v>
      </c>
      <c r="Y160">
        <v>1350</v>
      </c>
      <c r="Z160">
        <f t="shared" si="22"/>
        <v>1612</v>
      </c>
      <c r="AA160">
        <f t="shared" si="23"/>
        <v>0.12422360248447205</v>
      </c>
      <c r="AB160">
        <f t="shared" si="24"/>
        <v>13.5</v>
      </c>
      <c r="AD160">
        <v>785000</v>
      </c>
      <c r="AE160">
        <v>2.62</v>
      </c>
      <c r="AF160">
        <v>156000000000000</v>
      </c>
      <c r="AG160">
        <v>2340</v>
      </c>
    </row>
    <row r="161" spans="10:33" x14ac:dyDescent="0.3">
      <c r="J161">
        <v>156</v>
      </c>
      <c r="K161" s="1">
        <f t="shared" si="25"/>
        <v>32000</v>
      </c>
      <c r="N161">
        <f>SUM(M$5:$M161)</f>
        <v>293.33333333333337</v>
      </c>
      <c r="O161">
        <v>156</v>
      </c>
      <c r="P161">
        <v>2.64</v>
      </c>
      <c r="Q161">
        <v>157000000000000</v>
      </c>
      <c r="R161">
        <v>790000</v>
      </c>
      <c r="S161">
        <v>2355</v>
      </c>
      <c r="T16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</v>
      </c>
      <c r="U16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</v>
      </c>
      <c r="V16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</v>
      </c>
      <c r="W16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</v>
      </c>
      <c r="X161" t="s">
        <v>23</v>
      </c>
      <c r="Y161">
        <v>1350</v>
      </c>
      <c r="Z161">
        <f t="shared" si="22"/>
        <v>1614</v>
      </c>
      <c r="AA161">
        <f t="shared" si="23"/>
        <v>0.12406947890818859</v>
      </c>
      <c r="AB161">
        <f t="shared" si="24"/>
        <v>13.5</v>
      </c>
      <c r="AD161">
        <v>790000</v>
      </c>
      <c r="AE161">
        <v>2.64</v>
      </c>
      <c r="AF161">
        <v>157000000000000</v>
      </c>
      <c r="AG161">
        <v>2355</v>
      </c>
    </row>
    <row r="162" spans="10:33" x14ac:dyDescent="0.3">
      <c r="J162">
        <v>157</v>
      </c>
      <c r="K162" s="1">
        <f t="shared" si="25"/>
        <v>32000</v>
      </c>
      <c r="N162">
        <f>SUM(M$5:$M162)</f>
        <v>293.33333333333337</v>
      </c>
      <c r="O162">
        <v>157</v>
      </c>
      <c r="P162">
        <v>2.66</v>
      </c>
      <c r="Q162">
        <v>158000000000000</v>
      </c>
      <c r="R162">
        <v>795000</v>
      </c>
      <c r="S162">
        <v>2370</v>
      </c>
      <c r="T16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</v>
      </c>
      <c r="U16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</v>
      </c>
      <c r="V16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</v>
      </c>
      <c r="W16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</v>
      </c>
      <c r="X162" t="s">
        <v>23</v>
      </c>
      <c r="Y162">
        <v>1350</v>
      </c>
      <c r="Z162">
        <f t="shared" si="22"/>
        <v>1616</v>
      </c>
      <c r="AA162">
        <f t="shared" si="23"/>
        <v>0.12391573729863693</v>
      </c>
      <c r="AB162">
        <f t="shared" si="24"/>
        <v>13.5</v>
      </c>
      <c r="AD162">
        <v>795000</v>
      </c>
      <c r="AE162">
        <v>2.66</v>
      </c>
      <c r="AF162">
        <v>158000000000000</v>
      </c>
      <c r="AG162">
        <v>2370</v>
      </c>
    </row>
    <row r="163" spans="10:33" x14ac:dyDescent="0.3">
      <c r="J163">
        <v>158</v>
      </c>
      <c r="K163" s="1">
        <f t="shared" si="25"/>
        <v>32000</v>
      </c>
      <c r="N163">
        <f>SUM(M$5:$M163)</f>
        <v>293.33333333333337</v>
      </c>
      <c r="O163">
        <v>158</v>
      </c>
      <c r="P163">
        <v>2.68</v>
      </c>
      <c r="Q163">
        <v>159000000000000</v>
      </c>
      <c r="R163">
        <v>800000</v>
      </c>
      <c r="S163">
        <v>2385</v>
      </c>
      <c r="T16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</v>
      </c>
      <c r="U16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</v>
      </c>
      <c r="V16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</v>
      </c>
      <c r="W16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</v>
      </c>
      <c r="X163" t="s">
        <v>23</v>
      </c>
      <c r="Y163">
        <v>1350</v>
      </c>
      <c r="Z163">
        <f t="shared" si="22"/>
        <v>1618</v>
      </c>
      <c r="AA163">
        <f t="shared" si="23"/>
        <v>0.12376237623762376</v>
      </c>
      <c r="AB163">
        <f t="shared" si="24"/>
        <v>13.5</v>
      </c>
      <c r="AD163">
        <v>800000</v>
      </c>
      <c r="AE163">
        <v>2.68</v>
      </c>
      <c r="AF163">
        <v>159000000000000</v>
      </c>
      <c r="AG163">
        <v>2385</v>
      </c>
    </row>
    <row r="164" spans="10:33" x14ac:dyDescent="0.3">
      <c r="J164">
        <v>159</v>
      </c>
      <c r="K164" s="1">
        <f t="shared" si="25"/>
        <v>32000</v>
      </c>
      <c r="N164">
        <f>SUM(M$5:$M164)</f>
        <v>293.33333333333337</v>
      </c>
      <c r="O164">
        <v>159</v>
      </c>
      <c r="P164">
        <v>2.7</v>
      </c>
      <c r="Q164">
        <v>160000000000000</v>
      </c>
      <c r="R164">
        <v>805000</v>
      </c>
      <c r="S164">
        <v>2400</v>
      </c>
      <c r="T16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</v>
      </c>
      <c r="U16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</v>
      </c>
      <c r="V16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</v>
      </c>
      <c r="W16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</v>
      </c>
      <c r="X164" t="s">
        <v>23</v>
      </c>
      <c r="Y164">
        <v>1350</v>
      </c>
      <c r="Z164">
        <f t="shared" si="22"/>
        <v>1620</v>
      </c>
      <c r="AA164">
        <f t="shared" si="23"/>
        <v>0.12360939431396786</v>
      </c>
      <c r="AB164">
        <f t="shared" si="24"/>
        <v>13.5</v>
      </c>
      <c r="AD164">
        <v>805000</v>
      </c>
      <c r="AE164">
        <v>2.7</v>
      </c>
      <c r="AF164">
        <v>160000000000000</v>
      </c>
      <c r="AG164">
        <v>2400</v>
      </c>
    </row>
    <row r="165" spans="10:33" x14ac:dyDescent="0.3">
      <c r="J165">
        <v>160</v>
      </c>
      <c r="K165" s="1">
        <f t="shared" si="25"/>
        <v>33000</v>
      </c>
      <c r="L165" s="1">
        <f>SUM(K165:K174)</f>
        <v>335000</v>
      </c>
      <c r="M165">
        <f>L165*4/$H$25</f>
        <v>37.222222222222221</v>
      </c>
      <c r="N165">
        <f>SUM(M$5:$M165)</f>
        <v>330.5555555555556</v>
      </c>
      <c r="O165">
        <v>160</v>
      </c>
      <c r="P165">
        <v>2.72</v>
      </c>
      <c r="Q165">
        <v>161000000000000</v>
      </c>
      <c r="R165">
        <v>810000</v>
      </c>
      <c r="S165">
        <v>2415</v>
      </c>
      <c r="T16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</v>
      </c>
      <c r="U16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</v>
      </c>
      <c r="V16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</v>
      </c>
      <c r="W16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</v>
      </c>
      <c r="X165" t="s">
        <v>23</v>
      </c>
      <c r="Y165">
        <v>1600</v>
      </c>
      <c r="Z165">
        <f t="shared" si="22"/>
        <v>1872</v>
      </c>
      <c r="AA165" s="6">
        <f t="shared" si="23"/>
        <v>15.555555555555555</v>
      </c>
      <c r="AB165">
        <f t="shared" si="24"/>
        <v>16</v>
      </c>
      <c r="AD165">
        <v>810000</v>
      </c>
      <c r="AE165">
        <v>2.72</v>
      </c>
      <c r="AF165">
        <v>161000000000000</v>
      </c>
      <c r="AG165">
        <v>2415</v>
      </c>
    </row>
    <row r="166" spans="10:33" x14ac:dyDescent="0.3">
      <c r="J166">
        <v>161</v>
      </c>
      <c r="K166" s="1">
        <f t="shared" si="25"/>
        <v>33000</v>
      </c>
      <c r="N166">
        <f>SUM(M$5:$M166)</f>
        <v>330.5555555555556</v>
      </c>
      <c r="O166">
        <v>161</v>
      </c>
      <c r="P166">
        <v>2.74</v>
      </c>
      <c r="Q166">
        <v>162000000000000</v>
      </c>
      <c r="R166">
        <v>815000</v>
      </c>
      <c r="S166">
        <v>2430</v>
      </c>
      <c r="T16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</v>
      </c>
      <c r="U16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</v>
      </c>
      <c r="V16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</v>
      </c>
      <c r="W16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</v>
      </c>
      <c r="X166" t="s">
        <v>23</v>
      </c>
      <c r="Y166">
        <v>1600</v>
      </c>
      <c r="Z166">
        <f t="shared" si="22"/>
        <v>1874</v>
      </c>
      <c r="AA166">
        <f t="shared" si="23"/>
        <v>0.10683760683760683</v>
      </c>
      <c r="AB166">
        <f t="shared" si="24"/>
        <v>16</v>
      </c>
      <c r="AD166">
        <v>815000</v>
      </c>
      <c r="AE166">
        <v>2.74</v>
      </c>
      <c r="AF166">
        <v>162000000000000</v>
      </c>
      <c r="AG166">
        <v>2430</v>
      </c>
    </row>
    <row r="167" spans="10:33" x14ac:dyDescent="0.3">
      <c r="J167">
        <v>162</v>
      </c>
      <c r="K167" s="1">
        <f t="shared" si="25"/>
        <v>33000</v>
      </c>
      <c r="N167">
        <f>SUM(M$5:$M167)</f>
        <v>330.5555555555556</v>
      </c>
      <c r="O167">
        <v>162</v>
      </c>
      <c r="P167">
        <v>2.76</v>
      </c>
      <c r="Q167">
        <v>163000000000000</v>
      </c>
      <c r="R167">
        <v>820000</v>
      </c>
      <c r="S167">
        <v>2445</v>
      </c>
      <c r="T16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</v>
      </c>
      <c r="U16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</v>
      </c>
      <c r="V16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</v>
      </c>
      <c r="W16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</v>
      </c>
      <c r="X167" t="s">
        <v>23</v>
      </c>
      <c r="Y167">
        <v>1600</v>
      </c>
      <c r="Z167">
        <f t="shared" si="22"/>
        <v>1876</v>
      </c>
      <c r="AA167">
        <f t="shared" si="23"/>
        <v>0.10672358591248667</v>
      </c>
      <c r="AB167">
        <f t="shared" si="24"/>
        <v>16</v>
      </c>
      <c r="AD167">
        <v>820000</v>
      </c>
      <c r="AE167">
        <v>2.76</v>
      </c>
      <c r="AF167">
        <v>163000000000000</v>
      </c>
      <c r="AG167">
        <v>2445</v>
      </c>
    </row>
    <row r="168" spans="10:33" x14ac:dyDescent="0.3">
      <c r="J168">
        <v>163</v>
      </c>
      <c r="K168" s="1">
        <f t="shared" si="25"/>
        <v>33000</v>
      </c>
      <c r="N168">
        <f>SUM(M$5:$M168)</f>
        <v>330.5555555555556</v>
      </c>
      <c r="O168">
        <v>163</v>
      </c>
      <c r="P168">
        <v>2.78</v>
      </c>
      <c r="Q168">
        <v>164000000000000</v>
      </c>
      <c r="R168">
        <v>825000</v>
      </c>
      <c r="S168">
        <v>2460</v>
      </c>
      <c r="T16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</v>
      </c>
      <c r="U16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</v>
      </c>
      <c r="V16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</v>
      </c>
      <c r="W16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</v>
      </c>
      <c r="X168" t="s">
        <v>23</v>
      </c>
      <c r="Y168">
        <v>1600</v>
      </c>
      <c r="Z168">
        <f t="shared" si="22"/>
        <v>1878</v>
      </c>
      <c r="AA168">
        <f t="shared" si="23"/>
        <v>0.10660980810234541</v>
      </c>
      <c r="AB168">
        <f t="shared" si="24"/>
        <v>16</v>
      </c>
      <c r="AD168">
        <v>825000</v>
      </c>
      <c r="AE168">
        <v>2.78</v>
      </c>
      <c r="AF168">
        <v>164000000000000</v>
      </c>
      <c r="AG168">
        <v>2460</v>
      </c>
    </row>
    <row r="169" spans="10:33" x14ac:dyDescent="0.3">
      <c r="J169">
        <v>164</v>
      </c>
      <c r="K169" s="1">
        <f t="shared" si="25"/>
        <v>33000</v>
      </c>
      <c r="N169">
        <f>SUM(M$5:$M169)</f>
        <v>330.5555555555556</v>
      </c>
      <c r="O169">
        <v>164</v>
      </c>
      <c r="P169">
        <v>2.8</v>
      </c>
      <c r="Q169">
        <v>165000000000000</v>
      </c>
      <c r="R169">
        <v>830000</v>
      </c>
      <c r="S169">
        <v>2475</v>
      </c>
      <c r="T16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</v>
      </c>
      <c r="U16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</v>
      </c>
      <c r="V16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</v>
      </c>
      <c r="W16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</v>
      </c>
      <c r="X169" t="s">
        <v>23</v>
      </c>
      <c r="Y169">
        <v>1600</v>
      </c>
      <c r="Z169">
        <f t="shared" si="22"/>
        <v>1880</v>
      </c>
      <c r="AA169">
        <f t="shared" si="23"/>
        <v>0.10649627263045794</v>
      </c>
      <c r="AB169">
        <f t="shared" si="24"/>
        <v>16</v>
      </c>
      <c r="AD169">
        <v>830000</v>
      </c>
      <c r="AE169">
        <v>2.8</v>
      </c>
      <c r="AF169">
        <v>165000000000000</v>
      </c>
      <c r="AG169">
        <v>2475</v>
      </c>
    </row>
    <row r="170" spans="10:33" x14ac:dyDescent="0.3">
      <c r="J170">
        <v>165</v>
      </c>
      <c r="K170" s="1">
        <f t="shared" si="25"/>
        <v>34000</v>
      </c>
      <c r="N170">
        <f>SUM(M$5:$M170)</f>
        <v>330.5555555555556</v>
      </c>
      <c r="O170">
        <v>165</v>
      </c>
      <c r="P170">
        <v>2.82</v>
      </c>
      <c r="Q170">
        <v>166000000000000</v>
      </c>
      <c r="R170">
        <v>835000</v>
      </c>
      <c r="S170">
        <v>2490</v>
      </c>
      <c r="T17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</v>
      </c>
      <c r="U17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</v>
      </c>
      <c r="V17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</v>
      </c>
      <c r="W17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</v>
      </c>
      <c r="X170" t="s">
        <v>23</v>
      </c>
      <c r="Y170">
        <v>1600</v>
      </c>
      <c r="Z170">
        <f t="shared" si="22"/>
        <v>1882</v>
      </c>
      <c r="AA170">
        <f t="shared" si="23"/>
        <v>0.10638297872340426</v>
      </c>
      <c r="AB170">
        <f t="shared" si="24"/>
        <v>16</v>
      </c>
      <c r="AD170">
        <v>835000</v>
      </c>
      <c r="AE170">
        <v>2.82</v>
      </c>
      <c r="AF170">
        <v>166000000000000</v>
      </c>
      <c r="AG170">
        <v>2490</v>
      </c>
    </row>
    <row r="171" spans="10:33" x14ac:dyDescent="0.3">
      <c r="J171">
        <v>166</v>
      </c>
      <c r="K171" s="1">
        <f t="shared" si="25"/>
        <v>34000</v>
      </c>
      <c r="N171">
        <f>SUM(M$5:$M171)</f>
        <v>330.5555555555556</v>
      </c>
      <c r="O171">
        <v>166</v>
      </c>
      <c r="P171">
        <v>2.84</v>
      </c>
      <c r="Q171">
        <v>167000000000000</v>
      </c>
      <c r="R171">
        <v>840000</v>
      </c>
      <c r="S171">
        <v>2505</v>
      </c>
      <c r="T17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</v>
      </c>
      <c r="U17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</v>
      </c>
      <c r="V17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</v>
      </c>
      <c r="W17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</v>
      </c>
      <c r="X171" t="s">
        <v>23</v>
      </c>
      <c r="Y171">
        <v>1600</v>
      </c>
      <c r="Z171">
        <f t="shared" si="22"/>
        <v>1884</v>
      </c>
      <c r="AA171">
        <f t="shared" si="23"/>
        <v>0.10626992561105207</v>
      </c>
      <c r="AB171">
        <f t="shared" si="24"/>
        <v>16</v>
      </c>
      <c r="AD171">
        <v>840000</v>
      </c>
      <c r="AE171">
        <v>2.84</v>
      </c>
      <c r="AF171">
        <v>167000000000000</v>
      </c>
      <c r="AG171">
        <v>2505</v>
      </c>
    </row>
    <row r="172" spans="10:33" x14ac:dyDescent="0.3">
      <c r="J172">
        <v>167</v>
      </c>
      <c r="K172" s="1">
        <f t="shared" si="25"/>
        <v>34000</v>
      </c>
      <c r="N172">
        <f>SUM(M$5:$M172)</f>
        <v>330.5555555555556</v>
      </c>
      <c r="O172">
        <v>167</v>
      </c>
      <c r="P172">
        <v>2.86</v>
      </c>
      <c r="Q172">
        <v>168000000000000</v>
      </c>
      <c r="R172">
        <v>845000</v>
      </c>
      <c r="S172">
        <v>2520</v>
      </c>
      <c r="T17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</v>
      </c>
      <c r="U17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</v>
      </c>
      <c r="V17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</v>
      </c>
      <c r="W17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</v>
      </c>
      <c r="X172" t="s">
        <v>23</v>
      </c>
      <c r="Y172">
        <v>1600</v>
      </c>
      <c r="Z172">
        <f t="shared" si="22"/>
        <v>1886</v>
      </c>
      <c r="AA172">
        <f t="shared" si="23"/>
        <v>0.10615711252653928</v>
      </c>
      <c r="AB172">
        <f t="shared" si="24"/>
        <v>16</v>
      </c>
      <c r="AD172">
        <v>845000</v>
      </c>
      <c r="AE172">
        <v>2.86</v>
      </c>
      <c r="AF172">
        <v>168000000000000</v>
      </c>
      <c r="AG172">
        <v>2520</v>
      </c>
    </row>
    <row r="173" spans="10:33" x14ac:dyDescent="0.3">
      <c r="J173">
        <v>168</v>
      </c>
      <c r="K173" s="1">
        <f t="shared" si="25"/>
        <v>34000</v>
      </c>
      <c r="N173">
        <f>SUM(M$5:$M173)</f>
        <v>330.5555555555556</v>
      </c>
      <c r="O173">
        <v>168</v>
      </c>
      <c r="P173">
        <v>2.88</v>
      </c>
      <c r="Q173">
        <v>169000000000000</v>
      </c>
      <c r="R173">
        <v>850000</v>
      </c>
      <c r="S173">
        <v>2535</v>
      </c>
      <c r="T17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</v>
      </c>
      <c r="U17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</v>
      </c>
      <c r="V17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</v>
      </c>
      <c r="W17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</v>
      </c>
      <c r="X173" t="s">
        <v>23</v>
      </c>
      <c r="Y173">
        <v>1600</v>
      </c>
      <c r="Z173">
        <f t="shared" si="22"/>
        <v>1888</v>
      </c>
      <c r="AA173">
        <f t="shared" si="23"/>
        <v>0.10604453870625663</v>
      </c>
      <c r="AB173">
        <f t="shared" si="24"/>
        <v>16</v>
      </c>
      <c r="AD173">
        <v>850000</v>
      </c>
      <c r="AE173">
        <v>2.88</v>
      </c>
      <c r="AF173">
        <v>169000000000000</v>
      </c>
      <c r="AG173">
        <v>2535</v>
      </c>
    </row>
    <row r="174" spans="10:33" x14ac:dyDescent="0.3">
      <c r="J174">
        <v>169</v>
      </c>
      <c r="K174" s="1">
        <f t="shared" si="25"/>
        <v>34000</v>
      </c>
      <c r="N174">
        <f>SUM(M$5:$M174)</f>
        <v>330.5555555555556</v>
      </c>
      <c r="O174">
        <v>169</v>
      </c>
      <c r="P174">
        <v>2.9</v>
      </c>
      <c r="Q174">
        <v>170000000000000</v>
      </c>
      <c r="R174">
        <v>855000</v>
      </c>
      <c r="S174">
        <v>2550</v>
      </c>
      <c r="T17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</v>
      </c>
      <c r="U17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</v>
      </c>
      <c r="V17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</v>
      </c>
      <c r="W17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</v>
      </c>
      <c r="X174" t="s">
        <v>23</v>
      </c>
      <c r="Y174">
        <v>1600</v>
      </c>
      <c r="Z174">
        <f t="shared" si="22"/>
        <v>1890</v>
      </c>
      <c r="AA174">
        <f t="shared" si="23"/>
        <v>0.1059322033898305</v>
      </c>
      <c r="AB174">
        <f t="shared" si="24"/>
        <v>16</v>
      </c>
      <c r="AD174">
        <v>855000</v>
      </c>
      <c r="AE174">
        <v>2.9</v>
      </c>
      <c r="AF174">
        <v>170000000000000</v>
      </c>
      <c r="AG174">
        <v>2550</v>
      </c>
    </row>
    <row r="175" spans="10:33" x14ac:dyDescent="0.3">
      <c r="J175">
        <v>170</v>
      </c>
      <c r="K175" s="1">
        <f t="shared" si="25"/>
        <v>35000</v>
      </c>
      <c r="L175" s="1">
        <f>SUM(K175:K184)</f>
        <v>355000</v>
      </c>
      <c r="M175">
        <f>L175*4/$H$25</f>
        <v>39.444444444444443</v>
      </c>
      <c r="N175">
        <f>SUM(M$5:$M175)</f>
        <v>370.00000000000006</v>
      </c>
      <c r="O175">
        <v>170</v>
      </c>
      <c r="P175">
        <v>2.92</v>
      </c>
      <c r="Q175">
        <v>171000000000000</v>
      </c>
      <c r="R175">
        <v>860000</v>
      </c>
      <c r="S175">
        <v>2565</v>
      </c>
      <c r="T17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</v>
      </c>
      <c r="U17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</v>
      </c>
      <c r="V17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</v>
      </c>
      <c r="W17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</v>
      </c>
      <c r="X175" t="s">
        <v>23</v>
      </c>
      <c r="Y175">
        <f>Y165+250</f>
        <v>1850</v>
      </c>
      <c r="Z175">
        <f t="shared" si="22"/>
        <v>2142</v>
      </c>
      <c r="AA175" s="6">
        <f t="shared" si="23"/>
        <v>13.333333333333334</v>
      </c>
      <c r="AB175">
        <f t="shared" si="24"/>
        <v>18.5</v>
      </c>
      <c r="AD175">
        <v>860000</v>
      </c>
      <c r="AE175">
        <v>2.92</v>
      </c>
      <c r="AF175">
        <v>171000000000000</v>
      </c>
      <c r="AG175">
        <v>2565</v>
      </c>
    </row>
    <row r="176" spans="10:33" x14ac:dyDescent="0.3">
      <c r="J176">
        <v>171</v>
      </c>
      <c r="K176" s="1">
        <f t="shared" si="25"/>
        <v>35000</v>
      </c>
      <c r="N176">
        <f>SUM(M$5:$M176)</f>
        <v>370.00000000000006</v>
      </c>
      <c r="O176">
        <v>171</v>
      </c>
      <c r="P176">
        <v>2.94</v>
      </c>
      <c r="Q176">
        <v>172000000000000</v>
      </c>
      <c r="R176">
        <v>865000</v>
      </c>
      <c r="S176">
        <v>2580</v>
      </c>
      <c r="T17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</v>
      </c>
      <c r="U17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</v>
      </c>
      <c r="V17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</v>
      </c>
      <c r="W17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</v>
      </c>
      <c r="X176" t="s">
        <v>23</v>
      </c>
      <c r="Y176">
        <f t="shared" ref="Y176:Y214" si="26">Y166+250</f>
        <v>1850</v>
      </c>
      <c r="Z176">
        <f t="shared" si="22"/>
        <v>2144</v>
      </c>
      <c r="AA176">
        <f t="shared" si="23"/>
        <v>9.3370681605975725E-2</v>
      </c>
      <c r="AB176">
        <f t="shared" si="24"/>
        <v>18.5</v>
      </c>
      <c r="AD176">
        <v>865000</v>
      </c>
      <c r="AE176">
        <v>2.94</v>
      </c>
      <c r="AF176">
        <v>172000000000000</v>
      </c>
      <c r="AG176">
        <v>2580</v>
      </c>
    </row>
    <row r="177" spans="10:33" x14ac:dyDescent="0.3">
      <c r="J177">
        <v>172</v>
      </c>
      <c r="K177" s="1">
        <f t="shared" si="25"/>
        <v>35000</v>
      </c>
      <c r="N177">
        <f>SUM(M$5:$M177)</f>
        <v>370.00000000000006</v>
      </c>
      <c r="O177">
        <v>172</v>
      </c>
      <c r="P177">
        <v>2.96</v>
      </c>
      <c r="Q177">
        <v>173000000000000</v>
      </c>
      <c r="R177">
        <v>870000</v>
      </c>
      <c r="S177">
        <v>2595</v>
      </c>
      <c r="T17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</v>
      </c>
      <c r="U17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</v>
      </c>
      <c r="V17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</v>
      </c>
      <c r="W17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</v>
      </c>
      <c r="X177" t="s">
        <v>23</v>
      </c>
      <c r="Y177">
        <f t="shared" si="26"/>
        <v>1850</v>
      </c>
      <c r="Z177">
        <f t="shared" si="22"/>
        <v>2146</v>
      </c>
      <c r="AA177">
        <f t="shared" si="23"/>
        <v>9.3283582089552244E-2</v>
      </c>
      <c r="AB177">
        <f t="shared" si="24"/>
        <v>18.5</v>
      </c>
      <c r="AD177">
        <v>870000</v>
      </c>
      <c r="AE177">
        <v>2.96</v>
      </c>
      <c r="AF177">
        <v>173000000000000</v>
      </c>
      <c r="AG177">
        <v>2595</v>
      </c>
    </row>
    <row r="178" spans="10:33" x14ac:dyDescent="0.3">
      <c r="J178">
        <v>173</v>
      </c>
      <c r="K178" s="1">
        <f t="shared" si="25"/>
        <v>35000</v>
      </c>
      <c r="N178">
        <f>SUM(M$5:$M178)</f>
        <v>370.00000000000006</v>
      </c>
      <c r="O178">
        <v>173</v>
      </c>
      <c r="P178">
        <v>2.98</v>
      </c>
      <c r="Q178">
        <v>174000000000000</v>
      </c>
      <c r="R178">
        <v>875000</v>
      </c>
      <c r="S178">
        <v>2610</v>
      </c>
      <c r="T17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</v>
      </c>
      <c r="U17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</v>
      </c>
      <c r="V17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</v>
      </c>
      <c r="W17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</v>
      </c>
      <c r="X178" t="s">
        <v>23</v>
      </c>
      <c r="Y178">
        <f t="shared" si="26"/>
        <v>1850</v>
      </c>
      <c r="Z178">
        <f t="shared" si="22"/>
        <v>2148</v>
      </c>
      <c r="AA178">
        <f t="shared" si="23"/>
        <v>9.3196644920782848E-2</v>
      </c>
      <c r="AB178">
        <f t="shared" si="24"/>
        <v>18.5</v>
      </c>
      <c r="AD178">
        <v>875000</v>
      </c>
      <c r="AE178">
        <v>2.98</v>
      </c>
      <c r="AF178">
        <v>174000000000000</v>
      </c>
      <c r="AG178">
        <v>2610</v>
      </c>
    </row>
    <row r="179" spans="10:33" x14ac:dyDescent="0.3">
      <c r="J179">
        <v>174</v>
      </c>
      <c r="K179" s="1">
        <f t="shared" si="25"/>
        <v>35000</v>
      </c>
      <c r="N179">
        <f>SUM(M$5:$M179)</f>
        <v>370.00000000000006</v>
      </c>
      <c r="O179">
        <v>174</v>
      </c>
      <c r="P179">
        <v>3</v>
      </c>
      <c r="Q179">
        <v>175000000000000</v>
      </c>
      <c r="R179">
        <v>880000</v>
      </c>
      <c r="S179">
        <v>2625</v>
      </c>
      <c r="T17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</v>
      </c>
      <c r="U17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</v>
      </c>
      <c r="V17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</v>
      </c>
      <c r="W17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</v>
      </c>
      <c r="X179" t="s">
        <v>23</v>
      </c>
      <c r="Y179">
        <f t="shared" si="26"/>
        <v>1850</v>
      </c>
      <c r="Z179">
        <f t="shared" si="22"/>
        <v>2150</v>
      </c>
      <c r="AA179">
        <f t="shared" si="23"/>
        <v>9.3109869646182494E-2</v>
      </c>
      <c r="AB179">
        <f t="shared" si="24"/>
        <v>18.5</v>
      </c>
      <c r="AD179">
        <v>880000</v>
      </c>
      <c r="AE179">
        <v>3</v>
      </c>
      <c r="AF179">
        <v>175000000000000</v>
      </c>
      <c r="AG179">
        <v>2625</v>
      </c>
    </row>
    <row r="180" spans="10:33" x14ac:dyDescent="0.3">
      <c r="J180">
        <v>175</v>
      </c>
      <c r="K180" s="1">
        <f t="shared" si="25"/>
        <v>36000</v>
      </c>
      <c r="N180">
        <f>SUM(M$5:$M180)</f>
        <v>370.00000000000006</v>
      </c>
      <c r="O180">
        <v>175</v>
      </c>
      <c r="P180">
        <v>3.02</v>
      </c>
      <c r="Q180">
        <v>176000000000000</v>
      </c>
      <c r="R180">
        <v>885000</v>
      </c>
      <c r="S180">
        <v>2640</v>
      </c>
      <c r="T18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</v>
      </c>
      <c r="U18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</v>
      </c>
      <c r="V18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</v>
      </c>
      <c r="W18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</v>
      </c>
      <c r="X180" t="s">
        <v>23</v>
      </c>
      <c r="Y180">
        <f t="shared" si="26"/>
        <v>1850</v>
      </c>
      <c r="Z180">
        <f t="shared" si="22"/>
        <v>2152</v>
      </c>
      <c r="AA180">
        <f t="shared" si="23"/>
        <v>9.3023255813953487E-2</v>
      </c>
      <c r="AB180">
        <f t="shared" si="24"/>
        <v>18.5</v>
      </c>
      <c r="AD180">
        <v>885000</v>
      </c>
      <c r="AE180">
        <v>3.02</v>
      </c>
      <c r="AF180">
        <v>176000000000000</v>
      </c>
      <c r="AG180">
        <v>2640</v>
      </c>
    </row>
    <row r="181" spans="10:33" x14ac:dyDescent="0.3">
      <c r="J181">
        <v>176</v>
      </c>
      <c r="K181" s="1">
        <f t="shared" si="25"/>
        <v>36000</v>
      </c>
      <c r="N181">
        <f>SUM(M$5:$M181)</f>
        <v>370.00000000000006</v>
      </c>
      <c r="O181">
        <v>176</v>
      </c>
      <c r="P181">
        <v>3.04</v>
      </c>
      <c r="Q181">
        <v>177000000000000</v>
      </c>
      <c r="R181">
        <v>890000</v>
      </c>
      <c r="S181">
        <v>2655</v>
      </c>
      <c r="T18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</v>
      </c>
      <c r="U18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</v>
      </c>
      <c r="V18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</v>
      </c>
      <c r="W18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</v>
      </c>
      <c r="X181" t="s">
        <v>23</v>
      </c>
      <c r="Y181">
        <f t="shared" si="26"/>
        <v>1850</v>
      </c>
      <c r="Z181">
        <f t="shared" si="22"/>
        <v>2154</v>
      </c>
      <c r="AA181">
        <f t="shared" si="23"/>
        <v>9.2936802973977689E-2</v>
      </c>
      <c r="AB181">
        <f t="shared" si="24"/>
        <v>18.5</v>
      </c>
      <c r="AD181">
        <v>890000</v>
      </c>
      <c r="AE181">
        <v>3.04</v>
      </c>
      <c r="AF181">
        <v>177000000000000</v>
      </c>
      <c r="AG181">
        <v>2655</v>
      </c>
    </row>
    <row r="182" spans="10:33" x14ac:dyDescent="0.3">
      <c r="J182">
        <v>177</v>
      </c>
      <c r="K182" s="1">
        <f t="shared" si="25"/>
        <v>36000</v>
      </c>
      <c r="N182">
        <f>SUM(M$5:$M182)</f>
        <v>370.00000000000006</v>
      </c>
      <c r="O182">
        <v>177</v>
      </c>
      <c r="P182">
        <v>3.06</v>
      </c>
      <c r="Q182">
        <v>178000000000000</v>
      </c>
      <c r="R182">
        <v>895000</v>
      </c>
      <c r="S182">
        <v>2670</v>
      </c>
      <c r="T18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</v>
      </c>
      <c r="U18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</v>
      </c>
      <c r="V18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</v>
      </c>
      <c r="W18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</v>
      </c>
      <c r="X182" t="s">
        <v>23</v>
      </c>
      <c r="Y182">
        <f t="shared" si="26"/>
        <v>1850</v>
      </c>
      <c r="Z182">
        <f t="shared" si="22"/>
        <v>2156</v>
      </c>
      <c r="AA182">
        <f t="shared" si="23"/>
        <v>9.2850510677808723E-2</v>
      </c>
      <c r="AB182">
        <f t="shared" si="24"/>
        <v>18.5</v>
      </c>
      <c r="AD182">
        <v>895000</v>
      </c>
      <c r="AE182">
        <v>3.06</v>
      </c>
      <c r="AF182">
        <v>178000000000000</v>
      </c>
      <c r="AG182">
        <v>2670</v>
      </c>
    </row>
    <row r="183" spans="10:33" x14ac:dyDescent="0.3">
      <c r="J183">
        <v>178</v>
      </c>
      <c r="K183" s="1">
        <f t="shared" si="25"/>
        <v>36000</v>
      </c>
      <c r="N183">
        <f>SUM(M$5:$M183)</f>
        <v>370.00000000000006</v>
      </c>
      <c r="O183">
        <v>178</v>
      </c>
      <c r="P183">
        <v>3.08</v>
      </c>
      <c r="Q183">
        <v>179000000000000</v>
      </c>
      <c r="R183">
        <v>900000</v>
      </c>
      <c r="S183">
        <v>2685</v>
      </c>
      <c r="T183" t="str">
        <f t="shared" ref="T183:T204" si="27">T182&amp;","&amp;P183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</v>
      </c>
      <c r="U183" t="str">
        <f t="shared" ref="U183:U204" si="28">U182&amp;","&amp;Q183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</v>
      </c>
      <c r="V183" t="str">
        <f t="shared" ref="V183:V203" si="29">V182&amp;","&amp;R183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</v>
      </c>
      <c r="W183" t="str">
        <f t="shared" ref="W183:W203" si="30">W182&amp;","&amp;S183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</v>
      </c>
      <c r="X183" t="s">
        <v>23</v>
      </c>
      <c r="Y183">
        <f t="shared" si="26"/>
        <v>1850</v>
      </c>
      <c r="Z183">
        <f t="shared" ref="Z183:Z204" si="31">Y183+P183*100</f>
        <v>2158</v>
      </c>
      <c r="AA183">
        <f t="shared" ref="AA183:AA204" si="32">(Z183-Z182)*100/Z182</f>
        <v>9.2764378478664186E-2</v>
      </c>
      <c r="AB183">
        <f t="shared" si="24"/>
        <v>18.5</v>
      </c>
      <c r="AD183">
        <v>900000</v>
      </c>
      <c r="AE183">
        <v>3.08</v>
      </c>
      <c r="AF183">
        <v>179000000000000</v>
      </c>
      <c r="AG183">
        <v>2685</v>
      </c>
    </row>
    <row r="184" spans="10:33" x14ac:dyDescent="0.3">
      <c r="J184">
        <v>179</v>
      </c>
      <c r="K184" s="1">
        <f t="shared" si="25"/>
        <v>36000</v>
      </c>
      <c r="N184">
        <f>SUM(M$5:$M184)</f>
        <v>370.00000000000006</v>
      </c>
      <c r="O184">
        <v>179</v>
      </c>
      <c r="P184">
        <v>3.1</v>
      </c>
      <c r="Q184">
        <v>180000000000000</v>
      </c>
      <c r="R184">
        <v>905000</v>
      </c>
      <c r="S184">
        <v>2700</v>
      </c>
      <c r="T18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</v>
      </c>
      <c r="U18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</v>
      </c>
      <c r="V184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</v>
      </c>
      <c r="W184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</v>
      </c>
      <c r="X184" t="s">
        <v>23</v>
      </c>
      <c r="Y184">
        <f t="shared" si="26"/>
        <v>1850</v>
      </c>
      <c r="Z184">
        <f t="shared" si="31"/>
        <v>2160</v>
      </c>
      <c r="AA184">
        <f t="shared" si="32"/>
        <v>9.2678405931417976E-2</v>
      </c>
      <c r="AB184">
        <f t="shared" si="24"/>
        <v>18.5</v>
      </c>
      <c r="AD184">
        <v>905000</v>
      </c>
      <c r="AE184">
        <v>3.1</v>
      </c>
      <c r="AF184">
        <v>180000000000000</v>
      </c>
      <c r="AG184">
        <v>2700</v>
      </c>
    </row>
    <row r="185" spans="10:33" x14ac:dyDescent="0.3">
      <c r="J185">
        <v>180</v>
      </c>
      <c r="K185" s="1">
        <f t="shared" si="25"/>
        <v>37000</v>
      </c>
      <c r="L185" s="1">
        <f>SUM(K185:K194)</f>
        <v>375000</v>
      </c>
      <c r="M185">
        <f>L185*4/$H$25</f>
        <v>41.666666666666664</v>
      </c>
      <c r="N185">
        <f>SUM(M$5:$M185)</f>
        <v>411.66666666666674</v>
      </c>
      <c r="O185">
        <v>180</v>
      </c>
      <c r="P185">
        <v>3.12</v>
      </c>
      <c r="Q185">
        <v>181000000000000</v>
      </c>
      <c r="R185">
        <v>910000</v>
      </c>
      <c r="S185">
        <v>2715</v>
      </c>
      <c r="T185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</v>
      </c>
      <c r="U185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</v>
      </c>
      <c r="V185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</v>
      </c>
      <c r="W185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</v>
      </c>
      <c r="X185" t="s">
        <v>23</v>
      </c>
      <c r="Y185">
        <f t="shared" si="26"/>
        <v>2100</v>
      </c>
      <c r="Z185">
        <f t="shared" si="31"/>
        <v>2412</v>
      </c>
      <c r="AA185" s="6">
        <f t="shared" si="32"/>
        <v>11.666666666666666</v>
      </c>
      <c r="AB185">
        <f t="shared" si="24"/>
        <v>21</v>
      </c>
      <c r="AD185">
        <v>910000</v>
      </c>
      <c r="AE185">
        <v>3.12</v>
      </c>
      <c r="AF185">
        <v>181000000000000</v>
      </c>
      <c r="AG185">
        <v>2715</v>
      </c>
    </row>
    <row r="186" spans="10:33" x14ac:dyDescent="0.3">
      <c r="J186">
        <v>181</v>
      </c>
      <c r="K186" s="1">
        <f t="shared" si="25"/>
        <v>37000</v>
      </c>
      <c r="N186">
        <f>SUM(M$5:$M186)</f>
        <v>411.66666666666674</v>
      </c>
      <c r="O186">
        <v>181</v>
      </c>
      <c r="P186">
        <v>3.14</v>
      </c>
      <c r="Q186">
        <v>182000000000000</v>
      </c>
      <c r="R186">
        <v>915000</v>
      </c>
      <c r="S186">
        <v>2730</v>
      </c>
      <c r="T186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</v>
      </c>
      <c r="U186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</v>
      </c>
      <c r="V186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</v>
      </c>
      <c r="W186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</v>
      </c>
      <c r="X186" t="s">
        <v>23</v>
      </c>
      <c r="Y186">
        <f t="shared" si="26"/>
        <v>2100</v>
      </c>
      <c r="Z186">
        <f t="shared" si="31"/>
        <v>2414</v>
      </c>
      <c r="AA186">
        <f t="shared" si="32"/>
        <v>8.2918739635157543E-2</v>
      </c>
      <c r="AB186">
        <f t="shared" si="24"/>
        <v>21</v>
      </c>
      <c r="AD186">
        <v>915000</v>
      </c>
      <c r="AE186">
        <v>3.14</v>
      </c>
      <c r="AF186">
        <v>182000000000000</v>
      </c>
      <c r="AG186">
        <v>2730</v>
      </c>
    </row>
    <row r="187" spans="10:33" x14ac:dyDescent="0.3">
      <c r="J187">
        <v>182</v>
      </c>
      <c r="K187" s="1">
        <f>K182+1000</f>
        <v>37000</v>
      </c>
      <c r="N187">
        <f>SUM(M$5:$M187)</f>
        <v>411.66666666666674</v>
      </c>
      <c r="O187">
        <v>182</v>
      </c>
      <c r="P187">
        <v>3.16</v>
      </c>
      <c r="Q187">
        <v>183000000000000</v>
      </c>
      <c r="R187">
        <v>920000</v>
      </c>
      <c r="S187">
        <v>2745</v>
      </c>
      <c r="T187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</v>
      </c>
      <c r="U187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</v>
      </c>
      <c r="V187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</v>
      </c>
      <c r="W187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</v>
      </c>
      <c r="X187" t="s">
        <v>23</v>
      </c>
      <c r="Y187">
        <f t="shared" si="26"/>
        <v>2100</v>
      </c>
      <c r="Z187">
        <f t="shared" si="31"/>
        <v>2416</v>
      </c>
      <c r="AA187">
        <f t="shared" si="32"/>
        <v>8.2850041425020712E-2</v>
      </c>
      <c r="AB187">
        <f t="shared" si="24"/>
        <v>21</v>
      </c>
      <c r="AD187">
        <v>920000</v>
      </c>
      <c r="AE187">
        <v>3.16</v>
      </c>
      <c r="AF187">
        <v>183000000000000</v>
      </c>
      <c r="AG187">
        <v>2745</v>
      </c>
    </row>
    <row r="188" spans="10:33" x14ac:dyDescent="0.3">
      <c r="J188">
        <v>183</v>
      </c>
      <c r="K188" s="1">
        <f>K183+1000</f>
        <v>37000</v>
      </c>
      <c r="N188">
        <f>SUM(M$5:$M188)</f>
        <v>411.66666666666674</v>
      </c>
      <c r="O188">
        <v>183</v>
      </c>
      <c r="P188">
        <v>3.18</v>
      </c>
      <c r="Q188">
        <v>184000000000000</v>
      </c>
      <c r="R188">
        <v>925000</v>
      </c>
      <c r="S188">
        <v>2760</v>
      </c>
      <c r="T188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</v>
      </c>
      <c r="U188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</v>
      </c>
      <c r="V188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</v>
      </c>
      <c r="W188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</v>
      </c>
      <c r="X188" t="s">
        <v>23</v>
      </c>
      <c r="Y188">
        <f t="shared" si="26"/>
        <v>2100</v>
      </c>
      <c r="Z188">
        <f t="shared" si="31"/>
        <v>2418</v>
      </c>
      <c r="AA188">
        <f t="shared" si="32"/>
        <v>8.2781456953642391E-2</v>
      </c>
      <c r="AB188">
        <f t="shared" si="24"/>
        <v>21</v>
      </c>
      <c r="AD188">
        <v>925000</v>
      </c>
      <c r="AE188">
        <v>3.18</v>
      </c>
      <c r="AF188">
        <v>184000000000000</v>
      </c>
      <c r="AG188">
        <v>2760</v>
      </c>
    </row>
    <row r="189" spans="10:33" x14ac:dyDescent="0.3">
      <c r="J189">
        <v>184</v>
      </c>
      <c r="K189" s="1">
        <f t="shared" si="25"/>
        <v>37000</v>
      </c>
      <c r="N189">
        <f>SUM(M$5:$M189)</f>
        <v>411.66666666666674</v>
      </c>
      <c r="O189">
        <v>184</v>
      </c>
      <c r="P189">
        <v>3.2</v>
      </c>
      <c r="Q189">
        <v>185000000000000</v>
      </c>
      <c r="R189">
        <v>930000</v>
      </c>
      <c r="S189">
        <v>2775</v>
      </c>
      <c r="T189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</v>
      </c>
      <c r="U189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</v>
      </c>
      <c r="V189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</v>
      </c>
      <c r="W189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</v>
      </c>
      <c r="X189" t="s">
        <v>23</v>
      </c>
      <c r="Y189">
        <f t="shared" si="26"/>
        <v>2100</v>
      </c>
      <c r="Z189">
        <f t="shared" si="31"/>
        <v>2420</v>
      </c>
      <c r="AA189">
        <f t="shared" si="32"/>
        <v>8.2712985938792394E-2</v>
      </c>
      <c r="AB189">
        <f t="shared" si="24"/>
        <v>21</v>
      </c>
      <c r="AD189">
        <v>930000</v>
      </c>
      <c r="AE189">
        <v>3.2</v>
      </c>
      <c r="AF189">
        <v>185000000000000</v>
      </c>
      <c r="AG189">
        <v>2775</v>
      </c>
    </row>
    <row r="190" spans="10:33" x14ac:dyDescent="0.3">
      <c r="J190">
        <v>185</v>
      </c>
      <c r="K190" s="1">
        <f t="shared" si="25"/>
        <v>38000</v>
      </c>
      <c r="N190">
        <f>SUM(M$5:$M190)</f>
        <v>411.66666666666674</v>
      </c>
      <c r="O190">
        <v>185</v>
      </c>
      <c r="P190">
        <v>3.22</v>
      </c>
      <c r="Q190">
        <v>186000000000000</v>
      </c>
      <c r="R190">
        <v>935000</v>
      </c>
      <c r="S190">
        <v>2790</v>
      </c>
      <c r="T190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</v>
      </c>
      <c r="U190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</v>
      </c>
      <c r="V190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</v>
      </c>
      <c r="W190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</v>
      </c>
      <c r="X190" t="s">
        <v>23</v>
      </c>
      <c r="Y190">
        <f t="shared" si="26"/>
        <v>2100</v>
      </c>
      <c r="Z190">
        <f t="shared" si="31"/>
        <v>2422</v>
      </c>
      <c r="AA190">
        <f t="shared" si="32"/>
        <v>8.2644628099173556E-2</v>
      </c>
      <c r="AB190">
        <f t="shared" si="24"/>
        <v>21</v>
      </c>
      <c r="AD190">
        <v>935000</v>
      </c>
      <c r="AE190">
        <v>3.22</v>
      </c>
      <c r="AF190">
        <v>186000000000000</v>
      </c>
      <c r="AG190">
        <v>2790</v>
      </c>
    </row>
    <row r="191" spans="10:33" x14ac:dyDescent="0.3">
      <c r="J191">
        <v>186</v>
      </c>
      <c r="K191" s="1">
        <f t="shared" si="25"/>
        <v>38000</v>
      </c>
      <c r="N191">
        <f>SUM(M$5:$M191)</f>
        <v>411.66666666666674</v>
      </c>
      <c r="O191">
        <v>186</v>
      </c>
      <c r="P191">
        <v>3.24</v>
      </c>
      <c r="Q191">
        <v>187000000000000</v>
      </c>
      <c r="R191">
        <v>940000</v>
      </c>
      <c r="S191">
        <v>2805</v>
      </c>
      <c r="T191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</v>
      </c>
      <c r="U191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</v>
      </c>
      <c r="V191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</v>
      </c>
      <c r="W191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</v>
      </c>
      <c r="X191" t="s">
        <v>23</v>
      </c>
      <c r="Y191">
        <f t="shared" si="26"/>
        <v>2100</v>
      </c>
      <c r="Z191">
        <f t="shared" si="31"/>
        <v>2424</v>
      </c>
      <c r="AA191">
        <f t="shared" si="32"/>
        <v>8.2576383154417843E-2</v>
      </c>
      <c r="AB191">
        <f t="shared" si="24"/>
        <v>21</v>
      </c>
      <c r="AD191">
        <v>940000</v>
      </c>
      <c r="AE191">
        <v>3.24</v>
      </c>
      <c r="AF191">
        <v>187000000000000</v>
      </c>
      <c r="AG191">
        <v>2805</v>
      </c>
    </row>
    <row r="192" spans="10:33" x14ac:dyDescent="0.3">
      <c r="J192">
        <v>187</v>
      </c>
      <c r="K192" s="1">
        <f t="shared" si="25"/>
        <v>38000</v>
      </c>
      <c r="N192">
        <f>SUM(M$5:$M192)</f>
        <v>411.66666666666674</v>
      </c>
      <c r="O192">
        <v>187</v>
      </c>
      <c r="P192">
        <v>3.26</v>
      </c>
      <c r="Q192">
        <v>188000000000000</v>
      </c>
      <c r="R192">
        <v>945000</v>
      </c>
      <c r="S192">
        <v>2820</v>
      </c>
      <c r="T192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</v>
      </c>
      <c r="U192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</v>
      </c>
      <c r="V192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</v>
      </c>
      <c r="W192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</v>
      </c>
      <c r="X192" t="s">
        <v>23</v>
      </c>
      <c r="Y192">
        <f t="shared" si="26"/>
        <v>2100</v>
      </c>
      <c r="Z192">
        <f t="shared" si="31"/>
        <v>2426</v>
      </c>
      <c r="AA192">
        <f t="shared" si="32"/>
        <v>8.2508250825082508E-2</v>
      </c>
      <c r="AB192">
        <f t="shared" si="24"/>
        <v>21</v>
      </c>
      <c r="AD192">
        <v>945000</v>
      </c>
      <c r="AE192">
        <v>3.26</v>
      </c>
      <c r="AF192">
        <v>188000000000000</v>
      </c>
      <c r="AG192">
        <v>2820</v>
      </c>
    </row>
    <row r="193" spans="10:33" x14ac:dyDescent="0.3">
      <c r="J193">
        <v>188</v>
      </c>
      <c r="K193" s="1">
        <f t="shared" si="25"/>
        <v>38000</v>
      </c>
      <c r="N193">
        <f>SUM(M$5:$M193)</f>
        <v>411.66666666666674</v>
      </c>
      <c r="O193">
        <v>188</v>
      </c>
      <c r="P193">
        <v>3.28</v>
      </c>
      <c r="Q193">
        <v>189000000000000</v>
      </c>
      <c r="R193">
        <v>950000</v>
      </c>
      <c r="S193">
        <v>2835</v>
      </c>
      <c r="T193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</v>
      </c>
      <c r="U193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</v>
      </c>
      <c r="V193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</v>
      </c>
      <c r="W193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</v>
      </c>
      <c r="X193" t="s">
        <v>23</v>
      </c>
      <c r="Y193">
        <f t="shared" si="26"/>
        <v>2100</v>
      </c>
      <c r="Z193">
        <f t="shared" si="31"/>
        <v>2428</v>
      </c>
      <c r="AA193">
        <f t="shared" si="32"/>
        <v>8.244023083264633E-2</v>
      </c>
      <c r="AB193">
        <f t="shared" si="24"/>
        <v>21</v>
      </c>
      <c r="AD193">
        <v>950000</v>
      </c>
      <c r="AE193">
        <v>3.28</v>
      </c>
      <c r="AF193">
        <v>189000000000000</v>
      </c>
      <c r="AG193">
        <v>2835</v>
      </c>
    </row>
    <row r="194" spans="10:33" x14ac:dyDescent="0.3">
      <c r="J194">
        <v>189</v>
      </c>
      <c r="K194" s="1">
        <f>K189+1000</f>
        <v>38000</v>
      </c>
      <c r="N194">
        <f>SUM(M$5:$M194)</f>
        <v>411.66666666666674</v>
      </c>
      <c r="O194">
        <v>189</v>
      </c>
      <c r="P194">
        <v>3.3</v>
      </c>
      <c r="Q194">
        <v>190000000000000</v>
      </c>
      <c r="R194">
        <v>955000</v>
      </c>
      <c r="S194">
        <v>2850</v>
      </c>
      <c r="T19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</v>
      </c>
      <c r="U19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</v>
      </c>
      <c r="V194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</v>
      </c>
      <c r="W194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</v>
      </c>
      <c r="X194" t="s">
        <v>23</v>
      </c>
      <c r="Y194">
        <f t="shared" si="26"/>
        <v>2100</v>
      </c>
      <c r="Z194">
        <f t="shared" si="31"/>
        <v>2430</v>
      </c>
      <c r="AA194">
        <f t="shared" si="32"/>
        <v>8.2372322899505759E-2</v>
      </c>
      <c r="AB194">
        <f t="shared" si="24"/>
        <v>21</v>
      </c>
      <c r="AD194">
        <v>955000</v>
      </c>
      <c r="AE194">
        <v>3.3</v>
      </c>
      <c r="AF194">
        <v>190000000000000</v>
      </c>
      <c r="AG194">
        <v>2850</v>
      </c>
    </row>
    <row r="195" spans="10:33" x14ac:dyDescent="0.3">
      <c r="J195">
        <v>190</v>
      </c>
      <c r="K195" s="1">
        <f>K190+1000</f>
        <v>39000</v>
      </c>
      <c r="L195" s="1">
        <f>SUM(K195:K204)</f>
        <v>395000</v>
      </c>
      <c r="M195">
        <f>L195*4/$H$25</f>
        <v>43.888888888888886</v>
      </c>
      <c r="N195">
        <f>SUM(M$5:$M195)</f>
        <v>455.55555555555566</v>
      </c>
      <c r="O195">
        <v>190</v>
      </c>
      <c r="P195">
        <v>3.32</v>
      </c>
      <c r="Q195">
        <v>191000000000000</v>
      </c>
      <c r="R195">
        <v>960000</v>
      </c>
      <c r="S195">
        <v>2865</v>
      </c>
      <c r="T195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</v>
      </c>
      <c r="U195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</v>
      </c>
      <c r="V195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</v>
      </c>
      <c r="W195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</v>
      </c>
      <c r="X195" t="s">
        <v>23</v>
      </c>
      <c r="Y195">
        <f t="shared" si="26"/>
        <v>2350</v>
      </c>
      <c r="Z195">
        <f t="shared" si="31"/>
        <v>2682</v>
      </c>
      <c r="AA195" s="6">
        <f t="shared" si="32"/>
        <v>10.37037037037037</v>
      </c>
      <c r="AB195">
        <f t="shared" si="24"/>
        <v>23.5</v>
      </c>
      <c r="AD195">
        <v>960000</v>
      </c>
      <c r="AE195">
        <v>3.32</v>
      </c>
      <c r="AF195">
        <v>191000000000000</v>
      </c>
      <c r="AG195">
        <v>2865</v>
      </c>
    </row>
    <row r="196" spans="10:33" x14ac:dyDescent="0.3">
      <c r="J196">
        <v>191</v>
      </c>
      <c r="K196" s="1">
        <f t="shared" si="25"/>
        <v>39000</v>
      </c>
      <c r="N196">
        <f>SUM(M$5:$M196)</f>
        <v>455.55555555555566</v>
      </c>
      <c r="O196">
        <v>191</v>
      </c>
      <c r="P196">
        <v>3.34</v>
      </c>
      <c r="Q196">
        <v>192000000000000</v>
      </c>
      <c r="R196">
        <v>965000</v>
      </c>
      <c r="S196">
        <v>2880</v>
      </c>
      <c r="T196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</v>
      </c>
      <c r="U196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</v>
      </c>
      <c r="V196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</v>
      </c>
      <c r="W196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</v>
      </c>
      <c r="X196" t="s">
        <v>23</v>
      </c>
      <c r="Y196">
        <f t="shared" si="26"/>
        <v>2350</v>
      </c>
      <c r="Z196">
        <f t="shared" si="31"/>
        <v>2684</v>
      </c>
      <c r="AA196">
        <f t="shared" si="32"/>
        <v>7.4571215510812833E-2</v>
      </c>
      <c r="AB196">
        <f t="shared" si="24"/>
        <v>23.5</v>
      </c>
      <c r="AD196">
        <v>965000</v>
      </c>
      <c r="AE196">
        <v>3.34</v>
      </c>
      <c r="AF196">
        <v>192000000000000</v>
      </c>
      <c r="AG196">
        <v>2880</v>
      </c>
    </row>
    <row r="197" spans="10:33" x14ac:dyDescent="0.3">
      <c r="J197">
        <v>192</v>
      </c>
      <c r="K197" s="1">
        <f t="shared" si="25"/>
        <v>39000</v>
      </c>
      <c r="N197">
        <f>SUM(M$5:$M197)</f>
        <v>455.55555555555566</v>
      </c>
      <c r="O197">
        <v>192</v>
      </c>
      <c r="P197">
        <v>3.36</v>
      </c>
      <c r="Q197">
        <v>193000000000000</v>
      </c>
      <c r="R197">
        <v>970000</v>
      </c>
      <c r="S197">
        <v>2895</v>
      </c>
      <c r="T197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</v>
      </c>
      <c r="U197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</v>
      </c>
      <c r="V197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</v>
      </c>
      <c r="W197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</v>
      </c>
      <c r="X197" t="s">
        <v>23</v>
      </c>
      <c r="Y197">
        <f t="shared" si="26"/>
        <v>2350</v>
      </c>
      <c r="Z197">
        <f t="shared" si="31"/>
        <v>2686</v>
      </c>
      <c r="AA197">
        <f t="shared" si="32"/>
        <v>7.4515648286140088E-2</v>
      </c>
      <c r="AB197">
        <f t="shared" si="24"/>
        <v>23.5</v>
      </c>
      <c r="AD197">
        <v>970000</v>
      </c>
      <c r="AE197">
        <v>3.36</v>
      </c>
      <c r="AF197">
        <v>193000000000000</v>
      </c>
      <c r="AG197">
        <v>2895</v>
      </c>
    </row>
    <row r="198" spans="10:33" x14ac:dyDescent="0.3">
      <c r="J198">
        <v>193</v>
      </c>
      <c r="K198" s="1">
        <f t="shared" si="25"/>
        <v>39000</v>
      </c>
      <c r="N198">
        <f>SUM(M$5:$M198)</f>
        <v>455.55555555555566</v>
      </c>
      <c r="O198">
        <v>193</v>
      </c>
      <c r="P198">
        <v>3.38</v>
      </c>
      <c r="Q198">
        <v>194000000000000</v>
      </c>
      <c r="R198">
        <v>975000</v>
      </c>
      <c r="S198">
        <v>2910</v>
      </c>
      <c r="T198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</v>
      </c>
      <c r="U198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</v>
      </c>
      <c r="V198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</v>
      </c>
      <c r="W198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</v>
      </c>
      <c r="X198" t="s">
        <v>23</v>
      </c>
      <c r="Y198">
        <f t="shared" si="26"/>
        <v>2350</v>
      </c>
      <c r="Z198">
        <f t="shared" si="31"/>
        <v>2688</v>
      </c>
      <c r="AA198">
        <f t="shared" si="32"/>
        <v>7.4460163812360383E-2</v>
      </c>
      <c r="AB198">
        <f t="shared" ref="AB198:AB204" si="33">Y198/100</f>
        <v>23.5</v>
      </c>
      <c r="AD198">
        <v>975000</v>
      </c>
      <c r="AE198">
        <v>3.38</v>
      </c>
      <c r="AF198">
        <v>194000000000000</v>
      </c>
      <c r="AG198">
        <v>2910</v>
      </c>
    </row>
    <row r="199" spans="10:33" x14ac:dyDescent="0.3">
      <c r="J199">
        <v>194</v>
      </c>
      <c r="K199" s="1">
        <f t="shared" si="25"/>
        <v>39000</v>
      </c>
      <c r="N199">
        <f>SUM(M$5:$M199)</f>
        <v>455.55555555555566</v>
      </c>
      <c r="O199">
        <v>194</v>
      </c>
      <c r="P199">
        <v>3.4</v>
      </c>
      <c r="Q199">
        <v>195000000000000</v>
      </c>
      <c r="R199">
        <v>980000</v>
      </c>
      <c r="S199">
        <v>2925</v>
      </c>
      <c r="T199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</v>
      </c>
      <c r="U199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</v>
      </c>
      <c r="V199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</v>
      </c>
      <c r="W199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</v>
      </c>
      <c r="X199" t="s">
        <v>23</v>
      </c>
      <c r="Y199">
        <f t="shared" si="26"/>
        <v>2350</v>
      </c>
      <c r="Z199">
        <f t="shared" si="31"/>
        <v>2690</v>
      </c>
      <c r="AA199">
        <f t="shared" si="32"/>
        <v>7.4404761904761904E-2</v>
      </c>
      <c r="AB199">
        <f t="shared" si="33"/>
        <v>23.5</v>
      </c>
      <c r="AD199">
        <v>980000</v>
      </c>
      <c r="AE199">
        <v>3.4</v>
      </c>
      <c r="AF199">
        <v>195000000000000</v>
      </c>
      <c r="AG199">
        <v>2925</v>
      </c>
    </row>
    <row r="200" spans="10:33" x14ac:dyDescent="0.3">
      <c r="J200">
        <v>195</v>
      </c>
      <c r="K200" s="1">
        <f t="shared" si="25"/>
        <v>40000</v>
      </c>
      <c r="N200">
        <f>SUM(M$5:$M200)</f>
        <v>455.55555555555566</v>
      </c>
      <c r="O200">
        <v>195</v>
      </c>
      <c r="P200">
        <v>3.42</v>
      </c>
      <c r="Q200">
        <v>196000000000000</v>
      </c>
      <c r="R200">
        <v>985000</v>
      </c>
      <c r="S200">
        <v>2940</v>
      </c>
      <c r="T200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</v>
      </c>
      <c r="U200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</v>
      </c>
      <c r="V200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</v>
      </c>
      <c r="W200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</v>
      </c>
      <c r="X200" t="s">
        <v>23</v>
      </c>
      <c r="Y200">
        <f t="shared" si="26"/>
        <v>2350</v>
      </c>
      <c r="Z200">
        <f t="shared" si="31"/>
        <v>2692</v>
      </c>
      <c r="AA200">
        <f t="shared" si="32"/>
        <v>7.434944237918216E-2</v>
      </c>
      <c r="AB200">
        <f t="shared" si="33"/>
        <v>23.5</v>
      </c>
      <c r="AD200">
        <v>985000</v>
      </c>
      <c r="AE200">
        <v>3.42</v>
      </c>
      <c r="AF200">
        <v>196000000000000</v>
      </c>
      <c r="AG200">
        <v>2940</v>
      </c>
    </row>
    <row r="201" spans="10:33" x14ac:dyDescent="0.3">
      <c r="J201">
        <v>196</v>
      </c>
      <c r="K201" s="1">
        <f t="shared" si="25"/>
        <v>40000</v>
      </c>
      <c r="N201">
        <f>SUM(M$5:$M201)</f>
        <v>455.55555555555566</v>
      </c>
      <c r="O201">
        <v>196</v>
      </c>
      <c r="P201">
        <v>3.44</v>
      </c>
      <c r="Q201">
        <v>197000000000000</v>
      </c>
      <c r="R201">
        <v>990000</v>
      </c>
      <c r="S201">
        <v>2955</v>
      </c>
      <c r="T201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</v>
      </c>
      <c r="U201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</v>
      </c>
      <c r="V201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</v>
      </c>
      <c r="W201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</v>
      </c>
      <c r="X201" t="s">
        <v>23</v>
      </c>
      <c r="Y201">
        <f t="shared" si="26"/>
        <v>2350</v>
      </c>
      <c r="Z201">
        <f t="shared" si="31"/>
        <v>2694</v>
      </c>
      <c r="AA201">
        <f t="shared" si="32"/>
        <v>7.4294205052005943E-2</v>
      </c>
      <c r="AB201">
        <f t="shared" si="33"/>
        <v>23.5</v>
      </c>
      <c r="AD201">
        <v>990000</v>
      </c>
      <c r="AE201">
        <v>3.44</v>
      </c>
      <c r="AF201">
        <v>197000000000000</v>
      </c>
      <c r="AG201">
        <v>2955</v>
      </c>
    </row>
    <row r="202" spans="10:33" x14ac:dyDescent="0.3">
      <c r="J202">
        <v>197</v>
      </c>
      <c r="K202" s="1">
        <f t="shared" si="25"/>
        <v>40000</v>
      </c>
      <c r="N202">
        <f>SUM(M$5:$M202)</f>
        <v>455.55555555555566</v>
      </c>
      <c r="O202">
        <v>197</v>
      </c>
      <c r="P202">
        <v>3.46</v>
      </c>
      <c r="Q202">
        <v>198000000000000</v>
      </c>
      <c r="R202">
        <v>995000</v>
      </c>
      <c r="S202">
        <v>2970</v>
      </c>
      <c r="T202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</v>
      </c>
      <c r="U202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</v>
      </c>
      <c r="V202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</v>
      </c>
      <c r="W202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</v>
      </c>
      <c r="X202" t="s">
        <v>23</v>
      </c>
      <c r="Y202">
        <f t="shared" si="26"/>
        <v>2350</v>
      </c>
      <c r="Z202">
        <f t="shared" si="31"/>
        <v>2696</v>
      </c>
      <c r="AA202">
        <f>(Z202-Z201)*100/Z201</f>
        <v>7.4239049740163321E-2</v>
      </c>
      <c r="AB202">
        <f t="shared" si="33"/>
        <v>23.5</v>
      </c>
      <c r="AD202">
        <v>995000</v>
      </c>
      <c r="AE202">
        <v>3.46</v>
      </c>
      <c r="AF202">
        <v>198000000000000</v>
      </c>
      <c r="AG202">
        <v>2970</v>
      </c>
    </row>
    <row r="203" spans="10:33" x14ac:dyDescent="0.3">
      <c r="J203">
        <v>198</v>
      </c>
      <c r="K203" s="1">
        <f t="shared" ref="K203:K266" si="34">K198+1000</f>
        <v>40000</v>
      </c>
      <c r="N203">
        <f>SUM(M$5:$M203)</f>
        <v>455.55555555555566</v>
      </c>
      <c r="O203">
        <v>198</v>
      </c>
      <c r="P203">
        <v>3.48</v>
      </c>
      <c r="Q203">
        <v>199000000000000</v>
      </c>
      <c r="R203">
        <v>1000000</v>
      </c>
      <c r="S203">
        <v>2985</v>
      </c>
      <c r="T203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</v>
      </c>
      <c r="U203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</v>
      </c>
      <c r="V203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</v>
      </c>
      <c r="W203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</v>
      </c>
      <c r="X203" t="s">
        <v>23</v>
      </c>
      <c r="Y203">
        <f t="shared" si="26"/>
        <v>2350</v>
      </c>
      <c r="Z203">
        <f t="shared" si="31"/>
        <v>2698</v>
      </c>
      <c r="AA203">
        <f t="shared" si="32"/>
        <v>7.418397626112759E-2</v>
      </c>
      <c r="AB203">
        <f t="shared" si="33"/>
        <v>23.5</v>
      </c>
      <c r="AD203">
        <v>1000000</v>
      </c>
      <c r="AE203">
        <v>3.48</v>
      </c>
      <c r="AF203">
        <v>199000000000000</v>
      </c>
      <c r="AG203">
        <v>2985</v>
      </c>
    </row>
    <row r="204" spans="10:33" x14ac:dyDescent="0.3">
      <c r="J204">
        <v>199</v>
      </c>
      <c r="K204" s="1">
        <f t="shared" si="34"/>
        <v>40000</v>
      </c>
      <c r="N204">
        <f>SUM(M$5:$M204)</f>
        <v>455.55555555555566</v>
      </c>
      <c r="O204">
        <v>199</v>
      </c>
      <c r="P204">
        <v>3.5</v>
      </c>
      <c r="Q204">
        <v>200000000000000</v>
      </c>
      <c r="R204">
        <v>1005000</v>
      </c>
      <c r="S204">
        <v>3000</v>
      </c>
      <c r="T20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</v>
      </c>
      <c r="U20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</v>
      </c>
      <c r="V204" t="str">
        <f>V203&amp;","&amp;R204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</v>
      </c>
      <c r="W204" t="str">
        <f>W203&amp;","&amp;S204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</v>
      </c>
      <c r="X204" t="s">
        <v>23</v>
      </c>
      <c r="Y204">
        <f t="shared" si="26"/>
        <v>2350</v>
      </c>
      <c r="Z204">
        <f t="shared" si="31"/>
        <v>2700</v>
      </c>
      <c r="AA204">
        <f t="shared" si="32"/>
        <v>7.412898443291327E-2</v>
      </c>
      <c r="AB204">
        <f t="shared" si="33"/>
        <v>23.5</v>
      </c>
      <c r="AD204">
        <v>1005000</v>
      </c>
      <c r="AE204">
        <v>3.5</v>
      </c>
      <c r="AF204">
        <v>200000000000000</v>
      </c>
      <c r="AG204">
        <v>3000</v>
      </c>
    </row>
    <row r="205" spans="10:33" x14ac:dyDescent="0.3">
      <c r="J205">
        <v>200</v>
      </c>
      <c r="K205" s="1">
        <f t="shared" si="34"/>
        <v>41000</v>
      </c>
      <c r="L205" s="1">
        <f t="shared" ref="L205" si="35">SUM(K205:K214)</f>
        <v>415000</v>
      </c>
      <c r="M205">
        <f t="shared" ref="M205" si="36">L205*4/$H$25</f>
        <v>46.111111111111114</v>
      </c>
      <c r="N205">
        <f>SUM(M$5:$M205)</f>
        <v>501.66666666666674</v>
      </c>
      <c r="O205">
        <v>200</v>
      </c>
      <c r="P205">
        <v>3.52</v>
      </c>
      <c r="Q205">
        <v>201000000000000</v>
      </c>
      <c r="R205">
        <v>1010000</v>
      </c>
      <c r="S205">
        <v>3015</v>
      </c>
      <c r="T205" t="str">
        <f t="shared" ref="T205:T268" si="37">T204&amp;","&amp;P205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</v>
      </c>
      <c r="U205" t="str">
        <f t="shared" ref="U205:U268" si="38">U204&amp;","&amp;Q205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</v>
      </c>
      <c r="V205" t="str">
        <f t="shared" ref="V205:V268" si="39">V204&amp;","&amp;R205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</v>
      </c>
      <c r="W205" t="str">
        <f t="shared" ref="W205:W268" si="40">W204&amp;","&amp;S205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</v>
      </c>
      <c r="Y205">
        <f>Y195+250</f>
        <v>2600</v>
      </c>
      <c r="Z205">
        <f t="shared" ref="Z205:Z268" si="41">Y205+P205*100</f>
        <v>2952</v>
      </c>
      <c r="AA205">
        <f t="shared" ref="AA205:AA268" si="42">(Z205-Z204)*100/Z204</f>
        <v>9.3333333333333339</v>
      </c>
      <c r="AB205">
        <f t="shared" ref="AB205:AB268" si="43">Y205/100</f>
        <v>26</v>
      </c>
      <c r="AD205">
        <v>1010000</v>
      </c>
      <c r="AE205">
        <v>3.52</v>
      </c>
      <c r="AF205">
        <v>201000000000000</v>
      </c>
      <c r="AG205">
        <v>3015</v>
      </c>
    </row>
    <row r="206" spans="10:33" x14ac:dyDescent="0.3">
      <c r="J206">
        <v>201</v>
      </c>
      <c r="K206" s="1">
        <f t="shared" si="34"/>
        <v>41000</v>
      </c>
      <c r="N206">
        <f>SUM(M$5:$M206)</f>
        <v>501.66666666666674</v>
      </c>
      <c r="O206">
        <v>201</v>
      </c>
      <c r="P206">
        <v>3.54</v>
      </c>
      <c r="Q206">
        <v>202000000000000</v>
      </c>
      <c r="R206">
        <v>1015000</v>
      </c>
      <c r="S206">
        <v>3030</v>
      </c>
      <c r="T20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</v>
      </c>
      <c r="U20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</v>
      </c>
      <c r="V20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</v>
      </c>
      <c r="W20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</v>
      </c>
      <c r="Y206">
        <f t="shared" si="26"/>
        <v>2600</v>
      </c>
      <c r="Z206">
        <f t="shared" si="41"/>
        <v>2954</v>
      </c>
      <c r="AA206">
        <f t="shared" si="42"/>
        <v>6.7750677506775062E-2</v>
      </c>
      <c r="AB206">
        <f t="shared" si="43"/>
        <v>26</v>
      </c>
      <c r="AD206">
        <v>1015000</v>
      </c>
      <c r="AE206">
        <v>3.54</v>
      </c>
      <c r="AF206">
        <v>202000000000000</v>
      </c>
      <c r="AG206">
        <v>3030</v>
      </c>
    </row>
    <row r="207" spans="10:33" x14ac:dyDescent="0.3">
      <c r="J207">
        <v>202</v>
      </c>
      <c r="K207" s="1">
        <f t="shared" si="34"/>
        <v>41000</v>
      </c>
      <c r="N207">
        <f>SUM(M$5:$M207)</f>
        <v>501.66666666666674</v>
      </c>
      <c r="O207">
        <v>202</v>
      </c>
      <c r="P207">
        <v>3.56</v>
      </c>
      <c r="Q207">
        <v>203000000000000</v>
      </c>
      <c r="R207">
        <v>1020000</v>
      </c>
      <c r="S207">
        <v>3045</v>
      </c>
      <c r="T20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</v>
      </c>
      <c r="U20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</v>
      </c>
      <c r="V20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</v>
      </c>
      <c r="W20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</v>
      </c>
      <c r="Y207">
        <f t="shared" si="26"/>
        <v>2600</v>
      </c>
      <c r="Z207">
        <f t="shared" si="41"/>
        <v>2956</v>
      </c>
      <c r="AA207">
        <f t="shared" si="42"/>
        <v>6.7704807041299928E-2</v>
      </c>
      <c r="AB207">
        <f t="shared" si="43"/>
        <v>26</v>
      </c>
      <c r="AD207">
        <v>1020000</v>
      </c>
      <c r="AE207">
        <v>3.56</v>
      </c>
      <c r="AF207">
        <v>203000000000000</v>
      </c>
      <c r="AG207">
        <v>3045</v>
      </c>
    </row>
    <row r="208" spans="10:33" x14ac:dyDescent="0.3">
      <c r="J208">
        <v>203</v>
      </c>
      <c r="K208" s="1">
        <f t="shared" si="34"/>
        <v>41000</v>
      </c>
      <c r="N208">
        <f>SUM(M$5:$M208)</f>
        <v>501.66666666666674</v>
      </c>
      <c r="O208">
        <v>203</v>
      </c>
      <c r="P208">
        <v>3.58</v>
      </c>
      <c r="Q208">
        <v>204000000000000</v>
      </c>
      <c r="R208">
        <v>1025000</v>
      </c>
      <c r="S208">
        <v>3060</v>
      </c>
      <c r="T20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</v>
      </c>
      <c r="U20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</v>
      </c>
      <c r="V20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</v>
      </c>
      <c r="W20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</v>
      </c>
      <c r="Y208">
        <f t="shared" si="26"/>
        <v>2600</v>
      </c>
      <c r="Z208">
        <f t="shared" si="41"/>
        <v>2958</v>
      </c>
      <c r="AA208">
        <f t="shared" si="42"/>
        <v>6.7658998646820026E-2</v>
      </c>
      <c r="AB208">
        <f t="shared" si="43"/>
        <v>26</v>
      </c>
      <c r="AD208">
        <v>1025000</v>
      </c>
      <c r="AE208">
        <v>3.58</v>
      </c>
      <c r="AF208">
        <v>204000000000000</v>
      </c>
      <c r="AG208">
        <v>3060</v>
      </c>
    </row>
    <row r="209" spans="10:33" x14ac:dyDescent="0.3">
      <c r="J209">
        <v>204</v>
      </c>
      <c r="K209" s="1">
        <f t="shared" si="34"/>
        <v>41000</v>
      </c>
      <c r="N209">
        <f>SUM(M$5:$M209)</f>
        <v>501.66666666666674</v>
      </c>
      <c r="O209">
        <v>204</v>
      </c>
      <c r="P209">
        <v>3.6</v>
      </c>
      <c r="Q209">
        <v>205000000000000</v>
      </c>
      <c r="R209">
        <v>1030000</v>
      </c>
      <c r="S209">
        <v>3075</v>
      </c>
      <c r="T20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</v>
      </c>
      <c r="U20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</v>
      </c>
      <c r="V20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</v>
      </c>
      <c r="W20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</v>
      </c>
      <c r="Y209">
        <f t="shared" si="26"/>
        <v>2600</v>
      </c>
      <c r="Z209">
        <f t="shared" si="41"/>
        <v>2960</v>
      </c>
      <c r="AA209">
        <f t="shared" si="42"/>
        <v>6.7613252197430695E-2</v>
      </c>
      <c r="AB209">
        <f t="shared" si="43"/>
        <v>26</v>
      </c>
      <c r="AD209">
        <v>1030000</v>
      </c>
      <c r="AE209">
        <v>3.6</v>
      </c>
      <c r="AF209">
        <v>205000000000000</v>
      </c>
      <c r="AG209">
        <v>3075</v>
      </c>
    </row>
    <row r="210" spans="10:33" x14ac:dyDescent="0.3">
      <c r="J210">
        <v>205</v>
      </c>
      <c r="K210" s="1">
        <f t="shared" si="34"/>
        <v>42000</v>
      </c>
      <c r="N210">
        <f>SUM(M$5:$M210)</f>
        <v>501.66666666666674</v>
      </c>
      <c r="O210">
        <v>205</v>
      </c>
      <c r="P210">
        <v>3.62</v>
      </c>
      <c r="Q210">
        <v>206000000000000</v>
      </c>
      <c r="R210">
        <v>1035000</v>
      </c>
      <c r="S210">
        <v>3090</v>
      </c>
      <c r="T21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</v>
      </c>
      <c r="U21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</v>
      </c>
      <c r="V21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</v>
      </c>
      <c r="W21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</v>
      </c>
      <c r="Y210">
        <f t="shared" si="26"/>
        <v>2600</v>
      </c>
      <c r="Z210">
        <f t="shared" si="41"/>
        <v>2962</v>
      </c>
      <c r="AA210">
        <f t="shared" si="42"/>
        <v>6.7567567567567571E-2</v>
      </c>
      <c r="AB210">
        <f t="shared" si="43"/>
        <v>26</v>
      </c>
      <c r="AD210">
        <v>1035000</v>
      </c>
      <c r="AE210">
        <v>3.62</v>
      </c>
      <c r="AF210">
        <v>206000000000000</v>
      </c>
      <c r="AG210">
        <v>3090</v>
      </c>
    </row>
    <row r="211" spans="10:33" x14ac:dyDescent="0.3">
      <c r="J211">
        <v>206</v>
      </c>
      <c r="K211" s="1">
        <f t="shared" si="34"/>
        <v>42000</v>
      </c>
      <c r="N211">
        <f>SUM(M$5:$M211)</f>
        <v>501.66666666666674</v>
      </c>
      <c r="O211">
        <v>206</v>
      </c>
      <c r="P211">
        <v>3.64</v>
      </c>
      <c r="Q211">
        <v>207000000000000</v>
      </c>
      <c r="R211">
        <v>1040000</v>
      </c>
      <c r="S211">
        <v>3105</v>
      </c>
      <c r="T21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</v>
      </c>
      <c r="U21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</v>
      </c>
      <c r="V21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</v>
      </c>
      <c r="W21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</v>
      </c>
      <c r="Y211">
        <f t="shared" si="26"/>
        <v>2600</v>
      </c>
      <c r="Z211">
        <f t="shared" si="41"/>
        <v>2964</v>
      </c>
      <c r="AA211">
        <f t="shared" si="42"/>
        <v>6.7521944632005407E-2</v>
      </c>
      <c r="AB211">
        <f t="shared" si="43"/>
        <v>26</v>
      </c>
      <c r="AD211">
        <v>1040000</v>
      </c>
      <c r="AE211">
        <v>3.64</v>
      </c>
      <c r="AF211">
        <v>207000000000000</v>
      </c>
      <c r="AG211">
        <v>3105</v>
      </c>
    </row>
    <row r="212" spans="10:33" x14ac:dyDescent="0.3">
      <c r="J212">
        <v>207</v>
      </c>
      <c r="K212" s="1">
        <f t="shared" si="34"/>
        <v>42000</v>
      </c>
      <c r="N212">
        <f>SUM(M$5:$M212)</f>
        <v>501.66666666666674</v>
      </c>
      <c r="O212">
        <v>207</v>
      </c>
      <c r="P212">
        <v>3.66</v>
      </c>
      <c r="Q212">
        <v>208000000000000</v>
      </c>
      <c r="R212">
        <v>1045000</v>
      </c>
      <c r="S212">
        <v>3120</v>
      </c>
      <c r="T21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</v>
      </c>
      <c r="U21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</v>
      </c>
      <c r="V21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</v>
      </c>
      <c r="W21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</v>
      </c>
      <c r="Y212">
        <f t="shared" si="26"/>
        <v>2600</v>
      </c>
      <c r="Z212">
        <f t="shared" si="41"/>
        <v>2966</v>
      </c>
      <c r="AA212">
        <f t="shared" si="42"/>
        <v>6.7476383265856948E-2</v>
      </c>
      <c r="AB212">
        <f t="shared" si="43"/>
        <v>26</v>
      </c>
      <c r="AD212">
        <v>1045000</v>
      </c>
      <c r="AE212">
        <v>3.66</v>
      </c>
      <c r="AF212">
        <v>208000000000000</v>
      </c>
      <c r="AG212">
        <v>3120</v>
      </c>
    </row>
    <row r="213" spans="10:33" x14ac:dyDescent="0.3">
      <c r="J213">
        <v>208</v>
      </c>
      <c r="K213" s="1">
        <f t="shared" si="34"/>
        <v>42000</v>
      </c>
      <c r="N213">
        <f>SUM(M$5:$M213)</f>
        <v>501.66666666666674</v>
      </c>
      <c r="O213">
        <v>208</v>
      </c>
      <c r="P213">
        <v>3.68</v>
      </c>
      <c r="Q213">
        <v>209000000000000</v>
      </c>
      <c r="R213">
        <v>1050000</v>
      </c>
      <c r="S213">
        <v>3135</v>
      </c>
      <c r="T21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</v>
      </c>
      <c r="U21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</v>
      </c>
      <c r="V21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</v>
      </c>
      <c r="W21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</v>
      </c>
      <c r="Y213">
        <f t="shared" si="26"/>
        <v>2600</v>
      </c>
      <c r="Z213">
        <f t="shared" si="41"/>
        <v>2968</v>
      </c>
      <c r="AA213">
        <f t="shared" si="42"/>
        <v>6.7430883344571813E-2</v>
      </c>
      <c r="AB213">
        <f t="shared" si="43"/>
        <v>26</v>
      </c>
      <c r="AD213">
        <v>1050000</v>
      </c>
      <c r="AE213">
        <v>3.68</v>
      </c>
      <c r="AF213">
        <v>209000000000000</v>
      </c>
      <c r="AG213">
        <v>3135</v>
      </c>
    </row>
    <row r="214" spans="10:33" x14ac:dyDescent="0.3">
      <c r="J214">
        <v>209</v>
      </c>
      <c r="K214" s="1">
        <f t="shared" si="34"/>
        <v>42000</v>
      </c>
      <c r="N214">
        <f>SUM(M$5:$M214)</f>
        <v>501.66666666666674</v>
      </c>
      <c r="O214">
        <v>209</v>
      </c>
      <c r="P214">
        <v>3.7</v>
      </c>
      <c r="Q214">
        <v>210000000000000</v>
      </c>
      <c r="R214">
        <v>1055000</v>
      </c>
      <c r="S214">
        <v>3150</v>
      </c>
      <c r="T21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</v>
      </c>
      <c r="U21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</v>
      </c>
      <c r="V21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</v>
      </c>
      <c r="W21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</v>
      </c>
      <c r="Y214">
        <f t="shared" si="26"/>
        <v>2600</v>
      </c>
      <c r="Z214">
        <f t="shared" si="41"/>
        <v>2970</v>
      </c>
      <c r="AA214">
        <f t="shared" si="42"/>
        <v>6.7385444743935305E-2</v>
      </c>
      <c r="AB214">
        <f t="shared" si="43"/>
        <v>26</v>
      </c>
      <c r="AD214">
        <v>1055000</v>
      </c>
      <c r="AE214">
        <v>3.7</v>
      </c>
      <c r="AF214">
        <v>210000000000000</v>
      </c>
      <c r="AG214">
        <v>3150</v>
      </c>
    </row>
    <row r="215" spans="10:33" x14ac:dyDescent="0.3">
      <c r="J215">
        <v>210</v>
      </c>
      <c r="K215" s="1">
        <f t="shared" si="34"/>
        <v>43000</v>
      </c>
      <c r="L215" s="1">
        <f t="shared" ref="L215" si="44">SUM(K215:K224)</f>
        <v>435000</v>
      </c>
      <c r="M215">
        <f t="shared" ref="M215" si="45">L215*4/$H$25</f>
        <v>48.333333333333336</v>
      </c>
      <c r="N215">
        <f>SUM(M$5:$M215)</f>
        <v>550.00000000000011</v>
      </c>
      <c r="O215">
        <v>210</v>
      </c>
      <c r="P215">
        <v>3.72</v>
      </c>
      <c r="Q215">
        <v>211000000000000</v>
      </c>
      <c r="R215">
        <v>1060000</v>
      </c>
      <c r="S215">
        <v>3165</v>
      </c>
      <c r="T21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</v>
      </c>
      <c r="U21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</v>
      </c>
      <c r="V21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</v>
      </c>
      <c r="W21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</v>
      </c>
      <c r="Y215">
        <f>Y205+500</f>
        <v>3100</v>
      </c>
      <c r="Z215">
        <f t="shared" si="41"/>
        <v>3472</v>
      </c>
      <c r="AA215">
        <f t="shared" si="42"/>
        <v>16.902356902356903</v>
      </c>
      <c r="AB215">
        <f t="shared" si="43"/>
        <v>31</v>
      </c>
      <c r="AD215">
        <v>1060000</v>
      </c>
      <c r="AE215">
        <v>3.72</v>
      </c>
      <c r="AF215">
        <v>211000000000000</v>
      </c>
      <c r="AG215">
        <v>3165</v>
      </c>
    </row>
    <row r="216" spans="10:33" x14ac:dyDescent="0.3">
      <c r="J216">
        <v>211</v>
      </c>
      <c r="K216" s="1">
        <f t="shared" si="34"/>
        <v>43000</v>
      </c>
      <c r="N216">
        <f>SUM(M$5:$M216)</f>
        <v>550.00000000000011</v>
      </c>
      <c r="O216">
        <v>211</v>
      </c>
      <c r="P216">
        <v>3.74</v>
      </c>
      <c r="Q216">
        <v>212000000000000</v>
      </c>
      <c r="R216">
        <v>1065000</v>
      </c>
      <c r="S216">
        <v>3180</v>
      </c>
      <c r="T21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</v>
      </c>
      <c r="U21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</v>
      </c>
      <c r="V21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</v>
      </c>
      <c r="W21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</v>
      </c>
      <c r="Y216">
        <f t="shared" ref="Y216:Y279" si="46">Y206+500</f>
        <v>3100</v>
      </c>
      <c r="Z216">
        <f t="shared" si="41"/>
        <v>3474</v>
      </c>
      <c r="AA216">
        <f t="shared" si="42"/>
        <v>5.7603686635944701E-2</v>
      </c>
      <c r="AB216">
        <f t="shared" si="43"/>
        <v>31</v>
      </c>
      <c r="AD216">
        <v>1065000</v>
      </c>
      <c r="AE216">
        <v>3.74</v>
      </c>
      <c r="AF216">
        <v>212000000000000</v>
      </c>
      <c r="AG216">
        <v>3180</v>
      </c>
    </row>
    <row r="217" spans="10:33" x14ac:dyDescent="0.3">
      <c r="J217">
        <v>212</v>
      </c>
      <c r="K217" s="1">
        <f t="shared" si="34"/>
        <v>43000</v>
      </c>
      <c r="N217">
        <f>SUM(M$5:$M217)</f>
        <v>550.00000000000011</v>
      </c>
      <c r="O217">
        <v>212</v>
      </c>
      <c r="P217">
        <v>3.76</v>
      </c>
      <c r="Q217">
        <v>213000000000000</v>
      </c>
      <c r="R217">
        <v>1070000</v>
      </c>
      <c r="S217">
        <v>3195</v>
      </c>
      <c r="T21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</v>
      </c>
      <c r="U21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</v>
      </c>
      <c r="V21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</v>
      </c>
      <c r="W21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</v>
      </c>
      <c r="Y217">
        <f t="shared" si="46"/>
        <v>3100</v>
      </c>
      <c r="Z217">
        <f t="shared" si="41"/>
        <v>3476</v>
      </c>
      <c r="AA217">
        <f t="shared" si="42"/>
        <v>5.7570523891767415E-2</v>
      </c>
      <c r="AB217">
        <f t="shared" si="43"/>
        <v>31</v>
      </c>
      <c r="AD217">
        <v>1070000</v>
      </c>
      <c r="AE217">
        <v>3.76</v>
      </c>
      <c r="AF217">
        <v>213000000000000</v>
      </c>
      <c r="AG217">
        <v>3195</v>
      </c>
    </row>
    <row r="218" spans="10:33" x14ac:dyDescent="0.3">
      <c r="J218">
        <v>213</v>
      </c>
      <c r="K218" s="1">
        <f t="shared" si="34"/>
        <v>43000</v>
      </c>
      <c r="N218">
        <f>SUM(M$5:$M218)</f>
        <v>550.00000000000011</v>
      </c>
      <c r="O218">
        <v>213</v>
      </c>
      <c r="P218">
        <v>3.78</v>
      </c>
      <c r="Q218">
        <v>214000000000000</v>
      </c>
      <c r="R218">
        <v>1075000</v>
      </c>
      <c r="S218">
        <v>3210</v>
      </c>
      <c r="T21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</v>
      </c>
      <c r="U21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</v>
      </c>
      <c r="V21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</v>
      </c>
      <c r="W21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</v>
      </c>
      <c r="Y218">
        <f t="shared" si="46"/>
        <v>3100</v>
      </c>
      <c r="Z218">
        <f t="shared" si="41"/>
        <v>3478</v>
      </c>
      <c r="AA218">
        <f t="shared" si="42"/>
        <v>5.7537399309551207E-2</v>
      </c>
      <c r="AB218">
        <f t="shared" si="43"/>
        <v>31</v>
      </c>
      <c r="AD218">
        <v>1075000</v>
      </c>
      <c r="AE218">
        <v>3.78</v>
      </c>
      <c r="AF218">
        <v>214000000000000</v>
      </c>
      <c r="AG218">
        <v>3210</v>
      </c>
    </row>
    <row r="219" spans="10:33" x14ac:dyDescent="0.3">
      <c r="J219">
        <v>214</v>
      </c>
      <c r="K219" s="1">
        <f t="shared" si="34"/>
        <v>43000</v>
      </c>
      <c r="N219">
        <f>SUM(M$5:$M219)</f>
        <v>550.00000000000011</v>
      </c>
      <c r="O219">
        <v>214</v>
      </c>
      <c r="P219">
        <v>3.8</v>
      </c>
      <c r="Q219">
        <v>215000000000000</v>
      </c>
      <c r="R219">
        <v>1080000</v>
      </c>
      <c r="S219">
        <v>3225</v>
      </c>
      <c r="T21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</v>
      </c>
      <c r="U21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</v>
      </c>
      <c r="V21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</v>
      </c>
      <c r="W21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</v>
      </c>
      <c r="Y219">
        <f t="shared" si="46"/>
        <v>3100</v>
      </c>
      <c r="Z219">
        <f t="shared" si="41"/>
        <v>3480</v>
      </c>
      <c r="AA219">
        <f t="shared" si="42"/>
        <v>5.7504312823461759E-2</v>
      </c>
      <c r="AB219">
        <f t="shared" si="43"/>
        <v>31</v>
      </c>
      <c r="AD219">
        <v>1080000</v>
      </c>
      <c r="AE219">
        <v>3.8</v>
      </c>
      <c r="AF219">
        <v>215000000000000</v>
      </c>
      <c r="AG219">
        <v>3225</v>
      </c>
    </row>
    <row r="220" spans="10:33" x14ac:dyDescent="0.3">
      <c r="J220">
        <v>215</v>
      </c>
      <c r="K220" s="1">
        <f t="shared" si="34"/>
        <v>44000</v>
      </c>
      <c r="N220">
        <f>SUM(M$5:$M220)</f>
        <v>550.00000000000011</v>
      </c>
      <c r="O220">
        <v>215</v>
      </c>
      <c r="P220">
        <v>3.82</v>
      </c>
      <c r="Q220">
        <v>216000000000000</v>
      </c>
      <c r="R220">
        <v>1085000</v>
      </c>
      <c r="S220">
        <v>3240</v>
      </c>
      <c r="T22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</v>
      </c>
      <c r="U22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</v>
      </c>
      <c r="V22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</v>
      </c>
      <c r="W22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</v>
      </c>
      <c r="Y220">
        <f t="shared" si="46"/>
        <v>3100</v>
      </c>
      <c r="Z220">
        <f t="shared" si="41"/>
        <v>3482</v>
      </c>
      <c r="AA220">
        <f t="shared" si="42"/>
        <v>5.7471264367816091E-2</v>
      </c>
      <c r="AB220">
        <f t="shared" si="43"/>
        <v>31</v>
      </c>
      <c r="AD220">
        <v>1085000</v>
      </c>
      <c r="AE220">
        <v>3.82</v>
      </c>
      <c r="AF220">
        <v>216000000000000</v>
      </c>
      <c r="AG220">
        <v>3240</v>
      </c>
    </row>
    <row r="221" spans="10:33" x14ac:dyDescent="0.3">
      <c r="J221">
        <v>216</v>
      </c>
      <c r="K221" s="1">
        <f t="shared" si="34"/>
        <v>44000</v>
      </c>
      <c r="N221">
        <f>SUM(M$5:$M221)</f>
        <v>550.00000000000011</v>
      </c>
      <c r="O221">
        <v>216</v>
      </c>
      <c r="P221">
        <v>3.84</v>
      </c>
      <c r="Q221">
        <v>217000000000000</v>
      </c>
      <c r="R221">
        <v>1090000</v>
      </c>
      <c r="S221">
        <v>3255</v>
      </c>
      <c r="T22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</v>
      </c>
      <c r="U22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</v>
      </c>
      <c r="V22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</v>
      </c>
      <c r="W22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</v>
      </c>
      <c r="Y221">
        <f t="shared" si="46"/>
        <v>3100</v>
      </c>
      <c r="Z221">
        <f t="shared" si="41"/>
        <v>3484</v>
      </c>
      <c r="AA221">
        <f t="shared" si="42"/>
        <v>5.7438253877082138E-2</v>
      </c>
      <c r="AB221">
        <f t="shared" si="43"/>
        <v>31</v>
      </c>
      <c r="AD221">
        <v>1090000</v>
      </c>
      <c r="AE221">
        <v>3.84</v>
      </c>
      <c r="AF221">
        <v>217000000000000</v>
      </c>
      <c r="AG221">
        <v>3255</v>
      </c>
    </row>
    <row r="222" spans="10:33" x14ac:dyDescent="0.3">
      <c r="J222">
        <v>217</v>
      </c>
      <c r="K222" s="1">
        <f t="shared" si="34"/>
        <v>44000</v>
      </c>
      <c r="N222">
        <f>SUM(M$5:$M222)</f>
        <v>550.00000000000011</v>
      </c>
      <c r="O222">
        <v>217</v>
      </c>
      <c r="P222">
        <v>3.86</v>
      </c>
      <c r="Q222">
        <v>218000000000000</v>
      </c>
      <c r="R222">
        <v>1095000</v>
      </c>
      <c r="S222">
        <v>3270</v>
      </c>
      <c r="T22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</v>
      </c>
      <c r="U22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</v>
      </c>
      <c r="V22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</v>
      </c>
      <c r="W22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</v>
      </c>
      <c r="Y222">
        <f t="shared" si="46"/>
        <v>3100</v>
      </c>
      <c r="Z222">
        <f t="shared" si="41"/>
        <v>3486</v>
      </c>
      <c r="AA222">
        <f t="shared" si="42"/>
        <v>5.7405281285878303E-2</v>
      </c>
      <c r="AB222">
        <f t="shared" si="43"/>
        <v>31</v>
      </c>
      <c r="AD222">
        <v>1095000</v>
      </c>
      <c r="AE222">
        <v>3.86</v>
      </c>
      <c r="AF222">
        <v>218000000000000</v>
      </c>
      <c r="AG222">
        <v>3270</v>
      </c>
    </row>
    <row r="223" spans="10:33" x14ac:dyDescent="0.3">
      <c r="J223">
        <v>218</v>
      </c>
      <c r="K223" s="1">
        <f t="shared" si="34"/>
        <v>44000</v>
      </c>
      <c r="N223">
        <f>SUM(M$5:$M223)</f>
        <v>550.00000000000011</v>
      </c>
      <c r="O223">
        <v>218</v>
      </c>
      <c r="P223">
        <v>3.88</v>
      </c>
      <c r="Q223">
        <v>219000000000000</v>
      </c>
      <c r="R223">
        <v>1100000</v>
      </c>
      <c r="S223">
        <v>3285</v>
      </c>
      <c r="T22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</v>
      </c>
      <c r="U22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</v>
      </c>
      <c r="V22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</v>
      </c>
      <c r="W22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</v>
      </c>
      <c r="Y223">
        <f t="shared" si="46"/>
        <v>3100</v>
      </c>
      <c r="Z223">
        <f t="shared" si="41"/>
        <v>3488</v>
      </c>
      <c r="AA223">
        <f t="shared" si="42"/>
        <v>5.7372346528973037E-2</v>
      </c>
      <c r="AB223">
        <f t="shared" si="43"/>
        <v>31</v>
      </c>
      <c r="AD223">
        <v>1100000</v>
      </c>
      <c r="AE223">
        <v>3.88</v>
      </c>
      <c r="AF223">
        <v>219000000000000</v>
      </c>
      <c r="AG223">
        <v>3285</v>
      </c>
    </row>
    <row r="224" spans="10:33" x14ac:dyDescent="0.3">
      <c r="J224">
        <v>219</v>
      </c>
      <c r="K224" s="1">
        <f t="shared" si="34"/>
        <v>44000</v>
      </c>
      <c r="N224">
        <f>SUM(M$5:$M224)</f>
        <v>550.00000000000011</v>
      </c>
      <c r="O224">
        <v>219</v>
      </c>
      <c r="P224">
        <v>3.9</v>
      </c>
      <c r="Q224">
        <v>220000000000000</v>
      </c>
      <c r="R224">
        <v>1105000</v>
      </c>
      <c r="S224">
        <v>3300</v>
      </c>
      <c r="T22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</v>
      </c>
      <c r="U22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</v>
      </c>
      <c r="V22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</v>
      </c>
      <c r="W22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</v>
      </c>
      <c r="Y224">
        <f t="shared" si="46"/>
        <v>3100</v>
      </c>
      <c r="Z224">
        <f t="shared" si="41"/>
        <v>3490</v>
      </c>
      <c r="AA224">
        <f t="shared" si="42"/>
        <v>5.7339449541284407E-2</v>
      </c>
      <c r="AB224">
        <f t="shared" si="43"/>
        <v>31</v>
      </c>
      <c r="AD224">
        <v>1105000</v>
      </c>
      <c r="AE224">
        <v>3.9</v>
      </c>
      <c r="AF224">
        <v>220000000000000</v>
      </c>
      <c r="AG224">
        <v>3300</v>
      </c>
    </row>
    <row r="225" spans="10:33" x14ac:dyDescent="0.3">
      <c r="J225">
        <v>220</v>
      </c>
      <c r="K225" s="1">
        <f t="shared" si="34"/>
        <v>45000</v>
      </c>
      <c r="L225" s="1">
        <f t="shared" ref="L225" si="47">SUM(K225:K234)</f>
        <v>455000</v>
      </c>
      <c r="M225">
        <f t="shared" ref="M225" si="48">L225*4/$H$25</f>
        <v>50.555555555555557</v>
      </c>
      <c r="N225">
        <f>SUM(M$5:$M225)</f>
        <v>600.55555555555566</v>
      </c>
      <c r="O225">
        <v>220</v>
      </c>
      <c r="P225">
        <v>3.92</v>
      </c>
      <c r="Q225">
        <v>221000000000000</v>
      </c>
      <c r="R225">
        <v>1110000</v>
      </c>
      <c r="S225">
        <v>3315</v>
      </c>
      <c r="T22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</v>
      </c>
      <c r="U22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</v>
      </c>
      <c r="V22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</v>
      </c>
      <c r="W22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</v>
      </c>
      <c r="Y225">
        <f t="shared" si="46"/>
        <v>3600</v>
      </c>
      <c r="Z225">
        <f t="shared" si="41"/>
        <v>3992</v>
      </c>
      <c r="AA225">
        <f t="shared" si="42"/>
        <v>14.383954154727794</v>
      </c>
      <c r="AB225">
        <f t="shared" si="43"/>
        <v>36</v>
      </c>
      <c r="AD225">
        <v>1110000</v>
      </c>
      <c r="AE225">
        <v>3.92</v>
      </c>
      <c r="AF225">
        <v>221000000000000</v>
      </c>
      <c r="AG225">
        <v>3315</v>
      </c>
    </row>
    <row r="226" spans="10:33" x14ac:dyDescent="0.3">
      <c r="J226">
        <v>221</v>
      </c>
      <c r="K226" s="1">
        <f t="shared" si="34"/>
        <v>45000</v>
      </c>
      <c r="N226">
        <f>SUM(M$5:$M226)</f>
        <v>600.55555555555566</v>
      </c>
      <c r="O226">
        <v>221</v>
      </c>
      <c r="P226">
        <v>3.94</v>
      </c>
      <c r="Q226">
        <v>222000000000000</v>
      </c>
      <c r="R226">
        <v>1115000</v>
      </c>
      <c r="S226">
        <v>3330</v>
      </c>
      <c r="T22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</v>
      </c>
      <c r="U22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</v>
      </c>
      <c r="V22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</v>
      </c>
      <c r="W22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</v>
      </c>
      <c r="Y226">
        <f t="shared" si="46"/>
        <v>3600</v>
      </c>
      <c r="Z226">
        <f t="shared" si="41"/>
        <v>3994</v>
      </c>
      <c r="AA226">
        <f t="shared" si="42"/>
        <v>5.0100200400801605E-2</v>
      </c>
      <c r="AB226">
        <f t="shared" si="43"/>
        <v>36</v>
      </c>
      <c r="AD226">
        <v>1115000</v>
      </c>
      <c r="AE226">
        <v>3.94</v>
      </c>
      <c r="AF226">
        <v>222000000000000</v>
      </c>
      <c r="AG226">
        <v>3330</v>
      </c>
    </row>
    <row r="227" spans="10:33" x14ac:dyDescent="0.3">
      <c r="J227">
        <v>222</v>
      </c>
      <c r="K227" s="1">
        <f t="shared" si="34"/>
        <v>45000</v>
      </c>
      <c r="N227">
        <f>SUM(M$5:$M227)</f>
        <v>600.55555555555566</v>
      </c>
      <c r="O227">
        <v>222</v>
      </c>
      <c r="P227">
        <v>3.96</v>
      </c>
      <c r="Q227">
        <v>223000000000000</v>
      </c>
      <c r="R227">
        <v>1120000</v>
      </c>
      <c r="S227">
        <v>3345</v>
      </c>
      <c r="T22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</v>
      </c>
      <c r="U22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</v>
      </c>
      <c r="V22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</v>
      </c>
      <c r="W22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</v>
      </c>
      <c r="Y227">
        <f t="shared" si="46"/>
        <v>3600</v>
      </c>
      <c r="Z227">
        <f t="shared" si="41"/>
        <v>3996</v>
      </c>
      <c r="AA227">
        <f t="shared" si="42"/>
        <v>5.0075112669003503E-2</v>
      </c>
      <c r="AB227">
        <f t="shared" si="43"/>
        <v>36</v>
      </c>
      <c r="AD227">
        <v>1120000</v>
      </c>
      <c r="AE227">
        <v>3.96</v>
      </c>
      <c r="AF227">
        <v>223000000000000</v>
      </c>
      <c r="AG227">
        <v>3345</v>
      </c>
    </row>
    <row r="228" spans="10:33" x14ac:dyDescent="0.3">
      <c r="J228">
        <v>223</v>
      </c>
      <c r="K228" s="1">
        <f t="shared" si="34"/>
        <v>45000</v>
      </c>
      <c r="N228">
        <f>SUM(M$5:$M228)</f>
        <v>600.55555555555566</v>
      </c>
      <c r="O228">
        <v>223</v>
      </c>
      <c r="P228">
        <v>3.98</v>
      </c>
      <c r="Q228">
        <v>224000000000000</v>
      </c>
      <c r="R228">
        <v>1125000</v>
      </c>
      <c r="S228">
        <v>3360</v>
      </c>
      <c r="T22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</v>
      </c>
      <c r="U22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</v>
      </c>
      <c r="V22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</v>
      </c>
      <c r="W22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</v>
      </c>
      <c r="Y228">
        <f t="shared" si="46"/>
        <v>3600</v>
      </c>
      <c r="Z228">
        <f t="shared" si="41"/>
        <v>3998</v>
      </c>
      <c r="AA228">
        <f t="shared" si="42"/>
        <v>5.0050050050050053E-2</v>
      </c>
      <c r="AB228">
        <f t="shared" si="43"/>
        <v>36</v>
      </c>
      <c r="AD228">
        <v>1125000</v>
      </c>
      <c r="AE228">
        <v>3.98</v>
      </c>
      <c r="AF228">
        <v>224000000000000</v>
      </c>
      <c r="AG228">
        <v>3360</v>
      </c>
    </row>
    <row r="229" spans="10:33" x14ac:dyDescent="0.3">
      <c r="J229">
        <v>224</v>
      </c>
      <c r="K229" s="1">
        <f t="shared" si="34"/>
        <v>45000</v>
      </c>
      <c r="N229">
        <f>SUM(M$5:$M229)</f>
        <v>600.55555555555566</v>
      </c>
      <c r="O229">
        <v>224</v>
      </c>
      <c r="P229">
        <v>4</v>
      </c>
      <c r="Q229">
        <v>225000000000000</v>
      </c>
      <c r="R229">
        <v>1130000</v>
      </c>
      <c r="S229">
        <v>3375</v>
      </c>
      <c r="T22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</v>
      </c>
      <c r="U22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</v>
      </c>
      <c r="V22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</v>
      </c>
      <c r="W22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</v>
      </c>
      <c r="Y229">
        <f t="shared" si="46"/>
        <v>3600</v>
      </c>
      <c r="Z229">
        <f t="shared" si="41"/>
        <v>4000</v>
      </c>
      <c r="AA229">
        <f t="shared" si="42"/>
        <v>5.0025012506253123E-2</v>
      </c>
      <c r="AB229">
        <f t="shared" si="43"/>
        <v>36</v>
      </c>
      <c r="AD229">
        <v>1130000</v>
      </c>
      <c r="AE229">
        <v>4</v>
      </c>
      <c r="AF229">
        <v>225000000000000</v>
      </c>
      <c r="AG229">
        <v>3375</v>
      </c>
    </row>
    <row r="230" spans="10:33" x14ac:dyDescent="0.3">
      <c r="J230">
        <v>225</v>
      </c>
      <c r="K230" s="1">
        <f t="shared" si="34"/>
        <v>46000</v>
      </c>
      <c r="N230">
        <f>SUM(M$5:$M230)</f>
        <v>600.55555555555566</v>
      </c>
      <c r="O230">
        <v>225</v>
      </c>
      <c r="P230">
        <v>4.0199999999999996</v>
      </c>
      <c r="Q230">
        <v>226000000000000</v>
      </c>
      <c r="R230">
        <v>1135000</v>
      </c>
      <c r="S230">
        <v>3390</v>
      </c>
      <c r="T23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</v>
      </c>
      <c r="U23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</v>
      </c>
      <c r="V23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</v>
      </c>
      <c r="W23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</v>
      </c>
      <c r="Y230">
        <f t="shared" si="46"/>
        <v>3600</v>
      </c>
      <c r="Z230">
        <f t="shared" si="41"/>
        <v>4002</v>
      </c>
      <c r="AA230">
        <f t="shared" si="42"/>
        <v>0.05</v>
      </c>
      <c r="AB230">
        <f t="shared" si="43"/>
        <v>36</v>
      </c>
      <c r="AD230">
        <v>1135000</v>
      </c>
      <c r="AE230">
        <v>4.0199999999999996</v>
      </c>
      <c r="AF230">
        <v>226000000000000</v>
      </c>
      <c r="AG230">
        <v>3390</v>
      </c>
    </row>
    <row r="231" spans="10:33" x14ac:dyDescent="0.3">
      <c r="J231">
        <v>226</v>
      </c>
      <c r="K231" s="1">
        <f t="shared" si="34"/>
        <v>46000</v>
      </c>
      <c r="N231">
        <f>SUM(M$5:$M231)</f>
        <v>600.55555555555566</v>
      </c>
      <c r="O231">
        <v>226</v>
      </c>
      <c r="P231">
        <v>4.04</v>
      </c>
      <c r="Q231">
        <v>227000000000000</v>
      </c>
      <c r="R231">
        <v>1140000</v>
      </c>
      <c r="S231">
        <v>3405</v>
      </c>
      <c r="T23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</v>
      </c>
      <c r="U23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</v>
      </c>
      <c r="V23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</v>
      </c>
      <c r="W23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</v>
      </c>
      <c r="Y231">
        <f t="shared" si="46"/>
        <v>3600</v>
      </c>
      <c r="Z231">
        <f t="shared" si="41"/>
        <v>4004</v>
      </c>
      <c r="AA231">
        <f t="shared" si="42"/>
        <v>4.9975012493753121E-2</v>
      </c>
      <c r="AB231">
        <f t="shared" si="43"/>
        <v>36</v>
      </c>
      <c r="AD231">
        <v>1140000</v>
      </c>
      <c r="AE231">
        <v>4.04</v>
      </c>
      <c r="AF231">
        <v>227000000000000</v>
      </c>
      <c r="AG231">
        <v>3405</v>
      </c>
    </row>
    <row r="232" spans="10:33" x14ac:dyDescent="0.3">
      <c r="J232">
        <v>227</v>
      </c>
      <c r="K232" s="1">
        <f t="shared" si="34"/>
        <v>46000</v>
      </c>
      <c r="N232">
        <f>SUM(M$5:$M232)</f>
        <v>600.55555555555566</v>
      </c>
      <c r="O232">
        <v>227</v>
      </c>
      <c r="P232">
        <v>4.0599999999999996</v>
      </c>
      <c r="Q232">
        <v>228000000000000</v>
      </c>
      <c r="R232">
        <v>1145000</v>
      </c>
      <c r="S232">
        <v>3420</v>
      </c>
      <c r="T23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</v>
      </c>
      <c r="U23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</v>
      </c>
      <c r="V23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</v>
      </c>
      <c r="W23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</v>
      </c>
      <c r="Y232">
        <f t="shared" si="46"/>
        <v>3600</v>
      </c>
      <c r="Z232">
        <f t="shared" si="41"/>
        <v>4006</v>
      </c>
      <c r="AA232">
        <f t="shared" si="42"/>
        <v>4.9950049950049952E-2</v>
      </c>
      <c r="AB232">
        <f t="shared" si="43"/>
        <v>36</v>
      </c>
      <c r="AD232">
        <v>1145000</v>
      </c>
      <c r="AE232">
        <v>4.0599999999999996</v>
      </c>
      <c r="AF232">
        <v>228000000000000</v>
      </c>
      <c r="AG232">
        <v>3420</v>
      </c>
    </row>
    <row r="233" spans="10:33" x14ac:dyDescent="0.3">
      <c r="J233">
        <v>228</v>
      </c>
      <c r="K233" s="1">
        <f t="shared" si="34"/>
        <v>46000</v>
      </c>
      <c r="N233">
        <f>SUM(M$5:$M233)</f>
        <v>600.55555555555566</v>
      </c>
      <c r="O233">
        <v>228</v>
      </c>
      <c r="P233">
        <v>4.08</v>
      </c>
      <c r="Q233">
        <v>229000000000000</v>
      </c>
      <c r="R233">
        <v>1150000</v>
      </c>
      <c r="S233">
        <v>3435</v>
      </c>
      <c r="T23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</v>
      </c>
      <c r="U23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</v>
      </c>
      <c r="V23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</v>
      </c>
      <c r="W23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</v>
      </c>
      <c r="Y233">
        <f t="shared" si="46"/>
        <v>3600</v>
      </c>
      <c r="Z233">
        <f t="shared" si="41"/>
        <v>4008</v>
      </c>
      <c r="AA233">
        <f t="shared" si="42"/>
        <v>4.9925112331502743E-2</v>
      </c>
      <c r="AB233">
        <f t="shared" si="43"/>
        <v>36</v>
      </c>
      <c r="AD233">
        <v>1150000</v>
      </c>
      <c r="AE233">
        <v>4.08</v>
      </c>
      <c r="AF233">
        <v>229000000000000</v>
      </c>
      <c r="AG233">
        <v>3435</v>
      </c>
    </row>
    <row r="234" spans="10:33" x14ac:dyDescent="0.3">
      <c r="J234">
        <v>229</v>
      </c>
      <c r="K234" s="1">
        <f t="shared" si="34"/>
        <v>46000</v>
      </c>
      <c r="N234">
        <f>SUM(M$5:$M234)</f>
        <v>600.55555555555566</v>
      </c>
      <c r="O234">
        <v>229</v>
      </c>
      <c r="P234">
        <v>4.0999999999999996</v>
      </c>
      <c r="Q234">
        <v>230000000000000</v>
      </c>
      <c r="R234">
        <v>1155000</v>
      </c>
      <c r="S234">
        <v>3450</v>
      </c>
      <c r="T23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</v>
      </c>
      <c r="U23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</v>
      </c>
      <c r="V23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</v>
      </c>
      <c r="W23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</v>
      </c>
      <c r="Y234">
        <f t="shared" si="46"/>
        <v>3600</v>
      </c>
      <c r="Z234">
        <f t="shared" si="41"/>
        <v>4010</v>
      </c>
      <c r="AA234">
        <f t="shared" si="42"/>
        <v>4.9900199600798403E-2</v>
      </c>
      <c r="AB234">
        <f t="shared" si="43"/>
        <v>36</v>
      </c>
      <c r="AD234">
        <v>1155000</v>
      </c>
      <c r="AE234">
        <v>4.0999999999999996</v>
      </c>
      <c r="AF234">
        <v>230000000000000</v>
      </c>
      <c r="AG234">
        <v>3450</v>
      </c>
    </row>
    <row r="235" spans="10:33" x14ac:dyDescent="0.3">
      <c r="J235">
        <v>230</v>
      </c>
      <c r="K235" s="1">
        <f t="shared" si="34"/>
        <v>47000</v>
      </c>
      <c r="L235" s="1">
        <f t="shared" ref="L235" si="49">SUM(K235:K244)</f>
        <v>475000</v>
      </c>
      <c r="M235">
        <f t="shared" ref="M235" si="50">L235*4/$H$25</f>
        <v>52.777777777777779</v>
      </c>
      <c r="N235">
        <f>SUM(M$5:$M235)</f>
        <v>653.33333333333348</v>
      </c>
      <c r="O235">
        <v>230</v>
      </c>
      <c r="P235">
        <v>4.12</v>
      </c>
      <c r="Q235">
        <v>231000000000000</v>
      </c>
      <c r="R235">
        <v>1160000</v>
      </c>
      <c r="S235">
        <v>3465</v>
      </c>
      <c r="T23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</v>
      </c>
      <c r="U23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</v>
      </c>
      <c r="V23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</v>
      </c>
      <c r="W23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</v>
      </c>
      <c r="Y235">
        <f t="shared" si="46"/>
        <v>4100</v>
      </c>
      <c r="Z235">
        <f t="shared" si="41"/>
        <v>4512</v>
      </c>
      <c r="AA235">
        <f t="shared" si="42"/>
        <v>12.518703241895262</v>
      </c>
      <c r="AB235">
        <f t="shared" si="43"/>
        <v>41</v>
      </c>
      <c r="AD235">
        <v>1160000</v>
      </c>
      <c r="AE235">
        <v>4.12</v>
      </c>
      <c r="AF235">
        <v>231000000000000</v>
      </c>
      <c r="AG235">
        <v>3465</v>
      </c>
    </row>
    <row r="236" spans="10:33" x14ac:dyDescent="0.3">
      <c r="J236">
        <v>231</v>
      </c>
      <c r="K236" s="1">
        <f t="shared" si="34"/>
        <v>47000</v>
      </c>
      <c r="N236">
        <f>SUM(M$5:$M236)</f>
        <v>653.33333333333348</v>
      </c>
      <c r="O236">
        <v>231</v>
      </c>
      <c r="P236">
        <v>4.1399999999999997</v>
      </c>
      <c r="Q236">
        <v>232000000000000</v>
      </c>
      <c r="R236">
        <v>1165000</v>
      </c>
      <c r="S236">
        <v>3480</v>
      </c>
      <c r="T23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</v>
      </c>
      <c r="U23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</v>
      </c>
      <c r="V23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</v>
      </c>
      <c r="W23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</v>
      </c>
      <c r="Y236">
        <f t="shared" si="46"/>
        <v>4100</v>
      </c>
      <c r="Z236">
        <f t="shared" si="41"/>
        <v>4514</v>
      </c>
      <c r="AA236">
        <f t="shared" si="42"/>
        <v>4.4326241134751775E-2</v>
      </c>
      <c r="AB236">
        <f t="shared" si="43"/>
        <v>41</v>
      </c>
      <c r="AD236">
        <v>1165000</v>
      </c>
      <c r="AE236">
        <v>4.1399999999999997</v>
      </c>
      <c r="AF236">
        <v>232000000000000</v>
      </c>
      <c r="AG236">
        <v>3480</v>
      </c>
    </row>
    <row r="237" spans="10:33" x14ac:dyDescent="0.3">
      <c r="J237">
        <v>232</v>
      </c>
      <c r="K237" s="1">
        <f t="shared" si="34"/>
        <v>47000</v>
      </c>
      <c r="N237">
        <f>SUM(M$5:$M237)</f>
        <v>653.33333333333348</v>
      </c>
      <c r="O237">
        <v>232</v>
      </c>
      <c r="P237">
        <v>4.16</v>
      </c>
      <c r="Q237">
        <v>233000000000000</v>
      </c>
      <c r="R237">
        <v>1170000</v>
      </c>
      <c r="S237">
        <v>3495</v>
      </c>
      <c r="T23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</v>
      </c>
      <c r="U23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</v>
      </c>
      <c r="V23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</v>
      </c>
      <c r="W23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</v>
      </c>
      <c r="Y237">
        <f t="shared" si="46"/>
        <v>4100</v>
      </c>
      <c r="Z237">
        <f t="shared" si="41"/>
        <v>4516</v>
      </c>
      <c r="AA237">
        <f t="shared" si="42"/>
        <v>4.4306601683650866E-2</v>
      </c>
      <c r="AB237">
        <f t="shared" si="43"/>
        <v>41</v>
      </c>
      <c r="AD237">
        <v>1170000</v>
      </c>
      <c r="AE237">
        <v>4.16</v>
      </c>
      <c r="AF237">
        <v>233000000000000</v>
      </c>
      <c r="AG237">
        <v>3495</v>
      </c>
    </row>
    <row r="238" spans="10:33" x14ac:dyDescent="0.3">
      <c r="J238">
        <v>233</v>
      </c>
      <c r="K238" s="1">
        <f t="shared" si="34"/>
        <v>47000</v>
      </c>
      <c r="N238">
        <f>SUM(M$5:$M238)</f>
        <v>653.33333333333348</v>
      </c>
      <c r="O238">
        <v>233</v>
      </c>
      <c r="P238">
        <v>4.18</v>
      </c>
      <c r="Q238">
        <v>234000000000000</v>
      </c>
      <c r="R238">
        <v>1175000</v>
      </c>
      <c r="S238">
        <v>3510</v>
      </c>
      <c r="T23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</v>
      </c>
      <c r="U23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</v>
      </c>
      <c r="V23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</v>
      </c>
      <c r="W23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</v>
      </c>
      <c r="Y238">
        <f t="shared" si="46"/>
        <v>4100</v>
      </c>
      <c r="Z238">
        <f t="shared" si="41"/>
        <v>4518</v>
      </c>
      <c r="AA238">
        <f t="shared" si="42"/>
        <v>4.4286979627989373E-2</v>
      </c>
      <c r="AB238">
        <f t="shared" si="43"/>
        <v>41</v>
      </c>
      <c r="AD238">
        <v>1175000</v>
      </c>
      <c r="AE238">
        <v>4.18</v>
      </c>
      <c r="AF238">
        <v>234000000000000</v>
      </c>
      <c r="AG238">
        <v>3510</v>
      </c>
    </row>
    <row r="239" spans="10:33" x14ac:dyDescent="0.3">
      <c r="J239">
        <v>234</v>
      </c>
      <c r="K239" s="1">
        <f t="shared" si="34"/>
        <v>47000</v>
      </c>
      <c r="N239">
        <f>SUM(M$5:$M239)</f>
        <v>653.33333333333348</v>
      </c>
      <c r="O239">
        <v>234</v>
      </c>
      <c r="P239">
        <v>4.2</v>
      </c>
      <c r="Q239">
        <v>235000000000000</v>
      </c>
      <c r="R239">
        <v>1180000</v>
      </c>
      <c r="S239">
        <v>3525</v>
      </c>
      <c r="T23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</v>
      </c>
      <c r="U23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</v>
      </c>
      <c r="V23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</v>
      </c>
      <c r="W23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</v>
      </c>
      <c r="Y239">
        <f t="shared" si="46"/>
        <v>4100</v>
      </c>
      <c r="Z239">
        <f t="shared" si="41"/>
        <v>4520</v>
      </c>
      <c r="AA239">
        <f t="shared" si="42"/>
        <v>4.4267374944665781E-2</v>
      </c>
      <c r="AB239">
        <f t="shared" si="43"/>
        <v>41</v>
      </c>
      <c r="AD239">
        <v>1180000</v>
      </c>
      <c r="AE239">
        <v>4.2</v>
      </c>
      <c r="AF239">
        <v>235000000000000</v>
      </c>
      <c r="AG239">
        <v>3525</v>
      </c>
    </row>
    <row r="240" spans="10:33" x14ac:dyDescent="0.3">
      <c r="J240">
        <v>235</v>
      </c>
      <c r="K240" s="1">
        <f t="shared" si="34"/>
        <v>48000</v>
      </c>
      <c r="N240">
        <f>SUM(M$5:$M240)</f>
        <v>653.33333333333348</v>
      </c>
      <c r="O240">
        <v>235</v>
      </c>
      <c r="P240">
        <v>4.22</v>
      </c>
      <c r="Q240">
        <v>236000000000000</v>
      </c>
      <c r="R240">
        <v>1185000</v>
      </c>
      <c r="S240">
        <v>3540</v>
      </c>
      <c r="T24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</v>
      </c>
      <c r="U24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</v>
      </c>
      <c r="V24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</v>
      </c>
      <c r="W24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</v>
      </c>
      <c r="Y240">
        <f t="shared" si="46"/>
        <v>4100</v>
      </c>
      <c r="Z240">
        <f t="shared" si="41"/>
        <v>4522</v>
      </c>
      <c r="AA240">
        <f t="shared" si="42"/>
        <v>4.4247787610619468E-2</v>
      </c>
      <c r="AB240">
        <f t="shared" si="43"/>
        <v>41</v>
      </c>
      <c r="AD240">
        <v>1185000</v>
      </c>
      <c r="AE240">
        <v>4.22</v>
      </c>
      <c r="AF240">
        <v>236000000000000</v>
      </c>
      <c r="AG240">
        <v>3540</v>
      </c>
    </row>
    <row r="241" spans="10:33" x14ac:dyDescent="0.3">
      <c r="J241">
        <v>236</v>
      </c>
      <c r="K241" s="1">
        <f t="shared" si="34"/>
        <v>48000</v>
      </c>
      <c r="N241">
        <f>SUM(M$5:$M241)</f>
        <v>653.33333333333348</v>
      </c>
      <c r="O241">
        <v>236</v>
      </c>
      <c r="P241">
        <v>4.24</v>
      </c>
      <c r="Q241">
        <v>237000000000000</v>
      </c>
      <c r="R241">
        <v>1190000</v>
      </c>
      <c r="S241">
        <v>3555</v>
      </c>
      <c r="T24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</v>
      </c>
      <c r="U24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</v>
      </c>
      <c r="V24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</v>
      </c>
      <c r="W24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</v>
      </c>
      <c r="Y241">
        <f t="shared" si="46"/>
        <v>4100</v>
      </c>
      <c r="Z241">
        <f t="shared" si="41"/>
        <v>4524</v>
      </c>
      <c r="AA241">
        <f t="shared" si="42"/>
        <v>4.4228217602830605E-2</v>
      </c>
      <c r="AB241">
        <f t="shared" si="43"/>
        <v>41</v>
      </c>
      <c r="AD241">
        <v>1190000</v>
      </c>
      <c r="AE241">
        <v>4.24</v>
      </c>
      <c r="AF241">
        <v>237000000000000</v>
      </c>
      <c r="AG241">
        <v>3555</v>
      </c>
    </row>
    <row r="242" spans="10:33" x14ac:dyDescent="0.3">
      <c r="J242">
        <v>237</v>
      </c>
      <c r="K242" s="1">
        <f t="shared" si="34"/>
        <v>48000</v>
      </c>
      <c r="N242">
        <f>SUM(M$5:$M242)</f>
        <v>653.33333333333348</v>
      </c>
      <c r="O242">
        <v>237</v>
      </c>
      <c r="P242">
        <v>4.26</v>
      </c>
      <c r="Q242">
        <v>238000000000000</v>
      </c>
      <c r="R242">
        <v>1195000</v>
      </c>
      <c r="S242">
        <v>3570</v>
      </c>
      <c r="T24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</v>
      </c>
      <c r="U24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</v>
      </c>
      <c r="V24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</v>
      </c>
      <c r="W24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</v>
      </c>
      <c r="Y242">
        <f t="shared" si="46"/>
        <v>4100</v>
      </c>
      <c r="Z242">
        <f t="shared" si="41"/>
        <v>4526</v>
      </c>
      <c r="AA242">
        <f t="shared" si="42"/>
        <v>4.4208664898320073E-2</v>
      </c>
      <c r="AB242">
        <f t="shared" si="43"/>
        <v>41</v>
      </c>
      <c r="AD242">
        <v>1195000</v>
      </c>
      <c r="AE242">
        <v>4.26</v>
      </c>
      <c r="AF242">
        <v>238000000000000</v>
      </c>
      <c r="AG242">
        <v>3570</v>
      </c>
    </row>
    <row r="243" spans="10:33" x14ac:dyDescent="0.3">
      <c r="J243">
        <v>238</v>
      </c>
      <c r="K243" s="1">
        <f t="shared" si="34"/>
        <v>48000</v>
      </c>
      <c r="N243">
        <f>SUM(M$5:$M243)</f>
        <v>653.33333333333348</v>
      </c>
      <c r="O243">
        <v>238</v>
      </c>
      <c r="P243">
        <v>4.28</v>
      </c>
      <c r="Q243">
        <v>239000000000000</v>
      </c>
      <c r="R243">
        <v>1200000</v>
      </c>
      <c r="S243">
        <v>3585</v>
      </c>
      <c r="T24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</v>
      </c>
      <c r="U24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</v>
      </c>
      <c r="V24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</v>
      </c>
      <c r="W24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</v>
      </c>
      <c r="Y243">
        <f t="shared" si="46"/>
        <v>4100</v>
      </c>
      <c r="Z243">
        <f t="shared" si="41"/>
        <v>4528</v>
      </c>
      <c r="AA243">
        <f t="shared" si="42"/>
        <v>4.4189129474149359E-2</v>
      </c>
      <c r="AB243">
        <f t="shared" si="43"/>
        <v>41</v>
      </c>
      <c r="AD243">
        <v>1200000</v>
      </c>
      <c r="AE243">
        <v>4.28</v>
      </c>
      <c r="AF243">
        <v>239000000000000</v>
      </c>
      <c r="AG243">
        <v>3585</v>
      </c>
    </row>
    <row r="244" spans="10:33" x14ac:dyDescent="0.3">
      <c r="J244">
        <v>239</v>
      </c>
      <c r="K244" s="1">
        <f t="shared" si="34"/>
        <v>48000</v>
      </c>
      <c r="N244">
        <f>SUM(M$5:$M244)</f>
        <v>653.33333333333348</v>
      </c>
      <c r="O244">
        <v>239</v>
      </c>
      <c r="P244">
        <v>4.3</v>
      </c>
      <c r="Q244">
        <v>240000000000000</v>
      </c>
      <c r="R244">
        <v>1205000</v>
      </c>
      <c r="S244">
        <v>3600</v>
      </c>
      <c r="T24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</v>
      </c>
      <c r="U24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</v>
      </c>
      <c r="V24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</v>
      </c>
      <c r="W24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</v>
      </c>
      <c r="Y244">
        <f t="shared" si="46"/>
        <v>4100</v>
      </c>
      <c r="Z244">
        <f t="shared" si="41"/>
        <v>4530</v>
      </c>
      <c r="AA244">
        <f t="shared" si="42"/>
        <v>4.4169611307420496E-2</v>
      </c>
      <c r="AB244">
        <f t="shared" si="43"/>
        <v>41</v>
      </c>
      <c r="AD244">
        <v>1205000</v>
      </c>
      <c r="AE244">
        <v>4.3</v>
      </c>
      <c r="AF244">
        <v>240000000000000</v>
      </c>
      <c r="AG244">
        <v>3600</v>
      </c>
    </row>
    <row r="245" spans="10:33" x14ac:dyDescent="0.3">
      <c r="J245">
        <v>240</v>
      </c>
      <c r="K245" s="1">
        <f t="shared" si="34"/>
        <v>49000</v>
      </c>
      <c r="L245" s="1">
        <f t="shared" ref="L245" si="51">SUM(K245:K254)</f>
        <v>495000</v>
      </c>
      <c r="M245">
        <f t="shared" ref="M245" si="52">L245*4/$H$25</f>
        <v>55</v>
      </c>
      <c r="N245">
        <f>SUM(M$5:$M245)</f>
        <v>708.33333333333348</v>
      </c>
      <c r="O245">
        <v>240</v>
      </c>
      <c r="P245">
        <v>4.32</v>
      </c>
      <c r="Q245">
        <v>241000000000000</v>
      </c>
      <c r="R245">
        <v>1210000</v>
      </c>
      <c r="S245">
        <v>3615</v>
      </c>
      <c r="T24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</v>
      </c>
      <c r="U24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</v>
      </c>
      <c r="V24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</v>
      </c>
      <c r="W24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</v>
      </c>
      <c r="Y245">
        <f t="shared" si="46"/>
        <v>4600</v>
      </c>
      <c r="Z245">
        <f t="shared" si="41"/>
        <v>5032</v>
      </c>
      <c r="AA245">
        <f t="shared" si="42"/>
        <v>11.081677704194261</v>
      </c>
      <c r="AB245">
        <f t="shared" si="43"/>
        <v>46</v>
      </c>
      <c r="AD245">
        <v>1210000</v>
      </c>
      <c r="AE245">
        <v>4.32</v>
      </c>
      <c r="AF245">
        <v>241000000000000</v>
      </c>
      <c r="AG245">
        <v>3615</v>
      </c>
    </row>
    <row r="246" spans="10:33" x14ac:dyDescent="0.3">
      <c r="J246">
        <v>241</v>
      </c>
      <c r="K246" s="1">
        <f t="shared" si="34"/>
        <v>49000</v>
      </c>
      <c r="N246">
        <f>SUM(M$5:$M246)</f>
        <v>708.33333333333348</v>
      </c>
      <c r="O246">
        <v>241</v>
      </c>
      <c r="P246">
        <v>4.34</v>
      </c>
      <c r="Q246">
        <v>242000000000000</v>
      </c>
      <c r="R246">
        <v>1215000</v>
      </c>
      <c r="S246">
        <v>3630</v>
      </c>
      <c r="T24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</v>
      </c>
      <c r="U24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</v>
      </c>
      <c r="V24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</v>
      </c>
      <c r="W24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</v>
      </c>
      <c r="Y246">
        <f t="shared" si="46"/>
        <v>4600</v>
      </c>
      <c r="Z246">
        <f t="shared" si="41"/>
        <v>5034</v>
      </c>
      <c r="AA246">
        <f t="shared" si="42"/>
        <v>3.9745627980922099E-2</v>
      </c>
      <c r="AB246">
        <f t="shared" si="43"/>
        <v>46</v>
      </c>
      <c r="AD246">
        <v>1215000</v>
      </c>
      <c r="AE246">
        <v>4.34</v>
      </c>
      <c r="AF246">
        <v>242000000000000</v>
      </c>
      <c r="AG246">
        <v>3630</v>
      </c>
    </row>
    <row r="247" spans="10:33" x14ac:dyDescent="0.3">
      <c r="J247">
        <v>242</v>
      </c>
      <c r="K247" s="1">
        <f t="shared" si="34"/>
        <v>49000</v>
      </c>
      <c r="N247">
        <f>SUM(M$5:$M247)</f>
        <v>708.33333333333348</v>
      </c>
      <c r="O247">
        <v>242</v>
      </c>
      <c r="P247">
        <v>4.3600000000000003</v>
      </c>
      <c r="Q247">
        <v>243000000000000</v>
      </c>
      <c r="R247">
        <v>1220000</v>
      </c>
      <c r="S247">
        <v>3645</v>
      </c>
      <c r="T24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</v>
      </c>
      <c r="U24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</v>
      </c>
      <c r="V24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</v>
      </c>
      <c r="W24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</v>
      </c>
      <c r="Y247">
        <f t="shared" si="46"/>
        <v>4600</v>
      </c>
      <c r="Z247">
        <f t="shared" si="41"/>
        <v>5036</v>
      </c>
      <c r="AA247">
        <f t="shared" si="42"/>
        <v>3.9729837107667858E-2</v>
      </c>
      <c r="AB247">
        <f t="shared" si="43"/>
        <v>46</v>
      </c>
      <c r="AD247">
        <v>1220000</v>
      </c>
      <c r="AE247">
        <v>4.3600000000000003</v>
      </c>
      <c r="AF247">
        <v>243000000000000</v>
      </c>
      <c r="AG247">
        <v>3645</v>
      </c>
    </row>
    <row r="248" spans="10:33" x14ac:dyDescent="0.3">
      <c r="J248">
        <v>243</v>
      </c>
      <c r="K248" s="1">
        <f t="shared" si="34"/>
        <v>49000</v>
      </c>
      <c r="N248">
        <f>SUM(M$5:$M248)</f>
        <v>708.33333333333348</v>
      </c>
      <c r="O248">
        <v>243</v>
      </c>
      <c r="P248">
        <v>4.38</v>
      </c>
      <c r="Q248">
        <v>244000000000000</v>
      </c>
      <c r="R248">
        <v>1225000</v>
      </c>
      <c r="S248">
        <v>3660</v>
      </c>
      <c r="T24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</v>
      </c>
      <c r="U24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</v>
      </c>
      <c r="V24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</v>
      </c>
      <c r="W24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</v>
      </c>
      <c r="Y248">
        <f t="shared" si="46"/>
        <v>4600</v>
      </c>
      <c r="Z248">
        <f t="shared" si="41"/>
        <v>5038</v>
      </c>
      <c r="AA248">
        <f t="shared" si="42"/>
        <v>3.971405877680699E-2</v>
      </c>
      <c r="AB248">
        <f t="shared" si="43"/>
        <v>46</v>
      </c>
      <c r="AD248">
        <v>1225000</v>
      </c>
      <c r="AE248">
        <v>4.38</v>
      </c>
      <c r="AF248">
        <v>244000000000000</v>
      </c>
      <c r="AG248">
        <v>3660</v>
      </c>
    </row>
    <row r="249" spans="10:33" x14ac:dyDescent="0.3">
      <c r="J249">
        <v>244</v>
      </c>
      <c r="K249" s="1">
        <f t="shared" si="34"/>
        <v>49000</v>
      </c>
      <c r="N249">
        <f>SUM(M$5:$M249)</f>
        <v>708.33333333333348</v>
      </c>
      <c r="O249">
        <v>244</v>
      </c>
      <c r="P249">
        <v>4.4000000000000004</v>
      </c>
      <c r="Q249">
        <v>245000000000000</v>
      </c>
      <c r="R249">
        <v>1230000</v>
      </c>
      <c r="S249">
        <v>3675</v>
      </c>
      <c r="T24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</v>
      </c>
      <c r="U24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</v>
      </c>
      <c r="V24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</v>
      </c>
      <c r="W24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</v>
      </c>
      <c r="Y249">
        <f t="shared" si="46"/>
        <v>4600</v>
      </c>
      <c r="Z249">
        <f t="shared" si="41"/>
        <v>5040</v>
      </c>
      <c r="AA249">
        <f t="shared" si="42"/>
        <v>3.9698292973402147E-2</v>
      </c>
      <c r="AB249">
        <f t="shared" si="43"/>
        <v>46</v>
      </c>
      <c r="AD249">
        <v>1230000</v>
      </c>
      <c r="AE249">
        <v>4.4000000000000004</v>
      </c>
      <c r="AF249">
        <v>245000000000000</v>
      </c>
      <c r="AG249">
        <v>3675</v>
      </c>
    </row>
    <row r="250" spans="10:33" x14ac:dyDescent="0.3">
      <c r="J250">
        <v>245</v>
      </c>
      <c r="K250" s="1">
        <f t="shared" si="34"/>
        <v>50000</v>
      </c>
      <c r="N250">
        <f>SUM(M$5:$M250)</f>
        <v>708.33333333333348</v>
      </c>
      <c r="O250">
        <v>245</v>
      </c>
      <c r="P250">
        <v>4.42</v>
      </c>
      <c r="Q250">
        <v>246000000000000</v>
      </c>
      <c r="R250">
        <v>1235000</v>
      </c>
      <c r="S250">
        <v>3690</v>
      </c>
      <c r="T25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</v>
      </c>
      <c r="U25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</v>
      </c>
      <c r="V25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</v>
      </c>
      <c r="W25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</v>
      </c>
      <c r="Y250">
        <f t="shared" si="46"/>
        <v>4600</v>
      </c>
      <c r="Z250">
        <f t="shared" si="41"/>
        <v>5042</v>
      </c>
      <c r="AA250">
        <f t="shared" si="42"/>
        <v>3.968253968253968E-2</v>
      </c>
      <c r="AB250">
        <f t="shared" si="43"/>
        <v>46</v>
      </c>
      <c r="AD250">
        <v>1235000</v>
      </c>
      <c r="AE250">
        <v>4.42</v>
      </c>
      <c r="AF250">
        <v>246000000000000</v>
      </c>
      <c r="AG250">
        <v>3690</v>
      </c>
    </row>
    <row r="251" spans="10:33" x14ac:dyDescent="0.3">
      <c r="J251">
        <v>246</v>
      </c>
      <c r="K251" s="1">
        <f t="shared" si="34"/>
        <v>50000</v>
      </c>
      <c r="N251">
        <f>SUM(M$5:$M251)</f>
        <v>708.33333333333348</v>
      </c>
      <c r="O251">
        <v>246</v>
      </c>
      <c r="P251">
        <v>4.4400000000000004</v>
      </c>
      <c r="Q251">
        <v>247000000000000</v>
      </c>
      <c r="R251">
        <v>1240000</v>
      </c>
      <c r="S251">
        <v>3705</v>
      </c>
      <c r="T25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</v>
      </c>
      <c r="U25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</v>
      </c>
      <c r="V25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</v>
      </c>
      <c r="W25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</v>
      </c>
      <c r="Y251">
        <f t="shared" si="46"/>
        <v>4600</v>
      </c>
      <c r="Z251">
        <f t="shared" si="41"/>
        <v>5044</v>
      </c>
      <c r="AA251">
        <f t="shared" si="42"/>
        <v>3.9666798889329634E-2</v>
      </c>
      <c r="AB251">
        <f t="shared" si="43"/>
        <v>46</v>
      </c>
      <c r="AD251">
        <v>1240000</v>
      </c>
      <c r="AE251">
        <v>4.4400000000000004</v>
      </c>
      <c r="AF251">
        <v>247000000000000</v>
      </c>
      <c r="AG251">
        <v>3705</v>
      </c>
    </row>
    <row r="252" spans="10:33" x14ac:dyDescent="0.3">
      <c r="J252">
        <v>247</v>
      </c>
      <c r="K252" s="1">
        <f t="shared" si="34"/>
        <v>50000</v>
      </c>
      <c r="N252">
        <f>SUM(M$5:$M252)</f>
        <v>708.33333333333348</v>
      </c>
      <c r="O252">
        <v>247</v>
      </c>
      <c r="P252">
        <v>4.46</v>
      </c>
      <c r="Q252">
        <v>248000000000000</v>
      </c>
      <c r="R252">
        <v>1245000</v>
      </c>
      <c r="S252">
        <v>3720</v>
      </c>
      <c r="T25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</v>
      </c>
      <c r="U25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</v>
      </c>
      <c r="V25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</v>
      </c>
      <c r="W25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</v>
      </c>
      <c r="Y252">
        <f t="shared" si="46"/>
        <v>4600</v>
      </c>
      <c r="Z252">
        <f t="shared" si="41"/>
        <v>5046</v>
      </c>
      <c r="AA252">
        <f t="shared" si="42"/>
        <v>3.9651070578905628E-2</v>
      </c>
      <c r="AB252">
        <f t="shared" si="43"/>
        <v>46</v>
      </c>
      <c r="AD252">
        <v>1245000</v>
      </c>
      <c r="AE252">
        <v>4.46</v>
      </c>
      <c r="AF252">
        <v>248000000000000</v>
      </c>
      <c r="AG252">
        <v>3720</v>
      </c>
    </row>
    <row r="253" spans="10:33" x14ac:dyDescent="0.3">
      <c r="J253">
        <v>248</v>
      </c>
      <c r="K253" s="1">
        <f t="shared" si="34"/>
        <v>50000</v>
      </c>
      <c r="N253">
        <f>SUM(M$5:$M253)</f>
        <v>708.33333333333348</v>
      </c>
      <c r="O253">
        <v>248</v>
      </c>
      <c r="P253">
        <v>4.4800000000000004</v>
      </c>
      <c r="Q253">
        <v>249000000000000</v>
      </c>
      <c r="R253">
        <v>1250000</v>
      </c>
      <c r="S253">
        <v>3735</v>
      </c>
      <c r="T25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</v>
      </c>
      <c r="U25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</v>
      </c>
      <c r="V25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</v>
      </c>
      <c r="W25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</v>
      </c>
      <c r="Y253">
        <f t="shared" si="46"/>
        <v>4600</v>
      </c>
      <c r="Z253">
        <f t="shared" si="41"/>
        <v>5048</v>
      </c>
      <c r="AA253">
        <f t="shared" si="42"/>
        <v>3.9635354736424891E-2</v>
      </c>
      <c r="AB253">
        <f t="shared" si="43"/>
        <v>46</v>
      </c>
      <c r="AD253">
        <v>1250000</v>
      </c>
      <c r="AE253">
        <v>4.4800000000000004</v>
      </c>
      <c r="AF253">
        <v>249000000000000</v>
      </c>
      <c r="AG253">
        <v>3735</v>
      </c>
    </row>
    <row r="254" spans="10:33" x14ac:dyDescent="0.3">
      <c r="J254">
        <v>249</v>
      </c>
      <c r="K254" s="1">
        <f t="shared" si="34"/>
        <v>50000</v>
      </c>
      <c r="N254">
        <f>SUM(M$5:$M254)</f>
        <v>708.33333333333348</v>
      </c>
      <c r="O254">
        <v>249</v>
      </c>
      <c r="P254">
        <v>4.5</v>
      </c>
      <c r="Q254">
        <v>250000000000000</v>
      </c>
      <c r="R254">
        <v>1255000</v>
      </c>
      <c r="S254">
        <v>3750</v>
      </c>
      <c r="T25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</v>
      </c>
      <c r="U25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</v>
      </c>
      <c r="V25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</v>
      </c>
      <c r="W25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</v>
      </c>
      <c r="Y254">
        <f t="shared" si="46"/>
        <v>4600</v>
      </c>
      <c r="Z254">
        <f t="shared" si="41"/>
        <v>5050</v>
      </c>
      <c r="AA254">
        <f t="shared" si="42"/>
        <v>3.9619651347068144E-2</v>
      </c>
      <c r="AB254">
        <f t="shared" si="43"/>
        <v>46</v>
      </c>
      <c r="AD254">
        <v>1255000</v>
      </c>
      <c r="AE254">
        <v>4.5</v>
      </c>
      <c r="AF254">
        <v>250000000000000</v>
      </c>
      <c r="AG254">
        <v>3750</v>
      </c>
    </row>
    <row r="255" spans="10:33" x14ac:dyDescent="0.3">
      <c r="J255">
        <v>250</v>
      </c>
      <c r="K255" s="1">
        <f t="shared" si="34"/>
        <v>51000</v>
      </c>
      <c r="L255" s="1">
        <f t="shared" ref="L255" si="53">SUM(K255:K264)</f>
        <v>515000</v>
      </c>
      <c r="M255">
        <f t="shared" ref="M255" si="54">L255*4/$H$25</f>
        <v>57.222222222222221</v>
      </c>
      <c r="N255">
        <f>SUM(M$5:$M255)</f>
        <v>765.55555555555566</v>
      </c>
      <c r="O255">
        <v>250</v>
      </c>
      <c r="P255">
        <v>4.5199999999999996</v>
      </c>
      <c r="Q255">
        <v>251000000000000</v>
      </c>
      <c r="R255">
        <v>1260000</v>
      </c>
      <c r="S255">
        <v>3765</v>
      </c>
      <c r="T25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</v>
      </c>
      <c r="U25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</v>
      </c>
      <c r="V25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</v>
      </c>
      <c r="W25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</v>
      </c>
      <c r="Y255">
        <v>5500</v>
      </c>
      <c r="Z255">
        <f t="shared" si="41"/>
        <v>5952</v>
      </c>
      <c r="AA255">
        <f t="shared" si="42"/>
        <v>17.861386138613863</v>
      </c>
      <c r="AB255">
        <f t="shared" si="43"/>
        <v>55</v>
      </c>
      <c r="AD255">
        <v>1260000</v>
      </c>
      <c r="AE255">
        <v>4.5199999999999996</v>
      </c>
      <c r="AF255">
        <v>251000000000000</v>
      </c>
      <c r="AG255">
        <v>3765</v>
      </c>
    </row>
    <row r="256" spans="10:33" x14ac:dyDescent="0.3">
      <c r="J256">
        <v>251</v>
      </c>
      <c r="K256" s="1">
        <f t="shared" si="34"/>
        <v>51000</v>
      </c>
      <c r="N256">
        <f>SUM(M$5:$M256)</f>
        <v>765.55555555555566</v>
      </c>
      <c r="O256">
        <v>251</v>
      </c>
      <c r="P256">
        <v>4.54</v>
      </c>
      <c r="Q256">
        <v>252000000000000</v>
      </c>
      <c r="R256">
        <v>1265000</v>
      </c>
      <c r="S256">
        <v>3780</v>
      </c>
      <c r="T25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</v>
      </c>
      <c r="U25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</v>
      </c>
      <c r="V25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</v>
      </c>
      <c r="W25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</v>
      </c>
      <c r="Y256">
        <v>5500</v>
      </c>
      <c r="Z256">
        <f t="shared" si="41"/>
        <v>5954</v>
      </c>
      <c r="AA256">
        <f t="shared" si="42"/>
        <v>3.3602150537634407E-2</v>
      </c>
      <c r="AB256">
        <f t="shared" si="43"/>
        <v>55</v>
      </c>
      <c r="AD256">
        <v>1265000</v>
      </c>
      <c r="AE256">
        <v>4.54</v>
      </c>
      <c r="AF256">
        <v>252000000000000</v>
      </c>
      <c r="AG256">
        <v>3780</v>
      </c>
    </row>
    <row r="257" spans="10:33" x14ac:dyDescent="0.3">
      <c r="J257">
        <v>252</v>
      </c>
      <c r="K257" s="1">
        <f t="shared" si="34"/>
        <v>51000</v>
      </c>
      <c r="N257">
        <f>SUM(M$5:$M257)</f>
        <v>765.55555555555566</v>
      </c>
      <c r="O257">
        <v>252</v>
      </c>
      <c r="P257">
        <v>4.5599999999999996</v>
      </c>
      <c r="Q257">
        <v>253000000000000</v>
      </c>
      <c r="R257">
        <v>1270000</v>
      </c>
      <c r="S257">
        <v>3795</v>
      </c>
      <c r="T25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</v>
      </c>
      <c r="U25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</v>
      </c>
      <c r="V25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</v>
      </c>
      <c r="W25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</v>
      </c>
      <c r="Y257">
        <v>5500</v>
      </c>
      <c r="Z257">
        <f t="shared" si="41"/>
        <v>5956</v>
      </c>
      <c r="AA257">
        <f t="shared" si="42"/>
        <v>3.3590863285186429E-2</v>
      </c>
      <c r="AB257">
        <f t="shared" si="43"/>
        <v>55</v>
      </c>
      <c r="AD257">
        <v>1270000</v>
      </c>
      <c r="AE257">
        <v>4.5599999999999996</v>
      </c>
      <c r="AF257">
        <v>253000000000000</v>
      </c>
      <c r="AG257">
        <v>3795</v>
      </c>
    </row>
    <row r="258" spans="10:33" x14ac:dyDescent="0.3">
      <c r="J258">
        <v>253</v>
      </c>
      <c r="K258" s="1">
        <f t="shared" si="34"/>
        <v>51000</v>
      </c>
      <c r="N258">
        <f>SUM(M$5:$M258)</f>
        <v>765.55555555555566</v>
      </c>
      <c r="O258">
        <v>253</v>
      </c>
      <c r="P258">
        <v>4.58</v>
      </c>
      <c r="Q258">
        <v>254000000000000</v>
      </c>
      <c r="R258">
        <v>1275000</v>
      </c>
      <c r="S258">
        <v>3810</v>
      </c>
      <c r="T25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</v>
      </c>
      <c r="U25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</v>
      </c>
      <c r="V25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</v>
      </c>
      <c r="W25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</v>
      </c>
      <c r="Y258">
        <v>5500</v>
      </c>
      <c r="Z258">
        <f t="shared" si="41"/>
        <v>5958</v>
      </c>
      <c r="AA258">
        <f t="shared" si="42"/>
        <v>3.3579583613163197E-2</v>
      </c>
      <c r="AB258">
        <f t="shared" si="43"/>
        <v>55</v>
      </c>
      <c r="AD258">
        <v>1275000</v>
      </c>
      <c r="AE258">
        <v>4.58</v>
      </c>
      <c r="AF258">
        <v>254000000000000</v>
      </c>
      <c r="AG258">
        <v>3810</v>
      </c>
    </row>
    <row r="259" spans="10:33" x14ac:dyDescent="0.3">
      <c r="J259">
        <v>254</v>
      </c>
      <c r="K259" s="1">
        <f t="shared" si="34"/>
        <v>51000</v>
      </c>
      <c r="N259">
        <f>SUM(M$5:$M259)</f>
        <v>765.55555555555566</v>
      </c>
      <c r="O259">
        <v>254</v>
      </c>
      <c r="P259">
        <v>4.5999999999999996</v>
      </c>
      <c r="Q259">
        <v>255000000000000</v>
      </c>
      <c r="R259">
        <v>1280000</v>
      </c>
      <c r="S259">
        <v>3825</v>
      </c>
      <c r="T25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</v>
      </c>
      <c r="U25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</v>
      </c>
      <c r="V25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</v>
      </c>
      <c r="W25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</v>
      </c>
      <c r="Y259">
        <v>5500</v>
      </c>
      <c r="Z259">
        <f t="shared" si="41"/>
        <v>5960</v>
      </c>
      <c r="AA259">
        <f t="shared" si="42"/>
        <v>3.3568311513930853E-2</v>
      </c>
      <c r="AB259">
        <f t="shared" si="43"/>
        <v>55</v>
      </c>
      <c r="AD259">
        <v>1280000</v>
      </c>
      <c r="AE259">
        <v>4.5999999999999996</v>
      </c>
      <c r="AF259">
        <v>255000000000000</v>
      </c>
      <c r="AG259">
        <v>3825</v>
      </c>
    </row>
    <row r="260" spans="10:33" x14ac:dyDescent="0.3">
      <c r="J260">
        <v>255</v>
      </c>
      <c r="K260" s="1">
        <f t="shared" si="34"/>
        <v>52000</v>
      </c>
      <c r="N260">
        <f>SUM(M$5:$M260)</f>
        <v>765.55555555555566</v>
      </c>
      <c r="O260">
        <v>255</v>
      </c>
      <c r="P260">
        <v>4.62</v>
      </c>
      <c r="Q260">
        <v>256000000000000</v>
      </c>
      <c r="R260">
        <v>1285000</v>
      </c>
      <c r="S260">
        <v>3840</v>
      </c>
      <c r="T26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</v>
      </c>
      <c r="U26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</v>
      </c>
      <c r="V26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</v>
      </c>
      <c r="W26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</v>
      </c>
      <c r="Y260">
        <v>5500</v>
      </c>
      <c r="Z260">
        <f t="shared" si="41"/>
        <v>5962</v>
      </c>
      <c r="AA260">
        <f t="shared" si="42"/>
        <v>3.3557046979865772E-2</v>
      </c>
      <c r="AB260">
        <f t="shared" si="43"/>
        <v>55</v>
      </c>
      <c r="AD260">
        <v>1285000</v>
      </c>
      <c r="AE260">
        <v>4.62</v>
      </c>
      <c r="AF260">
        <v>256000000000000</v>
      </c>
      <c r="AG260">
        <v>3840</v>
      </c>
    </row>
    <row r="261" spans="10:33" x14ac:dyDescent="0.3">
      <c r="J261">
        <v>256</v>
      </c>
      <c r="K261" s="1">
        <f t="shared" si="34"/>
        <v>52000</v>
      </c>
      <c r="N261">
        <f>SUM(M$5:$M261)</f>
        <v>765.55555555555566</v>
      </c>
      <c r="O261">
        <v>256</v>
      </c>
      <c r="P261">
        <v>4.6399999999999997</v>
      </c>
      <c r="Q261">
        <v>257000000000000</v>
      </c>
      <c r="R261">
        <v>1290000</v>
      </c>
      <c r="S261">
        <v>3855</v>
      </c>
      <c r="T26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</v>
      </c>
      <c r="U26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</v>
      </c>
      <c r="V26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</v>
      </c>
      <c r="W26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</v>
      </c>
      <c r="Y261">
        <v>5500</v>
      </c>
      <c r="Z261">
        <f t="shared" si="41"/>
        <v>5964</v>
      </c>
      <c r="AA261">
        <f t="shared" si="42"/>
        <v>3.3545790003354579E-2</v>
      </c>
      <c r="AB261">
        <f t="shared" si="43"/>
        <v>55</v>
      </c>
      <c r="AD261">
        <v>1290000</v>
      </c>
      <c r="AE261">
        <v>4.6399999999999997</v>
      </c>
      <c r="AF261">
        <v>257000000000000</v>
      </c>
      <c r="AG261">
        <v>3855</v>
      </c>
    </row>
    <row r="262" spans="10:33" x14ac:dyDescent="0.3">
      <c r="J262">
        <v>257</v>
      </c>
      <c r="K262" s="1">
        <f t="shared" si="34"/>
        <v>52000</v>
      </c>
      <c r="N262">
        <f>SUM(M$5:$M262)</f>
        <v>765.55555555555566</v>
      </c>
      <c r="O262">
        <v>257</v>
      </c>
      <c r="P262">
        <v>4.66</v>
      </c>
      <c r="Q262">
        <v>258000000000000</v>
      </c>
      <c r="R262">
        <v>1295000</v>
      </c>
      <c r="S262">
        <v>3870</v>
      </c>
      <c r="T26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</v>
      </c>
      <c r="U26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</v>
      </c>
      <c r="V26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</v>
      </c>
      <c r="W26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</v>
      </c>
      <c r="Y262">
        <v>5500</v>
      </c>
      <c r="Z262">
        <f t="shared" si="41"/>
        <v>5966</v>
      </c>
      <c r="AA262">
        <f t="shared" si="42"/>
        <v>3.35345405767941E-2</v>
      </c>
      <c r="AB262">
        <f t="shared" si="43"/>
        <v>55</v>
      </c>
      <c r="AD262">
        <v>1295000</v>
      </c>
      <c r="AE262">
        <v>4.66</v>
      </c>
      <c r="AF262">
        <v>258000000000000</v>
      </c>
      <c r="AG262">
        <v>3870</v>
      </c>
    </row>
    <row r="263" spans="10:33" x14ac:dyDescent="0.3">
      <c r="J263">
        <v>258</v>
      </c>
      <c r="K263" s="1">
        <f t="shared" si="34"/>
        <v>52000</v>
      </c>
      <c r="N263">
        <f>SUM(M$5:$M263)</f>
        <v>765.55555555555566</v>
      </c>
      <c r="O263">
        <v>258</v>
      </c>
      <c r="P263">
        <v>4.68</v>
      </c>
      <c r="Q263">
        <v>259000000000000</v>
      </c>
      <c r="R263">
        <v>1300000</v>
      </c>
      <c r="S263">
        <v>3885</v>
      </c>
      <c r="T26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</v>
      </c>
      <c r="U26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</v>
      </c>
      <c r="V26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</v>
      </c>
      <c r="W26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</v>
      </c>
      <c r="Y263">
        <v>5500</v>
      </c>
      <c r="Z263">
        <f t="shared" si="41"/>
        <v>5968</v>
      </c>
      <c r="AA263">
        <f t="shared" si="42"/>
        <v>3.3523298692591352E-2</v>
      </c>
      <c r="AB263">
        <f t="shared" si="43"/>
        <v>55</v>
      </c>
      <c r="AD263">
        <v>1300000</v>
      </c>
      <c r="AE263">
        <v>4.68</v>
      </c>
      <c r="AF263">
        <v>259000000000000</v>
      </c>
      <c r="AG263">
        <v>3885</v>
      </c>
    </row>
    <row r="264" spans="10:33" x14ac:dyDescent="0.3">
      <c r="J264">
        <v>259</v>
      </c>
      <c r="K264" s="1">
        <f t="shared" si="34"/>
        <v>52000</v>
      </c>
      <c r="N264">
        <f>SUM(M$5:$M264)</f>
        <v>765.55555555555566</v>
      </c>
      <c r="O264">
        <v>259</v>
      </c>
      <c r="P264">
        <v>4.7</v>
      </c>
      <c r="Q264">
        <v>260000000000000</v>
      </c>
      <c r="R264">
        <v>1305000</v>
      </c>
      <c r="S264">
        <v>3900</v>
      </c>
      <c r="T26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</v>
      </c>
      <c r="U26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</v>
      </c>
      <c r="V26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</v>
      </c>
      <c r="W26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</v>
      </c>
      <c r="Y264">
        <v>5500</v>
      </c>
      <c r="Z264">
        <f t="shared" si="41"/>
        <v>5970</v>
      </c>
      <c r="AA264">
        <f t="shared" si="42"/>
        <v>3.351206434316354E-2</v>
      </c>
      <c r="AB264">
        <f t="shared" si="43"/>
        <v>55</v>
      </c>
      <c r="AD264">
        <v>1305000</v>
      </c>
      <c r="AE264">
        <v>4.7</v>
      </c>
      <c r="AF264">
        <v>260000000000000</v>
      </c>
      <c r="AG264">
        <v>3900</v>
      </c>
    </row>
    <row r="265" spans="10:33" x14ac:dyDescent="0.3">
      <c r="J265">
        <v>260</v>
      </c>
      <c r="K265" s="1">
        <f t="shared" si="34"/>
        <v>53000</v>
      </c>
      <c r="L265" s="1">
        <f t="shared" ref="L265" si="55">SUM(K265:K274)</f>
        <v>535000</v>
      </c>
      <c r="M265">
        <f t="shared" ref="M265" si="56">L265*4/$H$25</f>
        <v>59.444444444444443</v>
      </c>
      <c r="N265">
        <f>SUM(M$5:$M265)</f>
        <v>825.00000000000011</v>
      </c>
      <c r="O265">
        <v>260</v>
      </c>
      <c r="P265">
        <v>4.72</v>
      </c>
      <c r="Q265">
        <v>261000000000000</v>
      </c>
      <c r="R265">
        <v>1310000</v>
      </c>
      <c r="S265">
        <v>3915</v>
      </c>
      <c r="T26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</v>
      </c>
      <c r="U26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</v>
      </c>
      <c r="V26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</v>
      </c>
      <c r="W26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</v>
      </c>
      <c r="Y265">
        <f>Y255+1000</f>
        <v>6500</v>
      </c>
      <c r="Z265">
        <f t="shared" si="41"/>
        <v>6972</v>
      </c>
      <c r="AA265">
        <f t="shared" si="42"/>
        <v>16.78391959798995</v>
      </c>
      <c r="AB265">
        <f t="shared" si="43"/>
        <v>65</v>
      </c>
      <c r="AD265">
        <v>1310000</v>
      </c>
      <c r="AE265">
        <v>4.72</v>
      </c>
      <c r="AF265">
        <v>261000000000000</v>
      </c>
      <c r="AG265">
        <v>3915</v>
      </c>
    </row>
    <row r="266" spans="10:33" x14ac:dyDescent="0.3">
      <c r="J266">
        <v>261</v>
      </c>
      <c r="K266" s="1">
        <f t="shared" si="34"/>
        <v>53000</v>
      </c>
      <c r="N266">
        <f>SUM(M$5:$M266)</f>
        <v>825.00000000000011</v>
      </c>
      <c r="O266">
        <v>261</v>
      </c>
      <c r="P266">
        <v>4.74</v>
      </c>
      <c r="Q266">
        <v>262000000000000</v>
      </c>
      <c r="R266">
        <v>1315000</v>
      </c>
      <c r="S266">
        <v>3930</v>
      </c>
      <c r="T26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</v>
      </c>
      <c r="U26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</v>
      </c>
      <c r="V26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</v>
      </c>
      <c r="W26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</v>
      </c>
      <c r="Y266">
        <f t="shared" ref="Y266:Y304" si="57">Y256+1000</f>
        <v>6500</v>
      </c>
      <c r="Z266">
        <f t="shared" si="41"/>
        <v>6974</v>
      </c>
      <c r="AA266">
        <f t="shared" si="42"/>
        <v>2.8686173264486518E-2</v>
      </c>
      <c r="AB266">
        <f t="shared" si="43"/>
        <v>65</v>
      </c>
      <c r="AD266">
        <v>1315000</v>
      </c>
      <c r="AE266">
        <v>4.74</v>
      </c>
      <c r="AF266">
        <v>262000000000000</v>
      </c>
      <c r="AG266">
        <v>3930</v>
      </c>
    </row>
    <row r="267" spans="10:33" x14ac:dyDescent="0.3">
      <c r="J267">
        <v>262</v>
      </c>
      <c r="K267" s="1">
        <f t="shared" ref="K267:K304" si="58">K262+1000</f>
        <v>53000</v>
      </c>
      <c r="N267">
        <f>SUM(M$5:$M267)</f>
        <v>825.00000000000011</v>
      </c>
      <c r="O267">
        <v>262</v>
      </c>
      <c r="P267">
        <v>4.76</v>
      </c>
      <c r="Q267">
        <v>263000000000000</v>
      </c>
      <c r="R267">
        <v>1320000</v>
      </c>
      <c r="S267">
        <v>3945</v>
      </c>
      <c r="T26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</v>
      </c>
      <c r="U26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</v>
      </c>
      <c r="V26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</v>
      </c>
      <c r="W26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</v>
      </c>
      <c r="Y267">
        <f t="shared" si="57"/>
        <v>6500</v>
      </c>
      <c r="Z267">
        <f t="shared" si="41"/>
        <v>6976</v>
      </c>
      <c r="AA267">
        <f t="shared" si="42"/>
        <v>2.8677946659019213E-2</v>
      </c>
      <c r="AB267">
        <f t="shared" si="43"/>
        <v>65</v>
      </c>
      <c r="AD267">
        <v>1320000</v>
      </c>
      <c r="AE267">
        <v>4.76</v>
      </c>
      <c r="AF267">
        <v>263000000000000</v>
      </c>
      <c r="AG267">
        <v>3945</v>
      </c>
    </row>
    <row r="268" spans="10:33" x14ac:dyDescent="0.3">
      <c r="J268">
        <v>263</v>
      </c>
      <c r="K268" s="1">
        <f t="shared" si="58"/>
        <v>53000</v>
      </c>
      <c r="N268">
        <f>SUM(M$5:$M268)</f>
        <v>825.00000000000011</v>
      </c>
      <c r="O268">
        <v>263</v>
      </c>
      <c r="P268">
        <v>4.78</v>
      </c>
      <c r="Q268">
        <v>264000000000000</v>
      </c>
      <c r="R268">
        <v>1325000</v>
      </c>
      <c r="S268">
        <v>3960</v>
      </c>
      <c r="T26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</v>
      </c>
      <c r="U26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</v>
      </c>
      <c r="V26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</v>
      </c>
      <c r="W26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</v>
      </c>
      <c r="Y268">
        <f t="shared" si="57"/>
        <v>6500</v>
      </c>
      <c r="Z268">
        <f t="shared" si="41"/>
        <v>6978</v>
      </c>
      <c r="AA268">
        <f t="shared" si="42"/>
        <v>2.8669724770642203E-2</v>
      </c>
      <c r="AB268">
        <f t="shared" si="43"/>
        <v>65</v>
      </c>
      <c r="AD268">
        <v>1325000</v>
      </c>
      <c r="AE268">
        <v>4.78</v>
      </c>
      <c r="AF268">
        <v>264000000000000</v>
      </c>
      <c r="AG268">
        <v>3960</v>
      </c>
    </row>
    <row r="269" spans="10:33" x14ac:dyDescent="0.3">
      <c r="J269">
        <v>264</v>
      </c>
      <c r="K269" s="1">
        <f t="shared" si="58"/>
        <v>53000</v>
      </c>
      <c r="N269">
        <f>SUM(M$5:$M269)</f>
        <v>825.00000000000011</v>
      </c>
      <c r="O269">
        <v>264</v>
      </c>
      <c r="P269">
        <v>4.8</v>
      </c>
      <c r="Q269">
        <v>265000000000000</v>
      </c>
      <c r="R269">
        <v>1330000</v>
      </c>
      <c r="S269">
        <v>3975</v>
      </c>
      <c r="T269" t="str">
        <f t="shared" ref="T269:T304" si="59">T268&amp;","&amp;P269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</v>
      </c>
      <c r="U269" t="str">
        <f t="shared" ref="U269:U304" si="60">U268&amp;","&amp;Q269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</v>
      </c>
      <c r="V269" t="str">
        <f t="shared" ref="V269:V304" si="61">V268&amp;","&amp;R269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</v>
      </c>
      <c r="W269" t="str">
        <f t="shared" ref="W269:W304" si="62">W268&amp;","&amp;S269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</v>
      </c>
      <c r="Y269">
        <f t="shared" si="57"/>
        <v>6500</v>
      </c>
      <c r="Z269">
        <f t="shared" ref="Z269:Z304" si="63">Y269+P269*100</f>
        <v>6980</v>
      </c>
      <c r="AA269">
        <f t="shared" ref="AA269:AA304" si="64">(Z269-Z268)*100/Z268</f>
        <v>2.8661507595299514E-2</v>
      </c>
      <c r="AB269">
        <f t="shared" ref="AB269:AB304" si="65">Y269/100</f>
        <v>65</v>
      </c>
      <c r="AD269">
        <v>1330000</v>
      </c>
      <c r="AE269">
        <v>4.8</v>
      </c>
      <c r="AF269">
        <v>265000000000000</v>
      </c>
      <c r="AG269">
        <v>3975</v>
      </c>
    </row>
    <row r="270" spans="10:33" x14ac:dyDescent="0.3">
      <c r="J270">
        <v>265</v>
      </c>
      <c r="K270" s="1">
        <f t="shared" si="58"/>
        <v>54000</v>
      </c>
      <c r="N270">
        <f>SUM(M$5:$M270)</f>
        <v>825.00000000000011</v>
      </c>
      <c r="O270">
        <v>265</v>
      </c>
      <c r="P270">
        <v>4.82</v>
      </c>
      <c r="Q270">
        <v>266000000000000</v>
      </c>
      <c r="R270">
        <v>1335000</v>
      </c>
      <c r="S270">
        <v>3990</v>
      </c>
      <c r="T270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</v>
      </c>
      <c r="U270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</v>
      </c>
      <c r="V270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</v>
      </c>
      <c r="W270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</v>
      </c>
      <c r="Y270">
        <f t="shared" si="57"/>
        <v>6500</v>
      </c>
      <c r="Z270">
        <f t="shared" si="63"/>
        <v>6982</v>
      </c>
      <c r="AA270">
        <f t="shared" si="64"/>
        <v>2.865329512893983E-2</v>
      </c>
      <c r="AB270">
        <f t="shared" si="65"/>
        <v>65</v>
      </c>
      <c r="AD270">
        <v>1335000</v>
      </c>
      <c r="AE270">
        <v>4.82</v>
      </c>
      <c r="AF270">
        <v>266000000000000</v>
      </c>
      <c r="AG270">
        <v>3990</v>
      </c>
    </row>
    <row r="271" spans="10:33" x14ac:dyDescent="0.3">
      <c r="J271">
        <v>266</v>
      </c>
      <c r="K271" s="1">
        <f t="shared" si="58"/>
        <v>54000</v>
      </c>
      <c r="N271">
        <f>SUM(M$5:$M271)</f>
        <v>825.00000000000011</v>
      </c>
      <c r="O271">
        <v>266</v>
      </c>
      <c r="P271">
        <v>4.84</v>
      </c>
      <c r="Q271">
        <v>267000000000000</v>
      </c>
      <c r="R271">
        <v>1340000</v>
      </c>
      <c r="S271">
        <v>4005</v>
      </c>
      <c r="T271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</v>
      </c>
      <c r="U271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</v>
      </c>
      <c r="V271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</v>
      </c>
      <c r="W271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</v>
      </c>
      <c r="Y271">
        <f t="shared" si="57"/>
        <v>6500</v>
      </c>
      <c r="Z271">
        <f t="shared" si="63"/>
        <v>6984</v>
      </c>
      <c r="AA271">
        <f t="shared" si="64"/>
        <v>2.8645087367516472E-2</v>
      </c>
      <c r="AB271">
        <f t="shared" si="65"/>
        <v>65</v>
      </c>
      <c r="AD271">
        <v>1340000</v>
      </c>
      <c r="AE271">
        <v>4.84</v>
      </c>
      <c r="AF271">
        <v>267000000000000</v>
      </c>
      <c r="AG271">
        <v>4005</v>
      </c>
    </row>
    <row r="272" spans="10:33" x14ac:dyDescent="0.3">
      <c r="J272">
        <v>267</v>
      </c>
      <c r="K272" s="1">
        <f t="shared" si="58"/>
        <v>54000</v>
      </c>
      <c r="N272">
        <f>SUM(M$5:$M272)</f>
        <v>825.00000000000011</v>
      </c>
      <c r="O272">
        <v>267</v>
      </c>
      <c r="P272">
        <v>4.8600000000000003</v>
      </c>
      <c r="Q272">
        <v>268000000000000</v>
      </c>
      <c r="R272">
        <v>1345000</v>
      </c>
      <c r="S272">
        <v>4020</v>
      </c>
      <c r="T272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</v>
      </c>
      <c r="U272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</v>
      </c>
      <c r="V272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</v>
      </c>
      <c r="W272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</v>
      </c>
      <c r="Y272">
        <f t="shared" si="57"/>
        <v>6500</v>
      </c>
      <c r="Z272">
        <f t="shared" si="63"/>
        <v>6986</v>
      </c>
      <c r="AA272">
        <f t="shared" si="64"/>
        <v>2.8636884306987399E-2</v>
      </c>
      <c r="AB272">
        <f t="shared" si="65"/>
        <v>65</v>
      </c>
      <c r="AD272">
        <v>1345000</v>
      </c>
      <c r="AE272">
        <v>4.8600000000000003</v>
      </c>
      <c r="AF272">
        <v>268000000000000</v>
      </c>
      <c r="AG272">
        <v>4020</v>
      </c>
    </row>
    <row r="273" spans="10:33" x14ac:dyDescent="0.3">
      <c r="J273">
        <v>268</v>
      </c>
      <c r="K273" s="1">
        <f t="shared" si="58"/>
        <v>54000</v>
      </c>
      <c r="N273">
        <f>SUM(M$5:$M273)</f>
        <v>825.00000000000011</v>
      </c>
      <c r="O273">
        <v>268</v>
      </c>
      <c r="P273">
        <v>4.88</v>
      </c>
      <c r="Q273">
        <v>269000000000000</v>
      </c>
      <c r="R273">
        <v>1350000</v>
      </c>
      <c r="S273">
        <v>4035</v>
      </c>
      <c r="T273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</v>
      </c>
      <c r="U273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</v>
      </c>
      <c r="V273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</v>
      </c>
      <c r="W273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</v>
      </c>
      <c r="Y273">
        <f t="shared" si="57"/>
        <v>6500</v>
      </c>
      <c r="Z273">
        <f t="shared" si="63"/>
        <v>6988</v>
      </c>
      <c r="AA273">
        <f t="shared" si="64"/>
        <v>2.8628685943315201E-2</v>
      </c>
      <c r="AB273">
        <f t="shared" si="65"/>
        <v>65</v>
      </c>
      <c r="AD273">
        <v>1350000</v>
      </c>
      <c r="AE273">
        <v>4.88</v>
      </c>
      <c r="AF273">
        <v>269000000000000</v>
      </c>
      <c r="AG273">
        <v>4035</v>
      </c>
    </row>
    <row r="274" spans="10:33" x14ac:dyDescent="0.3">
      <c r="J274">
        <v>269</v>
      </c>
      <c r="K274" s="1">
        <f t="shared" si="58"/>
        <v>54000</v>
      </c>
      <c r="N274">
        <f>SUM(M$5:$M274)</f>
        <v>825.00000000000011</v>
      </c>
      <c r="O274">
        <v>269</v>
      </c>
      <c r="P274">
        <v>4.9000000000000004</v>
      </c>
      <c r="Q274">
        <v>270000000000000</v>
      </c>
      <c r="R274">
        <v>1355000</v>
      </c>
      <c r="S274">
        <v>4050</v>
      </c>
      <c r="T274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</v>
      </c>
      <c r="U274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</v>
      </c>
      <c r="V274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</v>
      </c>
      <c r="W274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</v>
      </c>
      <c r="Y274">
        <f t="shared" si="57"/>
        <v>6500</v>
      </c>
      <c r="Z274">
        <f t="shared" si="63"/>
        <v>6990</v>
      </c>
      <c r="AA274">
        <f t="shared" si="64"/>
        <v>2.8620492272467088E-2</v>
      </c>
      <c r="AB274">
        <f t="shared" si="65"/>
        <v>65</v>
      </c>
      <c r="AD274">
        <v>1355000</v>
      </c>
      <c r="AE274">
        <v>4.9000000000000004</v>
      </c>
      <c r="AF274">
        <v>270000000000000</v>
      </c>
      <c r="AG274">
        <v>4050</v>
      </c>
    </row>
    <row r="275" spans="10:33" x14ac:dyDescent="0.3">
      <c r="J275">
        <v>270</v>
      </c>
      <c r="K275" s="1">
        <f t="shared" si="58"/>
        <v>55000</v>
      </c>
      <c r="L275" s="1">
        <f t="shared" ref="L275" si="66">SUM(K275:K284)</f>
        <v>555000</v>
      </c>
      <c r="M275">
        <f t="shared" ref="M275" si="67">L275*4/$H$25</f>
        <v>61.666666666666664</v>
      </c>
      <c r="N275">
        <f>SUM(M$5:$M275)</f>
        <v>886.66666666666674</v>
      </c>
      <c r="O275">
        <v>270</v>
      </c>
      <c r="P275">
        <v>4.92</v>
      </c>
      <c r="Q275">
        <v>271000000000000</v>
      </c>
      <c r="R275">
        <v>1360000</v>
      </c>
      <c r="S275">
        <v>4065</v>
      </c>
      <c r="T275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</v>
      </c>
      <c r="U275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</v>
      </c>
      <c r="V275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</v>
      </c>
      <c r="W275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</v>
      </c>
      <c r="Y275">
        <f t="shared" si="57"/>
        <v>7500</v>
      </c>
      <c r="Z275">
        <f t="shared" si="63"/>
        <v>7992</v>
      </c>
      <c r="AA275">
        <f t="shared" si="64"/>
        <v>14.334763948497853</v>
      </c>
      <c r="AB275">
        <f t="shared" si="65"/>
        <v>75</v>
      </c>
      <c r="AD275">
        <v>1360000</v>
      </c>
      <c r="AE275">
        <v>4.92</v>
      </c>
      <c r="AF275">
        <v>271000000000000</v>
      </c>
      <c r="AG275">
        <v>4065</v>
      </c>
    </row>
    <row r="276" spans="10:33" x14ac:dyDescent="0.3">
      <c r="J276">
        <v>271</v>
      </c>
      <c r="K276" s="1">
        <f t="shared" si="58"/>
        <v>55000</v>
      </c>
      <c r="N276">
        <f>SUM(M$5:$M276)</f>
        <v>886.66666666666674</v>
      </c>
      <c r="O276">
        <v>271</v>
      </c>
      <c r="P276">
        <v>4.9400000000000004</v>
      </c>
      <c r="Q276">
        <v>272000000000000</v>
      </c>
      <c r="R276">
        <v>1365000</v>
      </c>
      <c r="S276">
        <v>4080</v>
      </c>
      <c r="T276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</v>
      </c>
      <c r="U276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</v>
      </c>
      <c r="V276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</v>
      </c>
      <c r="W276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</v>
      </c>
      <c r="Y276">
        <f t="shared" si="57"/>
        <v>7500</v>
      </c>
      <c r="Z276">
        <f t="shared" si="63"/>
        <v>7994</v>
      </c>
      <c r="AA276">
        <f t="shared" si="64"/>
        <v>2.5025025025025027E-2</v>
      </c>
      <c r="AB276">
        <f t="shared" si="65"/>
        <v>75</v>
      </c>
      <c r="AD276">
        <v>1365000</v>
      </c>
      <c r="AE276">
        <v>4.9400000000000004</v>
      </c>
      <c r="AF276">
        <v>272000000000000</v>
      </c>
      <c r="AG276">
        <v>4080</v>
      </c>
    </row>
    <row r="277" spans="10:33" x14ac:dyDescent="0.3">
      <c r="J277">
        <v>272</v>
      </c>
      <c r="K277" s="1">
        <f t="shared" si="58"/>
        <v>55000</v>
      </c>
      <c r="N277">
        <f>SUM(M$5:$M277)</f>
        <v>886.66666666666674</v>
      </c>
      <c r="O277">
        <v>272</v>
      </c>
      <c r="P277">
        <v>4.96</v>
      </c>
      <c r="Q277">
        <v>273000000000000</v>
      </c>
      <c r="R277">
        <v>1370000</v>
      </c>
      <c r="S277">
        <v>4095</v>
      </c>
      <c r="T277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</v>
      </c>
      <c r="U277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</v>
      </c>
      <c r="V277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</v>
      </c>
      <c r="W277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</v>
      </c>
      <c r="Y277">
        <f t="shared" si="57"/>
        <v>7500</v>
      </c>
      <c r="Z277">
        <f t="shared" si="63"/>
        <v>7996</v>
      </c>
      <c r="AA277">
        <f t="shared" si="64"/>
        <v>2.501876407305479E-2</v>
      </c>
      <c r="AB277">
        <f t="shared" si="65"/>
        <v>75</v>
      </c>
      <c r="AD277">
        <v>1370000</v>
      </c>
      <c r="AE277">
        <v>4.96</v>
      </c>
      <c r="AF277">
        <v>273000000000000</v>
      </c>
      <c r="AG277">
        <v>4095</v>
      </c>
    </row>
    <row r="278" spans="10:33" x14ac:dyDescent="0.3">
      <c r="J278">
        <v>273</v>
      </c>
      <c r="K278" s="1">
        <f t="shared" si="58"/>
        <v>55000</v>
      </c>
      <c r="N278">
        <f>SUM(M$5:$M278)</f>
        <v>886.66666666666674</v>
      </c>
      <c r="O278">
        <v>273</v>
      </c>
      <c r="P278">
        <v>4.9800000000000004</v>
      </c>
      <c r="Q278">
        <v>274000000000000</v>
      </c>
      <c r="R278">
        <v>1375000</v>
      </c>
      <c r="S278">
        <v>4110</v>
      </c>
      <c r="T278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</v>
      </c>
      <c r="U278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</v>
      </c>
      <c r="V278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</v>
      </c>
      <c r="W278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</v>
      </c>
      <c r="Y278">
        <f t="shared" si="57"/>
        <v>7500</v>
      </c>
      <c r="Z278">
        <f t="shared" si="63"/>
        <v>7998</v>
      </c>
      <c r="AA278">
        <f t="shared" si="64"/>
        <v>2.5012506253126562E-2</v>
      </c>
      <c r="AB278">
        <f t="shared" si="65"/>
        <v>75</v>
      </c>
      <c r="AD278">
        <v>1375000</v>
      </c>
      <c r="AE278">
        <v>4.9800000000000004</v>
      </c>
      <c r="AF278">
        <v>274000000000000</v>
      </c>
      <c r="AG278">
        <v>4110</v>
      </c>
    </row>
    <row r="279" spans="10:33" x14ac:dyDescent="0.3">
      <c r="J279">
        <v>274</v>
      </c>
      <c r="K279" s="1">
        <f t="shared" si="58"/>
        <v>55000</v>
      </c>
      <c r="N279">
        <f>SUM(M$5:$M279)</f>
        <v>886.66666666666674</v>
      </c>
      <c r="O279">
        <v>274</v>
      </c>
      <c r="P279">
        <v>5</v>
      </c>
      <c r="Q279">
        <v>275000000000000</v>
      </c>
      <c r="R279">
        <v>1380000</v>
      </c>
      <c r="S279">
        <v>4125</v>
      </c>
      <c r="T279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</v>
      </c>
      <c r="U279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</v>
      </c>
      <c r="V279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</v>
      </c>
      <c r="W279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</v>
      </c>
      <c r="Y279">
        <f t="shared" si="57"/>
        <v>7500</v>
      </c>
      <c r="Z279">
        <f t="shared" si="63"/>
        <v>8000</v>
      </c>
      <c r="AA279">
        <f t="shared" si="64"/>
        <v>2.5006251562890724E-2</v>
      </c>
      <c r="AB279">
        <f t="shared" si="65"/>
        <v>75</v>
      </c>
      <c r="AD279">
        <v>1380000</v>
      </c>
      <c r="AE279">
        <v>5</v>
      </c>
      <c r="AF279">
        <v>275000000000000</v>
      </c>
      <c r="AG279">
        <v>4125</v>
      </c>
    </row>
    <row r="280" spans="10:33" x14ac:dyDescent="0.3">
      <c r="J280">
        <v>275</v>
      </c>
      <c r="K280" s="1">
        <f t="shared" si="58"/>
        <v>56000</v>
      </c>
      <c r="N280">
        <f>SUM(M$5:$M280)</f>
        <v>886.66666666666674</v>
      </c>
      <c r="O280">
        <v>275</v>
      </c>
      <c r="P280">
        <v>5.0199999999999996</v>
      </c>
      <c r="Q280">
        <v>276000000000000</v>
      </c>
      <c r="R280">
        <v>1385000</v>
      </c>
      <c r="S280">
        <v>4140</v>
      </c>
      <c r="T280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</v>
      </c>
      <c r="U280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</v>
      </c>
      <c r="V280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</v>
      </c>
      <c r="W280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</v>
      </c>
      <c r="Y280">
        <f t="shared" si="57"/>
        <v>7500</v>
      </c>
      <c r="Z280">
        <f t="shared" si="63"/>
        <v>8002</v>
      </c>
      <c r="AA280">
        <f t="shared" si="64"/>
        <v>2.5000000000000001E-2</v>
      </c>
      <c r="AB280">
        <f t="shared" si="65"/>
        <v>75</v>
      </c>
      <c r="AD280">
        <v>1385000</v>
      </c>
      <c r="AE280">
        <v>5.0199999999999996</v>
      </c>
      <c r="AF280">
        <v>276000000000000</v>
      </c>
      <c r="AG280">
        <v>4140</v>
      </c>
    </row>
    <row r="281" spans="10:33" x14ac:dyDescent="0.3">
      <c r="J281">
        <v>276</v>
      </c>
      <c r="K281" s="1">
        <f t="shared" si="58"/>
        <v>56000</v>
      </c>
      <c r="N281">
        <f>SUM(M$5:$M281)</f>
        <v>886.66666666666674</v>
      </c>
      <c r="O281">
        <v>276</v>
      </c>
      <c r="P281">
        <v>5.04</v>
      </c>
      <c r="Q281">
        <v>277000000000000</v>
      </c>
      <c r="R281">
        <v>1390000</v>
      </c>
      <c r="S281">
        <v>4155</v>
      </c>
      <c r="T281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</v>
      </c>
      <c r="U281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</v>
      </c>
      <c r="V281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</v>
      </c>
      <c r="W281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</v>
      </c>
      <c r="Y281">
        <f t="shared" si="57"/>
        <v>7500</v>
      </c>
      <c r="Z281">
        <f t="shared" si="63"/>
        <v>8004</v>
      </c>
      <c r="AA281">
        <f t="shared" si="64"/>
        <v>2.4993751562109472E-2</v>
      </c>
      <c r="AB281">
        <f t="shared" si="65"/>
        <v>75</v>
      </c>
      <c r="AD281">
        <v>1390000</v>
      </c>
      <c r="AE281">
        <v>5.04</v>
      </c>
      <c r="AF281">
        <v>277000000000000</v>
      </c>
      <c r="AG281">
        <v>4155</v>
      </c>
    </row>
    <row r="282" spans="10:33" x14ac:dyDescent="0.3">
      <c r="J282">
        <v>277</v>
      </c>
      <c r="K282" s="1">
        <f t="shared" si="58"/>
        <v>56000</v>
      </c>
      <c r="N282">
        <f>SUM(M$5:$M282)</f>
        <v>886.66666666666674</v>
      </c>
      <c r="O282">
        <v>277</v>
      </c>
      <c r="P282">
        <v>5.0599999999999996</v>
      </c>
      <c r="Q282">
        <v>278000000000000</v>
      </c>
      <c r="R282">
        <v>1395000</v>
      </c>
      <c r="S282">
        <v>4170</v>
      </c>
      <c r="T282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</v>
      </c>
      <c r="U282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</v>
      </c>
      <c r="V282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</v>
      </c>
      <c r="W282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</v>
      </c>
      <c r="Y282">
        <f t="shared" si="57"/>
        <v>7500</v>
      </c>
      <c r="Z282">
        <f t="shared" si="63"/>
        <v>8006</v>
      </c>
      <c r="AA282">
        <f t="shared" si="64"/>
        <v>2.498750624687656E-2</v>
      </c>
      <c r="AB282">
        <f t="shared" si="65"/>
        <v>75</v>
      </c>
      <c r="AD282">
        <v>1395000</v>
      </c>
      <c r="AE282">
        <v>5.0599999999999996</v>
      </c>
      <c r="AF282">
        <v>278000000000000</v>
      </c>
      <c r="AG282">
        <v>4170</v>
      </c>
    </row>
    <row r="283" spans="10:33" x14ac:dyDescent="0.3">
      <c r="J283">
        <v>278</v>
      </c>
      <c r="K283" s="1">
        <f t="shared" si="58"/>
        <v>56000</v>
      </c>
      <c r="N283">
        <f>SUM(M$5:$M283)</f>
        <v>886.66666666666674</v>
      </c>
      <c r="O283">
        <v>278</v>
      </c>
      <c r="P283">
        <v>5.08</v>
      </c>
      <c r="Q283">
        <v>279000000000000</v>
      </c>
      <c r="R283">
        <v>1400000</v>
      </c>
      <c r="S283">
        <v>4185</v>
      </c>
      <c r="T283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</v>
      </c>
      <c r="U283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</v>
      </c>
      <c r="V283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</v>
      </c>
      <c r="W283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</v>
      </c>
      <c r="Y283">
        <f t="shared" si="57"/>
        <v>7500</v>
      </c>
      <c r="Z283">
        <f t="shared" si="63"/>
        <v>8008</v>
      </c>
      <c r="AA283">
        <f t="shared" si="64"/>
        <v>2.4981264051961029E-2</v>
      </c>
      <c r="AB283">
        <f t="shared" si="65"/>
        <v>75</v>
      </c>
      <c r="AD283">
        <v>1400000</v>
      </c>
      <c r="AE283">
        <v>5.08</v>
      </c>
      <c r="AF283">
        <v>279000000000000</v>
      </c>
      <c r="AG283">
        <v>4185</v>
      </c>
    </row>
    <row r="284" spans="10:33" x14ac:dyDescent="0.3">
      <c r="J284">
        <v>279</v>
      </c>
      <c r="K284" s="1">
        <f t="shared" si="58"/>
        <v>56000</v>
      </c>
      <c r="N284">
        <f>SUM(M$5:$M284)</f>
        <v>886.66666666666674</v>
      </c>
      <c r="O284">
        <v>279</v>
      </c>
      <c r="P284">
        <v>5.0999999999999996</v>
      </c>
      <c r="Q284">
        <v>280000000000000</v>
      </c>
      <c r="R284">
        <v>1405000</v>
      </c>
      <c r="S284">
        <v>4200</v>
      </c>
      <c r="T284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</v>
      </c>
      <c r="U284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</v>
      </c>
      <c r="V284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</v>
      </c>
      <c r="W284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</v>
      </c>
      <c r="Y284">
        <f t="shared" si="57"/>
        <v>7500</v>
      </c>
      <c r="Z284">
        <f t="shared" si="63"/>
        <v>8010</v>
      </c>
      <c r="AA284">
        <f t="shared" si="64"/>
        <v>2.4975024975024976E-2</v>
      </c>
      <c r="AB284">
        <f t="shared" si="65"/>
        <v>75</v>
      </c>
      <c r="AD284">
        <v>1405000</v>
      </c>
      <c r="AE284">
        <v>5.0999999999999996</v>
      </c>
      <c r="AF284">
        <v>280000000000000</v>
      </c>
      <c r="AG284">
        <v>4200</v>
      </c>
    </row>
    <row r="285" spans="10:33" x14ac:dyDescent="0.3">
      <c r="J285">
        <v>280</v>
      </c>
      <c r="K285" s="1">
        <f t="shared" si="58"/>
        <v>57000</v>
      </c>
      <c r="L285" s="1">
        <f t="shared" ref="L285" si="68">SUM(K285:K294)</f>
        <v>575000</v>
      </c>
      <c r="M285">
        <f t="shared" ref="M285" si="69">L285*4/$H$25</f>
        <v>63.888888888888886</v>
      </c>
      <c r="N285">
        <f>SUM(M$5:$M285)</f>
        <v>950.55555555555566</v>
      </c>
      <c r="O285">
        <v>280</v>
      </c>
      <c r="P285">
        <v>5.12</v>
      </c>
      <c r="Q285">
        <v>281000000000000</v>
      </c>
      <c r="R285">
        <v>1410000</v>
      </c>
      <c r="S285">
        <v>4215</v>
      </c>
      <c r="T285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</v>
      </c>
      <c r="U285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</v>
      </c>
      <c r="V285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</v>
      </c>
      <c r="W285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</v>
      </c>
      <c r="Y285">
        <f t="shared" si="57"/>
        <v>8500</v>
      </c>
      <c r="Z285">
        <f t="shared" si="63"/>
        <v>9012</v>
      </c>
      <c r="AA285">
        <f t="shared" si="64"/>
        <v>12.509363295880149</v>
      </c>
      <c r="AB285">
        <f t="shared" si="65"/>
        <v>85</v>
      </c>
      <c r="AD285">
        <v>1410000</v>
      </c>
      <c r="AE285">
        <v>5.12</v>
      </c>
      <c r="AF285">
        <v>281000000000000</v>
      </c>
      <c r="AG285">
        <v>4215</v>
      </c>
    </row>
    <row r="286" spans="10:33" x14ac:dyDescent="0.3">
      <c r="J286">
        <v>281</v>
      </c>
      <c r="K286" s="1">
        <f t="shared" si="58"/>
        <v>57000</v>
      </c>
      <c r="N286">
        <f>SUM(M$5:$M286)</f>
        <v>950.55555555555566</v>
      </c>
      <c r="O286">
        <v>281</v>
      </c>
      <c r="P286">
        <v>5.14</v>
      </c>
      <c r="Q286">
        <v>282000000000000</v>
      </c>
      <c r="R286">
        <v>1415000</v>
      </c>
      <c r="S286">
        <v>4230</v>
      </c>
      <c r="T286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</v>
      </c>
      <c r="U286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</v>
      </c>
      <c r="V286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</v>
      </c>
      <c r="W286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</v>
      </c>
      <c r="Y286">
        <f t="shared" si="57"/>
        <v>8500</v>
      </c>
      <c r="Z286">
        <f t="shared" si="63"/>
        <v>9014</v>
      </c>
      <c r="AA286">
        <f t="shared" si="64"/>
        <v>2.2192632046160676E-2</v>
      </c>
      <c r="AB286">
        <f t="shared" si="65"/>
        <v>85</v>
      </c>
      <c r="AD286">
        <v>1415000</v>
      </c>
      <c r="AE286">
        <v>5.14</v>
      </c>
      <c r="AF286">
        <v>282000000000000</v>
      </c>
      <c r="AG286">
        <v>4230</v>
      </c>
    </row>
    <row r="287" spans="10:33" x14ac:dyDescent="0.3">
      <c r="J287">
        <v>282</v>
      </c>
      <c r="K287" s="1">
        <f t="shared" si="58"/>
        <v>57000</v>
      </c>
      <c r="N287">
        <f>SUM(M$5:$M287)</f>
        <v>950.55555555555566</v>
      </c>
      <c r="O287">
        <v>282</v>
      </c>
      <c r="P287">
        <v>5.16</v>
      </c>
      <c r="Q287">
        <v>283000000000000</v>
      </c>
      <c r="R287">
        <v>1420000</v>
      </c>
      <c r="S287">
        <v>4245</v>
      </c>
      <c r="T287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</v>
      </c>
      <c r="U287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</v>
      </c>
      <c r="V287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</v>
      </c>
      <c r="W287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</v>
      </c>
      <c r="Y287">
        <f t="shared" si="57"/>
        <v>8500</v>
      </c>
      <c r="Z287">
        <f t="shared" si="63"/>
        <v>9016</v>
      </c>
      <c r="AA287">
        <f t="shared" si="64"/>
        <v>2.218770800976259E-2</v>
      </c>
      <c r="AB287">
        <f t="shared" si="65"/>
        <v>85</v>
      </c>
      <c r="AD287">
        <v>1420000</v>
      </c>
      <c r="AE287">
        <v>5.16</v>
      </c>
      <c r="AF287">
        <v>283000000000000</v>
      </c>
      <c r="AG287">
        <v>4245</v>
      </c>
    </row>
    <row r="288" spans="10:33" x14ac:dyDescent="0.3">
      <c r="J288">
        <v>283</v>
      </c>
      <c r="K288" s="1">
        <f t="shared" si="58"/>
        <v>57000</v>
      </c>
      <c r="N288">
        <f>SUM(M$5:$M288)</f>
        <v>950.55555555555566</v>
      </c>
      <c r="O288">
        <v>283</v>
      </c>
      <c r="P288">
        <v>5.18</v>
      </c>
      <c r="Q288">
        <v>284000000000000</v>
      </c>
      <c r="R288">
        <v>1425000</v>
      </c>
      <c r="S288">
        <v>4260</v>
      </c>
      <c r="T288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</v>
      </c>
      <c r="U288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</v>
      </c>
      <c r="V288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</v>
      </c>
      <c r="W288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</v>
      </c>
      <c r="Y288">
        <f t="shared" si="57"/>
        <v>8500</v>
      </c>
      <c r="Z288">
        <f t="shared" si="63"/>
        <v>9018</v>
      </c>
      <c r="AA288">
        <f t="shared" si="64"/>
        <v>2.2182786157941437E-2</v>
      </c>
      <c r="AB288">
        <f t="shared" si="65"/>
        <v>85</v>
      </c>
      <c r="AD288">
        <v>1425000</v>
      </c>
      <c r="AE288">
        <v>5.18</v>
      </c>
      <c r="AF288">
        <v>284000000000000</v>
      </c>
      <c r="AG288">
        <v>4260</v>
      </c>
    </row>
    <row r="289" spans="10:33" x14ac:dyDescent="0.3">
      <c r="J289">
        <v>284</v>
      </c>
      <c r="K289" s="1">
        <f t="shared" si="58"/>
        <v>57000</v>
      </c>
      <c r="N289">
        <f>SUM(M$5:$M289)</f>
        <v>950.55555555555566</v>
      </c>
      <c r="O289">
        <v>284</v>
      </c>
      <c r="P289">
        <v>5.2</v>
      </c>
      <c r="Q289">
        <v>285000000000000</v>
      </c>
      <c r="R289">
        <v>1430000</v>
      </c>
      <c r="S289">
        <v>4275</v>
      </c>
      <c r="T289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</v>
      </c>
      <c r="U289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</v>
      </c>
      <c r="V289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</v>
      </c>
      <c r="W289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</v>
      </c>
      <c r="Y289">
        <f t="shared" si="57"/>
        <v>8500</v>
      </c>
      <c r="Z289">
        <f t="shared" si="63"/>
        <v>9020</v>
      </c>
      <c r="AA289">
        <f t="shared" si="64"/>
        <v>2.2177866489243733E-2</v>
      </c>
      <c r="AB289">
        <f t="shared" si="65"/>
        <v>85</v>
      </c>
      <c r="AD289">
        <v>1430000</v>
      </c>
      <c r="AE289">
        <v>5.2</v>
      </c>
      <c r="AF289">
        <v>285000000000000</v>
      </c>
      <c r="AG289">
        <v>4275</v>
      </c>
    </row>
    <row r="290" spans="10:33" x14ac:dyDescent="0.3">
      <c r="J290">
        <v>285</v>
      </c>
      <c r="K290" s="1">
        <f t="shared" si="58"/>
        <v>58000</v>
      </c>
      <c r="N290">
        <f>SUM(M$5:$M290)</f>
        <v>950.55555555555566</v>
      </c>
      <c r="O290">
        <v>285</v>
      </c>
      <c r="P290">
        <v>5.22</v>
      </c>
      <c r="Q290">
        <v>286000000000000</v>
      </c>
      <c r="R290">
        <v>1435000</v>
      </c>
      <c r="S290">
        <v>4290</v>
      </c>
      <c r="T290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</v>
      </c>
      <c r="U290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</v>
      </c>
      <c r="V290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</v>
      </c>
      <c r="W290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</v>
      </c>
      <c r="Y290">
        <f t="shared" si="57"/>
        <v>8500</v>
      </c>
      <c r="Z290">
        <f t="shared" si="63"/>
        <v>9022</v>
      </c>
      <c r="AA290">
        <f t="shared" si="64"/>
        <v>2.2172949002217297E-2</v>
      </c>
      <c r="AB290">
        <f t="shared" si="65"/>
        <v>85</v>
      </c>
      <c r="AD290">
        <v>1435000</v>
      </c>
      <c r="AE290">
        <v>5.22</v>
      </c>
      <c r="AF290">
        <v>286000000000000</v>
      </c>
      <c r="AG290">
        <v>4290</v>
      </c>
    </row>
    <row r="291" spans="10:33" x14ac:dyDescent="0.3">
      <c r="J291">
        <v>286</v>
      </c>
      <c r="K291" s="1">
        <f t="shared" si="58"/>
        <v>58000</v>
      </c>
      <c r="N291">
        <f>SUM(M$5:$M291)</f>
        <v>950.55555555555566</v>
      </c>
      <c r="O291">
        <v>286</v>
      </c>
      <c r="P291">
        <v>5.24</v>
      </c>
      <c r="Q291">
        <v>287000000000000</v>
      </c>
      <c r="R291">
        <v>1440000</v>
      </c>
      <c r="S291">
        <v>4305</v>
      </c>
      <c r="T291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</v>
      </c>
      <c r="U291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</v>
      </c>
      <c r="V291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</v>
      </c>
      <c r="W291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</v>
      </c>
      <c r="Y291">
        <f t="shared" si="57"/>
        <v>8500</v>
      </c>
      <c r="Z291">
        <f t="shared" si="63"/>
        <v>9024</v>
      </c>
      <c r="AA291">
        <f t="shared" si="64"/>
        <v>2.2168033695411218E-2</v>
      </c>
      <c r="AB291">
        <f t="shared" si="65"/>
        <v>85</v>
      </c>
      <c r="AD291">
        <v>1440000</v>
      </c>
      <c r="AE291">
        <v>5.24</v>
      </c>
      <c r="AF291">
        <v>287000000000000</v>
      </c>
      <c r="AG291">
        <v>4305</v>
      </c>
    </row>
    <row r="292" spans="10:33" x14ac:dyDescent="0.3">
      <c r="J292">
        <v>287</v>
      </c>
      <c r="K292" s="1">
        <f t="shared" si="58"/>
        <v>58000</v>
      </c>
      <c r="N292">
        <f>SUM(M$5:$M292)</f>
        <v>950.55555555555566</v>
      </c>
      <c r="O292">
        <v>287</v>
      </c>
      <c r="P292">
        <v>5.26</v>
      </c>
      <c r="Q292">
        <v>288000000000000</v>
      </c>
      <c r="R292">
        <v>1445000</v>
      </c>
      <c r="S292">
        <v>4320</v>
      </c>
      <c r="T292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</v>
      </c>
      <c r="U292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</v>
      </c>
      <c r="V292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</v>
      </c>
      <c r="W292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</v>
      </c>
      <c r="Y292">
        <f t="shared" si="57"/>
        <v>8500</v>
      </c>
      <c r="Z292">
        <f t="shared" si="63"/>
        <v>9026</v>
      </c>
      <c r="AA292">
        <f t="shared" si="64"/>
        <v>2.2163120567375887E-2</v>
      </c>
      <c r="AB292">
        <f t="shared" si="65"/>
        <v>85</v>
      </c>
      <c r="AD292">
        <v>1445000</v>
      </c>
      <c r="AE292">
        <v>5.26</v>
      </c>
      <c r="AF292">
        <v>288000000000000</v>
      </c>
      <c r="AG292">
        <v>4320</v>
      </c>
    </row>
    <row r="293" spans="10:33" x14ac:dyDescent="0.3">
      <c r="J293">
        <v>288</v>
      </c>
      <c r="K293" s="1">
        <f t="shared" si="58"/>
        <v>58000</v>
      </c>
      <c r="N293">
        <f>SUM(M$5:$M293)</f>
        <v>950.55555555555566</v>
      </c>
      <c r="O293">
        <v>288</v>
      </c>
      <c r="P293">
        <v>5.28</v>
      </c>
      <c r="Q293">
        <v>289000000000000</v>
      </c>
      <c r="R293">
        <v>1450000</v>
      </c>
      <c r="S293">
        <v>4335</v>
      </c>
      <c r="T293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</v>
      </c>
      <c r="U293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</v>
      </c>
      <c r="V293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</v>
      </c>
      <c r="W293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</v>
      </c>
      <c r="Y293">
        <f t="shared" si="57"/>
        <v>8500</v>
      </c>
      <c r="Z293">
        <f t="shared" si="63"/>
        <v>9028</v>
      </c>
      <c r="AA293">
        <f t="shared" si="64"/>
        <v>2.2158209616662972E-2</v>
      </c>
      <c r="AB293">
        <f t="shared" si="65"/>
        <v>85</v>
      </c>
      <c r="AD293">
        <v>1450000</v>
      </c>
      <c r="AE293">
        <v>5.28</v>
      </c>
      <c r="AF293">
        <v>289000000000000</v>
      </c>
      <c r="AG293">
        <v>4335</v>
      </c>
    </row>
    <row r="294" spans="10:33" x14ac:dyDescent="0.3">
      <c r="J294">
        <v>289</v>
      </c>
      <c r="K294" s="1">
        <f t="shared" si="58"/>
        <v>58000</v>
      </c>
      <c r="N294">
        <f>SUM(M$5:$M294)</f>
        <v>950.55555555555566</v>
      </c>
      <c r="O294">
        <v>289</v>
      </c>
      <c r="P294">
        <v>5.3</v>
      </c>
      <c r="Q294">
        <v>290000000000000</v>
      </c>
      <c r="R294">
        <v>1455000</v>
      </c>
      <c r="S294">
        <v>4350</v>
      </c>
      <c r="T294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</v>
      </c>
      <c r="U294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</v>
      </c>
      <c r="V294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</v>
      </c>
      <c r="W294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</v>
      </c>
      <c r="Y294">
        <f t="shared" si="57"/>
        <v>8500</v>
      </c>
      <c r="Z294">
        <f t="shared" si="63"/>
        <v>9030</v>
      </c>
      <c r="AA294">
        <f t="shared" si="64"/>
        <v>2.2153300841825433E-2</v>
      </c>
      <c r="AB294">
        <f t="shared" si="65"/>
        <v>85</v>
      </c>
      <c r="AD294">
        <v>1455000</v>
      </c>
      <c r="AE294">
        <v>5.3</v>
      </c>
      <c r="AF294">
        <v>290000000000000</v>
      </c>
      <c r="AG294">
        <v>4350</v>
      </c>
    </row>
    <row r="295" spans="10:33" x14ac:dyDescent="0.3">
      <c r="J295">
        <v>290</v>
      </c>
      <c r="K295" s="1">
        <f t="shared" si="58"/>
        <v>59000</v>
      </c>
      <c r="L295" s="1">
        <f t="shared" ref="L295" si="70">SUM(K295:K304)</f>
        <v>595000</v>
      </c>
      <c r="M295">
        <f t="shared" ref="M295" si="71">L295*4/$H$25</f>
        <v>66.111111111111114</v>
      </c>
      <c r="N295">
        <f>SUM(M$5:$M295)</f>
        <v>1016.6666666666667</v>
      </c>
      <c r="O295">
        <v>290</v>
      </c>
      <c r="P295">
        <v>5.32</v>
      </c>
      <c r="Q295">
        <v>291000000000000</v>
      </c>
      <c r="R295">
        <v>1460000</v>
      </c>
      <c r="S295">
        <v>4365</v>
      </c>
      <c r="T295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</v>
      </c>
      <c r="U295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</v>
      </c>
      <c r="V295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</v>
      </c>
      <c r="W295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</v>
      </c>
      <c r="Y295">
        <f t="shared" si="57"/>
        <v>9500</v>
      </c>
      <c r="Z295">
        <f t="shared" si="63"/>
        <v>10032</v>
      </c>
      <c r="AA295">
        <f t="shared" si="64"/>
        <v>11.096345514950166</v>
      </c>
      <c r="AB295">
        <f t="shared" si="65"/>
        <v>95</v>
      </c>
      <c r="AD295">
        <v>1460000</v>
      </c>
      <c r="AE295">
        <v>5.32</v>
      </c>
      <c r="AF295">
        <v>291000000000000</v>
      </c>
      <c r="AG295">
        <v>4365</v>
      </c>
    </row>
    <row r="296" spans="10:33" x14ac:dyDescent="0.3">
      <c r="J296">
        <v>291</v>
      </c>
      <c r="K296" s="1">
        <f t="shared" si="58"/>
        <v>59000</v>
      </c>
      <c r="N296">
        <f>SUM(M$5:$M296)</f>
        <v>1016.6666666666667</v>
      </c>
      <c r="O296">
        <v>291</v>
      </c>
      <c r="P296">
        <v>5.34</v>
      </c>
      <c r="Q296">
        <v>292000000000000</v>
      </c>
      <c r="R296">
        <v>1465000</v>
      </c>
      <c r="S296">
        <v>4380</v>
      </c>
      <c r="T296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</v>
      </c>
      <c r="U296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</v>
      </c>
      <c r="V296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</v>
      </c>
      <c r="W296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</v>
      </c>
      <c r="Y296">
        <f t="shared" si="57"/>
        <v>9500</v>
      </c>
      <c r="Z296">
        <f t="shared" si="63"/>
        <v>10034</v>
      </c>
      <c r="AA296">
        <f t="shared" si="64"/>
        <v>1.9936204146730464E-2</v>
      </c>
      <c r="AB296">
        <f t="shared" si="65"/>
        <v>95</v>
      </c>
      <c r="AD296">
        <v>1465000</v>
      </c>
      <c r="AE296">
        <v>5.34</v>
      </c>
      <c r="AF296">
        <v>292000000000000</v>
      </c>
      <c r="AG296">
        <v>4380</v>
      </c>
    </row>
    <row r="297" spans="10:33" x14ac:dyDescent="0.3">
      <c r="J297">
        <v>292</v>
      </c>
      <c r="K297" s="1">
        <f t="shared" si="58"/>
        <v>59000</v>
      </c>
      <c r="N297">
        <f>SUM(M$5:$M297)</f>
        <v>1016.6666666666667</v>
      </c>
      <c r="O297">
        <v>292</v>
      </c>
      <c r="P297">
        <v>5.36</v>
      </c>
      <c r="Q297">
        <v>293000000000000</v>
      </c>
      <c r="R297">
        <v>1470000</v>
      </c>
      <c r="S297">
        <v>4395</v>
      </c>
      <c r="T297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</v>
      </c>
      <c r="U297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</v>
      </c>
      <c r="V297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</v>
      </c>
      <c r="W297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</v>
      </c>
      <c r="Y297">
        <f t="shared" si="57"/>
        <v>9500</v>
      </c>
      <c r="Z297">
        <f t="shared" si="63"/>
        <v>10036</v>
      </c>
      <c r="AA297">
        <f t="shared" si="64"/>
        <v>1.9932230416583617E-2</v>
      </c>
      <c r="AB297">
        <f t="shared" si="65"/>
        <v>95</v>
      </c>
      <c r="AD297">
        <v>1470000</v>
      </c>
      <c r="AE297">
        <v>5.36</v>
      </c>
      <c r="AF297">
        <v>293000000000000</v>
      </c>
      <c r="AG297">
        <v>4395</v>
      </c>
    </row>
    <row r="298" spans="10:33" x14ac:dyDescent="0.3">
      <c r="J298">
        <v>293</v>
      </c>
      <c r="K298" s="1">
        <f t="shared" si="58"/>
        <v>59000</v>
      </c>
      <c r="N298">
        <f>SUM(M$5:$M298)</f>
        <v>1016.6666666666667</v>
      </c>
      <c r="O298">
        <v>293</v>
      </c>
      <c r="P298">
        <v>5.38</v>
      </c>
      <c r="Q298">
        <v>294000000000000</v>
      </c>
      <c r="R298">
        <v>1475000</v>
      </c>
      <c r="S298">
        <v>4410</v>
      </c>
      <c r="T298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</v>
      </c>
      <c r="U298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</v>
      </c>
      <c r="V298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</v>
      </c>
      <c r="W298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</v>
      </c>
      <c r="Y298">
        <f t="shared" si="57"/>
        <v>9500</v>
      </c>
      <c r="Z298">
        <f t="shared" si="63"/>
        <v>10038</v>
      </c>
      <c r="AA298">
        <f t="shared" si="64"/>
        <v>1.9928258270227182E-2</v>
      </c>
      <c r="AB298">
        <f t="shared" si="65"/>
        <v>95</v>
      </c>
      <c r="AD298">
        <v>1475000</v>
      </c>
      <c r="AE298">
        <v>5.38</v>
      </c>
      <c r="AF298">
        <v>294000000000000</v>
      </c>
      <c r="AG298">
        <v>4410</v>
      </c>
    </row>
    <row r="299" spans="10:33" x14ac:dyDescent="0.3">
      <c r="J299">
        <v>294</v>
      </c>
      <c r="K299" s="1">
        <f t="shared" si="58"/>
        <v>59000</v>
      </c>
      <c r="N299">
        <f>SUM(M$5:$M299)</f>
        <v>1016.6666666666667</v>
      </c>
      <c r="O299">
        <v>294</v>
      </c>
      <c r="P299">
        <v>5.4</v>
      </c>
      <c r="Q299">
        <v>295000000000000</v>
      </c>
      <c r="R299">
        <v>1480000</v>
      </c>
      <c r="S299">
        <v>4425</v>
      </c>
      <c r="T299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</v>
      </c>
      <c r="U299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</v>
      </c>
      <c r="V299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</v>
      </c>
      <c r="W299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</v>
      </c>
      <c r="Y299">
        <f t="shared" si="57"/>
        <v>9500</v>
      </c>
      <c r="Z299">
        <f t="shared" si="63"/>
        <v>10040</v>
      </c>
      <c r="AA299">
        <f t="shared" si="64"/>
        <v>1.9924287706714484E-2</v>
      </c>
      <c r="AB299">
        <f t="shared" si="65"/>
        <v>95</v>
      </c>
      <c r="AD299">
        <v>1480000</v>
      </c>
      <c r="AE299">
        <v>5.4</v>
      </c>
      <c r="AF299">
        <v>295000000000000</v>
      </c>
      <c r="AG299">
        <v>4425</v>
      </c>
    </row>
    <row r="300" spans="10:33" x14ac:dyDescent="0.3">
      <c r="J300">
        <v>295</v>
      </c>
      <c r="K300" s="1">
        <f t="shared" si="58"/>
        <v>60000</v>
      </c>
      <c r="N300">
        <f>SUM(M$5:$M300)</f>
        <v>1016.6666666666667</v>
      </c>
      <c r="O300">
        <v>295</v>
      </c>
      <c r="P300">
        <v>5.42</v>
      </c>
      <c r="Q300">
        <v>296000000000000</v>
      </c>
      <c r="R300">
        <v>1485000</v>
      </c>
      <c r="S300">
        <v>4440</v>
      </c>
      <c r="T300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</v>
      </c>
      <c r="U300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</v>
      </c>
      <c r="V300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</v>
      </c>
      <c r="W300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</v>
      </c>
      <c r="Y300">
        <f t="shared" si="57"/>
        <v>9500</v>
      </c>
      <c r="Z300">
        <f t="shared" si="63"/>
        <v>10042</v>
      </c>
      <c r="AA300">
        <f t="shared" si="64"/>
        <v>1.9920318725099601E-2</v>
      </c>
      <c r="AB300">
        <f t="shared" si="65"/>
        <v>95</v>
      </c>
      <c r="AD300">
        <v>1485000</v>
      </c>
      <c r="AE300">
        <v>5.42</v>
      </c>
      <c r="AF300">
        <v>296000000000000</v>
      </c>
      <c r="AG300">
        <v>4440</v>
      </c>
    </row>
    <row r="301" spans="10:33" x14ac:dyDescent="0.3">
      <c r="J301">
        <v>296</v>
      </c>
      <c r="K301" s="1">
        <f t="shared" si="58"/>
        <v>60000</v>
      </c>
      <c r="N301">
        <f>SUM(M$5:$M301)</f>
        <v>1016.6666666666667</v>
      </c>
      <c r="O301">
        <v>296</v>
      </c>
      <c r="P301">
        <v>5.44</v>
      </c>
      <c r="Q301">
        <v>297000000000000</v>
      </c>
      <c r="R301">
        <v>1490000</v>
      </c>
      <c r="S301">
        <v>4455</v>
      </c>
      <c r="T301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</v>
      </c>
      <c r="U301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</v>
      </c>
      <c r="V301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</v>
      </c>
      <c r="W301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</v>
      </c>
      <c r="Y301">
        <f t="shared" si="57"/>
        <v>9500</v>
      </c>
      <c r="Z301">
        <f t="shared" si="63"/>
        <v>10044</v>
      </c>
      <c r="AA301">
        <f t="shared" si="64"/>
        <v>1.9916351324437365E-2</v>
      </c>
      <c r="AB301">
        <f t="shared" si="65"/>
        <v>95</v>
      </c>
      <c r="AD301">
        <v>1490000</v>
      </c>
      <c r="AE301">
        <v>5.44</v>
      </c>
      <c r="AF301">
        <v>297000000000000</v>
      </c>
      <c r="AG301">
        <v>4455</v>
      </c>
    </row>
    <row r="302" spans="10:33" x14ac:dyDescent="0.3">
      <c r="J302">
        <v>297</v>
      </c>
      <c r="K302" s="1">
        <f t="shared" si="58"/>
        <v>60000</v>
      </c>
      <c r="N302">
        <f>SUM(M$5:$M302)</f>
        <v>1016.6666666666667</v>
      </c>
      <c r="O302">
        <v>297</v>
      </c>
      <c r="P302">
        <v>5.46</v>
      </c>
      <c r="Q302">
        <v>298000000000000</v>
      </c>
      <c r="R302">
        <v>1495000</v>
      </c>
      <c r="S302">
        <v>4470</v>
      </c>
      <c r="T302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</v>
      </c>
      <c r="U302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</v>
      </c>
      <c r="V302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</v>
      </c>
      <c r="W302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</v>
      </c>
      <c r="Y302">
        <f t="shared" si="57"/>
        <v>9500</v>
      </c>
      <c r="Z302">
        <f t="shared" si="63"/>
        <v>10046</v>
      </c>
      <c r="AA302">
        <f t="shared" si="64"/>
        <v>1.9912385503783353E-2</v>
      </c>
      <c r="AB302">
        <f t="shared" si="65"/>
        <v>95</v>
      </c>
      <c r="AD302">
        <v>1495000</v>
      </c>
      <c r="AE302">
        <v>5.46</v>
      </c>
      <c r="AF302">
        <v>298000000000000</v>
      </c>
      <c r="AG302">
        <v>4470</v>
      </c>
    </row>
    <row r="303" spans="10:33" x14ac:dyDescent="0.3">
      <c r="J303">
        <v>298</v>
      </c>
      <c r="K303" s="1">
        <f t="shared" si="58"/>
        <v>60000</v>
      </c>
      <c r="N303">
        <f>SUM(M$5:$M303)</f>
        <v>1016.6666666666667</v>
      </c>
      <c r="O303">
        <v>298</v>
      </c>
      <c r="P303">
        <v>5.48</v>
      </c>
      <c r="Q303">
        <v>299000000000000</v>
      </c>
      <c r="R303">
        <v>1500000</v>
      </c>
      <c r="S303">
        <v>4485</v>
      </c>
      <c r="T303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</v>
      </c>
      <c r="U303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</v>
      </c>
      <c r="V303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</v>
      </c>
      <c r="W303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</v>
      </c>
      <c r="Y303">
        <f t="shared" si="57"/>
        <v>9500</v>
      </c>
      <c r="Z303">
        <f t="shared" si="63"/>
        <v>10048</v>
      </c>
      <c r="AA303">
        <f t="shared" si="64"/>
        <v>1.9908421262193908E-2</v>
      </c>
      <c r="AB303">
        <f t="shared" si="65"/>
        <v>95</v>
      </c>
      <c r="AD303">
        <v>1500000</v>
      </c>
      <c r="AE303">
        <v>5.48</v>
      </c>
      <c r="AF303">
        <v>299000000000000</v>
      </c>
      <c r="AG303">
        <v>4485</v>
      </c>
    </row>
    <row r="304" spans="10:33" x14ac:dyDescent="0.3">
      <c r="J304">
        <v>299</v>
      </c>
      <c r="K304" s="1">
        <f t="shared" si="58"/>
        <v>60000</v>
      </c>
      <c r="N304">
        <f>SUM(M$5:$M304)</f>
        <v>1016.6666666666667</v>
      </c>
      <c r="O304">
        <v>299</v>
      </c>
      <c r="P304">
        <v>5.5</v>
      </c>
      <c r="Q304">
        <v>300000000000000</v>
      </c>
      <c r="R304">
        <v>1505000</v>
      </c>
      <c r="S304">
        <v>4500</v>
      </c>
      <c r="T304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</v>
      </c>
      <c r="U304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</v>
      </c>
      <c r="V304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</v>
      </c>
      <c r="W304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</v>
      </c>
      <c r="Y304">
        <f t="shared" si="57"/>
        <v>9500</v>
      </c>
      <c r="Z304">
        <f t="shared" si="63"/>
        <v>10050</v>
      </c>
      <c r="AA304">
        <f t="shared" si="64"/>
        <v>1.9904458598726114E-2</v>
      </c>
      <c r="AB304">
        <f t="shared" si="65"/>
        <v>95</v>
      </c>
      <c r="AD304">
        <v>1505000</v>
      </c>
      <c r="AE304">
        <v>5.5</v>
      </c>
      <c r="AF304">
        <v>300000000000000</v>
      </c>
      <c r="AG304">
        <v>4500</v>
      </c>
    </row>
  </sheetData>
  <mergeCells count="2">
    <mergeCell ref="A1:B2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PetAwakeTable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2024-03-26T09:37:54Z</dcterms:modified>
</cp:coreProperties>
</file>