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1364CE7-74F5-473F-AE8B-7474CABA1908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3" i="1" l="1"/>
  <c r="A173" i="1"/>
  <c r="AC173" i="1"/>
  <c r="AC172" i="1"/>
  <c r="B172" i="1"/>
  <c r="A172" i="1"/>
  <c r="AC171" i="1"/>
  <c r="B171" i="1"/>
  <c r="A171" i="1"/>
  <c r="AC170" i="1"/>
  <c r="B170" i="1"/>
  <c r="A170" i="1"/>
  <c r="AC169" i="1" l="1"/>
  <c r="B169" i="1"/>
  <c r="A169" i="1"/>
  <c r="AC168" i="1"/>
  <c r="B168" i="1"/>
  <c r="A168" i="1"/>
  <c r="AC167" i="1"/>
  <c r="B167" i="1"/>
  <c r="A167" i="1"/>
  <c r="AC166" i="1"/>
  <c r="B166" i="1"/>
  <c r="A166" i="1"/>
  <c r="AC165" i="1"/>
  <c r="B165" i="1"/>
  <c r="A165" i="1"/>
  <c r="AC164" i="1"/>
  <c r="B164" i="1"/>
  <c r="A164" i="1"/>
  <c r="AC163" i="1"/>
  <c r="B163" i="1"/>
  <c r="A163" i="1"/>
  <c r="AF163" i="1" s="1"/>
  <c r="AC162" i="1"/>
  <c r="B162" i="1"/>
  <c r="A162" i="1"/>
  <c r="AF162" i="1" s="1"/>
  <c r="AC161" i="1"/>
  <c r="B161" i="1"/>
  <c r="A161" i="1"/>
  <c r="H99" i="4"/>
  <c r="K99" i="4"/>
  <c r="H100" i="4"/>
  <c r="K100" i="4"/>
  <c r="AC160" i="1"/>
  <c r="B160" i="1"/>
  <c r="A160" i="1"/>
  <c r="AC159" i="1"/>
  <c r="B159" i="1"/>
  <c r="A159" i="1"/>
  <c r="AC158" i="1"/>
  <c r="B158" i="1"/>
  <c r="A158" i="1"/>
  <c r="AC157" i="1"/>
  <c r="B157" i="1"/>
  <c r="A157" i="1"/>
  <c r="H97" i="4"/>
  <c r="K97" i="4"/>
  <c r="H98" i="4"/>
  <c r="K98" i="4"/>
  <c r="AD162" i="1" l="1"/>
  <c r="AD163" i="1"/>
  <c r="AD158" i="1"/>
  <c r="AC156" i="1" l="1"/>
  <c r="B156" i="1"/>
  <c r="A156" i="1"/>
  <c r="AC155" i="1"/>
  <c r="B155" i="1"/>
  <c r="A155" i="1"/>
  <c r="AF155" i="1" s="1"/>
  <c r="AC154" i="1"/>
  <c r="B154" i="1"/>
  <c r="A154" i="1"/>
  <c r="AD154" i="1" s="1"/>
  <c r="H95" i="4"/>
  <c r="K95" i="4"/>
  <c r="H96" i="4"/>
  <c r="K96" i="4"/>
  <c r="AC153" i="1"/>
  <c r="B153" i="1"/>
  <c r="A153" i="1"/>
  <c r="AF153" i="1" s="1"/>
  <c r="AC152" i="1"/>
  <c r="B152" i="1"/>
  <c r="A152" i="1"/>
  <c r="AF152" i="1" s="1"/>
  <c r="H93" i="4"/>
  <c r="K93" i="4"/>
  <c r="H94" i="4"/>
  <c r="K94" i="4"/>
  <c r="AC151" i="1"/>
  <c r="A151" i="1"/>
  <c r="AF151" i="1" s="1"/>
  <c r="B151" i="1"/>
  <c r="AC150" i="1"/>
  <c r="B150" i="1"/>
  <c r="A150" i="1"/>
  <c r="AD150" i="1" s="1"/>
  <c r="AC149" i="1"/>
  <c r="B149" i="1"/>
  <c r="A149" i="1"/>
  <c r="AF149" i="1" s="1"/>
  <c r="AC148" i="1"/>
  <c r="B148" i="1"/>
  <c r="A148" i="1"/>
  <c r="AF148" i="1" s="1"/>
  <c r="AC144" i="1"/>
  <c r="AC145" i="1"/>
  <c r="AC146" i="1"/>
  <c r="AC147" i="1"/>
  <c r="A144" i="1"/>
  <c r="AF144" i="1" s="1"/>
  <c r="B144" i="1"/>
  <c r="A145" i="1"/>
  <c r="AF145" i="1" s="1"/>
  <c r="B145" i="1"/>
  <c r="A146" i="1"/>
  <c r="AF146" i="1" s="1"/>
  <c r="B146" i="1"/>
  <c r="A147" i="1"/>
  <c r="AD147" i="1" s="1"/>
  <c r="B147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AD135" i="1" s="1"/>
  <c r="B136" i="1"/>
  <c r="A136" i="1"/>
  <c r="AF136" i="1" s="1"/>
  <c r="B137" i="1"/>
  <c r="A137" i="1"/>
  <c r="AF137" i="1" s="1"/>
  <c r="B138" i="1"/>
  <c r="A138" i="1"/>
  <c r="AF138" i="1" s="1"/>
  <c r="B139" i="1"/>
  <c r="A139" i="1"/>
  <c r="AF139" i="1" s="1"/>
  <c r="AC132" i="1"/>
  <c r="AC133" i="1"/>
  <c r="AC134" i="1"/>
  <c r="AC135" i="1"/>
  <c r="AC136" i="1"/>
  <c r="AC137" i="1"/>
  <c r="AC138" i="1"/>
  <c r="AC139" i="1"/>
  <c r="AC131" i="1"/>
  <c r="H86" i="4"/>
  <c r="K86" i="4"/>
  <c r="H87" i="4"/>
  <c r="K87" i="4"/>
  <c r="H85" i="4"/>
  <c r="K85" i="4"/>
  <c r="H84" i="4"/>
  <c r="K84" i="4"/>
  <c r="AD134" i="1"/>
  <c r="AF134" i="1"/>
  <c r="H82" i="4"/>
  <c r="K82" i="4"/>
  <c r="H83" i="4"/>
  <c r="K83" i="4"/>
  <c r="AF154" i="1" l="1"/>
  <c r="AD139" i="1"/>
  <c r="AD137" i="1"/>
  <c r="AD144" i="1"/>
  <c r="AF147" i="1"/>
  <c r="AD155" i="1"/>
  <c r="AD152" i="1"/>
  <c r="AD153" i="1"/>
  <c r="AD138" i="1"/>
  <c r="AD145" i="1"/>
  <c r="AD146" i="1"/>
  <c r="AF135" i="1"/>
  <c r="AF150" i="1"/>
  <c r="AD151" i="1"/>
  <c r="AD149" i="1"/>
  <c r="AD148" i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<sst xmlns="http://schemas.openxmlformats.org/spreadsheetml/2006/main" count="1012" uniqueCount="512">
  <si>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</si>
  <si>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</si>
  <si>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</si>
  <si>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</si>
  <si>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</si>
  <si>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</si>
  <si>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</si>
  <si>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</si>
  <si>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</si>
  <si>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</si>
  <si>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</si>
  <si>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</si>
  <si>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</si>
  <si>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</si>
  <si>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</si>
  <si>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</si>
  <si>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</si>
  <si>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</si>
  <si>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</si>
  <si>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</si>
  <si>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</si>
  <si>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</si>
  <si>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</si>
  <si>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</si>
  <si>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</si>
  <si>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</si>
  <si>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</si>
  <si>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</si>
  <si>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</si>
  <si>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</si>
  <si>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</si>
  <si>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</si>
  <si>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</si>
  <si>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</si>
  <si>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</si>
  <si>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</si>
  <si>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</si>
  <si>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</si>
  <si>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</si>
  <si>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</si>
  <si>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</si>
  <si>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</si>
  <si>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</si>
  <si>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</si>
  <si>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</si>
  <si>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</si>
  <si>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</si>
  <si>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</si>
  <si>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</si>
  <si>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</si>
  <si>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</si>
  <si>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</si>
  <si>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</si>
  <si>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</si>
  <si>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</si>
  <si>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</si>
  <si>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</si>
  <si>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</si>
  <si>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</si>
  <si>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</si>
  <si>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</si>
  <si>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</si>
  <si>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</si>
  <si>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</si>
  <si>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</si>
  <si>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</si>
  <si>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</si>
  <si>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</si>
  <si>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</si>
  <si>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</si>
  <si>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</si>
  <si>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</si>
  <si>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</si>
  <si>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</si>
  <si>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</si>
  <si>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</si>
  <si>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</si>
  <si>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</si>
  <si>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</si>
  <si>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</si>
  <si>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</si>
  <si>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</si>
  <si>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</si>
  <si>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</si>
  <si>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</si>
  <si>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</si>
  <si>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</si>
  <si>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</si>
  <si>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</si>
  <si>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</si>
  <si>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</si>
  <si>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</si>
  <si>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</si>
  <si>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</si>
  <si>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</si>
  <si>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</si>
  <si>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</si>
  <si>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</si>
  <si>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</si>
  <si>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</si>
  <si>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</si>
  <si>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</si>
  <si>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</si>
  <si>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</si>
  <si>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</si>
  <si>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</si>
  <si>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</si>
  <si>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</si>
  <si>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</si>
  <si>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</si>
  <si>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</si>
  <si>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</si>
  <si>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</si>
  <si>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</si>
  <si>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</si>
  <si>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</si>
  <si>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</si>
  <si>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</si>
  <si>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</si>
  <si>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</si>
  <si>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</si>
  <si>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</si>
  <si>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</si>
  <si>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</si>
  <si>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</si>
  <si>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</si>
  <si>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</si>
  <si>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</si>
  <si>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</si>
  <si>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</si>
  <si>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</si>
  <si>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</si>
  <si>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</si>
  <si>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</si>
  <si>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</si>
  <si>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</si>
  <si>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</si>
  <si>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</si>
  <si>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</si>
  <si>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</si>
  <si>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</si>
  <si>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</si>
  <si>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</si>
  <si>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</si>
  <si>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</si>
  <si>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</si>
  <si>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</si>
  <si>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</si>
  <si>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</si>
  <si>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</si>
  <si>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</si>
  <si>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</si>
  <si>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</si>
  <si>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</si>
  <si>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</si>
  <si>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</si>
  <si>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</si>
  <si>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</si>
  <si>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</si>
  <si>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</si>
  <si>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</si>
  <si>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</si>
  <si>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</si>
  <si>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</si>
  <si>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</si>
  <si>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</si>
  <si>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</si>
  <si>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</si>
  <si>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</si>
  <si>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</si>
  <si>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</si>
  <si>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</si>
  <si>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</si>
  <si>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</si>
  <si>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</si>
  <si>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</si>
  <si>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</si>
  <si>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</si>
  <si>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</si>
  <si>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</si>
  <si>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</si>
  <si>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</si>
  <si>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</si>
  <si>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</si>
  <si>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</si>
  <si>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</si>
  <si>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</si>
  <si>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</si>
  <si>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</si>
  <si>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</si>
  <si>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</si>
  <si>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</si>
  <si>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</si>
  <si>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</si>
  <si>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</si>
  <si>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</si>
  <si>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</si>
  <si>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</si>
  <si>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</si>
  <si>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</si>
  <si>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</si>
  <si>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</si>
  <si>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</si>
  <si>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</si>
  <si>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</si>
  <si>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</si>
  <si>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</si>
  <si>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</si>
  <si>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</si>
  <si>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</si>
  <si>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</si>
  <si>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</si>
  <si>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</si>
  <si>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</si>
  <si>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</si>
  <si>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</si>
  <si>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</si>
  <si>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</si>
  <si>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</si>
  <si>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</si>
  <si>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</si>
  <si>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</si>
  <si>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</si>
  <si>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</si>
  <si>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</si>
  <si>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</si>
  <si>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</si>
  <si>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</si>
  <si>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</si>
  <si>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</si>
  <si>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</si>
  <si>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</si>
  <si>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</si>
  <si>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</si>
  <si>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</si>
  <si>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</si>
  <si>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</si>
  <si>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</si>
  <si>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</si>
  <si>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</si>
  <si>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</si>
  <si>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</si>
  <si>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</si>
  <si>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</si>
  <si>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</si>
  <si>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</si>
  <si>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</si>
  <si>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</si>
  <si>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</si>
  <si>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</si>
  <si>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</si>
  <si>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</si>
  <si>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</si>
  <si>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</si>
  <si>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</si>
  <si>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</si>
  <si>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</si>
  <si>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</si>
  <si>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</si>
  <si>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</si>
  <si>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</si>
  <si>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</si>
  <si>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</si>
  <si>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</si>
  <si>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</si>
  <si>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</si>
  <si>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</si>
  <si>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</si>
  <si>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</si>
  <si>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</si>
  <si>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</si>
  <si>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</si>
  <si>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</si>
  <si>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</si>
  <si>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</si>
  <si>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</si>
  <si>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</si>
  <si>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</si>
  <si>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</si>
  <si>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</si>
  <si>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</si>
  <si>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</si>
  <si>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</si>
  <si>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</si>
  <si>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</si>
  <si>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</si>
  <si>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</si>
  <si>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</si>
  <si>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</si>
  <si>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</si>
  <si>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</si>
  <si>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</si>
  <si>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</si>
  <si>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</si>
  <si>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</si>
  <si>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</si>
  <si>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</si>
  <si>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</si>
  <si>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</si>
  <si>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</si>
  <si>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</si>
  <si>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</si>
  <si>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</si>
  <si>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</si>
  <si>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</si>
  <si>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</si>
  <si>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</si>
  <si>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</si>
  <si>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</si>
  <si>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</si>
  <si>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</si>
  <si>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</si>
  <si>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</si>
  <si>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</si>
  <si>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</si>
  <si>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</si>
  <si>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</si>
  <si>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</si>
  <si>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</si>
  <si>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</si>
  <si>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</si>
  <si>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</si>
  <si>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</si>
  <si>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</si>
  <si>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</si>
  <si>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</si>
  <si>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</si>
  <si>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</si>
  <si>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</si>
  <si>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</si>
  <si>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</si>
  <si>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</si>
  <si>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</si>
  <si>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</si>
  <si>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</si>
  <si>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</si>
  <si>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</si>
  <si>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</si>
  <si>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</si>
  <si>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</si>
  <si>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</si>
  <si>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</si>
  <si>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</si>
  <si>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</si>
  <si>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</si>
  <si>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</si>
  <si>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</si>
  <si>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</si>
  <si>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</si>
  <si>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</si>
  <si>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</si>
  <si>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</si>
  <si>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</si>
  <si>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</si>
  <si>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</si>
  <si>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</si>
  <si>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</si>
  <si>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</si>
  <si>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</si>
  <si>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</si>
  <si>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</si>
  <si>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</si>
  <si>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</si>
  <si>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</si>
  <si>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</si>
  <si>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</si>
  <si>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</si>
  <si>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</si>
  <si>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</si>
  <si>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</si>
  <si>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</si>
  <si>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</si>
  <si>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</si>
  <si>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</si>
  <si>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</si>
  <si>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</si>
  <si>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</si>
  <si>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</si>
  <si>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</si>
  <si>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</si>
  <si>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</si>
  <si>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</si>
  <si>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</si>
  <si>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</si>
  <si>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</si>
  <si>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</si>
  <si>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</si>
  <si>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</si>
  <si>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</si>
  <si>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</si>
  <si>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</si>
  <si>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</si>
  <si>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</si>
  <si>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</si>
  <si>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</si>
  <si>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</si>
  <si>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</si>
  <si>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</si>
  <si>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</si>
  <si>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</si>
  <si>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</si>
  <si>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</si>
  <si>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</si>
  <si>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</si>
  <si>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</si>
  <si>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</si>
  <si>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</si>
  <si>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</si>
  <si>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</si>
  <si>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</si>
  <si>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</si>
  <si>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</si>
  <si>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</si>
  <si>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</si>
  <si>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</si>
  <si>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</si>
  <si>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</si>
  <si>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</si>
  <si>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</si>
  <si>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</si>
  <si>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</si>
  <si>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</si>
  <si>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</si>
  <si>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</si>
  <si>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</si>
  <si>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</si>
  <si>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</si>
  <si>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</si>
  <si>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</si>
  <si>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</si>
  <si>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</si>
  <si>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</si>
  <si>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</si>
  <si>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</si>
  <si>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</si>
  <si>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</si>
  <si>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</si>
  <si>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</si>
  <si>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</si>
  <si>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</si>
  <si>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</si>
  <si>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</si>
  <si>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</si>
  <si>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</si>
  <si>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</si>
  <si>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</si>
  <si>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</si>
  <si>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</si>
  <si>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</si>
  <si>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</si>
  <si>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</si>
  <si>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</si>
  <si>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</si>
  <si>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</si>
  <si>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</si>
  <si>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</si>
  <si>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</si>
  <si>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</si>
  <si>
    <t>흑해태자의 검</t>
    <phoneticPr fontId="1" type="noConversion"/>
  </si>
  <si>
    <t>광해태자의 검</t>
    <phoneticPr fontId="1" type="noConversion"/>
  </si>
  <si>
    <t>weapon142</t>
  </si>
  <si>
    <t>weapon143</t>
  </si>
  <si>
    <t>용궁
흑해태자에게서 획득!</t>
    <phoneticPr fontId="1" type="noConversion"/>
  </si>
  <si>
    <t>용궁
광해태자에게서 획득!</t>
    <phoneticPr fontId="1" type="noConversion"/>
  </si>
  <si>
    <t>크리스마스 트리</t>
    <phoneticPr fontId="1" type="noConversion"/>
  </si>
  <si>
    <t>흑해태자의 부채</t>
    <phoneticPr fontId="1" type="noConversion"/>
  </si>
  <si>
    <t>크리스마스 이벤트
크리스마스 출석체크로 획득가능!</t>
    <phoneticPr fontId="1" type="noConversion"/>
  </si>
  <si>
    <t>여울태자의 검</t>
    <phoneticPr fontId="1" type="noConversion"/>
  </si>
  <si>
    <t>가람태자의 검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</si>
  <si>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</si>
  <si>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</si>
  <si>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weapon144</t>
  </si>
  <si>
    <t>weapon145</t>
  </si>
  <si>
    <t>비무신의 검</t>
    <phoneticPr fontId="1" type="noConversion"/>
  </si>
  <si>
    <t>weapon146</t>
  </si>
  <si>
    <t>weapon147</t>
  </si>
  <si>
    <t>서해장군의 검</t>
    <phoneticPr fontId="1" type="noConversion"/>
  </si>
  <si>
    <t>동해장군의 검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</si>
  <si>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</si>
  <si>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</si>
  <si>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비무왕의 검</t>
    <phoneticPr fontId="1" type="noConversion"/>
  </si>
  <si>
    <t>용왕의 검</t>
    <phoneticPr fontId="1" type="noConversion"/>
  </si>
  <si>
    <t>윷가락</t>
    <phoneticPr fontId="1" type="noConversion"/>
  </si>
  <si>
    <t>용궁
용왕에게서 획득!</t>
    <phoneticPr fontId="1" type="noConversion"/>
  </si>
  <si>
    <t>윷놀이 이벤트
완주 보상으로 획득가능!</t>
    <phoneticPr fontId="1" type="noConversion"/>
  </si>
  <si>
    <t>weapon157</t>
  </si>
  <si>
    <t>무림0</t>
  </si>
  <si>
    <t>weapon158</t>
  </si>
  <si>
    <t>무림1</t>
  </si>
  <si>
    <t>백의대군의 부채</t>
    <phoneticPr fontId="1" type="noConversion"/>
  </si>
  <si>
    <t>천세상제의 봉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</si>
  <si>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</si>
  <si>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</si>
  <si>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천세왕후의 부채</t>
    <phoneticPr fontId="1" type="noConversion"/>
  </si>
  <si>
    <t>보스도전
무림에서 획득!</t>
    <phoneticPr fontId="1" type="noConversion"/>
  </si>
  <si>
    <t>극락
천세왕후에게서 획득!</t>
    <phoneticPr fontId="1" type="noConversion"/>
  </si>
  <si>
    <t>남궁가주의 검</t>
    <phoneticPr fontId="1" type="noConversion"/>
  </si>
  <si>
    <t>제갈가주의 검</t>
    <phoneticPr fontId="1" type="noConversion"/>
  </si>
  <si>
    <t>온화천왕의 검</t>
    <phoneticPr fontId="1" type="noConversion"/>
  </si>
  <si>
    <t>사천당문의 검</t>
    <phoneticPr fontId="1" type="noConversion"/>
  </si>
  <si>
    <t>모용가주의 검</t>
    <phoneticPr fontId="1" type="noConversion"/>
  </si>
  <si>
    <t>극락
온화천왕에게서 획득!</t>
    <phoneticPr fontId="1" type="noConversion"/>
  </si>
  <si>
    <t>광명상제의 검</t>
    <phoneticPr fontId="1" type="noConversion"/>
  </si>
  <si>
    <t>소림나한의 검</t>
    <phoneticPr fontId="1" type="noConversion"/>
  </si>
  <si>
    <t>북해빙궁의 검</t>
    <phoneticPr fontId="1" type="noConversion"/>
  </si>
  <si>
    <t>극락
광명상제에게서 획득!</t>
    <phoneticPr fontId="1" type="noConversion"/>
  </si>
  <si>
    <t>종남가주의 검</t>
    <phoneticPr fontId="1" type="noConversion"/>
  </si>
  <si>
    <t>하북팽가의 검</t>
    <phoneticPr fontId="1" type="noConversion"/>
  </si>
  <si>
    <t>수월경화 검</t>
    <phoneticPr fontId="1" type="noConversion"/>
  </si>
  <si>
    <t>극락천왕의 부채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</si>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</sst>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73"/>
  <sheetViews>
    <sheetView tabSelected="1" topLeftCell="Q1" zoomScale="85" zoomScaleNormal="85" workbookViewId="0">
      <pane ySplit="1" topLeftCell="A162" activePane="bottomLeft" state="frozen"/>
      <selection pane="bottomLeft" activeCell="AB174" sqref="AB174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73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73" si="1">ROW()-2</f>
        <v>133</v>
      </c>
      <c r="B135" t="str">
        <f t="shared" ref="B135:B172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457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457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457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457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480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456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  <row r="149" spans="1:32" ht="33" x14ac:dyDescent="0.3">
      <c r="A149">
        <f t="shared" si="1"/>
        <v>147</v>
      </c>
      <c r="B149" t="str">
        <f t="shared" si="2"/>
        <v>weapon147</v>
      </c>
      <c r="C149" t="s">
        <v>465</v>
      </c>
      <c r="D149">
        <v>31</v>
      </c>
      <c r="E149">
        <v>4</v>
      </c>
      <c r="F149">
        <v>1.2</v>
      </c>
      <c r="G149">
        <v>100</v>
      </c>
      <c r="H149">
        <v>225</v>
      </c>
      <c r="I149" t="b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>
        <v>71</v>
      </c>
      <c r="U149" s="7">
        <v>46</v>
      </c>
      <c r="V149" s="7">
        <v>440000</v>
      </c>
      <c r="W149" s="7">
        <v>46</v>
      </c>
      <c r="X149" s="7">
        <v>440000</v>
      </c>
      <c r="Y149" t="s">
        <v>187</v>
      </c>
      <c r="Z149" s="14">
        <v>11</v>
      </c>
      <c r="AA149" s="14">
        <v>4200000000000</v>
      </c>
      <c r="AB149" s="15" t="s">
        <v>462</v>
      </c>
      <c r="AC149" s="12">
        <f t="shared" si="0"/>
        <v>147</v>
      </c>
      <c r="AD149" s="12">
        <f>IFERROR(VLOOKUP(A149,TransBalance!D:J,6,FALSE),0)</f>
        <v>8</v>
      </c>
      <c r="AE149" s="12">
        <v>76</v>
      </c>
      <c r="AF149" s="12">
        <f>IFERROR(VLOOKUP(A149,TransBalance!D:J,7,FALSE),0)/100</f>
        <v>0.18</v>
      </c>
    </row>
    <row r="150" spans="1:32" ht="33" x14ac:dyDescent="0.3">
      <c r="A150">
        <f t="shared" si="1"/>
        <v>148</v>
      </c>
      <c r="B150" t="str">
        <f t="shared" si="2"/>
        <v>weapon148</v>
      </c>
      <c r="C150" t="s">
        <v>459</v>
      </c>
      <c r="D150">
        <v>31</v>
      </c>
      <c r="E150">
        <v>4</v>
      </c>
      <c r="F150">
        <v>1.2</v>
      </c>
      <c r="G150">
        <v>100</v>
      </c>
      <c r="H150">
        <v>226</v>
      </c>
      <c r="I150" t="b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>
        <v>72</v>
      </c>
      <c r="U150" s="7">
        <v>46</v>
      </c>
      <c r="V150" s="7">
        <v>440000</v>
      </c>
      <c r="W150" s="7">
        <v>46</v>
      </c>
      <c r="X150" s="7">
        <v>440000</v>
      </c>
      <c r="Y150" t="s">
        <v>187</v>
      </c>
      <c r="Z150" s="14">
        <v>11</v>
      </c>
      <c r="AA150" s="14">
        <v>4200000000000</v>
      </c>
      <c r="AB150" s="15" t="s">
        <v>463</v>
      </c>
      <c r="AC150" s="12">
        <f t="shared" si="0"/>
        <v>148</v>
      </c>
      <c r="AD150" s="12">
        <f>IFERROR(VLOOKUP(A150,TransBalance!D:J,6,FALSE),0)</f>
        <v>8</v>
      </c>
      <c r="AE150" s="12">
        <v>76</v>
      </c>
      <c r="AF150" s="12">
        <f>IFERROR(VLOOKUP(A150,TransBalance!D:J,7,FALSE),0)/100</f>
        <v>0.18</v>
      </c>
    </row>
    <row r="151" spans="1:32" s="11" customFormat="1" ht="49.5" x14ac:dyDescent="0.3">
      <c r="A151">
        <f t="shared" si="1"/>
        <v>149</v>
      </c>
      <c r="B151" t="str">
        <f t="shared" si="2"/>
        <v>weapon149</v>
      </c>
      <c r="C151" s="8" t="s">
        <v>464</v>
      </c>
      <c r="D151" s="1">
        <v>18</v>
      </c>
      <c r="E151" s="8">
        <v>4</v>
      </c>
      <c r="F151" s="8">
        <v>1.2</v>
      </c>
      <c r="G151" s="8">
        <v>100</v>
      </c>
      <c r="H151" s="8">
        <v>227</v>
      </c>
      <c r="I151" s="8" t="b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9">
        <v>0</v>
      </c>
      <c r="U151" s="10">
        <v>0</v>
      </c>
      <c r="V151" s="10">
        <v>0</v>
      </c>
      <c r="W151" s="10">
        <v>0</v>
      </c>
      <c r="X151" s="10">
        <v>0</v>
      </c>
      <c r="Y151" s="11" t="s">
        <v>188</v>
      </c>
      <c r="Z151" s="14">
        <v>11</v>
      </c>
      <c r="AA151" s="14">
        <v>10000</v>
      </c>
      <c r="AB151" s="16" t="s">
        <v>466</v>
      </c>
      <c r="AC151" s="12">
        <f>ROW()-2</f>
        <v>149</v>
      </c>
      <c r="AD151" s="12">
        <f>IFERROR(VLOOKUP(A151,TransBalance!D:J,6,FALSE),0)</f>
        <v>0</v>
      </c>
      <c r="AE151" s="12">
        <v>76</v>
      </c>
      <c r="AF151" s="12">
        <f>IFERROR(VLOOKUP(A151,TransBalance!D:J,7,FALSE),0)/100</f>
        <v>0</v>
      </c>
    </row>
    <row r="152" spans="1:32" ht="33" x14ac:dyDescent="0.3">
      <c r="A152">
        <f t="shared" si="1"/>
        <v>150</v>
      </c>
      <c r="B152" t="str">
        <f t="shared" si="2"/>
        <v>weapon150</v>
      </c>
      <c r="C152" t="s">
        <v>467</v>
      </c>
      <c r="D152">
        <v>31</v>
      </c>
      <c r="E152">
        <v>4</v>
      </c>
      <c r="F152">
        <v>1.2</v>
      </c>
      <c r="G152">
        <v>100</v>
      </c>
      <c r="H152">
        <v>231</v>
      </c>
      <c r="I152" t="b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>
        <v>73</v>
      </c>
      <c r="U152" s="7">
        <v>46</v>
      </c>
      <c r="V152" s="7">
        <v>460000</v>
      </c>
      <c r="W152" s="7">
        <v>46</v>
      </c>
      <c r="X152" s="7">
        <v>460000</v>
      </c>
      <c r="Y152" t="s">
        <v>187</v>
      </c>
      <c r="Z152" s="14">
        <v>11</v>
      </c>
      <c r="AA152" s="14">
        <v>4400000000000</v>
      </c>
      <c r="AB152" s="15" t="s">
        <v>469</v>
      </c>
      <c r="AC152" s="12">
        <f t="shared" si="0"/>
        <v>150</v>
      </c>
      <c r="AD152" s="12">
        <f>IFERROR(VLOOKUP(A152,TransBalance!D:J,6,FALSE),0)</f>
        <v>8</v>
      </c>
      <c r="AE152" s="12">
        <v>76</v>
      </c>
      <c r="AF152" s="12">
        <f>IFERROR(VLOOKUP(A152,TransBalance!D:J,7,FALSE),0)/100</f>
        <v>0.18</v>
      </c>
    </row>
    <row r="153" spans="1:32" ht="33" x14ac:dyDescent="0.3">
      <c r="A153">
        <f t="shared" si="1"/>
        <v>151</v>
      </c>
      <c r="B153" t="str">
        <f t="shared" si="2"/>
        <v>weapon151</v>
      </c>
      <c r="C153" t="s">
        <v>468</v>
      </c>
      <c r="D153">
        <v>31</v>
      </c>
      <c r="E153">
        <v>4</v>
      </c>
      <c r="F153">
        <v>1.2</v>
      </c>
      <c r="G153">
        <v>100</v>
      </c>
      <c r="H153">
        <v>232</v>
      </c>
      <c r="I153" t="b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>
        <v>74</v>
      </c>
      <c r="U153" s="7">
        <v>46</v>
      </c>
      <c r="V153" s="7">
        <v>460000</v>
      </c>
      <c r="W153" s="7">
        <v>46</v>
      </c>
      <c r="X153" s="7">
        <v>460000</v>
      </c>
      <c r="Y153" t="s">
        <v>187</v>
      </c>
      <c r="Z153" s="14">
        <v>11</v>
      </c>
      <c r="AA153" s="14">
        <v>4400000000000</v>
      </c>
      <c r="AB153" s="15" t="s">
        <v>470</v>
      </c>
      <c r="AC153" s="12">
        <f t="shared" si="0"/>
        <v>151</v>
      </c>
      <c r="AD153" s="12">
        <f>IFERROR(VLOOKUP(A153,TransBalance!D:J,6,FALSE),0)</f>
        <v>8</v>
      </c>
      <c r="AE153" s="12">
        <v>76</v>
      </c>
      <c r="AF153" s="12">
        <f>IFERROR(VLOOKUP(A153,TransBalance!D:J,7,FALSE),0)/100</f>
        <v>0.18</v>
      </c>
    </row>
    <row r="154" spans="1:32" ht="33" x14ac:dyDescent="0.3">
      <c r="A154">
        <f t="shared" si="1"/>
        <v>152</v>
      </c>
      <c r="B154" t="str">
        <f t="shared" si="2"/>
        <v>weapon152</v>
      </c>
      <c r="C154" t="s">
        <v>476</v>
      </c>
      <c r="D154">
        <v>31</v>
      </c>
      <c r="E154">
        <v>4</v>
      </c>
      <c r="F154">
        <v>1.2</v>
      </c>
      <c r="G154">
        <v>100</v>
      </c>
      <c r="H154">
        <v>235</v>
      </c>
      <c r="I154" t="b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6">
        <v>75</v>
      </c>
      <c r="U154" s="7">
        <v>46</v>
      </c>
      <c r="V154" s="7">
        <v>480000</v>
      </c>
      <c r="W154" s="7">
        <v>46</v>
      </c>
      <c r="X154" s="7">
        <v>480000</v>
      </c>
      <c r="Y154" t="s">
        <v>187</v>
      </c>
      <c r="Z154" s="14">
        <v>11</v>
      </c>
      <c r="AA154" s="14">
        <v>4600000000000</v>
      </c>
      <c r="AB154" s="15" t="s">
        <v>478</v>
      </c>
      <c r="AC154" s="12">
        <f t="shared" si="0"/>
        <v>152</v>
      </c>
      <c r="AD154" s="12">
        <f>IFERROR(VLOOKUP(A154,TransBalance!D:J,6,FALSE),0)</f>
        <v>8</v>
      </c>
      <c r="AE154" s="12">
        <v>76</v>
      </c>
      <c r="AF154" s="12">
        <f>IFERROR(VLOOKUP(A154,TransBalance!D:J,7,FALSE),0)/100</f>
        <v>0.18</v>
      </c>
    </row>
    <row r="155" spans="1:32" ht="33" x14ac:dyDescent="0.3">
      <c r="A155">
        <f t="shared" si="1"/>
        <v>153</v>
      </c>
      <c r="B155" t="str">
        <f t="shared" si="2"/>
        <v>weapon153</v>
      </c>
      <c r="C155" t="s">
        <v>477</v>
      </c>
      <c r="D155">
        <v>31</v>
      </c>
      <c r="E155">
        <v>4</v>
      </c>
      <c r="F155">
        <v>1.2</v>
      </c>
      <c r="G155">
        <v>100</v>
      </c>
      <c r="H155">
        <v>236</v>
      </c>
      <c r="I155" t="b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6">
        <v>76</v>
      </c>
      <c r="U155" s="7">
        <v>46</v>
      </c>
      <c r="V155" s="7">
        <v>480000</v>
      </c>
      <c r="W155" s="7">
        <v>46</v>
      </c>
      <c r="X155" s="7">
        <v>480000</v>
      </c>
      <c r="Y155" t="s">
        <v>187</v>
      </c>
      <c r="Z155" s="14">
        <v>11</v>
      </c>
      <c r="AA155" s="14">
        <v>4600000000000</v>
      </c>
      <c r="AB155" s="15" t="s">
        <v>479</v>
      </c>
      <c r="AC155" s="12">
        <f t="shared" si="0"/>
        <v>153</v>
      </c>
      <c r="AD155" s="12">
        <f>IFERROR(VLOOKUP(A155,TransBalance!D:J,6,FALSE),0)</f>
        <v>8</v>
      </c>
      <c r="AE155" s="12">
        <v>76</v>
      </c>
      <c r="AF155" s="12">
        <f>IFERROR(VLOOKUP(A155,TransBalance!D:J,7,FALSE),0)/100</f>
        <v>0.18</v>
      </c>
    </row>
    <row r="156" spans="1:32" ht="33" x14ac:dyDescent="0.3">
      <c r="A156">
        <f t="shared" si="1"/>
        <v>154</v>
      </c>
      <c r="B156" t="str">
        <f t="shared" si="2"/>
        <v>weapon154</v>
      </c>
      <c r="C156" s="1" t="s">
        <v>473</v>
      </c>
      <c r="D156" s="1">
        <v>18</v>
      </c>
      <c r="E156" s="1">
        <v>4</v>
      </c>
      <c r="F156" s="1">
        <v>1.2</v>
      </c>
      <c r="G156" s="1">
        <v>100</v>
      </c>
      <c r="H156" s="1">
        <v>223</v>
      </c>
      <c r="I156" s="1" t="b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8">
        <v>0</v>
      </c>
      <c r="U156" s="19">
        <v>0</v>
      </c>
      <c r="V156" s="19">
        <v>0</v>
      </c>
      <c r="W156" s="19">
        <v>0</v>
      </c>
      <c r="X156" s="19">
        <v>0</v>
      </c>
      <c r="Y156" s="11" t="s">
        <v>188</v>
      </c>
      <c r="Z156" s="14">
        <v>11</v>
      </c>
      <c r="AA156" s="14">
        <v>10000</v>
      </c>
      <c r="AB156" s="17" t="s">
        <v>456</v>
      </c>
      <c r="AC156" s="12">
        <f t="shared" si="0"/>
        <v>154</v>
      </c>
      <c r="AD156" s="12">
        <v>0</v>
      </c>
      <c r="AE156" s="12">
        <v>76</v>
      </c>
      <c r="AF156" s="12">
        <v>0</v>
      </c>
    </row>
    <row r="157" spans="1:32" ht="33" x14ac:dyDescent="0.3">
      <c r="A157">
        <f t="shared" si="1"/>
        <v>155</v>
      </c>
      <c r="B157" t="str">
        <f t="shared" si="2"/>
        <v>weapon155</v>
      </c>
      <c r="C157" t="s">
        <v>481</v>
      </c>
      <c r="D157">
        <v>31</v>
      </c>
      <c r="E157">
        <v>4</v>
      </c>
      <c r="F157">
        <v>1.2</v>
      </c>
      <c r="G157">
        <v>100</v>
      </c>
      <c r="H157">
        <v>239</v>
      </c>
      <c r="I157" t="b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6">
        <v>77</v>
      </c>
      <c r="U157" s="7">
        <v>46</v>
      </c>
      <c r="V157" s="7">
        <v>500000</v>
      </c>
      <c r="W157" s="7">
        <v>46</v>
      </c>
      <c r="X157" s="7">
        <v>500000</v>
      </c>
      <c r="Y157" t="s">
        <v>187</v>
      </c>
      <c r="Z157" s="14">
        <v>11</v>
      </c>
      <c r="AA157" s="14">
        <v>4800000000000</v>
      </c>
      <c r="AB157" s="15" t="s">
        <v>483</v>
      </c>
      <c r="AC157" s="12">
        <f t="shared" si="0"/>
        <v>155</v>
      </c>
      <c r="AD157" s="12">
        <v>8</v>
      </c>
      <c r="AE157" s="12">
        <v>76</v>
      </c>
      <c r="AF157" s="12">
        <v>0.18</v>
      </c>
    </row>
    <row r="158" spans="1:32" ht="33" x14ac:dyDescent="0.3">
      <c r="A158">
        <f t="shared" si="1"/>
        <v>156</v>
      </c>
      <c r="B158" t="str">
        <f t="shared" si="2"/>
        <v>weapon156</v>
      </c>
      <c r="C158" s="1" t="s">
        <v>482</v>
      </c>
      <c r="D158" s="1">
        <v>18</v>
      </c>
      <c r="E158" s="1">
        <v>4</v>
      </c>
      <c r="F158" s="1">
        <v>1.2</v>
      </c>
      <c r="G158" s="1">
        <v>100</v>
      </c>
      <c r="H158" s="1">
        <v>223</v>
      </c>
      <c r="I158" s="1" t="b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8">
        <v>0</v>
      </c>
      <c r="U158" s="19">
        <v>0</v>
      </c>
      <c r="V158" s="19">
        <v>0</v>
      </c>
      <c r="W158" s="19">
        <v>0</v>
      </c>
      <c r="X158" s="19">
        <v>0</v>
      </c>
      <c r="Y158" s="11" t="s">
        <v>188</v>
      </c>
      <c r="Z158" s="14">
        <v>11</v>
      </c>
      <c r="AA158" s="14">
        <v>10000</v>
      </c>
      <c r="AB158" s="17" t="s">
        <v>484</v>
      </c>
      <c r="AC158" s="12">
        <f t="shared" si="0"/>
        <v>156</v>
      </c>
      <c r="AD158" s="12">
        <f>IFERROR(VLOOKUP(A158,TransBalance!D:J,6,FALSE),0)</f>
        <v>0</v>
      </c>
      <c r="AE158" s="12">
        <v>76</v>
      </c>
      <c r="AF158" s="12">
        <v>0</v>
      </c>
    </row>
    <row r="159" spans="1:32" ht="33" x14ac:dyDescent="0.3">
      <c r="A159">
        <f t="shared" si="1"/>
        <v>157</v>
      </c>
      <c r="B159" t="str">
        <f t="shared" si="2"/>
        <v>weapon157</v>
      </c>
      <c r="C159" t="s">
        <v>489</v>
      </c>
      <c r="D159">
        <v>34</v>
      </c>
      <c r="E159">
        <v>4</v>
      </c>
      <c r="F159">
        <v>1.2</v>
      </c>
      <c r="G159">
        <v>100</v>
      </c>
      <c r="H159">
        <v>241</v>
      </c>
      <c r="I159" t="b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6">
        <v>78</v>
      </c>
      <c r="U159" s="7">
        <v>46</v>
      </c>
      <c r="V159" s="7">
        <v>520000</v>
      </c>
      <c r="W159" s="7">
        <v>46</v>
      </c>
      <c r="X159" s="7">
        <v>520000</v>
      </c>
      <c r="Y159" t="s">
        <v>187</v>
      </c>
      <c r="Z159" s="14">
        <v>11</v>
      </c>
      <c r="AA159" s="14">
        <v>5000000000000</v>
      </c>
      <c r="AB159" s="15" t="s">
        <v>491</v>
      </c>
      <c r="AC159" s="12">
        <f t="shared" si="0"/>
        <v>157</v>
      </c>
      <c r="AD159" s="12">
        <v>10</v>
      </c>
      <c r="AE159" s="12">
        <v>76</v>
      </c>
      <c r="AF159" s="12">
        <v>0.25</v>
      </c>
    </row>
    <row r="160" spans="1:32" ht="33" x14ac:dyDescent="0.3">
      <c r="A160">
        <f t="shared" si="1"/>
        <v>158</v>
      </c>
      <c r="B160" t="str">
        <f t="shared" si="2"/>
        <v>weapon158</v>
      </c>
      <c r="C160" t="s">
        <v>490</v>
      </c>
      <c r="D160">
        <v>34</v>
      </c>
      <c r="E160">
        <v>4</v>
      </c>
      <c r="F160">
        <v>1.2</v>
      </c>
      <c r="G160">
        <v>100</v>
      </c>
      <c r="H160">
        <v>242</v>
      </c>
      <c r="I160" t="b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6">
        <v>79</v>
      </c>
      <c r="U160" s="7">
        <v>46</v>
      </c>
      <c r="V160" s="7">
        <v>520000</v>
      </c>
      <c r="W160" s="7">
        <v>46</v>
      </c>
      <c r="X160" s="7">
        <v>520000</v>
      </c>
      <c r="Y160" t="s">
        <v>187</v>
      </c>
      <c r="Z160" s="14">
        <v>11</v>
      </c>
      <c r="AA160" s="14">
        <v>5000000000000</v>
      </c>
      <c r="AB160" s="15" t="s">
        <v>492</v>
      </c>
      <c r="AC160" s="12">
        <f t="shared" si="0"/>
        <v>158</v>
      </c>
      <c r="AD160" s="12">
        <v>10</v>
      </c>
      <c r="AE160" s="12">
        <v>76</v>
      </c>
      <c r="AF160" s="12">
        <v>0.25</v>
      </c>
    </row>
    <row r="161" spans="1:32" ht="33" x14ac:dyDescent="0.3">
      <c r="A161">
        <f t="shared" si="1"/>
        <v>159</v>
      </c>
      <c r="B161" t="str">
        <f t="shared" si="2"/>
        <v>weapon159</v>
      </c>
      <c r="C161" t="s">
        <v>493</v>
      </c>
      <c r="D161">
        <v>34</v>
      </c>
      <c r="E161">
        <v>4</v>
      </c>
      <c r="F161">
        <v>1.2</v>
      </c>
      <c r="G161">
        <v>100</v>
      </c>
      <c r="H161">
        <v>245</v>
      </c>
      <c r="I161" t="b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6">
        <v>79</v>
      </c>
      <c r="U161" s="7">
        <v>46</v>
      </c>
      <c r="V161" s="7">
        <v>540000</v>
      </c>
      <c r="W161" s="7">
        <v>46</v>
      </c>
      <c r="X161" s="7">
        <v>540000</v>
      </c>
      <c r="Y161" t="s">
        <v>187</v>
      </c>
      <c r="Z161" s="14">
        <v>11</v>
      </c>
      <c r="AA161" s="14">
        <v>5200000000000</v>
      </c>
      <c r="AB161" s="15" t="s">
        <v>495</v>
      </c>
      <c r="AC161" s="12">
        <f t="shared" si="0"/>
        <v>159</v>
      </c>
      <c r="AD161" s="12">
        <v>10</v>
      </c>
      <c r="AE161" s="12">
        <v>76</v>
      </c>
      <c r="AF161" s="12">
        <v>0.25</v>
      </c>
    </row>
    <row r="162" spans="1:32" ht="33" x14ac:dyDescent="0.3">
      <c r="A162">
        <f t="shared" si="1"/>
        <v>160</v>
      </c>
      <c r="B162" t="str">
        <f t="shared" si="2"/>
        <v>weapon160</v>
      </c>
      <c r="C162" t="s">
        <v>496</v>
      </c>
      <c r="D162">
        <v>35</v>
      </c>
      <c r="E162">
        <v>4</v>
      </c>
      <c r="F162">
        <v>1.2</v>
      </c>
      <c r="G162">
        <v>0</v>
      </c>
      <c r="H162">
        <v>246</v>
      </c>
      <c r="I162" t="b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6">
        <v>0</v>
      </c>
      <c r="U162" s="7">
        <v>46</v>
      </c>
      <c r="V162" s="7">
        <v>540000</v>
      </c>
      <c r="W162" s="7">
        <v>46</v>
      </c>
      <c r="X162" s="7">
        <v>540000</v>
      </c>
      <c r="Y162" t="s">
        <v>277</v>
      </c>
      <c r="Z162" s="14">
        <v>11</v>
      </c>
      <c r="AA162" s="14">
        <v>5200000000000</v>
      </c>
      <c r="AB162" s="15" t="s">
        <v>494</v>
      </c>
      <c r="AC162" s="12">
        <f t="shared" si="0"/>
        <v>160</v>
      </c>
      <c r="AD162" s="12">
        <f>IFERROR(VLOOKUP(A162,TransBalance!D:J,6,FALSE),0)</f>
        <v>0</v>
      </c>
      <c r="AE162" s="12">
        <v>76</v>
      </c>
      <c r="AF162" s="12">
        <f>IFERROR(VLOOKUP(A162,TransBalance!D:J,7,FALSE),0)/100</f>
        <v>0</v>
      </c>
    </row>
    <row r="163" spans="1:32" ht="33" x14ac:dyDescent="0.3">
      <c r="A163">
        <f t="shared" si="1"/>
        <v>161</v>
      </c>
      <c r="B163" t="str">
        <f t="shared" si="2"/>
        <v>weapon161</v>
      </c>
      <c r="C163" t="s">
        <v>497</v>
      </c>
      <c r="D163">
        <v>35</v>
      </c>
      <c r="E163">
        <v>4</v>
      </c>
      <c r="F163">
        <v>1.2</v>
      </c>
      <c r="G163">
        <v>0</v>
      </c>
      <c r="H163">
        <v>247</v>
      </c>
      <c r="I163" t="b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6">
        <v>0</v>
      </c>
      <c r="U163" s="7">
        <v>46</v>
      </c>
      <c r="V163" s="7">
        <v>540000</v>
      </c>
      <c r="W163" s="7">
        <v>46</v>
      </c>
      <c r="X163" s="7">
        <v>540000</v>
      </c>
      <c r="Y163" t="s">
        <v>277</v>
      </c>
      <c r="Z163" s="14">
        <v>11</v>
      </c>
      <c r="AA163" s="14">
        <v>5200000000000</v>
      </c>
      <c r="AB163" s="15" t="s">
        <v>494</v>
      </c>
      <c r="AC163" s="12">
        <f t="shared" si="0"/>
        <v>161</v>
      </c>
      <c r="AD163" s="12">
        <f>IFERROR(VLOOKUP(A163,TransBalance!D:J,6,FALSE),0)</f>
        <v>0</v>
      </c>
      <c r="AE163" s="12">
        <v>76</v>
      </c>
      <c r="AF163" s="12">
        <f>IFERROR(VLOOKUP(A163,TransBalance!D:J,7,FALSE),0)/100</f>
        <v>0</v>
      </c>
    </row>
    <row r="164" spans="1:32" ht="33" x14ac:dyDescent="0.3">
      <c r="A164">
        <f t="shared" si="1"/>
        <v>162</v>
      </c>
      <c r="B164" t="str">
        <f t="shared" si="2"/>
        <v>weapon162</v>
      </c>
      <c r="C164" t="s">
        <v>498</v>
      </c>
      <c r="D164">
        <v>34</v>
      </c>
      <c r="E164">
        <v>4</v>
      </c>
      <c r="F164">
        <v>1.2</v>
      </c>
      <c r="G164">
        <v>100</v>
      </c>
      <c r="H164">
        <v>249</v>
      </c>
      <c r="I164" t="b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6">
        <v>80</v>
      </c>
      <c r="U164" s="7">
        <v>46</v>
      </c>
      <c r="V164" s="7">
        <v>560000</v>
      </c>
      <c r="W164" s="7">
        <v>46</v>
      </c>
      <c r="X164" s="7">
        <v>560000</v>
      </c>
      <c r="Y164" t="s">
        <v>187</v>
      </c>
      <c r="Z164" s="14">
        <v>11</v>
      </c>
      <c r="AA164" s="14">
        <v>5400000000000</v>
      </c>
      <c r="AB164" s="15" t="s">
        <v>501</v>
      </c>
      <c r="AC164" s="12">
        <f t="shared" si="0"/>
        <v>162</v>
      </c>
      <c r="AD164" s="12">
        <v>10</v>
      </c>
      <c r="AE164" s="12">
        <v>76</v>
      </c>
      <c r="AF164" s="12">
        <v>0.25</v>
      </c>
    </row>
    <row r="165" spans="1:32" ht="33" x14ac:dyDescent="0.3">
      <c r="A165">
        <f t="shared" si="1"/>
        <v>163</v>
      </c>
      <c r="B165" t="str">
        <f t="shared" si="2"/>
        <v>weapon163</v>
      </c>
      <c r="C165" t="s">
        <v>499</v>
      </c>
      <c r="D165">
        <v>35</v>
      </c>
      <c r="E165">
        <v>4</v>
      </c>
      <c r="F165">
        <v>1.2</v>
      </c>
      <c r="G165">
        <v>0</v>
      </c>
      <c r="H165">
        <v>250</v>
      </c>
      <c r="I165" t="b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6">
        <v>0</v>
      </c>
      <c r="U165" s="7">
        <v>46</v>
      </c>
      <c r="V165" s="7">
        <v>560000</v>
      </c>
      <c r="W165" s="7">
        <v>46</v>
      </c>
      <c r="X165" s="7">
        <v>560000</v>
      </c>
      <c r="Y165" t="s">
        <v>277</v>
      </c>
      <c r="Z165" s="14">
        <v>11</v>
      </c>
      <c r="AA165" s="14">
        <v>5400000000000</v>
      </c>
      <c r="AB165" s="15" t="s">
        <v>494</v>
      </c>
      <c r="AC165" s="12">
        <f t="shared" si="0"/>
        <v>163</v>
      </c>
      <c r="AD165" s="12">
        <v>0</v>
      </c>
      <c r="AE165" s="12">
        <v>76</v>
      </c>
      <c r="AF165" s="12">
        <v>0</v>
      </c>
    </row>
    <row r="166" spans="1:32" ht="33" x14ac:dyDescent="0.3">
      <c r="A166">
        <f t="shared" si="1"/>
        <v>164</v>
      </c>
      <c r="B166" t="str">
        <f t="shared" si="2"/>
        <v>weapon164</v>
      </c>
      <c r="C166" t="s">
        <v>500</v>
      </c>
      <c r="D166">
        <v>35</v>
      </c>
      <c r="E166">
        <v>4</v>
      </c>
      <c r="F166">
        <v>1.2</v>
      </c>
      <c r="G166">
        <v>0</v>
      </c>
      <c r="H166">
        <v>251</v>
      </c>
      <c r="I166" t="b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6">
        <v>0</v>
      </c>
      <c r="U166" s="7">
        <v>46</v>
      </c>
      <c r="V166" s="7">
        <v>560000</v>
      </c>
      <c r="W166" s="7">
        <v>46</v>
      </c>
      <c r="X166" s="7">
        <v>560000</v>
      </c>
      <c r="Y166" t="s">
        <v>277</v>
      </c>
      <c r="Z166" s="14">
        <v>11</v>
      </c>
      <c r="AA166" s="14">
        <v>5400000000000</v>
      </c>
      <c r="AB166" s="15" t="s">
        <v>494</v>
      </c>
      <c r="AC166" s="12">
        <f t="shared" si="0"/>
        <v>164</v>
      </c>
      <c r="AD166" s="12">
        <v>0</v>
      </c>
      <c r="AE166" s="12">
        <v>76</v>
      </c>
      <c r="AF166" s="12">
        <v>0</v>
      </c>
    </row>
    <row r="167" spans="1:32" ht="33" x14ac:dyDescent="0.3">
      <c r="A167">
        <f t="shared" si="1"/>
        <v>165</v>
      </c>
      <c r="B167" t="str">
        <f t="shared" si="2"/>
        <v>weapon165</v>
      </c>
      <c r="C167" t="s">
        <v>502</v>
      </c>
      <c r="D167">
        <v>34</v>
      </c>
      <c r="E167">
        <v>4</v>
      </c>
      <c r="F167">
        <v>1.2</v>
      </c>
      <c r="G167">
        <v>100</v>
      </c>
      <c r="H167">
        <v>253</v>
      </c>
      <c r="I167" t="b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6">
        <v>81</v>
      </c>
      <c r="U167" s="7">
        <v>46</v>
      </c>
      <c r="V167" s="7">
        <v>580000</v>
      </c>
      <c r="W167" s="7">
        <v>46</v>
      </c>
      <c r="X167" s="7">
        <v>580000</v>
      </c>
      <c r="Y167" t="s">
        <v>187</v>
      </c>
      <c r="Z167" s="14">
        <v>11</v>
      </c>
      <c r="AA167" s="14">
        <v>5600000000000</v>
      </c>
      <c r="AB167" s="15" t="s">
        <v>505</v>
      </c>
      <c r="AC167" s="12">
        <f t="shared" si="0"/>
        <v>165</v>
      </c>
      <c r="AD167" s="12">
        <v>10</v>
      </c>
      <c r="AE167" s="12">
        <v>76</v>
      </c>
      <c r="AF167" s="12">
        <v>0.25</v>
      </c>
    </row>
    <row r="168" spans="1:32" ht="33" x14ac:dyDescent="0.3">
      <c r="A168">
        <f t="shared" si="1"/>
        <v>166</v>
      </c>
      <c r="B168" t="str">
        <f t="shared" si="2"/>
        <v>weapon166</v>
      </c>
      <c r="C168" t="s">
        <v>503</v>
      </c>
      <c r="D168">
        <v>35</v>
      </c>
      <c r="E168">
        <v>4</v>
      </c>
      <c r="F168">
        <v>1.2</v>
      </c>
      <c r="G168">
        <v>0</v>
      </c>
      <c r="H168">
        <v>254</v>
      </c>
      <c r="I168" t="b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6">
        <v>0</v>
      </c>
      <c r="U168" s="7">
        <v>46</v>
      </c>
      <c r="V168" s="7">
        <v>580000</v>
      </c>
      <c r="W168" s="7">
        <v>46</v>
      </c>
      <c r="X168" s="7">
        <v>580000</v>
      </c>
      <c r="Y168" t="s">
        <v>277</v>
      </c>
      <c r="Z168" s="14">
        <v>11</v>
      </c>
      <c r="AA168" s="14">
        <v>5600000000000</v>
      </c>
      <c r="AB168" s="15" t="s">
        <v>494</v>
      </c>
      <c r="AC168" s="12">
        <f t="shared" si="0"/>
        <v>166</v>
      </c>
      <c r="AD168" s="12">
        <v>0</v>
      </c>
      <c r="AE168" s="12">
        <v>76</v>
      </c>
      <c r="AF168" s="12">
        <v>0</v>
      </c>
    </row>
    <row r="169" spans="1:32" ht="33" x14ac:dyDescent="0.3">
      <c r="A169">
        <f t="shared" si="1"/>
        <v>167</v>
      </c>
      <c r="B169" t="str">
        <f t="shared" si="2"/>
        <v>weapon167</v>
      </c>
      <c r="C169" t="s">
        <v>504</v>
      </c>
      <c r="D169">
        <v>35</v>
      </c>
      <c r="E169">
        <v>4</v>
      </c>
      <c r="F169">
        <v>1.2</v>
      </c>
      <c r="G169">
        <v>0</v>
      </c>
      <c r="H169">
        <v>255</v>
      </c>
      <c r="I169" t="b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6">
        <v>0</v>
      </c>
      <c r="U169" s="7">
        <v>46</v>
      </c>
      <c r="V169" s="7">
        <v>580000</v>
      </c>
      <c r="W169" s="7">
        <v>46</v>
      </c>
      <c r="X169" s="7">
        <v>580000</v>
      </c>
      <c r="Y169" t="s">
        <v>277</v>
      </c>
      <c r="Z169" s="14">
        <v>11</v>
      </c>
      <c r="AA169" s="14">
        <v>5600000000000</v>
      </c>
      <c r="AB169" s="15" t="s">
        <v>494</v>
      </c>
      <c r="AC169" s="12">
        <f t="shared" si="0"/>
        <v>167</v>
      </c>
      <c r="AD169" s="12">
        <v>0</v>
      </c>
      <c r="AE169" s="12">
        <v>76</v>
      </c>
      <c r="AF169" s="12">
        <v>0</v>
      </c>
    </row>
    <row r="170" spans="1:32" ht="33" x14ac:dyDescent="0.3">
      <c r="A170">
        <f t="shared" si="1"/>
        <v>168</v>
      </c>
      <c r="B170" t="str">
        <f t="shared" si="2"/>
        <v>weapon168</v>
      </c>
      <c r="C170" t="s">
        <v>509</v>
      </c>
      <c r="D170">
        <v>34</v>
      </c>
      <c r="E170">
        <v>4</v>
      </c>
      <c r="F170">
        <v>1.2</v>
      </c>
      <c r="G170">
        <v>100</v>
      </c>
      <c r="H170">
        <v>257</v>
      </c>
      <c r="I170" t="b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6">
        <v>82</v>
      </c>
      <c r="U170" s="7">
        <v>46</v>
      </c>
      <c r="V170" s="7">
        <v>600000</v>
      </c>
      <c r="W170" s="7">
        <v>46</v>
      </c>
      <c r="X170" s="7">
        <v>600000</v>
      </c>
      <c r="Y170" t="s">
        <v>187</v>
      </c>
      <c r="Z170" s="14">
        <v>11</v>
      </c>
      <c r="AA170" s="14">
        <v>5800000000000</v>
      </c>
      <c r="AB170" s="15" t="s">
        <v>510</v>
      </c>
      <c r="AC170" s="12">
        <f t="shared" si="0"/>
        <v>168</v>
      </c>
      <c r="AD170" s="12">
        <v>10</v>
      </c>
      <c r="AE170" s="12">
        <v>76</v>
      </c>
      <c r="AF170" s="12">
        <v>0.25</v>
      </c>
    </row>
    <row r="171" spans="1:32" ht="33" x14ac:dyDescent="0.3">
      <c r="A171">
        <f t="shared" si="1"/>
        <v>169</v>
      </c>
      <c r="B171" t="str">
        <f t="shared" si="2"/>
        <v>weapon169</v>
      </c>
      <c r="C171" t="s">
        <v>506</v>
      </c>
      <c r="D171">
        <v>35</v>
      </c>
      <c r="E171">
        <v>4</v>
      </c>
      <c r="F171">
        <v>1.2</v>
      </c>
      <c r="G171">
        <v>0</v>
      </c>
      <c r="H171">
        <v>258</v>
      </c>
      <c r="I171" t="b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6">
        <v>0</v>
      </c>
      <c r="U171" s="7">
        <v>46</v>
      </c>
      <c r="V171" s="7">
        <v>600000</v>
      </c>
      <c r="W171" s="7">
        <v>46</v>
      </c>
      <c r="X171" s="7">
        <v>600000</v>
      </c>
      <c r="Y171" t="s">
        <v>277</v>
      </c>
      <c r="Z171" s="14">
        <v>11</v>
      </c>
      <c r="AA171" s="14">
        <v>5800000000000</v>
      </c>
      <c r="AB171" s="15" t="s">
        <v>494</v>
      </c>
      <c r="AC171" s="12">
        <f t="shared" si="0"/>
        <v>169</v>
      </c>
      <c r="AD171" s="12">
        <v>0</v>
      </c>
      <c r="AE171" s="12">
        <v>76</v>
      </c>
      <c r="AF171" s="12">
        <v>0</v>
      </c>
    </row>
    <row r="172" spans="1:32" ht="33" x14ac:dyDescent="0.3">
      <c r="A172">
        <f t="shared" si="1"/>
        <v>170</v>
      </c>
      <c r="B172" t="str">
        <f t="shared" si="2"/>
        <v>weapon170</v>
      </c>
      <c r="C172" t="s">
        <v>507</v>
      </c>
      <c r="D172">
        <v>35</v>
      </c>
      <c r="E172">
        <v>4</v>
      </c>
      <c r="F172">
        <v>1.2</v>
      </c>
      <c r="G172">
        <v>0</v>
      </c>
      <c r="H172">
        <v>259</v>
      </c>
      <c r="I172" t="b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6">
        <v>0</v>
      </c>
      <c r="U172" s="7">
        <v>46</v>
      </c>
      <c r="V172" s="7">
        <v>600000</v>
      </c>
      <c r="W172" s="7">
        <v>46</v>
      </c>
      <c r="X172" s="7">
        <v>600000</v>
      </c>
      <c r="Y172" t="s">
        <v>277</v>
      </c>
      <c r="Z172" s="14">
        <v>11</v>
      </c>
      <c r="AA172" s="14">
        <v>5800000000000</v>
      </c>
      <c r="AB172" s="15" t="s">
        <v>494</v>
      </c>
      <c r="AC172" s="12">
        <f t="shared" si="0"/>
        <v>170</v>
      </c>
      <c r="AD172" s="12">
        <v>0</v>
      </c>
      <c r="AE172" s="12">
        <v>76</v>
      </c>
      <c r="AF172" s="12">
        <v>0</v>
      </c>
    </row>
    <row r="173" spans="1:32" ht="33" x14ac:dyDescent="0.3">
      <c r="A173">
        <f t="shared" si="1"/>
        <v>171</v>
      </c>
      <c r="B173" t="str">
        <f>"weapon"&amp;ROW()-2</f>
        <v>weapon171</v>
      </c>
      <c r="C173" s="1" t="s">
        <v>508</v>
      </c>
      <c r="D173" s="1">
        <v>18</v>
      </c>
      <c r="E173" s="1">
        <v>4</v>
      </c>
      <c r="F173" s="1">
        <v>1.2</v>
      </c>
      <c r="G173" s="1">
        <v>0</v>
      </c>
      <c r="H173" s="1">
        <v>260</v>
      </c>
      <c r="I173" s="1" t="b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8">
        <v>0</v>
      </c>
      <c r="U173" s="19">
        <v>0</v>
      </c>
      <c r="V173" s="19">
        <v>0</v>
      </c>
      <c r="W173" s="19">
        <v>0</v>
      </c>
      <c r="X173" s="19">
        <v>0</v>
      </c>
      <c r="Y173" s="1" t="s">
        <v>188</v>
      </c>
      <c r="Z173" s="14">
        <v>11</v>
      </c>
      <c r="AA173" s="14">
        <v>10000</v>
      </c>
      <c r="AB173" s="17" t="s">
        <v>511</v>
      </c>
      <c r="AC173" s="12">
        <f t="shared" si="0"/>
        <v>171</v>
      </c>
      <c r="AD173" s="12">
        <v>0</v>
      </c>
      <c r="AE173" s="12">
        <v>76</v>
      </c>
      <c r="AF173" s="12">
        <v>0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100"/>
  <sheetViews>
    <sheetView topLeftCell="A72" workbookViewId="0">
      <selection activeCell="G102" sqref="G102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C93">
        <v>92</v>
      </c>
      <c r="D93">
        <v>147</v>
      </c>
      <c r="E93" t="s">
        <v>460</v>
      </c>
      <c r="F93" t="s">
        <v>458</v>
      </c>
      <c r="G93">
        <v>25</v>
      </c>
      <c r="H93">
        <f t="shared" ref="H93:H94" si="17">G93/10</f>
        <v>2.5</v>
      </c>
      <c r="I93">
        <v>8</v>
      </c>
      <c r="J93">
        <v>18</v>
      </c>
      <c r="K93">
        <f t="shared" ref="K93:K94" si="18">J93/I93</f>
        <v>2.25</v>
      </c>
    </row>
    <row r="94" spans="3:11" x14ac:dyDescent="0.3">
      <c r="C94">
        <v>93</v>
      </c>
      <c r="D94">
        <v>148</v>
      </c>
      <c r="E94" t="s">
        <v>461</v>
      </c>
      <c r="F94" t="s">
        <v>459</v>
      </c>
      <c r="G94">
        <v>25</v>
      </c>
      <c r="H94">
        <f t="shared" si="17"/>
        <v>2.5</v>
      </c>
      <c r="I94">
        <v>8</v>
      </c>
      <c r="J94">
        <v>18</v>
      </c>
      <c r="K94">
        <f t="shared" si="18"/>
        <v>2.25</v>
      </c>
    </row>
    <row r="95" spans="3:11" x14ac:dyDescent="0.3">
      <c r="C95">
        <v>94</v>
      </c>
      <c r="D95">
        <v>150</v>
      </c>
      <c r="E95" t="s">
        <v>471</v>
      </c>
      <c r="F95" t="s">
        <v>467</v>
      </c>
      <c r="G95">
        <v>25</v>
      </c>
      <c r="H95">
        <f t="shared" ref="H95:H96" si="19">G95/10</f>
        <v>2.5</v>
      </c>
      <c r="I95">
        <v>8</v>
      </c>
      <c r="J95">
        <v>18</v>
      </c>
      <c r="K95">
        <f t="shared" ref="K95:K96" si="20">J95/I95</f>
        <v>2.25</v>
      </c>
    </row>
    <row r="96" spans="3:11" x14ac:dyDescent="0.3">
      <c r="C96">
        <v>95</v>
      </c>
      <c r="D96">
        <v>151</v>
      </c>
      <c r="E96" t="s">
        <v>472</v>
      </c>
      <c r="F96" t="s">
        <v>468</v>
      </c>
      <c r="G96">
        <v>25</v>
      </c>
      <c r="H96">
        <f t="shared" si="19"/>
        <v>2.5</v>
      </c>
      <c r="I96">
        <v>8</v>
      </c>
      <c r="J96">
        <v>18</v>
      </c>
      <c r="K96">
        <f t="shared" si="20"/>
        <v>2.25</v>
      </c>
    </row>
    <row r="97" spans="3:11" x14ac:dyDescent="0.3">
      <c r="C97">
        <v>96</v>
      </c>
      <c r="D97">
        <v>152</v>
      </c>
      <c r="E97" t="s">
        <v>474</v>
      </c>
      <c r="F97" t="s">
        <v>467</v>
      </c>
      <c r="G97">
        <v>25</v>
      </c>
      <c r="H97">
        <f t="shared" ref="H97:H98" si="21">G97/10</f>
        <v>2.5</v>
      </c>
      <c r="I97">
        <v>8</v>
      </c>
      <c r="J97">
        <v>18</v>
      </c>
      <c r="K97">
        <f t="shared" ref="K97:K98" si="22">J97/I97</f>
        <v>2.25</v>
      </c>
    </row>
    <row r="98" spans="3:11" x14ac:dyDescent="0.3">
      <c r="C98">
        <v>97</v>
      </c>
      <c r="D98">
        <v>153</v>
      </c>
      <c r="E98" t="s">
        <v>475</v>
      </c>
      <c r="F98" t="s">
        <v>468</v>
      </c>
      <c r="G98">
        <v>25</v>
      </c>
      <c r="H98">
        <f t="shared" si="21"/>
        <v>2.5</v>
      </c>
      <c r="I98">
        <v>8</v>
      </c>
      <c r="J98">
        <v>18</v>
      </c>
      <c r="K98">
        <f t="shared" si="22"/>
        <v>2.25</v>
      </c>
    </row>
    <row r="99" spans="3:11" x14ac:dyDescent="0.3">
      <c r="C99">
        <v>98</v>
      </c>
      <c r="D99">
        <v>154</v>
      </c>
      <c r="E99" t="s">
        <v>485</v>
      </c>
      <c r="F99" t="s">
        <v>486</v>
      </c>
      <c r="G99">
        <v>25</v>
      </c>
      <c r="H99">
        <f t="shared" ref="H99:H100" si="23">G99/10</f>
        <v>2.5</v>
      </c>
      <c r="I99">
        <v>10</v>
      </c>
      <c r="J99">
        <v>25</v>
      </c>
      <c r="K99">
        <f t="shared" ref="K99:K100" si="24">J99/I99</f>
        <v>2.5</v>
      </c>
    </row>
    <row r="100" spans="3:11" x14ac:dyDescent="0.3">
      <c r="C100">
        <v>99</v>
      </c>
      <c r="D100">
        <v>155</v>
      </c>
      <c r="E100" t="s">
        <v>487</v>
      </c>
      <c r="F100" t="s">
        <v>488</v>
      </c>
      <c r="G100">
        <v>25</v>
      </c>
      <c r="H100">
        <f t="shared" si="23"/>
        <v>2.5</v>
      </c>
      <c r="I100">
        <v>10</v>
      </c>
      <c r="J100">
        <v>25</v>
      </c>
      <c r="K100">
        <f t="shared" si="24"/>
        <v>2.5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2024-03-27T07:09:55Z</dcterms:modified>
</cp:coreProperties>
</file>