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F0CEDE3-8E3F-4F31-B713-561F5C0335C6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BattleContestSpecialExchang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" l="1"/>
  <c r="E20" i="2"/>
  <c r="E19" i="2"/>
  <c r="H19" i="2" s="1"/>
  <c r="H18" i="2"/>
  <c r="E22" i="2"/>
  <c r="H20" i="2" l="1"/>
</calcChain>
</file>

<file path=xl/sharedStrings.xml><?xml version="1.0" encoding="utf-8"?>
<sst xmlns="http://schemas.openxmlformats.org/spreadsheetml/2006/main" count="38" uniqueCount="38">
  <si>
    <t>id</t>
    <phoneticPr fontId="1" type="noConversion"/>
  </si>
  <si>
    <t>itemtype</t>
    <phoneticPr fontId="1" type="noConversion"/>
  </si>
  <si>
    <t>itemValue</t>
    <phoneticPr fontId="1" type="noConversion"/>
  </si>
  <si>
    <t>description</t>
    <phoneticPr fontId="1" type="noConversion"/>
  </si>
  <si>
    <t>콘텐츠</t>
    <phoneticPr fontId="1" type="noConversion"/>
  </si>
  <si>
    <t>7일 계산</t>
    <phoneticPr fontId="1" type="noConversion"/>
  </si>
  <si>
    <t>2. 재화 교환 측정</t>
    <phoneticPr fontId="1" type="noConversion"/>
  </si>
  <si>
    <t>재화 교환 가치</t>
    <phoneticPr fontId="1" type="noConversion"/>
  </si>
  <si>
    <t>1회 교환</t>
    <phoneticPr fontId="1" type="noConversion"/>
  </si>
  <si>
    <t>1회 교환시 필요 개수</t>
    <phoneticPr fontId="1" type="noConversion"/>
  </si>
  <si>
    <t>7일 교환 가능 개수</t>
    <phoneticPr fontId="1" type="noConversion"/>
  </si>
  <si>
    <t>소탕권 재화 총 필요 합</t>
    <phoneticPr fontId="1" type="noConversion"/>
  </si>
  <si>
    <t>n일치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</si>
  <si>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</si>
  <si>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</si>
  <si>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</si>
  <si>
    <t>4등</t>
    <phoneticPr fontId="1" type="noConversion"/>
  </si>
  <si>
    <t>5등</t>
    <phoneticPr fontId="1" type="noConversion"/>
  </si>
  <si>
    <t>6~20등</t>
    <phoneticPr fontId="1" type="noConversion"/>
  </si>
  <si>
    <t>21~100등</t>
    <phoneticPr fontId="1" type="noConversion"/>
  </si>
  <si>
    <t>내면 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</si>
  <si>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</si>
  <si>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</si>
  <si>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</si>
  <si>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r>
      <t>1. 길드 보상 측정</t>
    </r>
    <r>
      <rPr>
        <b/>
        <sz val="11"/>
        <color theme="1"/>
        <rFont val="맑은 고딕"/>
        <family val="3"/>
        <charset val="129"/>
        <scheme val="minor"/>
      </rPr>
      <t xml:space="preserve"> (붉은 구미호전, 대산군 모두 받으면 아래 보상 2배인점 참조)</t>
    </r>
    <phoneticPr fontId="1" type="noConversion"/>
  </si>
  <si>
    <t>심득 조각</t>
    <phoneticPr fontId="1" type="noConversion"/>
  </si>
  <si>
    <t>도술꽃</t>
    <phoneticPr fontId="1" type="noConversion"/>
  </si>
  <si>
    <t>소탕량</t>
    <phoneticPr fontId="1" type="noConversion"/>
  </si>
  <si>
    <t>49단계</t>
    <phoneticPr fontId="1" type="noConversion"/>
  </si>
  <si>
    <t>185스테이지</t>
    <phoneticPr fontId="1" type="noConversion"/>
  </si>
  <si>
    <t>237단계</t>
    <phoneticPr fontId="1" type="noConversion"/>
  </si>
  <si>
    <t>영혼석</t>
    <phoneticPr fontId="1" type="noConversion"/>
  </si>
  <si>
    <t>비무 대회</t>
    <phoneticPr fontId="1" type="noConversion"/>
  </si>
  <si>
    <t>winCount</t>
    <phoneticPr fontId="1" type="noConversion"/>
  </si>
  <si>
    <t>level</t>
    <phoneticPr fontId="1" type="noConversion"/>
  </si>
  <si>
    <t>비무왕 호연</t>
    <phoneticPr fontId="1" type="noConversion"/>
  </si>
  <si>
    <t>비무왕의 검</t>
    <phoneticPr fontId="1" type="noConversion"/>
  </si>
  <si>
    <t>비무왕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</si>
</sst>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"/>
  <sheetViews>
    <sheetView tabSelected="1" workbookViewId="0">
      <selection activeCell="J4" sqref="J4"/>
    </sheetView>
  </sheetViews>
  <sheetFormatPr defaultRowHeight="16.5" x14ac:dyDescent="0.3"/>
  <cols>
    <col min="2" max="2" width="11.875" customWidth="1"/>
    <col min="3" max="3" width="19.375" customWidth="1"/>
    <col min="4" max="4" width="23.5" bestFit="1" customWidth="1"/>
    <col min="5" max="5" width="6.75" customWidth="1"/>
    <col min="6" max="6" width="9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</row>
    <row r="2" spans="1:6" x14ac:dyDescent="0.3">
      <c r="A2">
        <v>0</v>
      </c>
      <c r="B2">
        <v>1478</v>
      </c>
      <c r="C2">
        <v>1</v>
      </c>
      <c r="D2" t="s">
        <v>35</v>
      </c>
      <c r="E2">
        <v>-1</v>
      </c>
      <c r="F2">
        <v>50</v>
      </c>
    </row>
    <row r="3" spans="1:6" x14ac:dyDescent="0.3">
      <c r="A3">
        <v>1</v>
      </c>
      <c r="B3">
        <v>8023</v>
      </c>
      <c r="C3">
        <v>1</v>
      </c>
      <c r="D3" t="s">
        <v>36</v>
      </c>
      <c r="E3">
        <v>0</v>
      </c>
      <c r="F3">
        <v>10</v>
      </c>
    </row>
    <row r="4" spans="1:6" x14ac:dyDescent="0.3">
      <c r="A4">
        <v>2</v>
      </c>
      <c r="B4">
        <v>8616</v>
      </c>
      <c r="C4">
        <v>1</v>
      </c>
      <c r="D4" t="s">
        <v>37</v>
      </c>
      <c r="E4">
        <v>1</v>
      </c>
      <c r="F4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H66"/>
  <sheetViews>
    <sheetView workbookViewId="0">
      <selection activeCell="B23" sqref="B23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7" width="11.625" style="3" customWidth="1"/>
    <col min="8" max="16384" width="8.75" style="3"/>
  </cols>
  <sheetData>
    <row r="1" spans="1:5" s="1" customFormat="1" x14ac:dyDescent="0.3">
      <c r="A1" s="8" t="s">
        <v>32</v>
      </c>
      <c r="B1" s="9"/>
    </row>
    <row r="2" spans="1:5" s="2" customFormat="1" ht="17.25" thickBot="1" x14ac:dyDescent="0.35">
      <c r="A2" s="10"/>
      <c r="B2" s="11"/>
    </row>
    <row r="6" spans="1:5" x14ac:dyDescent="0.3">
      <c r="B6" s="3" t="s">
        <v>24</v>
      </c>
    </row>
    <row r="7" spans="1:5" ht="17.25" thickBot="1" x14ac:dyDescent="0.35">
      <c r="B7" s="4" t="s">
        <v>4</v>
      </c>
      <c r="C7" s="4" t="s">
        <v>5</v>
      </c>
    </row>
    <row r="8" spans="1:5" ht="17.25" thickTop="1" x14ac:dyDescent="0.3">
      <c r="B8" s="5" t="s">
        <v>13</v>
      </c>
      <c r="C8" s="6">
        <v>50000</v>
      </c>
      <c r="D8" s="6"/>
      <c r="E8" s="6"/>
    </row>
    <row r="9" spans="1:5" x14ac:dyDescent="0.3">
      <c r="B9" s="5" t="s">
        <v>14</v>
      </c>
      <c r="C9" s="6">
        <v>40000</v>
      </c>
      <c r="D9" s="6"/>
      <c r="E9" s="6"/>
    </row>
    <row r="10" spans="1:5" x14ac:dyDescent="0.3">
      <c r="B10" s="5" t="s">
        <v>15</v>
      </c>
      <c r="C10" s="6">
        <v>30000</v>
      </c>
      <c r="D10" s="6"/>
      <c r="E10" s="6"/>
    </row>
    <row r="11" spans="1:5" x14ac:dyDescent="0.3">
      <c r="B11" s="5" t="s">
        <v>16</v>
      </c>
      <c r="C11" s="6">
        <v>20000</v>
      </c>
      <c r="D11" s="6"/>
      <c r="E11" s="6"/>
    </row>
    <row r="12" spans="1:5" x14ac:dyDescent="0.3">
      <c r="B12" s="5" t="s">
        <v>17</v>
      </c>
      <c r="C12" s="3">
        <v>10000</v>
      </c>
      <c r="E12" s="6"/>
    </row>
    <row r="13" spans="1:5" x14ac:dyDescent="0.3">
      <c r="B13" s="5" t="s">
        <v>18</v>
      </c>
      <c r="C13" s="3">
        <v>5000</v>
      </c>
      <c r="E13" s="6"/>
    </row>
    <row r="14" spans="1:5" x14ac:dyDescent="0.3">
      <c r="B14" s="5" t="s">
        <v>19</v>
      </c>
      <c r="C14" s="3">
        <v>3000</v>
      </c>
    </row>
    <row r="16" spans="1:5" x14ac:dyDescent="0.3">
      <c r="B16" s="3" t="s">
        <v>6</v>
      </c>
    </row>
    <row r="17" spans="2:8" ht="17.25" thickBot="1" x14ac:dyDescent="0.35">
      <c r="B17" s="4" t="s">
        <v>7</v>
      </c>
      <c r="C17" s="4" t="s">
        <v>8</v>
      </c>
      <c r="D17" s="4" t="s">
        <v>9</v>
      </c>
      <c r="E17" s="4" t="s">
        <v>10</v>
      </c>
      <c r="F17" s="3" t="s">
        <v>27</v>
      </c>
      <c r="H17" s="3" t="s">
        <v>12</v>
      </c>
    </row>
    <row r="18" spans="2:8" ht="17.25" thickTop="1" x14ac:dyDescent="0.3">
      <c r="B18" s="5" t="s">
        <v>25</v>
      </c>
      <c r="C18" s="3">
        <v>5000</v>
      </c>
      <c r="D18" s="6">
        <v>500</v>
      </c>
      <c r="E18" s="6">
        <f>($C$8/D18)*C18*2</f>
        <v>1000000</v>
      </c>
      <c r="F18" s="3">
        <v>85000</v>
      </c>
      <c r="G18" s="3" t="s">
        <v>28</v>
      </c>
      <c r="H18" s="3">
        <f>E18/F18</f>
        <v>11.764705882352942</v>
      </c>
    </row>
    <row r="19" spans="2:8" x14ac:dyDescent="0.3">
      <c r="B19" s="5" t="s">
        <v>31</v>
      </c>
      <c r="C19" s="3">
        <v>5000</v>
      </c>
      <c r="D19" s="6">
        <v>500</v>
      </c>
      <c r="E19" s="6">
        <f>($C$8/D19)*C19*2</f>
        <v>1000000</v>
      </c>
      <c r="F19" s="3">
        <v>185</v>
      </c>
      <c r="G19" s="3" t="s">
        <v>29</v>
      </c>
      <c r="H19" s="3">
        <f>E19/F19</f>
        <v>5405.405405405405</v>
      </c>
    </row>
    <row r="20" spans="2:8" x14ac:dyDescent="0.3">
      <c r="B20" s="5" t="s">
        <v>26</v>
      </c>
      <c r="C20" s="3">
        <v>30000</v>
      </c>
      <c r="D20" s="6">
        <v>500</v>
      </c>
      <c r="E20" s="6">
        <f>($C$8/D20)*C20*2</f>
        <v>6000000</v>
      </c>
      <c r="F20" s="3">
        <v>500000</v>
      </c>
      <c r="G20" s="3" t="s">
        <v>30</v>
      </c>
      <c r="H20" s="3">
        <f>E20/F20</f>
        <v>12</v>
      </c>
    </row>
    <row r="21" spans="2:8" x14ac:dyDescent="0.3">
      <c r="B21" s="5"/>
      <c r="D21" s="6"/>
      <c r="E21" s="6"/>
    </row>
    <row r="22" spans="2:8" x14ac:dyDescent="0.3">
      <c r="B22" s="5"/>
      <c r="D22" s="6" t="s">
        <v>11</v>
      </c>
      <c r="E22" s="6">
        <f>D23*E23+D24*E24+D25*E25+D26*E26+D27*E27</f>
        <v>32000</v>
      </c>
    </row>
    <row r="23" spans="2:8" x14ac:dyDescent="0.3">
      <c r="B23" s="5" t="s">
        <v>21</v>
      </c>
      <c r="C23" s="3">
        <v>1</v>
      </c>
      <c r="D23" s="6">
        <v>4000</v>
      </c>
      <c r="E23" s="6">
        <v>2</v>
      </c>
    </row>
    <row r="24" spans="2:8" x14ac:dyDescent="0.3">
      <c r="B24" s="5" t="s">
        <v>20</v>
      </c>
      <c r="C24" s="3">
        <v>1</v>
      </c>
      <c r="D24" s="6">
        <v>2000</v>
      </c>
      <c r="E24" s="6">
        <v>4</v>
      </c>
    </row>
    <row r="25" spans="2:8" x14ac:dyDescent="0.3">
      <c r="B25" s="5" t="s">
        <v>22</v>
      </c>
      <c r="C25" s="3">
        <v>1</v>
      </c>
      <c r="D25" s="6">
        <v>2000</v>
      </c>
      <c r="E25" s="3">
        <v>4</v>
      </c>
    </row>
    <row r="26" spans="2:8" x14ac:dyDescent="0.3">
      <c r="B26" s="5" t="s">
        <v>23</v>
      </c>
      <c r="C26" s="3">
        <v>1</v>
      </c>
      <c r="D26" s="6">
        <v>2000</v>
      </c>
      <c r="E26" s="3">
        <v>4</v>
      </c>
    </row>
    <row r="27" spans="2:8" x14ac:dyDescent="0.3">
      <c r="B27" s="5"/>
      <c r="D27" s="6"/>
      <c r="E27" s="6"/>
    </row>
    <row r="28" spans="2:8" x14ac:dyDescent="0.3">
      <c r="B28" s="5"/>
      <c r="D28" s="6"/>
      <c r="E28" s="6"/>
    </row>
    <row r="29" spans="2:8" x14ac:dyDescent="0.3">
      <c r="B29" s="5"/>
      <c r="D29" s="6"/>
      <c r="E29" s="6"/>
    </row>
    <row r="30" spans="2:8" x14ac:dyDescent="0.3">
      <c r="B30" s="5"/>
      <c r="D30" s="6"/>
      <c r="E30" s="6"/>
    </row>
    <row r="31" spans="2:8" x14ac:dyDescent="0.3">
      <c r="B31" s="5"/>
      <c r="D31" s="6"/>
    </row>
    <row r="32" spans="2:8" x14ac:dyDescent="0.3">
      <c r="B32" s="5"/>
      <c r="D32" s="6"/>
    </row>
    <row r="33" spans="2:5" x14ac:dyDescent="0.3">
      <c r="B33" s="5"/>
      <c r="D33" s="6"/>
    </row>
    <row r="39" spans="2:5" x14ac:dyDescent="0.3">
      <c r="B39" s="7"/>
      <c r="C39" s="7"/>
      <c r="D39" s="7"/>
      <c r="E39" s="7"/>
    </row>
    <row r="40" spans="2:5" x14ac:dyDescent="0.3">
      <c r="B40" s="7"/>
      <c r="C40" s="7"/>
      <c r="D40" s="7"/>
      <c r="E40" s="7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  <row r="66" spans="2:5" x14ac:dyDescent="0.3">
      <c r="B66" s="7"/>
      <c r="C66" s="7"/>
      <c r="D66" s="7"/>
      <c r="E66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BattleContestSpecialExchange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2023-11-21T06:39:10Z</dcterms:modified>
</cp:coreProperties>
</file>