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09F1CCB-3EF3-4961-AEE5-DEDDDC373D9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G68" i="1"/>
  <c r="G69" i="1" s="1"/>
  <c r="H68" i="1"/>
  <c r="I68" i="1"/>
  <c r="J68" i="1"/>
  <c r="K68" i="1"/>
  <c r="M68" i="1"/>
  <c r="B69" i="1"/>
  <c r="H69" i="1"/>
  <c r="I69" i="1"/>
  <c r="J69" i="1"/>
  <c r="K69" i="1"/>
  <c r="M69" i="1"/>
  <c r="B66" i="1"/>
  <c r="G66" i="1"/>
  <c r="H66" i="1"/>
  <c r="I66" i="1"/>
  <c r="J66" i="1"/>
  <c r="K66" i="1"/>
  <c r="K67" i="1" s="1"/>
  <c r="M66" i="1"/>
  <c r="M67" i="1" s="1"/>
  <c r="B67" i="1"/>
  <c r="G67" i="1"/>
  <c r="H67" i="1"/>
  <c r="I67" i="1"/>
  <c r="J67" i="1"/>
  <c r="Q68" i="3"/>
  <c r="R68" i="3" s="1"/>
  <c r="Q67" i="3"/>
  <c r="R67" i="3" s="1"/>
  <c r="B64" i="1"/>
  <c r="G64" i="1"/>
  <c r="H64" i="1"/>
  <c r="I64" i="1"/>
  <c r="I65" i="1" s="1"/>
  <c r="J64" i="1"/>
  <c r="K64" i="1"/>
  <c r="K65" i="1" s="1"/>
  <c r="M64" i="1"/>
  <c r="M65" i="1" s="1"/>
  <c r="B65" i="1"/>
  <c r="G65" i="1"/>
  <c r="H65" i="1"/>
  <c r="J65" i="1"/>
  <c r="H62" i="1"/>
  <c r="H6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<sst xmlns="http://schemas.openxmlformats.org/spreadsheetml/2006/main" count="164" uniqueCount="94">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</sst>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9"/>
  <sheetViews>
    <sheetView tabSelected="1" zoomScale="85" zoomScaleNormal="85" workbookViewId="0">
      <pane ySplit="1" topLeftCell="A53" activePane="bottomLeft" state="frozen"/>
      <selection activeCell="K78" sqref="K78"/>
      <selection pane="bottomLeft" activeCell="H68" sqref="H6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68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68" si="1">G3</f>
        <v>1</v>
      </c>
      <c r="H4" s="23">
        <v>9.9999999999999993E+111</v>
      </c>
      <c r="I4">
        <f t="shared" ref="I4:I68" si="2">I3</f>
        <v>1000</v>
      </c>
      <c r="J4">
        <f t="shared" ref="J4:J68" si="3">J3</f>
        <v>8</v>
      </c>
      <c r="K4">
        <f t="shared" ref="K4:K68" si="4">K3</f>
        <v>0</v>
      </c>
      <c r="L4" t="s">
        <v>57</v>
      </c>
      <c r="M4">
        <f t="shared" ref="M4:M68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 t="shared" ref="H62:H67" si="6"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 t="shared" si="6"/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 t="shared" si="6"/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 t="shared" si="6"/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 t="shared" si="6"/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 t="shared" si="6"/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  <row r="68" spans="1:13" x14ac:dyDescent="0.3">
      <c r="A68">
        <v>66</v>
      </c>
      <c r="B68" s="1" t="str">
        <f t="shared" si="0"/>
        <v>1-1</v>
      </c>
      <c r="C68">
        <v>9065</v>
      </c>
      <c r="D68">
        <v>62500</v>
      </c>
      <c r="E68">
        <v>9065</v>
      </c>
      <c r="F68">
        <v>31250</v>
      </c>
      <c r="G68">
        <f t="shared" si="1"/>
        <v>1</v>
      </c>
      <c r="H68" s="24">
        <f t="shared" ref="H68:H69" si="7">H67*100</f>
        <v>9.9999999999999983E+239</v>
      </c>
      <c r="I68">
        <f t="shared" si="2"/>
        <v>1000</v>
      </c>
      <c r="J68">
        <f t="shared" si="3"/>
        <v>8</v>
      </c>
      <c r="K68">
        <f t="shared" si="4"/>
        <v>0</v>
      </c>
      <c r="L68" t="s">
        <v>57</v>
      </c>
      <c r="M68">
        <f t="shared" si="5"/>
        <v>15200</v>
      </c>
    </row>
    <row r="69" spans="1:13" x14ac:dyDescent="0.3">
      <c r="A69">
        <v>67</v>
      </c>
      <c r="B69" s="1" t="str">
        <f t="shared" ref="B69" si="8">B68</f>
        <v>1-1</v>
      </c>
      <c r="C69">
        <v>9065</v>
      </c>
      <c r="D69">
        <v>64000</v>
      </c>
      <c r="E69">
        <v>9065</v>
      </c>
      <c r="F69">
        <v>32000</v>
      </c>
      <c r="G69">
        <f t="shared" ref="G69" si="9">G68</f>
        <v>1</v>
      </c>
      <c r="H69" s="24">
        <f t="shared" si="7"/>
        <v>9.9999999999999981E+241</v>
      </c>
      <c r="I69">
        <f t="shared" ref="I69:K69" si="10">I68</f>
        <v>1000</v>
      </c>
      <c r="J69">
        <f t="shared" si="10"/>
        <v>8</v>
      </c>
      <c r="K69">
        <f t="shared" si="10"/>
        <v>0</v>
      </c>
      <c r="L69" t="s">
        <v>57</v>
      </c>
      <c r="M69">
        <f t="shared" ref="M69" si="11">M68+200</f>
        <v>15400</v>
      </c>
    </row>
  </sheetData>
  <phoneticPr fontId="1" type="noConversion"/>
  <conditionalFormatting sqref="G2:N12 G13:G63 I13:M63 H62:H63 A2:E69 G64:M6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O68" sqref="O68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5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6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7">H71&amp;I71</f>
        <v>1난</v>
      </c>
      <c r="G71" s="16">
        <f t="shared" si="45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6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7"/>
        <v>100난</v>
      </c>
      <c r="G72" s="16">
        <f t="shared" si="45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6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8">H73&amp;I73</f>
        <v>1군</v>
      </c>
      <c r="G73" s="16">
        <f t="shared" ref="G73:G75" si="49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0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8"/>
        <v>100군</v>
      </c>
      <c r="G74" s="16">
        <f t="shared" si="49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0"/>
        <v>1E+236</v>
      </c>
      <c r="K74" s="21">
        <f t="shared" ref="K74:K94" si="51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8"/>
        <v>1결</v>
      </c>
      <c r="G75" s="16">
        <f t="shared" si="49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0"/>
        <v>1E+240</v>
      </c>
      <c r="K75" s="21">
        <f t="shared" si="51"/>
        <v>62500</v>
      </c>
      <c r="L75" s="21">
        <f t="shared" ref="L75:L94" si="52">L74+250+QUOTIENT(E75,25)*250</f>
        <v>31250</v>
      </c>
    </row>
    <row r="76" spans="5:27" x14ac:dyDescent="0.3">
      <c r="E76" s="15">
        <v>67</v>
      </c>
      <c r="F76" s="16" t="str">
        <f t="shared" ref="F76:F80" si="53">H76&amp;I76</f>
        <v>100결</v>
      </c>
      <c r="G76" s="16">
        <f t="shared" ref="G76:G80" si="54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5">VLOOKUP(I76,O:R,4,FALSE)</f>
        <v>1E+240</v>
      </c>
      <c r="K76" s="21">
        <f t="shared" si="51"/>
        <v>64000</v>
      </c>
      <c r="L76" s="21">
        <f t="shared" si="52"/>
        <v>32000</v>
      </c>
    </row>
    <row r="77" spans="5:27" x14ac:dyDescent="0.3">
      <c r="E77" s="15">
        <v>68</v>
      </c>
      <c r="F77" s="16" t="str">
        <f t="shared" si="53"/>
        <v>1맥</v>
      </c>
      <c r="G77" s="16">
        <f t="shared" si="54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5"/>
        <v>1E+244</v>
      </c>
      <c r="K77" s="21">
        <f t="shared" si="51"/>
        <v>65500</v>
      </c>
      <c r="L77" s="21">
        <f t="shared" si="52"/>
        <v>32750</v>
      </c>
    </row>
    <row r="78" spans="5:27" x14ac:dyDescent="0.3">
      <c r="E78" s="15">
        <v>69</v>
      </c>
      <c r="F78" s="16" t="str">
        <f t="shared" si="53"/>
        <v>100맥</v>
      </c>
      <c r="G78" s="16">
        <f t="shared" si="54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5"/>
        <v>1E+244</v>
      </c>
      <c r="K78" s="21">
        <f t="shared" si="51"/>
        <v>67000</v>
      </c>
      <c r="L78" s="21">
        <f t="shared" si="52"/>
        <v>33500</v>
      </c>
    </row>
    <row r="79" spans="5:27" x14ac:dyDescent="0.3">
      <c r="E79" s="15">
        <v>70</v>
      </c>
      <c r="F79" s="16" t="str">
        <f t="shared" si="53"/>
        <v>10</v>
      </c>
      <c r="G79" s="16" t="e">
        <f t="shared" si="54"/>
        <v>#N/A</v>
      </c>
      <c r="H79" s="16">
        <f t="shared" si="5"/>
        <v>1</v>
      </c>
      <c r="I79" s="15" cm="1">
        <f t="array" ref="I79">IF(AND(H78&gt;=100,H79&lt;2),INDEX(O:O,MATCH(I78,O:O,0)+1,0),I78)</f>
        <v>0</v>
      </c>
      <c r="J79" s="15" t="e">
        <f t="shared" si="55"/>
        <v>#N/A</v>
      </c>
      <c r="K79" s="21">
        <f t="shared" si="51"/>
        <v>68500</v>
      </c>
      <c r="L79" s="21">
        <f t="shared" si="52"/>
        <v>34250</v>
      </c>
    </row>
    <row r="80" spans="5:27" x14ac:dyDescent="0.3">
      <c r="E80" s="15">
        <v>71</v>
      </c>
      <c r="F80" s="16" t="str">
        <f t="shared" si="53"/>
        <v>1000</v>
      </c>
      <c r="G80" s="16" t="e">
        <f t="shared" si="54"/>
        <v>#N/A</v>
      </c>
      <c r="H80" s="16">
        <f t="shared" si="5"/>
        <v>100</v>
      </c>
      <c r="I80" s="15" cm="1">
        <f t="array" ref="I80">IF(AND(H79&gt;=100,H80&lt;2),INDEX(O:O,MATCH(I79,O:O,0)+1,0),I79)</f>
        <v>0</v>
      </c>
      <c r="J80" s="15" t="e">
        <f t="shared" si="55"/>
        <v>#N/A</v>
      </c>
      <c r="K80" s="21">
        <f t="shared" si="51"/>
        <v>70000</v>
      </c>
      <c r="L80" s="21">
        <f t="shared" si="52"/>
        <v>35000</v>
      </c>
    </row>
    <row r="81" spans="5:12" x14ac:dyDescent="0.3">
      <c r="E81" s="15">
        <v>72</v>
      </c>
      <c r="F81" s="16" t="e">
        <f t="shared" ref="F81:F82" si="56">H81&amp;I81</f>
        <v>#N/A</v>
      </c>
      <c r="G81" s="16" t="e">
        <f t="shared" ref="G81:G82" si="57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8">VLOOKUP(I81,O:R,4,FALSE)</f>
        <v>#N/A</v>
      </c>
      <c r="K81" s="21">
        <f t="shared" si="51"/>
        <v>71500</v>
      </c>
      <c r="L81" s="21">
        <f t="shared" si="52"/>
        <v>35750</v>
      </c>
    </row>
    <row r="82" spans="5:12" x14ac:dyDescent="0.3">
      <c r="E82" s="15">
        <v>73</v>
      </c>
      <c r="F82" s="16" t="e">
        <f t="shared" si="56"/>
        <v>#N/A</v>
      </c>
      <c r="G82" s="16" t="e">
        <f t="shared" si="57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8"/>
        <v>#N/A</v>
      </c>
      <c r="K82" s="21">
        <f t="shared" si="51"/>
        <v>73000</v>
      </c>
      <c r="L82" s="21">
        <f t="shared" si="52"/>
        <v>36500</v>
      </c>
    </row>
    <row r="83" spans="5:12" x14ac:dyDescent="0.3">
      <c r="E83" s="15">
        <v>74</v>
      </c>
      <c r="F83" s="16" t="e">
        <f t="shared" ref="F83:F86" si="59">H83&amp;I83</f>
        <v>#N/A</v>
      </c>
      <c r="G83" s="16" t="e">
        <f t="shared" ref="G83:G86" si="60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61">VLOOKUP(I83,O:R,4,FALSE)</f>
        <v>#N/A</v>
      </c>
      <c r="K83" s="21">
        <f t="shared" si="51"/>
        <v>74500</v>
      </c>
      <c r="L83" s="21">
        <f t="shared" si="52"/>
        <v>37250</v>
      </c>
    </row>
    <row r="84" spans="5:12" x14ac:dyDescent="0.3">
      <c r="E84" s="15">
        <v>75</v>
      </c>
      <c r="F84" s="16" t="e">
        <f t="shared" si="59"/>
        <v>#N/A</v>
      </c>
      <c r="G84" s="16" t="e">
        <f t="shared" si="60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61"/>
        <v>#N/A</v>
      </c>
      <c r="K84" s="21">
        <f t="shared" si="51"/>
        <v>76500</v>
      </c>
      <c r="L84" s="21">
        <f t="shared" si="52"/>
        <v>38250</v>
      </c>
    </row>
    <row r="85" spans="5:12" x14ac:dyDescent="0.3">
      <c r="E85" s="15">
        <v>76</v>
      </c>
      <c r="F85" s="16" t="e">
        <f t="shared" si="59"/>
        <v>#N/A</v>
      </c>
      <c r="G85" s="16" t="e">
        <f t="shared" si="60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61"/>
        <v>#N/A</v>
      </c>
      <c r="K85" s="21">
        <f t="shared" si="51"/>
        <v>78500</v>
      </c>
      <c r="L85" s="21">
        <f t="shared" si="52"/>
        <v>39250</v>
      </c>
    </row>
    <row r="86" spans="5:12" x14ac:dyDescent="0.3">
      <c r="E86" s="15">
        <v>77</v>
      </c>
      <c r="F86" s="16" t="e">
        <f t="shared" si="59"/>
        <v>#N/A</v>
      </c>
      <c r="G86" s="16" t="e">
        <f t="shared" si="60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61"/>
        <v>#N/A</v>
      </c>
      <c r="K86" s="21">
        <f t="shared" si="51"/>
        <v>80500</v>
      </c>
      <c r="L86" s="21">
        <f t="shared" si="52"/>
        <v>40250</v>
      </c>
    </row>
    <row r="87" spans="5:12" x14ac:dyDescent="0.3">
      <c r="E87" s="15">
        <v>78</v>
      </c>
      <c r="F87" s="16" t="e">
        <f t="shared" ref="F87:F90" si="62">H87&amp;I87</f>
        <v>#N/A</v>
      </c>
      <c r="G87" s="16" t="e">
        <f t="shared" ref="G87:G90" si="63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4">VLOOKUP(I87,O:R,4,FALSE)</f>
        <v>#N/A</v>
      </c>
      <c r="K87" s="21">
        <f t="shared" si="51"/>
        <v>82500</v>
      </c>
      <c r="L87" s="21">
        <f t="shared" si="52"/>
        <v>41250</v>
      </c>
    </row>
    <row r="88" spans="5:12" x14ac:dyDescent="0.3">
      <c r="E88" s="15">
        <v>79</v>
      </c>
      <c r="F88" s="16" t="e">
        <f t="shared" si="62"/>
        <v>#N/A</v>
      </c>
      <c r="G88" s="16" t="e">
        <f t="shared" si="63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4"/>
        <v>#N/A</v>
      </c>
      <c r="K88" s="21">
        <f t="shared" si="51"/>
        <v>84500</v>
      </c>
      <c r="L88" s="21">
        <f t="shared" si="52"/>
        <v>42250</v>
      </c>
    </row>
    <row r="89" spans="5:12" x14ac:dyDescent="0.3">
      <c r="E89" s="15">
        <v>80</v>
      </c>
      <c r="F89" s="16" t="e">
        <f t="shared" si="62"/>
        <v>#N/A</v>
      </c>
      <c r="G89" s="16" t="e">
        <f t="shared" si="63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4"/>
        <v>#N/A</v>
      </c>
      <c r="K89" s="21">
        <f t="shared" si="51"/>
        <v>86500</v>
      </c>
      <c r="L89" s="21">
        <f t="shared" si="52"/>
        <v>43250</v>
      </c>
    </row>
    <row r="90" spans="5:12" x14ac:dyDescent="0.3">
      <c r="E90" s="15">
        <v>81</v>
      </c>
      <c r="F90" s="16" t="e">
        <f t="shared" si="62"/>
        <v>#N/A</v>
      </c>
      <c r="G90" s="16" t="e">
        <f t="shared" si="63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4"/>
        <v>#N/A</v>
      </c>
      <c r="K90" s="21">
        <f t="shared" si="51"/>
        <v>88500</v>
      </c>
      <c r="L90" s="21">
        <f t="shared" si="52"/>
        <v>44250</v>
      </c>
    </row>
    <row r="91" spans="5:12" x14ac:dyDescent="0.3">
      <c r="E91" s="15">
        <v>82</v>
      </c>
      <c r="F91" s="16" t="e">
        <f t="shared" ref="F91:F94" si="65">H91&amp;I91</f>
        <v>#N/A</v>
      </c>
      <c r="G91" s="16" t="e">
        <f t="shared" ref="G91:G94" si="66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7">VLOOKUP(I91,O:R,4,FALSE)</f>
        <v>#N/A</v>
      </c>
      <c r="K91" s="21">
        <f t="shared" si="51"/>
        <v>90500</v>
      </c>
      <c r="L91" s="21">
        <f t="shared" si="52"/>
        <v>45250</v>
      </c>
    </row>
    <row r="92" spans="5:12" x14ac:dyDescent="0.3">
      <c r="E92" s="15">
        <v>83</v>
      </c>
      <c r="F92" s="16" t="e">
        <f t="shared" si="65"/>
        <v>#N/A</v>
      </c>
      <c r="G92" s="16" t="e">
        <f t="shared" si="66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7"/>
        <v>#N/A</v>
      </c>
      <c r="K92" s="21">
        <f t="shared" si="51"/>
        <v>92500</v>
      </c>
      <c r="L92" s="21">
        <f t="shared" si="52"/>
        <v>46250</v>
      </c>
    </row>
    <row r="93" spans="5:12" x14ac:dyDescent="0.3">
      <c r="E93" s="15">
        <v>84</v>
      </c>
      <c r="F93" s="16" t="e">
        <f t="shared" si="65"/>
        <v>#N/A</v>
      </c>
      <c r="G93" s="16" t="e">
        <f t="shared" si="66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7"/>
        <v>#N/A</v>
      </c>
      <c r="K93" s="21">
        <f t="shared" si="51"/>
        <v>94500</v>
      </c>
      <c r="L93" s="21">
        <f t="shared" si="52"/>
        <v>47250</v>
      </c>
    </row>
    <row r="94" spans="5:12" x14ac:dyDescent="0.3">
      <c r="E94" s="15">
        <v>85</v>
      </c>
      <c r="F94" s="16" t="e">
        <f t="shared" si="65"/>
        <v>#N/A</v>
      </c>
      <c r="G94" s="16" t="e">
        <f t="shared" si="66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7"/>
        <v>#N/A</v>
      </c>
      <c r="K94" s="21">
        <f t="shared" si="51"/>
        <v>96500</v>
      </c>
      <c r="L94" s="21">
        <f t="shared" si="52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2024-06-10T02:08:36Z</dcterms:modified>
</cp:coreProperties>
</file>