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9A52D4E-8307-43A3-9B47-A86407768310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7" i="2" l="1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77" i="2" l="1" a="1"/>
  <c r="I77" i="2" s="1"/>
  <c r="J77" i="2" s="1"/>
  <c r="G77" i="2" s="1"/>
  <c r="F70" i="1" s="1"/>
  <c r="H76" i="2"/>
  <c r="H68" i="2"/>
  <c r="H64" i="2"/>
  <c r="H44" i="2"/>
  <c r="H42" i="2"/>
  <c r="P33" i="2"/>
  <c r="Q33" i="2" s="1"/>
  <c r="P34" i="2"/>
  <c r="Q34" i="2" s="1"/>
  <c r="I78" i="2" l="1" a="1"/>
  <c r="I78" i="2" s="1"/>
  <c r="F77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78" i="2" l="1"/>
  <c r="G78" i="2" s="1"/>
  <c r="F71" i="1" s="1"/>
  <c r="F78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F75" i="2"/>
  <c r="J76" i="2" l="1"/>
  <c r="G76" i="2" s="1"/>
  <c r="F69" i="1" s="1"/>
  <c r="F7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<sst xmlns="http://schemas.openxmlformats.org/spreadsheetml/2006/main" count="159" uniqueCount="85">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</sst>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71"/>
  <sheetViews>
    <sheetView tabSelected="1" topLeftCell="A49" workbookViewId="0">
      <selection activeCell="B66" sqref="B6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</sheetData>
  <phoneticPr fontId="1" type="noConversion"/>
  <conditionalFormatting sqref="A2:K7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79"/>
  <sheetViews>
    <sheetView topLeftCell="B57" workbookViewId="0">
      <selection activeCell="K75" sqref="K7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79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</row>
    <row r="64" spans="5:17" x14ac:dyDescent="0.3">
      <c r="E64" s="19">
        <v>56</v>
      </c>
      <c r="F64" s="20" t="str">
        <f t="shared" ref="F64:F70" si="70">H64&amp;I64</f>
        <v>173.0332공</v>
      </c>
      <c r="G64" s="20">
        <f t="shared" ref="G64:G70" si="71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2">VLOOKUP(I64,N:Q,4,FALSE)</f>
        <v>1E+176</v>
      </c>
      <c r="K64" s="17">
        <f t="shared" ref="K64:K70" si="73">L64</f>
        <v>6500</v>
      </c>
      <c r="L64" s="11">
        <f t="shared" ref="L64:L70" si="74">($B$14*(E64-1)+2000)/2</f>
        <v>6500</v>
      </c>
    </row>
    <row r="65" spans="5:12" x14ac:dyDescent="0.3">
      <c r="E65" s="19">
        <v>57</v>
      </c>
      <c r="F65" s="20" t="str">
        <f t="shared" si="70"/>
        <v>1.7477채</v>
      </c>
      <c r="G65" s="20">
        <f t="shared" si="71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2"/>
        <v>1E+180</v>
      </c>
      <c r="K65" s="17">
        <f t="shared" si="73"/>
        <v>6600</v>
      </c>
      <c r="L65" s="11">
        <f t="shared" si="74"/>
        <v>6600</v>
      </c>
    </row>
    <row r="66" spans="5:12" x14ac:dyDescent="0.3">
      <c r="E66" s="19">
        <v>58</v>
      </c>
      <c r="F66" s="20" t="str">
        <f t="shared" si="70"/>
        <v>176.5177채</v>
      </c>
      <c r="G66" s="20">
        <f t="shared" si="71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2"/>
        <v>1E+180</v>
      </c>
      <c r="K66" s="17">
        <f t="shared" si="73"/>
        <v>6700</v>
      </c>
      <c r="L66" s="11">
        <f t="shared" si="74"/>
        <v>6700</v>
      </c>
    </row>
    <row r="67" spans="5:12" x14ac:dyDescent="0.3">
      <c r="E67" s="19">
        <v>59</v>
      </c>
      <c r="F67" s="20" t="str">
        <f t="shared" si="70"/>
        <v>1.7829피</v>
      </c>
      <c r="G67" s="20">
        <f t="shared" si="71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2"/>
        <v>1E+184</v>
      </c>
      <c r="K67" s="17">
        <f t="shared" si="73"/>
        <v>6800</v>
      </c>
      <c r="L67" s="11">
        <f t="shared" si="74"/>
        <v>6800</v>
      </c>
    </row>
    <row r="68" spans="5:12" x14ac:dyDescent="0.3">
      <c r="E68" s="19">
        <v>60</v>
      </c>
      <c r="F68" s="20" t="str">
        <f t="shared" si="70"/>
        <v>180.0729피</v>
      </c>
      <c r="G68" s="20">
        <f t="shared" si="71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2"/>
        <v>1E+184</v>
      </c>
      <c r="K68" s="17">
        <f t="shared" si="73"/>
        <v>6900</v>
      </c>
      <c r="L68" s="11">
        <f t="shared" si="74"/>
        <v>6900</v>
      </c>
    </row>
    <row r="69" spans="5:12" x14ac:dyDescent="0.3">
      <c r="E69" s="19">
        <v>61</v>
      </c>
      <c r="F69" s="20" t="str">
        <f t="shared" si="70"/>
        <v>1.8188동</v>
      </c>
      <c r="G69" s="20">
        <f t="shared" si="71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2"/>
        <v>1E+188</v>
      </c>
      <c r="K69" s="17">
        <f t="shared" si="73"/>
        <v>7000</v>
      </c>
      <c r="L69" s="11">
        <f t="shared" si="74"/>
        <v>7000</v>
      </c>
    </row>
    <row r="70" spans="5:12" x14ac:dyDescent="0.3">
      <c r="E70" s="19">
        <v>62</v>
      </c>
      <c r="F70" s="20" t="str">
        <f t="shared" si="70"/>
        <v>183.6988동</v>
      </c>
      <c r="G70" s="20">
        <f t="shared" si="71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2"/>
        <v>1E+188</v>
      </c>
      <c r="K70" s="17">
        <f t="shared" si="73"/>
        <v>7100</v>
      </c>
      <c r="L70" s="11">
        <f t="shared" si="74"/>
        <v>7100</v>
      </c>
    </row>
    <row r="71" spans="5:12" x14ac:dyDescent="0.3">
      <c r="E71" s="19">
        <v>63</v>
      </c>
      <c r="F71" s="20" t="str">
        <f t="shared" ref="F71:F74" si="75">H71&amp;I71</f>
        <v>1.8554멸</v>
      </c>
      <c r="G71" s="20">
        <f t="shared" ref="G71:G74" si="76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77">VLOOKUP(I71,N:Q,4,FALSE)</f>
        <v>1E+192</v>
      </c>
      <c r="K71" s="17">
        <f t="shared" ref="K71:K74" si="78">L71</f>
        <v>7200</v>
      </c>
      <c r="L71" s="11">
        <f t="shared" ref="L71:L74" si="79">($B$14*(E71-1)+2000)/2</f>
        <v>7200</v>
      </c>
    </row>
    <row r="72" spans="5:12" x14ac:dyDescent="0.3">
      <c r="E72" s="19">
        <v>64</v>
      </c>
      <c r="F72" s="20" t="str">
        <f t="shared" si="75"/>
        <v>187.3954멸</v>
      </c>
      <c r="G72" s="20">
        <f t="shared" si="76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77"/>
        <v>1E+192</v>
      </c>
      <c r="K72" s="17">
        <f t="shared" si="78"/>
        <v>7300</v>
      </c>
      <c r="L72" s="11">
        <f t="shared" si="79"/>
        <v>7300</v>
      </c>
    </row>
    <row r="73" spans="5:12" x14ac:dyDescent="0.3">
      <c r="E73" s="19">
        <v>65</v>
      </c>
      <c r="F73" s="20" t="str">
        <f t="shared" si="75"/>
        <v>1.8927향</v>
      </c>
      <c r="G73" s="20">
        <f t="shared" si="76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77"/>
        <v>1E+196</v>
      </c>
      <c r="K73" s="17">
        <f t="shared" si="78"/>
        <v>7400</v>
      </c>
      <c r="L73" s="11">
        <f t="shared" si="79"/>
        <v>7400</v>
      </c>
    </row>
    <row r="74" spans="5:12" x14ac:dyDescent="0.3">
      <c r="E74" s="19">
        <v>66</v>
      </c>
      <c r="F74" s="20" t="str">
        <f t="shared" si="75"/>
        <v>191.1627향</v>
      </c>
      <c r="G74" s="20">
        <f t="shared" si="76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77"/>
        <v>1E+196</v>
      </c>
      <c r="K74" s="17">
        <f t="shared" si="78"/>
        <v>7500</v>
      </c>
      <c r="L74" s="11">
        <f t="shared" si="79"/>
        <v>7500</v>
      </c>
    </row>
    <row r="75" spans="5:12" x14ac:dyDescent="0.3">
      <c r="E75" s="19">
        <v>67</v>
      </c>
      <c r="F75" s="20" t="str">
        <f t="shared" ref="F75:F77" si="80">H75&amp;I75</f>
        <v>1.9308증</v>
      </c>
      <c r="G75" s="20">
        <f t="shared" ref="G75:G77" si="81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82">VLOOKUP(I75,N:Q,4,FALSE)</f>
        <v>1E+200</v>
      </c>
      <c r="K75" s="17">
        <f t="shared" ref="K75:K77" si="83">L75</f>
        <v>7600</v>
      </c>
      <c r="L75" s="11">
        <f t="shared" ref="L75:L77" si="84">($B$14*(E75-1)+2000)/2</f>
        <v>7600</v>
      </c>
    </row>
    <row r="76" spans="5:12" x14ac:dyDescent="0.3">
      <c r="E76" s="19">
        <v>68</v>
      </c>
      <c r="F76" s="20" t="str">
        <f t="shared" si="80"/>
        <v>195.0108증</v>
      </c>
      <c r="G76" s="20">
        <f t="shared" si="81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82"/>
        <v>1E+200</v>
      </c>
      <c r="K76" s="17">
        <f t="shared" si="83"/>
        <v>7700</v>
      </c>
      <c r="L76" s="11">
        <f t="shared" si="84"/>
        <v>7700</v>
      </c>
    </row>
    <row r="77" spans="5:12" x14ac:dyDescent="0.3">
      <c r="E77" s="19">
        <v>69</v>
      </c>
      <c r="F77" s="20" t="str">
        <f t="shared" si="80"/>
        <v>1.9697쾌</v>
      </c>
      <c r="G77" s="20">
        <f t="shared" si="81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82"/>
        <v>1E+204</v>
      </c>
      <c r="K77" s="17">
        <f t="shared" si="83"/>
        <v>7800</v>
      </c>
      <c r="L77" s="11">
        <f t="shared" si="84"/>
        <v>7800</v>
      </c>
    </row>
    <row r="78" spans="5:12" x14ac:dyDescent="0.3">
      <c r="E78" s="19">
        <v>70</v>
      </c>
      <c r="F78" s="20" t="str">
        <f t="shared" ref="F78:F79" si="85">H78&amp;I78</f>
        <v>198.9397쾌</v>
      </c>
      <c r="G78" s="20">
        <f t="shared" ref="G78:G79" si="86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87">VLOOKUP(I78,N:Q,4,FALSE)</f>
        <v>1E+204</v>
      </c>
      <c r="K78" s="17">
        <f t="shared" ref="K78:K79" si="88">L78</f>
        <v>7900</v>
      </c>
      <c r="L78" s="11">
        <f t="shared" ref="L78:L79" si="89">($B$14*(E78-1)+2000)/2</f>
        <v>7900</v>
      </c>
    </row>
    <row r="79" spans="5:12" x14ac:dyDescent="0.3">
      <c r="E79" s="19"/>
      <c r="F79" s="20"/>
      <c r="G79" s="20"/>
      <c r="H79" s="20"/>
      <c r="I79" s="19"/>
      <c r="J79" s="19"/>
      <c r="K79" s="17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2024-02-14T06:08:37Z</dcterms:modified>
</cp:coreProperties>
</file>