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1C0C224-1D6A-4C45-ABE9-A6269A66EB7E}" xr6:coauthVersionLast="47" xr6:coauthVersionMax="47" xr10:uidLastSave="{00000000-0000-0000-0000-000000000000}"/>
  <bookViews>
    <workbookView xWindow="-28920" yWindow="-120" windowWidth="29040" windowHeight="15840" xr2:uid="{CBB89704-E8C9-4645-84CD-F80943CBDC5E}"/>
  </bookViews>
  <sheets>
    <sheet name="StudentTable" sheetId="2" r:id="rId1"/>
    <sheet name="Bala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3" l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N24" i="3" l="1"/>
  <c r="N23" i="3"/>
  <c r="M23" i="3" s="1"/>
  <c r="O23" i="3" s="1"/>
  <c r="N22" i="3"/>
  <c r="M22" i="3" s="1"/>
  <c r="O22" i="3" s="1"/>
  <c r="N21" i="3"/>
  <c r="M21" i="3" s="1"/>
  <c r="O21" i="3" s="1"/>
  <c r="N20" i="3"/>
  <c r="M20" i="3" s="1"/>
  <c r="O20" i="3" s="1"/>
  <c r="N19" i="3"/>
  <c r="M19" i="3" s="1"/>
  <c r="O19" i="3" s="1"/>
  <c r="N18" i="3"/>
  <c r="M18" i="3" s="1"/>
  <c r="O18" i="3" s="1"/>
  <c r="N17" i="3"/>
  <c r="M17" i="3" s="1"/>
  <c r="O17" i="3" s="1"/>
  <c r="N16" i="3"/>
  <c r="N15" i="3"/>
  <c r="M8" i="3"/>
  <c r="O8" i="3" s="1"/>
  <c r="M7" i="3"/>
  <c r="O7" i="3" s="1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M6" i="3"/>
  <c r="O6" i="3" s="1"/>
  <c r="M5" i="3"/>
  <c r="O5" i="3" s="1"/>
  <c r="I3" i="3"/>
  <c r="N28" i="3" l="1"/>
  <c r="N34" i="3"/>
  <c r="M34" i="3" s="1"/>
  <c r="O34" i="3" s="1"/>
  <c r="M24" i="3"/>
  <c r="O24" i="3" s="1"/>
  <c r="N25" i="3"/>
  <c r="M25" i="3" s="1"/>
  <c r="O25" i="3" s="1"/>
  <c r="M15" i="3"/>
  <c r="O15" i="3" s="1"/>
  <c r="P21" i="3" s="1"/>
  <c r="N33" i="3"/>
  <c r="M33" i="3" s="1"/>
  <c r="O33" i="3" s="1"/>
  <c r="N26" i="3"/>
  <c r="M26" i="3" s="1"/>
  <c r="O26" i="3" s="1"/>
  <c r="M16" i="3"/>
  <c r="O16" i="3" s="1"/>
  <c r="P23" i="3" s="1"/>
  <c r="R7" i="3"/>
  <c r="N35" i="3"/>
  <c r="M35" i="3" s="1"/>
  <c r="O35" i="3" s="1"/>
  <c r="N44" i="3"/>
  <c r="M44" i="3" s="1"/>
  <c r="O44" i="3" s="1"/>
  <c r="R6" i="3"/>
  <c r="N36" i="3"/>
  <c r="M36" i="3" s="1"/>
  <c r="O36" i="3" s="1"/>
  <c r="P9" i="3"/>
  <c r="P13" i="3"/>
  <c r="P16" i="3"/>
  <c r="N30" i="3"/>
  <c r="M30" i="3" s="1"/>
  <c r="O30" i="3" s="1"/>
  <c r="P8" i="3"/>
  <c r="P12" i="3"/>
  <c r="P5" i="3"/>
  <c r="N32" i="3"/>
  <c r="M32" i="3" s="1"/>
  <c r="O32" i="3" s="1"/>
  <c r="N27" i="3"/>
  <c r="M27" i="3" s="1"/>
  <c r="O27" i="3" s="1"/>
  <c r="P7" i="3"/>
  <c r="P11" i="3"/>
  <c r="P20" i="3"/>
  <c r="N29" i="3"/>
  <c r="M29" i="3" s="1"/>
  <c r="O29" i="3" s="1"/>
  <c r="P15" i="3"/>
  <c r="P22" i="3"/>
  <c r="P6" i="3"/>
  <c r="P10" i="3"/>
  <c r="P14" i="3"/>
  <c r="N31" i="3"/>
  <c r="M31" i="3" s="1"/>
  <c r="O31" i="3" s="1"/>
  <c r="N43" i="3"/>
  <c r="M43" i="3" s="1"/>
  <c r="O43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P17" i="3" l="1"/>
  <c r="P19" i="3"/>
  <c r="P24" i="3"/>
  <c r="P25" i="3"/>
  <c r="P18" i="3"/>
  <c r="P26" i="3"/>
  <c r="N38" i="3"/>
  <c r="M28" i="3"/>
  <c r="O28" i="3" s="1"/>
  <c r="N40" i="3"/>
  <c r="M40" i="3" s="1"/>
  <c r="O40" i="3" s="1"/>
  <c r="N39" i="3"/>
  <c r="M39" i="3" s="1"/>
  <c r="O39" i="3" s="1"/>
  <c r="N54" i="3"/>
  <c r="M54" i="3" s="1"/>
  <c r="O54" i="3" s="1"/>
  <c r="N46" i="3"/>
  <c r="M46" i="3" s="1"/>
  <c r="O46" i="3" s="1"/>
  <c r="N45" i="3"/>
  <c r="M45" i="3" s="1"/>
  <c r="O45" i="3" s="1"/>
  <c r="N42" i="3"/>
  <c r="M42" i="3" s="1"/>
  <c r="O42" i="3" s="1"/>
  <c r="N37" i="3"/>
  <c r="M37" i="3" s="1"/>
  <c r="O37" i="3" s="1"/>
  <c r="R8" i="3"/>
  <c r="N41" i="3"/>
  <c r="M41" i="3" s="1"/>
  <c r="O41" i="3" s="1"/>
  <c r="N53" i="3"/>
  <c r="M53" i="3" s="1"/>
  <c r="O53" i="3" s="1"/>
  <c r="F10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M38" i="3" l="1"/>
  <c r="O38" i="3" s="1"/>
  <c r="N48" i="3"/>
  <c r="N55" i="3"/>
  <c r="M55" i="3" s="1"/>
  <c r="O55" i="3" s="1"/>
  <c r="P31" i="3"/>
  <c r="R9" i="3"/>
  <c r="N49" i="3"/>
  <c r="M49" i="3" s="1"/>
  <c r="O49" i="3" s="1"/>
  <c r="P35" i="3"/>
  <c r="P28" i="3"/>
  <c r="P32" i="3"/>
  <c r="P34" i="3"/>
  <c r="N64" i="3"/>
  <c r="M64" i="3" s="1"/>
  <c r="O64" i="3" s="1"/>
  <c r="P37" i="3"/>
  <c r="N47" i="3"/>
  <c r="M47" i="3" s="1"/>
  <c r="O47" i="3" s="1"/>
  <c r="P29" i="3"/>
  <c r="P27" i="3"/>
  <c r="P33" i="3"/>
  <c r="P36" i="3"/>
  <c r="P38" i="3"/>
  <c r="P30" i="3"/>
  <c r="N50" i="3"/>
  <c r="M50" i="3" s="1"/>
  <c r="O50" i="3" s="1"/>
  <c r="P40" i="3"/>
  <c r="N63" i="3"/>
  <c r="M63" i="3" s="1"/>
  <c r="O63" i="3" s="1"/>
  <c r="N56" i="3"/>
  <c r="M56" i="3" s="1"/>
  <c r="O56" i="3" s="1"/>
  <c r="N52" i="3"/>
  <c r="M52" i="3" s="1"/>
  <c r="O52" i="3" s="1"/>
  <c r="N51" i="3"/>
  <c r="M51" i="3" s="1"/>
  <c r="O51" i="3" s="1"/>
  <c r="D101" i="2"/>
  <c r="M48" i="3" l="1"/>
  <c r="O48" i="3" s="1"/>
  <c r="N58" i="3"/>
  <c r="P44" i="3"/>
  <c r="N62" i="3"/>
  <c r="M62" i="3" s="1"/>
  <c r="O62" i="3" s="1"/>
  <c r="P39" i="3"/>
  <c r="N59" i="3"/>
  <c r="M59" i="3" s="1"/>
  <c r="O59" i="3" s="1"/>
  <c r="P41" i="3"/>
  <c r="P43" i="3"/>
  <c r="P46" i="3"/>
  <c r="P45" i="3"/>
  <c r="R10" i="3"/>
  <c r="N57" i="3"/>
  <c r="M57" i="3" s="1"/>
  <c r="O57" i="3" s="1"/>
  <c r="P42" i="3"/>
  <c r="N66" i="3"/>
  <c r="M66" i="3" s="1"/>
  <c r="O66" i="3" s="1"/>
  <c r="N73" i="3"/>
  <c r="M73" i="3" s="1"/>
  <c r="O73" i="3" s="1"/>
  <c r="P55" i="3"/>
  <c r="N65" i="3"/>
  <c r="M65" i="3" s="1"/>
  <c r="O65" i="3" s="1"/>
  <c r="N74" i="3"/>
  <c r="M74" i="3" s="1"/>
  <c r="O74" i="3" s="1"/>
  <c r="N61" i="3"/>
  <c r="M61" i="3" s="1"/>
  <c r="O61" i="3" s="1"/>
  <c r="N60" i="3"/>
  <c r="M60" i="3" s="1"/>
  <c r="O60" i="3" s="1"/>
  <c r="M58" i="3" l="1"/>
  <c r="O58" i="3" s="1"/>
  <c r="N68" i="3"/>
  <c r="P52" i="3"/>
  <c r="P49" i="3"/>
  <c r="N70" i="3"/>
  <c r="M70" i="3" s="1"/>
  <c r="O70" i="3" s="1"/>
  <c r="P54" i="3"/>
  <c r="P51" i="3"/>
  <c r="P53" i="3"/>
  <c r="P59" i="3"/>
  <c r="N67" i="3"/>
  <c r="M67" i="3" s="1"/>
  <c r="O67" i="3" s="1"/>
  <c r="P50" i="3"/>
  <c r="P48" i="3"/>
  <c r="N69" i="3"/>
  <c r="M69" i="3" s="1"/>
  <c r="O69" i="3" s="1"/>
  <c r="N71" i="3"/>
  <c r="M71" i="3" s="1"/>
  <c r="O71" i="3" s="1"/>
  <c r="N72" i="3"/>
  <c r="M72" i="3" s="1"/>
  <c r="O72" i="3" s="1"/>
  <c r="N75" i="3"/>
  <c r="M75" i="3" s="1"/>
  <c r="O75" i="3" s="1"/>
  <c r="N83" i="3"/>
  <c r="M83" i="3" s="1"/>
  <c r="O83" i="3" s="1"/>
  <c r="P47" i="3"/>
  <c r="P56" i="3"/>
  <c r="N84" i="3"/>
  <c r="M84" i="3" s="1"/>
  <c r="O84" i="3" s="1"/>
  <c r="N76" i="3"/>
  <c r="M76" i="3" s="1"/>
  <c r="O76" i="3" s="1"/>
  <c r="R11" i="3"/>
  <c r="T16" i="3" l="1"/>
  <c r="M68" i="3"/>
  <c r="O68" i="3" s="1"/>
  <c r="N78" i="3"/>
  <c r="P62" i="3"/>
  <c r="P66" i="3"/>
  <c r="P57" i="3"/>
  <c r="N94" i="3"/>
  <c r="M94" i="3" s="1"/>
  <c r="O94" i="3" s="1"/>
  <c r="P58" i="3"/>
  <c r="P61" i="3"/>
  <c r="N85" i="3"/>
  <c r="M85" i="3" s="1"/>
  <c r="O85" i="3" s="1"/>
  <c r="N81" i="3"/>
  <c r="M81" i="3" s="1"/>
  <c r="O81" i="3" s="1"/>
  <c r="P63" i="3"/>
  <c r="N93" i="3"/>
  <c r="M93" i="3" s="1"/>
  <c r="O93" i="3" s="1"/>
  <c r="N77" i="3"/>
  <c r="M77" i="3" s="1"/>
  <c r="O77" i="3" s="1"/>
  <c r="N86" i="3"/>
  <c r="M86" i="3" s="1"/>
  <c r="O86" i="3" s="1"/>
  <c r="P69" i="3"/>
  <c r="N79" i="3"/>
  <c r="M79" i="3" s="1"/>
  <c r="O79" i="3" s="1"/>
  <c r="P70" i="3"/>
  <c r="N80" i="3"/>
  <c r="M80" i="3" s="1"/>
  <c r="O80" i="3" s="1"/>
  <c r="N82" i="3"/>
  <c r="M82" i="3" s="1"/>
  <c r="O82" i="3" s="1"/>
  <c r="P65" i="3"/>
  <c r="R12" i="3"/>
  <c r="P60" i="3"/>
  <c r="P64" i="3"/>
  <c r="M78" i="3" l="1"/>
  <c r="O78" i="3" s="1"/>
  <c r="N88" i="3"/>
  <c r="P71" i="3"/>
  <c r="P74" i="3"/>
  <c r="P75" i="3"/>
  <c r="P72" i="3"/>
  <c r="P67" i="3"/>
  <c r="P68" i="3"/>
  <c r="N89" i="3"/>
  <c r="M89" i="3" s="1"/>
  <c r="O89" i="3" s="1"/>
  <c r="N92" i="3"/>
  <c r="M92" i="3" s="1"/>
  <c r="O92" i="3" s="1"/>
  <c r="N91" i="3"/>
  <c r="M91" i="3" s="1"/>
  <c r="O91" i="3" s="1"/>
  <c r="N104" i="3"/>
  <c r="M104" i="3" s="1"/>
  <c r="O104" i="3" s="1"/>
  <c r="N95" i="3"/>
  <c r="M95" i="3" s="1"/>
  <c r="O95" i="3" s="1"/>
  <c r="P76" i="3"/>
  <c r="N96" i="3"/>
  <c r="M96" i="3" s="1"/>
  <c r="O96" i="3" s="1"/>
  <c r="N87" i="3"/>
  <c r="M87" i="3" s="1"/>
  <c r="O87" i="3" s="1"/>
  <c r="N103" i="3"/>
  <c r="M103" i="3" s="1"/>
  <c r="O103" i="3" s="1"/>
  <c r="W5" i="3"/>
  <c r="X5" i="3" s="1"/>
  <c r="Y5" i="3" s="1"/>
  <c r="R13" i="3"/>
  <c r="N90" i="3"/>
  <c r="M90" i="3" s="1"/>
  <c r="O90" i="3" s="1"/>
  <c r="P73" i="3"/>
  <c r="M88" i="3" l="1"/>
  <c r="O88" i="3" s="1"/>
  <c r="P89" i="3" s="1"/>
  <c r="N98" i="3"/>
  <c r="M98" i="3" s="1"/>
  <c r="O98" i="3" s="1"/>
  <c r="P80" i="3"/>
  <c r="P83" i="3"/>
  <c r="P85" i="3"/>
  <c r="N101" i="3"/>
  <c r="M101" i="3" s="1"/>
  <c r="O101" i="3" s="1"/>
  <c r="N100" i="3"/>
  <c r="M100" i="3" s="1"/>
  <c r="O100" i="3" s="1"/>
  <c r="P81" i="3"/>
  <c r="P82" i="3"/>
  <c r="P77" i="3"/>
  <c r="P78" i="3"/>
  <c r="N102" i="3"/>
  <c r="M102" i="3" s="1"/>
  <c r="O102" i="3" s="1"/>
  <c r="N97" i="3"/>
  <c r="M97" i="3" s="1"/>
  <c r="O97" i="3" s="1"/>
  <c r="P86" i="3"/>
  <c r="N99" i="3"/>
  <c r="R14" i="3"/>
  <c r="P79" i="3"/>
  <c r="P84" i="3"/>
  <c r="M99" i="3" l="1"/>
  <c r="O99" i="3" s="1"/>
  <c r="P99" i="3" s="1"/>
  <c r="R15" i="3"/>
  <c r="P95" i="3"/>
  <c r="P90" i="3"/>
  <c r="P100" i="3"/>
  <c r="P101" i="3"/>
  <c r="P91" i="3"/>
  <c r="P97" i="3"/>
  <c r="P103" i="3"/>
  <c r="P93" i="3"/>
  <c r="P87" i="3"/>
  <c r="P88" i="3"/>
  <c r="P92" i="3"/>
  <c r="P94" i="3"/>
  <c r="P98" i="3"/>
  <c r="P96" i="3"/>
  <c r="P102" i="3" l="1"/>
  <c r="P104" i="3"/>
  <c r="P3" i="3" s="1"/>
  <c r="R16" i="3"/>
  <c r="R17" i="3" l="1"/>
  <c r="R18" i="3" l="1"/>
  <c r="R19" i="3" l="1"/>
  <c r="R20" i="3" l="1"/>
  <c r="R21" i="3" l="1"/>
  <c r="R22" i="3" l="1"/>
  <c r="R23" i="3" l="1"/>
  <c r="W6" i="3"/>
  <c r="R24" i="3" l="1"/>
  <c r="X6" i="3"/>
  <c r="Y6" i="3" s="1"/>
  <c r="R25" i="3" l="1"/>
  <c r="R26" i="3" l="1"/>
  <c r="R27" i="3" l="1"/>
  <c r="R28" i="3" l="1"/>
  <c r="R29" i="3" l="1"/>
  <c r="R30" i="3" l="1"/>
  <c r="R31" i="3" l="1"/>
  <c r="R32" i="3" l="1"/>
  <c r="W7" i="3" l="1"/>
  <c r="R33" i="3"/>
  <c r="R34" i="3" l="1"/>
  <c r="X7" i="3"/>
  <c r="Y7" i="3" s="1"/>
  <c r="R35" i="3" l="1"/>
  <c r="R36" i="3" l="1"/>
  <c r="R37" i="3" l="1"/>
  <c r="R38" i="3" l="1"/>
  <c r="R39" i="3" l="1"/>
  <c r="R40" i="3" l="1"/>
  <c r="R41" i="3" l="1"/>
  <c r="R42" i="3" l="1"/>
  <c r="W8" i="3" l="1"/>
  <c r="R43" i="3"/>
  <c r="R44" i="3" l="1"/>
  <c r="X8" i="3"/>
  <c r="Y8" i="3" s="1"/>
  <c r="R45" i="3" l="1"/>
  <c r="R46" i="3" l="1"/>
  <c r="R47" i="3" l="1"/>
  <c r="R48" i="3" l="1"/>
  <c r="R49" i="3" l="1"/>
  <c r="R50" i="3" l="1"/>
  <c r="R51" i="3" l="1"/>
  <c r="R52" i="3" l="1"/>
  <c r="W9" i="3" l="1"/>
  <c r="R53" i="3"/>
  <c r="R54" i="3" l="1"/>
  <c r="X9" i="3"/>
  <c r="Y9" i="3" s="1"/>
  <c r="R55" i="3" l="1"/>
  <c r="R56" i="3" l="1"/>
  <c r="R57" i="3" l="1"/>
  <c r="R58" i="3" l="1"/>
  <c r="R59" i="3" l="1"/>
  <c r="R60" i="3" l="1"/>
  <c r="R61" i="3" l="1"/>
  <c r="R62" i="3" l="1"/>
  <c r="R63" i="3" l="1"/>
  <c r="W10" i="3"/>
  <c r="R64" i="3" l="1"/>
  <c r="X10" i="3"/>
  <c r="Y10" i="3" s="1"/>
  <c r="R65" i="3" l="1"/>
  <c r="R66" i="3" l="1"/>
  <c r="R67" i="3" l="1"/>
  <c r="R68" i="3" l="1"/>
  <c r="R69" i="3" l="1"/>
  <c r="R70" i="3" l="1"/>
  <c r="R71" i="3" l="1"/>
  <c r="R72" i="3" l="1"/>
  <c r="R73" i="3" l="1"/>
  <c r="W11" i="3"/>
  <c r="X11" i="3" l="1"/>
  <c r="Y11" i="3" s="1"/>
  <c r="R74" i="3"/>
  <c r="R75" i="3" l="1"/>
  <c r="R76" i="3" l="1"/>
  <c r="R77" i="3" l="1"/>
  <c r="R78" i="3" l="1"/>
  <c r="R79" i="3" l="1"/>
  <c r="R80" i="3" l="1"/>
  <c r="R81" i="3" l="1"/>
  <c r="R82" i="3" l="1"/>
  <c r="W12" i="3" l="1"/>
  <c r="R83" i="3"/>
  <c r="R84" i="3" l="1"/>
  <c r="X12" i="3"/>
  <c r="Y12" i="3" s="1"/>
  <c r="R85" i="3" l="1"/>
  <c r="R86" i="3" l="1"/>
  <c r="R87" i="3" l="1"/>
  <c r="R88" i="3" l="1"/>
  <c r="R89" i="3" l="1"/>
  <c r="R90" i="3" l="1"/>
  <c r="R91" i="3" l="1"/>
  <c r="R92" i="3" l="1"/>
  <c r="W13" i="3" l="1"/>
  <c r="R93" i="3"/>
  <c r="R94" i="3" l="1"/>
  <c r="X13" i="3"/>
  <c r="Y13" i="3" s="1"/>
  <c r="R95" i="3" l="1"/>
  <c r="R96" i="3" l="1"/>
  <c r="R97" i="3" l="1"/>
  <c r="R98" i="3" l="1"/>
  <c r="R99" i="3" l="1"/>
  <c r="R100" i="3" l="1"/>
  <c r="R101" i="3" l="1"/>
  <c r="R102" i="3" l="1"/>
  <c r="W14" i="3" l="1"/>
  <c r="R103" i="3"/>
  <c r="R104" i="3" l="1"/>
  <c r="X14" i="3"/>
  <c r="Y14" i="3" s="1"/>
</calcChain>
</file>

<file path=xl/sharedStrings.xml><?xml version="1.0" encoding="utf-8"?>
<sst xmlns="http://schemas.openxmlformats.org/spreadsheetml/2006/main" count="249" uniqueCount="55">
  <si>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</si>
  <si>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</si>
  <si>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</si>
  <si>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</si>
  <si>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</si>
  <si>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Unlock_skill_Id</t>
    <phoneticPr fontId="1" type="noConversion"/>
  </si>
  <si>
    <t>Change_costume</t>
    <phoneticPr fontId="1" type="noConversion"/>
  </si>
  <si>
    <t>Student_name</t>
    <phoneticPr fontId="1" type="noConversion"/>
  </si>
  <si>
    <t>견습 문하생</t>
    <phoneticPr fontId="1" type="noConversion"/>
  </si>
  <si>
    <t>초보 문하생</t>
    <phoneticPr fontId="1" type="noConversion"/>
  </si>
  <si>
    <t>이류 문하생</t>
    <phoneticPr fontId="1" type="noConversion"/>
  </si>
  <si>
    <t>일류 문하생</t>
    <phoneticPr fontId="1" type="noConversion"/>
  </si>
  <si>
    <t>절정 문하생</t>
    <phoneticPr fontId="1" type="noConversion"/>
  </si>
  <si>
    <t>Level</t>
    <phoneticPr fontId="1" type="noConversion"/>
  </si>
  <si>
    <t>비기</t>
    <phoneticPr fontId="1" type="noConversion"/>
  </si>
  <si>
    <t>단계</t>
    <phoneticPr fontId="1" type="noConversion"/>
  </si>
  <si>
    <t>데미지</t>
    <phoneticPr fontId="1" type="noConversion"/>
  </si>
  <si>
    <t>실제 데미지</t>
    <phoneticPr fontId="1" type="noConversion"/>
  </si>
  <si>
    <t>300만렙 천구전</t>
    <phoneticPr fontId="1" type="noConversion"/>
  </si>
  <si>
    <t>conditoin_Value</t>
  </si>
  <si>
    <t>걸리는 시간</t>
    <phoneticPr fontId="1" type="noConversion"/>
  </si>
  <si>
    <t>minLevel</t>
  </si>
  <si>
    <t>MaxLevel</t>
  </si>
  <si>
    <t>2500</t>
  </si>
  <si>
    <t>3000</t>
  </si>
  <si>
    <t>3500</t>
  </si>
  <si>
    <t>4000</t>
  </si>
  <si>
    <t>4500</t>
  </si>
  <si>
    <t>5000</t>
  </si>
  <si>
    <t>5500</t>
  </si>
  <si>
    <t>6000</t>
  </si>
  <si>
    <t>6500</t>
  </si>
  <si>
    <t>7000</t>
  </si>
  <si>
    <t>7500</t>
  </si>
  <si>
    <t>8000</t>
  </si>
  <si>
    <t>8500</t>
  </si>
  <si>
    <t>9000</t>
  </si>
  <si>
    <t>9500</t>
  </si>
  <si>
    <t>10000</t>
  </si>
  <si>
    <t>500</t>
    <phoneticPr fontId="1" type="noConversion"/>
  </si>
  <si>
    <t>1000</t>
    <phoneticPr fontId="1" type="noConversion"/>
  </si>
  <si>
    <t>1500</t>
    <phoneticPr fontId="1" type="noConversion"/>
  </si>
  <si>
    <t>2000</t>
    <phoneticPr fontId="1" type="noConversion"/>
  </si>
  <si>
    <t>rewardValue</t>
    <phoneticPr fontId="1" type="noConversion"/>
  </si>
  <si>
    <t>누적 시간</t>
    <phoneticPr fontId="1" type="noConversion"/>
  </si>
  <si>
    <t>1일당 능력치 상승치</t>
    <phoneticPr fontId="1" type="noConversion"/>
  </si>
  <si>
    <t>가중치</t>
    <phoneticPr fontId="1" type="noConversion"/>
  </si>
  <si>
    <t>주간 획득 가능량</t>
    <phoneticPr fontId="1" type="noConversion"/>
  </si>
  <si>
    <t>추가 피해량</t>
    <phoneticPr fontId="1" type="noConversion"/>
  </si>
  <si>
    <t>견습 제자</t>
  </si>
  <si>
    <t>초보 제자</t>
  </si>
  <si>
    <t>이류 제자</t>
  </si>
  <si>
    <t>일류 제자</t>
  </si>
  <si>
    <t>절정 제자</t>
  </si>
  <si>
    <t>실제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</si>
</sst>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I101"/>
  <sheetViews>
    <sheetView tabSelected="1" topLeftCell="A85" workbookViewId="0">
      <selection activeCell="K109" sqref="K109"/>
    </sheetView>
  </sheetViews>
  <sheetFormatPr defaultRowHeight="16.5" x14ac:dyDescent="0.3"/>
  <cols>
    <col min="3" max="3" width="14" bestFit="1" customWidth="1"/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4.25" bestFit="1" customWidth="1"/>
    <col min="9" max="9" width="16.625" bestFit="1" customWidth="1"/>
  </cols>
  <sheetData>
    <row r="1" spans="1:9" x14ac:dyDescent="0.3">
      <c r="A1" t="s">
        <v>0</v>
      </c>
      <c r="B1" t="s">
        <v>13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 t="s">
        <v>49</v>
      </c>
      <c r="D2">
        <v>9064</v>
      </c>
      <c r="E2" s="1">
        <v>500</v>
      </c>
      <c r="F2">
        <v>106</v>
      </c>
      <c r="G2">
        <v>0.05</v>
      </c>
      <c r="H2">
        <v>267</v>
      </c>
      <c r="I2">
        <v>0</v>
      </c>
    </row>
    <row r="3" spans="1:9" x14ac:dyDescent="0.3">
      <c r="A3">
        <v>1</v>
      </c>
      <c r="B3">
        <v>1</v>
      </c>
      <c r="C3" t="s">
        <v>49</v>
      </c>
      <c r="D3">
        <f>D2</f>
        <v>9064</v>
      </c>
      <c r="E3" s="1">
        <v>500</v>
      </c>
      <c r="F3">
        <f>F2</f>
        <v>106</v>
      </c>
      <c r="G3">
        <v>0.55000000000000004</v>
      </c>
      <c r="H3">
        <v>267</v>
      </c>
      <c r="I3">
        <v>0</v>
      </c>
    </row>
    <row r="4" spans="1:9" x14ac:dyDescent="0.3">
      <c r="A4">
        <v>2</v>
      </c>
      <c r="B4">
        <v>2</v>
      </c>
      <c r="C4" t="s">
        <v>49</v>
      </c>
      <c r="D4">
        <f t="shared" ref="D4:D67" si="0">D3</f>
        <v>9064</v>
      </c>
      <c r="E4" s="1">
        <v>500</v>
      </c>
      <c r="F4">
        <f t="shared" ref="F4:F67" si="1">F3</f>
        <v>106</v>
      </c>
      <c r="G4">
        <v>1.05</v>
      </c>
      <c r="H4">
        <v>267</v>
      </c>
      <c r="I4">
        <v>0</v>
      </c>
    </row>
    <row r="5" spans="1:9" x14ac:dyDescent="0.3">
      <c r="A5">
        <v>3</v>
      </c>
      <c r="B5">
        <v>3</v>
      </c>
      <c r="C5" t="s">
        <v>49</v>
      </c>
      <c r="D5">
        <f t="shared" si="0"/>
        <v>9064</v>
      </c>
      <c r="E5" s="1">
        <v>500</v>
      </c>
      <c r="F5">
        <f t="shared" si="1"/>
        <v>106</v>
      </c>
      <c r="G5">
        <v>2.0499999999999998</v>
      </c>
      <c r="H5">
        <v>267</v>
      </c>
      <c r="I5">
        <v>0</v>
      </c>
    </row>
    <row r="6" spans="1:9" x14ac:dyDescent="0.3">
      <c r="A6">
        <v>4</v>
      </c>
      <c r="B6">
        <v>4</v>
      </c>
      <c r="C6" t="s">
        <v>49</v>
      </c>
      <c r="D6">
        <f t="shared" si="0"/>
        <v>9064</v>
      </c>
      <c r="E6" s="1">
        <v>500</v>
      </c>
      <c r="F6">
        <f t="shared" si="1"/>
        <v>106</v>
      </c>
      <c r="G6">
        <v>3.05</v>
      </c>
      <c r="H6">
        <v>267</v>
      </c>
      <c r="I6">
        <v>0</v>
      </c>
    </row>
    <row r="7" spans="1:9" x14ac:dyDescent="0.3">
      <c r="A7">
        <v>5</v>
      </c>
      <c r="B7">
        <v>5</v>
      </c>
      <c r="C7" t="s">
        <v>49</v>
      </c>
      <c r="D7">
        <f t="shared" si="0"/>
        <v>9064</v>
      </c>
      <c r="E7" s="1">
        <v>1000</v>
      </c>
      <c r="F7">
        <f t="shared" si="1"/>
        <v>106</v>
      </c>
      <c r="G7">
        <v>4.55</v>
      </c>
      <c r="H7">
        <v>267</v>
      </c>
      <c r="I7">
        <v>0</v>
      </c>
    </row>
    <row r="8" spans="1:9" x14ac:dyDescent="0.3">
      <c r="A8">
        <v>6</v>
      </c>
      <c r="B8">
        <v>6</v>
      </c>
      <c r="C8" t="s">
        <v>49</v>
      </c>
      <c r="D8">
        <f t="shared" si="0"/>
        <v>9064</v>
      </c>
      <c r="E8" s="1">
        <v>1000</v>
      </c>
      <c r="F8">
        <f t="shared" si="1"/>
        <v>106</v>
      </c>
      <c r="G8">
        <v>6.05</v>
      </c>
      <c r="H8">
        <v>267</v>
      </c>
      <c r="I8">
        <v>0</v>
      </c>
    </row>
    <row r="9" spans="1:9" x14ac:dyDescent="0.3">
      <c r="A9">
        <v>7</v>
      </c>
      <c r="B9">
        <v>7</v>
      </c>
      <c r="C9" t="s">
        <v>49</v>
      </c>
      <c r="D9">
        <f t="shared" si="0"/>
        <v>9064</v>
      </c>
      <c r="E9" s="1">
        <v>1000</v>
      </c>
      <c r="F9">
        <f t="shared" si="1"/>
        <v>106</v>
      </c>
      <c r="G9">
        <v>7.55</v>
      </c>
      <c r="H9">
        <v>267</v>
      </c>
      <c r="I9">
        <v>0</v>
      </c>
    </row>
    <row r="10" spans="1:9" x14ac:dyDescent="0.3">
      <c r="A10">
        <v>8</v>
      </c>
      <c r="B10">
        <v>8</v>
      </c>
      <c r="C10" t="s">
        <v>49</v>
      </c>
      <c r="D10">
        <f t="shared" si="0"/>
        <v>9064</v>
      </c>
      <c r="E10" s="1">
        <v>1000</v>
      </c>
      <c r="F10">
        <f t="shared" si="1"/>
        <v>106</v>
      </c>
      <c r="G10">
        <v>9.5500000000000007</v>
      </c>
      <c r="H10">
        <v>267</v>
      </c>
      <c r="I10">
        <v>0</v>
      </c>
    </row>
    <row r="11" spans="1:9" x14ac:dyDescent="0.3">
      <c r="A11">
        <v>9</v>
      </c>
      <c r="B11">
        <v>9</v>
      </c>
      <c r="C11" t="s">
        <v>49</v>
      </c>
      <c r="D11">
        <f t="shared" si="0"/>
        <v>9064</v>
      </c>
      <c r="E11" s="1">
        <v>1000</v>
      </c>
      <c r="F11">
        <f t="shared" si="1"/>
        <v>106</v>
      </c>
      <c r="G11">
        <v>11.55</v>
      </c>
      <c r="H11">
        <v>267</v>
      </c>
      <c r="I11">
        <v>0</v>
      </c>
    </row>
    <row r="12" spans="1:9" x14ac:dyDescent="0.3">
      <c r="A12">
        <v>10</v>
      </c>
      <c r="B12">
        <v>10</v>
      </c>
      <c r="C12" t="s">
        <v>49</v>
      </c>
      <c r="D12">
        <f t="shared" si="0"/>
        <v>9064</v>
      </c>
      <c r="E12" s="1">
        <v>3000</v>
      </c>
      <c r="F12">
        <f t="shared" si="1"/>
        <v>106</v>
      </c>
      <c r="G12">
        <v>16.55</v>
      </c>
      <c r="H12">
        <v>268</v>
      </c>
      <c r="I12">
        <v>0</v>
      </c>
    </row>
    <row r="13" spans="1:9" x14ac:dyDescent="0.3">
      <c r="A13">
        <v>11</v>
      </c>
      <c r="B13">
        <v>11</v>
      </c>
      <c r="C13" t="s">
        <v>49</v>
      </c>
      <c r="D13">
        <f t="shared" si="0"/>
        <v>9064</v>
      </c>
      <c r="E13" s="1">
        <v>3000</v>
      </c>
      <c r="F13">
        <f t="shared" si="1"/>
        <v>106</v>
      </c>
      <c r="G13">
        <v>21.55</v>
      </c>
      <c r="H13">
        <v>268</v>
      </c>
      <c r="I13">
        <v>0</v>
      </c>
    </row>
    <row r="14" spans="1:9" x14ac:dyDescent="0.3">
      <c r="A14">
        <v>12</v>
      </c>
      <c r="B14">
        <v>12</v>
      </c>
      <c r="C14" t="s">
        <v>49</v>
      </c>
      <c r="D14">
        <f t="shared" si="0"/>
        <v>9064</v>
      </c>
      <c r="E14" s="1">
        <v>3000</v>
      </c>
      <c r="F14">
        <f t="shared" si="1"/>
        <v>106</v>
      </c>
      <c r="G14">
        <v>26.55</v>
      </c>
      <c r="H14">
        <v>268</v>
      </c>
      <c r="I14">
        <v>0</v>
      </c>
    </row>
    <row r="15" spans="1:9" x14ac:dyDescent="0.3">
      <c r="A15">
        <v>13</v>
      </c>
      <c r="B15">
        <v>13</v>
      </c>
      <c r="C15" t="s">
        <v>49</v>
      </c>
      <c r="D15">
        <f t="shared" si="0"/>
        <v>9064</v>
      </c>
      <c r="E15" s="1">
        <v>3000</v>
      </c>
      <c r="F15">
        <f t="shared" si="1"/>
        <v>106</v>
      </c>
      <c r="G15">
        <v>32.549999999999997</v>
      </c>
      <c r="H15">
        <v>268</v>
      </c>
      <c r="I15">
        <v>0</v>
      </c>
    </row>
    <row r="16" spans="1:9" x14ac:dyDescent="0.3">
      <c r="A16">
        <v>14</v>
      </c>
      <c r="B16">
        <v>14</v>
      </c>
      <c r="C16" t="s">
        <v>49</v>
      </c>
      <c r="D16">
        <f t="shared" si="0"/>
        <v>9064</v>
      </c>
      <c r="E16" s="1">
        <v>3000</v>
      </c>
      <c r="F16">
        <f t="shared" si="1"/>
        <v>106</v>
      </c>
      <c r="G16">
        <v>38.549999999999997</v>
      </c>
      <c r="H16">
        <v>268</v>
      </c>
      <c r="I16">
        <v>0</v>
      </c>
    </row>
    <row r="17" spans="1:9" x14ac:dyDescent="0.3">
      <c r="A17">
        <v>15</v>
      </c>
      <c r="B17">
        <v>15</v>
      </c>
      <c r="C17" t="s">
        <v>49</v>
      </c>
      <c r="D17">
        <f t="shared" si="0"/>
        <v>9064</v>
      </c>
      <c r="E17" s="1">
        <v>4000</v>
      </c>
      <c r="F17">
        <f t="shared" si="1"/>
        <v>106</v>
      </c>
      <c r="G17">
        <v>45.55</v>
      </c>
      <c r="H17">
        <v>268</v>
      </c>
      <c r="I17">
        <v>0</v>
      </c>
    </row>
    <row r="18" spans="1:9" x14ac:dyDescent="0.3">
      <c r="A18">
        <v>16</v>
      </c>
      <c r="B18">
        <v>16</v>
      </c>
      <c r="C18" t="s">
        <v>49</v>
      </c>
      <c r="D18">
        <f t="shared" si="0"/>
        <v>9064</v>
      </c>
      <c r="E18" s="1">
        <v>4000</v>
      </c>
      <c r="F18">
        <f t="shared" si="1"/>
        <v>106</v>
      </c>
      <c r="G18">
        <v>52.55</v>
      </c>
      <c r="H18">
        <v>268</v>
      </c>
      <c r="I18">
        <v>0</v>
      </c>
    </row>
    <row r="19" spans="1:9" x14ac:dyDescent="0.3">
      <c r="A19">
        <v>17</v>
      </c>
      <c r="B19">
        <v>17</v>
      </c>
      <c r="C19" t="s">
        <v>49</v>
      </c>
      <c r="D19">
        <f t="shared" si="0"/>
        <v>9064</v>
      </c>
      <c r="E19" s="1">
        <v>4000</v>
      </c>
      <c r="F19">
        <f t="shared" si="1"/>
        <v>106</v>
      </c>
      <c r="G19">
        <v>59.55</v>
      </c>
      <c r="H19">
        <v>268</v>
      </c>
      <c r="I19">
        <v>0</v>
      </c>
    </row>
    <row r="20" spans="1:9" x14ac:dyDescent="0.3">
      <c r="A20">
        <v>18</v>
      </c>
      <c r="B20">
        <v>18</v>
      </c>
      <c r="C20" t="s">
        <v>49</v>
      </c>
      <c r="D20">
        <f t="shared" si="0"/>
        <v>9064</v>
      </c>
      <c r="E20" s="1">
        <v>4000</v>
      </c>
      <c r="F20">
        <f t="shared" si="1"/>
        <v>106</v>
      </c>
      <c r="G20">
        <v>67.55</v>
      </c>
      <c r="H20">
        <v>268</v>
      </c>
      <c r="I20">
        <v>0</v>
      </c>
    </row>
    <row r="21" spans="1:9" x14ac:dyDescent="0.3">
      <c r="A21">
        <v>19</v>
      </c>
      <c r="B21">
        <v>19</v>
      </c>
      <c r="C21" t="s">
        <v>49</v>
      </c>
      <c r="D21">
        <f t="shared" si="0"/>
        <v>9064</v>
      </c>
      <c r="E21" s="1">
        <v>4000</v>
      </c>
      <c r="F21">
        <f t="shared" si="1"/>
        <v>106</v>
      </c>
      <c r="G21">
        <v>75.55</v>
      </c>
      <c r="H21">
        <v>268</v>
      </c>
      <c r="I21">
        <v>0</v>
      </c>
    </row>
    <row r="22" spans="1:9" x14ac:dyDescent="0.3">
      <c r="A22">
        <v>20</v>
      </c>
      <c r="B22">
        <v>20</v>
      </c>
      <c r="C22" t="s">
        <v>50</v>
      </c>
      <c r="D22">
        <f t="shared" si="0"/>
        <v>9064</v>
      </c>
      <c r="E22" s="1">
        <v>7500</v>
      </c>
      <c r="F22">
        <f t="shared" si="1"/>
        <v>106</v>
      </c>
      <c r="G22">
        <v>89.05</v>
      </c>
      <c r="H22">
        <v>269</v>
      </c>
      <c r="I22">
        <v>1</v>
      </c>
    </row>
    <row r="23" spans="1:9" x14ac:dyDescent="0.3">
      <c r="A23">
        <v>21</v>
      </c>
      <c r="B23">
        <v>21</v>
      </c>
      <c r="C23" t="s">
        <v>50</v>
      </c>
      <c r="D23">
        <f t="shared" si="0"/>
        <v>9064</v>
      </c>
      <c r="E23" s="1">
        <v>7500</v>
      </c>
      <c r="F23">
        <f t="shared" si="1"/>
        <v>106</v>
      </c>
      <c r="G23">
        <v>102.55</v>
      </c>
      <c r="H23">
        <v>269</v>
      </c>
      <c r="I23">
        <v>1</v>
      </c>
    </row>
    <row r="24" spans="1:9" x14ac:dyDescent="0.3">
      <c r="A24">
        <v>22</v>
      </c>
      <c r="B24">
        <v>22</v>
      </c>
      <c r="C24" t="s">
        <v>50</v>
      </c>
      <c r="D24">
        <f t="shared" si="0"/>
        <v>9064</v>
      </c>
      <c r="E24" s="1">
        <v>7500</v>
      </c>
      <c r="F24">
        <f t="shared" si="1"/>
        <v>106</v>
      </c>
      <c r="G24">
        <v>116.05</v>
      </c>
      <c r="H24">
        <v>269</v>
      </c>
      <c r="I24">
        <v>1</v>
      </c>
    </row>
    <row r="25" spans="1:9" x14ac:dyDescent="0.3">
      <c r="A25">
        <v>23</v>
      </c>
      <c r="B25">
        <v>23</v>
      </c>
      <c r="C25" t="s">
        <v>50</v>
      </c>
      <c r="D25">
        <f t="shared" si="0"/>
        <v>9064</v>
      </c>
      <c r="E25" s="1">
        <v>7500</v>
      </c>
      <c r="F25">
        <f t="shared" si="1"/>
        <v>106</v>
      </c>
      <c r="G25">
        <v>131.05000000000001</v>
      </c>
      <c r="H25">
        <v>269</v>
      </c>
      <c r="I25">
        <v>1</v>
      </c>
    </row>
    <row r="26" spans="1:9" x14ac:dyDescent="0.3">
      <c r="A26">
        <v>24</v>
      </c>
      <c r="B26">
        <v>24</v>
      </c>
      <c r="C26" t="s">
        <v>50</v>
      </c>
      <c r="D26">
        <f t="shared" si="0"/>
        <v>9064</v>
      </c>
      <c r="E26" s="1">
        <v>7500</v>
      </c>
      <c r="F26">
        <f t="shared" si="1"/>
        <v>106</v>
      </c>
      <c r="G26">
        <v>146.05000000000001</v>
      </c>
      <c r="H26">
        <v>269</v>
      </c>
      <c r="I26">
        <v>1</v>
      </c>
    </row>
    <row r="27" spans="1:9" x14ac:dyDescent="0.3">
      <c r="A27">
        <v>25</v>
      </c>
      <c r="B27">
        <v>25</v>
      </c>
      <c r="C27" t="s">
        <v>50</v>
      </c>
      <c r="D27">
        <f t="shared" si="0"/>
        <v>9064</v>
      </c>
      <c r="E27" s="1">
        <v>9000</v>
      </c>
      <c r="F27">
        <f t="shared" si="1"/>
        <v>106</v>
      </c>
      <c r="G27">
        <v>162.55000000000001</v>
      </c>
      <c r="H27">
        <v>269</v>
      </c>
      <c r="I27">
        <v>1</v>
      </c>
    </row>
    <row r="28" spans="1:9" x14ac:dyDescent="0.3">
      <c r="A28">
        <v>26</v>
      </c>
      <c r="B28">
        <v>26</v>
      </c>
      <c r="C28" t="s">
        <v>50</v>
      </c>
      <c r="D28">
        <f t="shared" si="0"/>
        <v>9064</v>
      </c>
      <c r="E28" s="1">
        <v>9000</v>
      </c>
      <c r="F28">
        <f t="shared" si="1"/>
        <v>106</v>
      </c>
      <c r="G28">
        <v>179.05</v>
      </c>
      <c r="H28">
        <v>269</v>
      </c>
      <c r="I28">
        <v>1</v>
      </c>
    </row>
    <row r="29" spans="1:9" x14ac:dyDescent="0.3">
      <c r="A29">
        <v>27</v>
      </c>
      <c r="B29">
        <v>27</v>
      </c>
      <c r="C29" t="s">
        <v>50</v>
      </c>
      <c r="D29">
        <f t="shared" si="0"/>
        <v>9064</v>
      </c>
      <c r="E29" s="1">
        <v>9000</v>
      </c>
      <c r="F29">
        <f t="shared" si="1"/>
        <v>106</v>
      </c>
      <c r="G29">
        <v>195.55</v>
      </c>
      <c r="H29">
        <v>269</v>
      </c>
      <c r="I29">
        <v>1</v>
      </c>
    </row>
    <row r="30" spans="1:9" x14ac:dyDescent="0.3">
      <c r="A30">
        <v>28</v>
      </c>
      <c r="B30">
        <v>28</v>
      </c>
      <c r="C30" t="s">
        <v>50</v>
      </c>
      <c r="D30">
        <f t="shared" si="0"/>
        <v>9064</v>
      </c>
      <c r="E30" s="1">
        <v>9000</v>
      </c>
      <c r="F30">
        <f t="shared" si="1"/>
        <v>106</v>
      </c>
      <c r="G30">
        <v>213.55</v>
      </c>
      <c r="H30">
        <v>269</v>
      </c>
      <c r="I30">
        <v>1</v>
      </c>
    </row>
    <row r="31" spans="1:9" x14ac:dyDescent="0.3">
      <c r="A31">
        <v>29</v>
      </c>
      <c r="B31">
        <v>29</v>
      </c>
      <c r="C31" t="s">
        <v>50</v>
      </c>
      <c r="D31">
        <f t="shared" si="0"/>
        <v>9064</v>
      </c>
      <c r="E31" s="1">
        <v>9000</v>
      </c>
      <c r="F31">
        <f t="shared" si="1"/>
        <v>106</v>
      </c>
      <c r="G31">
        <v>231.55</v>
      </c>
      <c r="H31">
        <v>269</v>
      </c>
      <c r="I31">
        <v>1</v>
      </c>
    </row>
    <row r="32" spans="1:9" x14ac:dyDescent="0.3">
      <c r="A32">
        <v>30</v>
      </c>
      <c r="B32">
        <v>30</v>
      </c>
      <c r="C32" t="s">
        <v>50</v>
      </c>
      <c r="D32">
        <f t="shared" si="0"/>
        <v>9064</v>
      </c>
      <c r="E32" s="1">
        <v>14000</v>
      </c>
      <c r="F32">
        <f t="shared" si="1"/>
        <v>106</v>
      </c>
      <c r="G32">
        <v>257.55</v>
      </c>
      <c r="H32">
        <v>270</v>
      </c>
      <c r="I32">
        <v>1</v>
      </c>
    </row>
    <row r="33" spans="1:9" x14ac:dyDescent="0.3">
      <c r="A33">
        <v>31</v>
      </c>
      <c r="B33">
        <v>31</v>
      </c>
      <c r="C33" t="s">
        <v>50</v>
      </c>
      <c r="D33">
        <f t="shared" si="0"/>
        <v>9064</v>
      </c>
      <c r="E33" s="1">
        <v>14000</v>
      </c>
      <c r="F33">
        <f t="shared" si="1"/>
        <v>106</v>
      </c>
      <c r="G33">
        <v>283.55</v>
      </c>
      <c r="H33">
        <v>270</v>
      </c>
      <c r="I33">
        <v>1</v>
      </c>
    </row>
    <row r="34" spans="1:9" x14ac:dyDescent="0.3">
      <c r="A34">
        <v>32</v>
      </c>
      <c r="B34">
        <v>32</v>
      </c>
      <c r="C34" t="s">
        <v>50</v>
      </c>
      <c r="D34">
        <f t="shared" si="0"/>
        <v>9064</v>
      </c>
      <c r="E34" s="1">
        <v>14000</v>
      </c>
      <c r="F34">
        <f t="shared" si="1"/>
        <v>106</v>
      </c>
      <c r="G34">
        <v>309.55</v>
      </c>
      <c r="H34">
        <v>270</v>
      </c>
      <c r="I34">
        <v>1</v>
      </c>
    </row>
    <row r="35" spans="1:9" x14ac:dyDescent="0.3">
      <c r="A35">
        <v>33</v>
      </c>
      <c r="B35">
        <v>33</v>
      </c>
      <c r="C35" t="s">
        <v>50</v>
      </c>
      <c r="D35">
        <f t="shared" si="0"/>
        <v>9064</v>
      </c>
      <c r="E35" s="1">
        <v>14000</v>
      </c>
      <c r="F35">
        <f t="shared" si="1"/>
        <v>106</v>
      </c>
      <c r="G35">
        <v>337.55</v>
      </c>
      <c r="H35">
        <v>270</v>
      </c>
      <c r="I35">
        <v>1</v>
      </c>
    </row>
    <row r="36" spans="1:9" x14ac:dyDescent="0.3">
      <c r="A36">
        <v>34</v>
      </c>
      <c r="B36">
        <v>34</v>
      </c>
      <c r="C36" t="s">
        <v>50</v>
      </c>
      <c r="D36">
        <f t="shared" si="0"/>
        <v>9064</v>
      </c>
      <c r="E36" s="1">
        <v>14000</v>
      </c>
      <c r="F36">
        <f t="shared" si="1"/>
        <v>106</v>
      </c>
      <c r="G36">
        <v>365.55</v>
      </c>
      <c r="H36">
        <v>270</v>
      </c>
      <c r="I36">
        <v>1</v>
      </c>
    </row>
    <row r="37" spans="1:9" x14ac:dyDescent="0.3">
      <c r="A37">
        <v>35</v>
      </c>
      <c r="B37">
        <v>35</v>
      </c>
      <c r="C37" t="s">
        <v>50</v>
      </c>
      <c r="D37">
        <f t="shared" si="0"/>
        <v>9064</v>
      </c>
      <c r="E37" s="1">
        <v>16000</v>
      </c>
      <c r="F37">
        <f t="shared" si="1"/>
        <v>106</v>
      </c>
      <c r="G37">
        <v>395.55</v>
      </c>
      <c r="H37">
        <v>270</v>
      </c>
      <c r="I37">
        <v>1</v>
      </c>
    </row>
    <row r="38" spans="1:9" x14ac:dyDescent="0.3">
      <c r="A38">
        <v>36</v>
      </c>
      <c r="B38">
        <v>36</v>
      </c>
      <c r="C38" t="s">
        <v>50</v>
      </c>
      <c r="D38">
        <f t="shared" si="0"/>
        <v>9064</v>
      </c>
      <c r="E38" s="1">
        <v>16000</v>
      </c>
      <c r="F38">
        <f t="shared" si="1"/>
        <v>106</v>
      </c>
      <c r="G38">
        <v>425.55</v>
      </c>
      <c r="H38">
        <v>270</v>
      </c>
      <c r="I38">
        <v>1</v>
      </c>
    </row>
    <row r="39" spans="1:9" x14ac:dyDescent="0.3">
      <c r="A39">
        <v>37</v>
      </c>
      <c r="B39">
        <v>37</v>
      </c>
      <c r="C39" t="s">
        <v>50</v>
      </c>
      <c r="D39">
        <f t="shared" si="0"/>
        <v>9064</v>
      </c>
      <c r="E39" s="1">
        <v>16000</v>
      </c>
      <c r="F39">
        <f t="shared" si="1"/>
        <v>106</v>
      </c>
      <c r="G39">
        <v>455.55</v>
      </c>
      <c r="H39">
        <v>270</v>
      </c>
      <c r="I39">
        <v>1</v>
      </c>
    </row>
    <row r="40" spans="1:9" x14ac:dyDescent="0.3">
      <c r="A40">
        <v>38</v>
      </c>
      <c r="B40">
        <v>38</v>
      </c>
      <c r="C40" t="s">
        <v>50</v>
      </c>
      <c r="D40">
        <f t="shared" si="0"/>
        <v>9064</v>
      </c>
      <c r="E40" s="1">
        <v>16000</v>
      </c>
      <c r="F40">
        <f t="shared" si="1"/>
        <v>106</v>
      </c>
      <c r="G40">
        <v>487.55</v>
      </c>
      <c r="H40">
        <v>270</v>
      </c>
      <c r="I40">
        <v>1</v>
      </c>
    </row>
    <row r="41" spans="1:9" x14ac:dyDescent="0.3">
      <c r="A41">
        <v>39</v>
      </c>
      <c r="B41">
        <v>39</v>
      </c>
      <c r="C41" t="s">
        <v>50</v>
      </c>
      <c r="D41">
        <f t="shared" si="0"/>
        <v>9064</v>
      </c>
      <c r="E41" s="1">
        <v>16000</v>
      </c>
      <c r="F41">
        <f t="shared" si="1"/>
        <v>106</v>
      </c>
      <c r="G41">
        <v>519.54999999999995</v>
      </c>
      <c r="H41">
        <v>270</v>
      </c>
      <c r="I41">
        <v>1</v>
      </c>
    </row>
    <row r="42" spans="1:9" x14ac:dyDescent="0.3">
      <c r="A42">
        <v>40</v>
      </c>
      <c r="B42">
        <v>40</v>
      </c>
      <c r="C42" t="s">
        <v>51</v>
      </c>
      <c r="D42">
        <f t="shared" si="0"/>
        <v>9064</v>
      </c>
      <c r="E42" s="1">
        <v>22500</v>
      </c>
      <c r="F42">
        <f t="shared" si="1"/>
        <v>106</v>
      </c>
      <c r="G42">
        <v>562.04999999999995</v>
      </c>
      <c r="H42">
        <v>271</v>
      </c>
      <c r="I42">
        <v>3</v>
      </c>
    </row>
    <row r="43" spans="1:9" x14ac:dyDescent="0.3">
      <c r="A43">
        <v>41</v>
      </c>
      <c r="B43">
        <v>41</v>
      </c>
      <c r="C43" t="s">
        <v>51</v>
      </c>
      <c r="D43">
        <f t="shared" si="0"/>
        <v>9064</v>
      </c>
      <c r="E43" s="1">
        <v>22500</v>
      </c>
      <c r="F43">
        <f t="shared" si="1"/>
        <v>106</v>
      </c>
      <c r="G43">
        <v>604.54999999999995</v>
      </c>
      <c r="H43">
        <v>271</v>
      </c>
      <c r="I43">
        <v>3</v>
      </c>
    </row>
    <row r="44" spans="1:9" x14ac:dyDescent="0.3">
      <c r="A44">
        <v>42</v>
      </c>
      <c r="B44">
        <v>42</v>
      </c>
      <c r="C44" t="s">
        <v>51</v>
      </c>
      <c r="D44">
        <f t="shared" si="0"/>
        <v>9064</v>
      </c>
      <c r="E44" s="1">
        <v>22500</v>
      </c>
      <c r="F44">
        <f t="shared" si="1"/>
        <v>106</v>
      </c>
      <c r="G44">
        <v>647.04999999999995</v>
      </c>
      <c r="H44">
        <v>271</v>
      </c>
      <c r="I44">
        <v>3</v>
      </c>
    </row>
    <row r="45" spans="1:9" x14ac:dyDescent="0.3">
      <c r="A45">
        <v>43</v>
      </c>
      <c r="B45">
        <v>43</v>
      </c>
      <c r="C45" t="s">
        <v>51</v>
      </c>
      <c r="D45">
        <f t="shared" si="0"/>
        <v>9064</v>
      </c>
      <c r="E45" s="1">
        <v>22500</v>
      </c>
      <c r="F45">
        <f t="shared" si="1"/>
        <v>106</v>
      </c>
      <c r="G45">
        <v>692.05</v>
      </c>
      <c r="H45">
        <v>271</v>
      </c>
      <c r="I45">
        <v>3</v>
      </c>
    </row>
    <row r="46" spans="1:9" x14ac:dyDescent="0.3">
      <c r="A46">
        <v>44</v>
      </c>
      <c r="B46">
        <v>44</v>
      </c>
      <c r="C46" t="s">
        <v>51</v>
      </c>
      <c r="D46">
        <f t="shared" si="0"/>
        <v>9064</v>
      </c>
      <c r="E46" s="1">
        <v>22500</v>
      </c>
      <c r="F46">
        <f t="shared" si="1"/>
        <v>106</v>
      </c>
      <c r="G46">
        <v>737.05</v>
      </c>
      <c r="H46">
        <v>271</v>
      </c>
      <c r="I46">
        <v>3</v>
      </c>
    </row>
    <row r="47" spans="1:9" x14ac:dyDescent="0.3">
      <c r="A47">
        <v>45</v>
      </c>
      <c r="B47">
        <v>45</v>
      </c>
      <c r="C47" t="s">
        <v>51</v>
      </c>
      <c r="D47">
        <f t="shared" si="0"/>
        <v>9064</v>
      </c>
      <c r="E47" s="1">
        <v>25000</v>
      </c>
      <c r="F47">
        <f t="shared" si="1"/>
        <v>106</v>
      </c>
      <c r="G47">
        <v>784.55</v>
      </c>
      <c r="H47">
        <v>271</v>
      </c>
      <c r="I47">
        <v>3</v>
      </c>
    </row>
    <row r="48" spans="1:9" x14ac:dyDescent="0.3">
      <c r="A48">
        <v>46</v>
      </c>
      <c r="B48">
        <v>46</v>
      </c>
      <c r="C48" t="s">
        <v>51</v>
      </c>
      <c r="D48">
        <f t="shared" si="0"/>
        <v>9064</v>
      </c>
      <c r="E48" s="1">
        <v>25000</v>
      </c>
      <c r="F48">
        <f t="shared" si="1"/>
        <v>106</v>
      </c>
      <c r="G48">
        <v>832.05</v>
      </c>
      <c r="H48">
        <v>271</v>
      </c>
      <c r="I48">
        <v>3</v>
      </c>
    </row>
    <row r="49" spans="1:9" x14ac:dyDescent="0.3">
      <c r="A49">
        <v>47</v>
      </c>
      <c r="B49">
        <v>47</v>
      </c>
      <c r="C49" t="s">
        <v>51</v>
      </c>
      <c r="D49">
        <f t="shared" si="0"/>
        <v>9064</v>
      </c>
      <c r="E49" s="1">
        <v>25000</v>
      </c>
      <c r="F49">
        <f t="shared" si="1"/>
        <v>106</v>
      </c>
      <c r="G49">
        <v>879.55</v>
      </c>
      <c r="H49">
        <v>271</v>
      </c>
      <c r="I49">
        <v>3</v>
      </c>
    </row>
    <row r="50" spans="1:9" x14ac:dyDescent="0.3">
      <c r="A50">
        <v>48</v>
      </c>
      <c r="B50">
        <v>48</v>
      </c>
      <c r="C50" t="s">
        <v>51</v>
      </c>
      <c r="D50">
        <f t="shared" si="0"/>
        <v>9064</v>
      </c>
      <c r="E50" s="1">
        <v>25000</v>
      </c>
      <c r="F50">
        <f t="shared" si="1"/>
        <v>106</v>
      </c>
      <c r="G50">
        <v>929.55</v>
      </c>
      <c r="H50">
        <v>271</v>
      </c>
      <c r="I50">
        <v>3</v>
      </c>
    </row>
    <row r="51" spans="1:9" x14ac:dyDescent="0.3">
      <c r="A51">
        <v>49</v>
      </c>
      <c r="B51">
        <v>49</v>
      </c>
      <c r="C51" t="s">
        <v>51</v>
      </c>
      <c r="D51">
        <f t="shared" si="0"/>
        <v>9064</v>
      </c>
      <c r="E51" s="1">
        <v>25000</v>
      </c>
      <c r="F51">
        <f t="shared" si="1"/>
        <v>106</v>
      </c>
      <c r="G51">
        <v>979.55</v>
      </c>
      <c r="H51">
        <v>271</v>
      </c>
      <c r="I51">
        <v>3</v>
      </c>
    </row>
    <row r="52" spans="1:9" x14ac:dyDescent="0.3">
      <c r="A52">
        <v>50</v>
      </c>
      <c r="B52">
        <v>50</v>
      </c>
      <c r="C52" t="s">
        <v>51</v>
      </c>
      <c r="D52">
        <f t="shared" si="0"/>
        <v>9064</v>
      </c>
      <c r="E52" s="1">
        <v>33000</v>
      </c>
      <c r="F52">
        <f t="shared" si="1"/>
        <v>106</v>
      </c>
      <c r="G52">
        <v>1042.55</v>
      </c>
      <c r="H52">
        <v>272</v>
      </c>
      <c r="I52">
        <v>3</v>
      </c>
    </row>
    <row r="53" spans="1:9" x14ac:dyDescent="0.3">
      <c r="A53">
        <v>51</v>
      </c>
      <c r="B53">
        <v>51</v>
      </c>
      <c r="C53" t="s">
        <v>51</v>
      </c>
      <c r="D53">
        <f t="shared" si="0"/>
        <v>9064</v>
      </c>
      <c r="E53" s="1">
        <v>33000</v>
      </c>
      <c r="F53">
        <f t="shared" si="1"/>
        <v>106</v>
      </c>
      <c r="G53">
        <v>1105.55</v>
      </c>
      <c r="H53">
        <v>272</v>
      </c>
      <c r="I53">
        <v>3</v>
      </c>
    </row>
    <row r="54" spans="1:9" x14ac:dyDescent="0.3">
      <c r="A54">
        <v>52</v>
      </c>
      <c r="B54">
        <v>52</v>
      </c>
      <c r="C54" t="s">
        <v>51</v>
      </c>
      <c r="D54">
        <f t="shared" si="0"/>
        <v>9064</v>
      </c>
      <c r="E54" s="1">
        <v>33000</v>
      </c>
      <c r="F54">
        <f t="shared" si="1"/>
        <v>106</v>
      </c>
      <c r="G54">
        <v>1168.55</v>
      </c>
      <c r="H54">
        <v>272</v>
      </c>
      <c r="I54">
        <v>3</v>
      </c>
    </row>
    <row r="55" spans="1:9" x14ac:dyDescent="0.3">
      <c r="A55">
        <v>53</v>
      </c>
      <c r="B55">
        <v>53</v>
      </c>
      <c r="C55" t="s">
        <v>51</v>
      </c>
      <c r="D55">
        <f t="shared" si="0"/>
        <v>9064</v>
      </c>
      <c r="E55" s="1">
        <v>33000</v>
      </c>
      <c r="F55">
        <f t="shared" si="1"/>
        <v>106</v>
      </c>
      <c r="G55">
        <v>1234.55</v>
      </c>
      <c r="H55">
        <v>272</v>
      </c>
      <c r="I55">
        <v>3</v>
      </c>
    </row>
    <row r="56" spans="1:9" x14ac:dyDescent="0.3">
      <c r="A56">
        <v>54</v>
      </c>
      <c r="B56">
        <v>54</v>
      </c>
      <c r="C56" t="s">
        <v>51</v>
      </c>
      <c r="D56">
        <f t="shared" si="0"/>
        <v>9064</v>
      </c>
      <c r="E56" s="1">
        <v>33000</v>
      </c>
      <c r="F56">
        <f t="shared" si="1"/>
        <v>106</v>
      </c>
      <c r="G56">
        <v>1300.55</v>
      </c>
      <c r="H56">
        <v>272</v>
      </c>
      <c r="I56">
        <v>3</v>
      </c>
    </row>
    <row r="57" spans="1:9" x14ac:dyDescent="0.3">
      <c r="A57">
        <v>55</v>
      </c>
      <c r="B57">
        <v>55</v>
      </c>
      <c r="C57" t="s">
        <v>51</v>
      </c>
      <c r="D57">
        <f t="shared" si="0"/>
        <v>9064</v>
      </c>
      <c r="E57" s="1">
        <v>36000</v>
      </c>
      <c r="F57">
        <f t="shared" si="1"/>
        <v>106</v>
      </c>
      <c r="G57">
        <v>1369.55</v>
      </c>
      <c r="H57">
        <v>272</v>
      </c>
      <c r="I57">
        <v>3</v>
      </c>
    </row>
    <row r="58" spans="1:9" x14ac:dyDescent="0.3">
      <c r="A58">
        <v>56</v>
      </c>
      <c r="B58">
        <v>56</v>
      </c>
      <c r="C58" t="s">
        <v>51</v>
      </c>
      <c r="D58">
        <f t="shared" si="0"/>
        <v>9064</v>
      </c>
      <c r="E58" s="1">
        <v>36000</v>
      </c>
      <c r="F58">
        <f t="shared" si="1"/>
        <v>106</v>
      </c>
      <c r="G58">
        <v>1438.55</v>
      </c>
      <c r="H58">
        <v>272</v>
      </c>
      <c r="I58">
        <v>3</v>
      </c>
    </row>
    <row r="59" spans="1:9" x14ac:dyDescent="0.3">
      <c r="A59">
        <v>57</v>
      </c>
      <c r="B59">
        <v>57</v>
      </c>
      <c r="C59" t="s">
        <v>51</v>
      </c>
      <c r="D59">
        <f t="shared" si="0"/>
        <v>9064</v>
      </c>
      <c r="E59" s="1">
        <v>36000</v>
      </c>
      <c r="F59">
        <f t="shared" si="1"/>
        <v>106</v>
      </c>
      <c r="G59">
        <v>1507.55</v>
      </c>
      <c r="H59">
        <v>272</v>
      </c>
      <c r="I59">
        <v>3</v>
      </c>
    </row>
    <row r="60" spans="1:9" x14ac:dyDescent="0.3">
      <c r="A60">
        <v>58</v>
      </c>
      <c r="B60">
        <v>58</v>
      </c>
      <c r="C60" t="s">
        <v>51</v>
      </c>
      <c r="D60">
        <f t="shared" si="0"/>
        <v>9064</v>
      </c>
      <c r="E60" s="1">
        <v>36000</v>
      </c>
      <c r="F60">
        <f t="shared" si="1"/>
        <v>106</v>
      </c>
      <c r="G60">
        <v>1579.55</v>
      </c>
      <c r="H60">
        <v>272</v>
      </c>
      <c r="I60">
        <v>3</v>
      </c>
    </row>
    <row r="61" spans="1:9" x14ac:dyDescent="0.3">
      <c r="A61">
        <v>59</v>
      </c>
      <c r="B61">
        <v>59</v>
      </c>
      <c r="C61" t="s">
        <v>51</v>
      </c>
      <c r="D61">
        <f t="shared" si="0"/>
        <v>9064</v>
      </c>
      <c r="E61" s="1">
        <v>36000</v>
      </c>
      <c r="F61">
        <f t="shared" si="1"/>
        <v>106</v>
      </c>
      <c r="G61">
        <v>1651.55</v>
      </c>
      <c r="H61">
        <v>272</v>
      </c>
      <c r="I61">
        <v>3</v>
      </c>
    </row>
    <row r="62" spans="1:9" x14ac:dyDescent="0.3">
      <c r="A62">
        <v>60</v>
      </c>
      <c r="B62">
        <v>60</v>
      </c>
      <c r="C62" t="s">
        <v>52</v>
      </c>
      <c r="D62">
        <f t="shared" si="0"/>
        <v>9064</v>
      </c>
      <c r="E62" s="1">
        <v>45500</v>
      </c>
      <c r="F62">
        <f t="shared" si="1"/>
        <v>106</v>
      </c>
      <c r="G62">
        <v>1739.05</v>
      </c>
      <c r="H62">
        <v>273</v>
      </c>
      <c r="I62">
        <v>13</v>
      </c>
    </row>
    <row r="63" spans="1:9" x14ac:dyDescent="0.3">
      <c r="A63">
        <v>61</v>
      </c>
      <c r="B63">
        <v>61</v>
      </c>
      <c r="C63" t="s">
        <v>52</v>
      </c>
      <c r="D63">
        <f t="shared" si="0"/>
        <v>9064</v>
      </c>
      <c r="E63" s="1">
        <v>45500</v>
      </c>
      <c r="F63">
        <f t="shared" si="1"/>
        <v>106</v>
      </c>
      <c r="G63">
        <v>1826.55</v>
      </c>
      <c r="H63">
        <v>273</v>
      </c>
      <c r="I63">
        <v>13</v>
      </c>
    </row>
    <row r="64" spans="1:9" x14ac:dyDescent="0.3">
      <c r="A64">
        <v>62</v>
      </c>
      <c r="B64">
        <v>62</v>
      </c>
      <c r="C64" t="s">
        <v>52</v>
      </c>
      <c r="D64">
        <f t="shared" si="0"/>
        <v>9064</v>
      </c>
      <c r="E64" s="1">
        <v>45500</v>
      </c>
      <c r="F64">
        <f t="shared" si="1"/>
        <v>106</v>
      </c>
      <c r="G64">
        <v>1914.05</v>
      </c>
      <c r="H64">
        <v>273</v>
      </c>
      <c r="I64">
        <v>13</v>
      </c>
    </row>
    <row r="65" spans="1:9" x14ac:dyDescent="0.3">
      <c r="A65">
        <v>63</v>
      </c>
      <c r="B65">
        <v>63</v>
      </c>
      <c r="C65" t="s">
        <v>52</v>
      </c>
      <c r="D65">
        <f t="shared" si="0"/>
        <v>9064</v>
      </c>
      <c r="E65" s="1">
        <v>45500</v>
      </c>
      <c r="F65">
        <f t="shared" si="1"/>
        <v>106</v>
      </c>
      <c r="G65">
        <v>2005.05</v>
      </c>
      <c r="H65">
        <v>273</v>
      </c>
      <c r="I65">
        <v>13</v>
      </c>
    </row>
    <row r="66" spans="1:9" x14ac:dyDescent="0.3">
      <c r="A66">
        <v>64</v>
      </c>
      <c r="B66">
        <v>64</v>
      </c>
      <c r="C66" t="s">
        <v>52</v>
      </c>
      <c r="D66">
        <f t="shared" si="0"/>
        <v>9064</v>
      </c>
      <c r="E66" s="1">
        <v>45500</v>
      </c>
      <c r="F66">
        <f t="shared" si="1"/>
        <v>106</v>
      </c>
      <c r="G66">
        <v>2096.0500000000002</v>
      </c>
      <c r="H66">
        <v>273</v>
      </c>
      <c r="I66">
        <v>13</v>
      </c>
    </row>
    <row r="67" spans="1:9" x14ac:dyDescent="0.3">
      <c r="A67">
        <v>65</v>
      </c>
      <c r="B67">
        <v>65</v>
      </c>
      <c r="C67" t="s">
        <v>52</v>
      </c>
      <c r="D67">
        <f t="shared" si="0"/>
        <v>9064</v>
      </c>
      <c r="E67" s="1">
        <v>49000</v>
      </c>
      <c r="F67">
        <f t="shared" si="1"/>
        <v>106</v>
      </c>
      <c r="G67">
        <v>2190.5500000000002</v>
      </c>
      <c r="H67">
        <v>273</v>
      </c>
      <c r="I67">
        <v>13</v>
      </c>
    </row>
    <row r="68" spans="1:9" x14ac:dyDescent="0.3">
      <c r="A68">
        <v>66</v>
      </c>
      <c r="B68">
        <v>66</v>
      </c>
      <c r="C68" t="s">
        <v>52</v>
      </c>
      <c r="D68">
        <f t="shared" ref="D68:D101" si="2">D67</f>
        <v>9064</v>
      </c>
      <c r="E68" s="1">
        <v>49000</v>
      </c>
      <c r="F68">
        <f t="shared" ref="F68:F101" si="3">F67</f>
        <v>106</v>
      </c>
      <c r="G68">
        <v>2285.0500000000002</v>
      </c>
      <c r="H68">
        <v>273</v>
      </c>
      <c r="I68">
        <v>13</v>
      </c>
    </row>
    <row r="69" spans="1:9" x14ac:dyDescent="0.3">
      <c r="A69">
        <v>67</v>
      </c>
      <c r="B69">
        <v>67</v>
      </c>
      <c r="C69" t="s">
        <v>52</v>
      </c>
      <c r="D69">
        <f t="shared" si="2"/>
        <v>9064</v>
      </c>
      <c r="E69" s="1">
        <v>49000</v>
      </c>
      <c r="F69">
        <f t="shared" si="3"/>
        <v>106</v>
      </c>
      <c r="G69">
        <v>2379.5500000000002</v>
      </c>
      <c r="H69">
        <v>273</v>
      </c>
      <c r="I69">
        <v>13</v>
      </c>
    </row>
    <row r="70" spans="1:9" x14ac:dyDescent="0.3">
      <c r="A70">
        <v>68</v>
      </c>
      <c r="B70">
        <v>68</v>
      </c>
      <c r="C70" t="s">
        <v>52</v>
      </c>
      <c r="D70">
        <f t="shared" si="2"/>
        <v>9064</v>
      </c>
      <c r="E70" s="1">
        <v>49000</v>
      </c>
      <c r="F70">
        <f t="shared" si="3"/>
        <v>106</v>
      </c>
      <c r="G70">
        <v>2477.5500000000002</v>
      </c>
      <c r="H70">
        <v>273</v>
      </c>
      <c r="I70">
        <v>13</v>
      </c>
    </row>
    <row r="71" spans="1:9" x14ac:dyDescent="0.3">
      <c r="A71">
        <v>69</v>
      </c>
      <c r="B71">
        <v>69</v>
      </c>
      <c r="C71" t="s">
        <v>52</v>
      </c>
      <c r="D71">
        <f t="shared" si="2"/>
        <v>9064</v>
      </c>
      <c r="E71" s="1">
        <v>49000</v>
      </c>
      <c r="F71">
        <f t="shared" si="3"/>
        <v>106</v>
      </c>
      <c r="G71">
        <v>2575.5500000000002</v>
      </c>
      <c r="H71">
        <v>273</v>
      </c>
      <c r="I71">
        <v>13</v>
      </c>
    </row>
    <row r="72" spans="1:9" x14ac:dyDescent="0.3">
      <c r="A72">
        <v>70</v>
      </c>
      <c r="B72">
        <v>70</v>
      </c>
      <c r="C72" t="s">
        <v>52</v>
      </c>
      <c r="D72">
        <f t="shared" si="2"/>
        <v>9064</v>
      </c>
      <c r="E72" s="1">
        <v>60000</v>
      </c>
      <c r="F72">
        <f t="shared" si="3"/>
        <v>106</v>
      </c>
      <c r="G72">
        <v>2691.55</v>
      </c>
      <c r="H72">
        <v>274</v>
      </c>
      <c r="I72">
        <v>13</v>
      </c>
    </row>
    <row r="73" spans="1:9" x14ac:dyDescent="0.3">
      <c r="A73">
        <v>71</v>
      </c>
      <c r="B73">
        <v>71</v>
      </c>
      <c r="C73" t="s">
        <v>52</v>
      </c>
      <c r="D73">
        <f t="shared" si="2"/>
        <v>9064</v>
      </c>
      <c r="E73" s="1">
        <v>60000</v>
      </c>
      <c r="F73">
        <f t="shared" si="3"/>
        <v>106</v>
      </c>
      <c r="G73">
        <v>2807.55</v>
      </c>
      <c r="H73">
        <v>274</v>
      </c>
      <c r="I73">
        <v>13</v>
      </c>
    </row>
    <row r="74" spans="1:9" x14ac:dyDescent="0.3">
      <c r="A74">
        <v>72</v>
      </c>
      <c r="B74">
        <v>72</v>
      </c>
      <c r="C74" t="s">
        <v>52</v>
      </c>
      <c r="D74">
        <f t="shared" si="2"/>
        <v>9064</v>
      </c>
      <c r="E74" s="1">
        <v>60000</v>
      </c>
      <c r="F74">
        <f t="shared" si="3"/>
        <v>106</v>
      </c>
      <c r="G74">
        <v>2923.55</v>
      </c>
      <c r="H74">
        <v>274</v>
      </c>
      <c r="I74">
        <v>13</v>
      </c>
    </row>
    <row r="75" spans="1:9" x14ac:dyDescent="0.3">
      <c r="A75">
        <v>73</v>
      </c>
      <c r="B75">
        <v>73</v>
      </c>
      <c r="C75" t="s">
        <v>52</v>
      </c>
      <c r="D75">
        <f t="shared" si="2"/>
        <v>9064</v>
      </c>
      <c r="E75" s="1">
        <v>60000</v>
      </c>
      <c r="F75">
        <f t="shared" si="3"/>
        <v>106</v>
      </c>
      <c r="G75">
        <v>3043.55</v>
      </c>
      <c r="H75">
        <v>274</v>
      </c>
      <c r="I75">
        <v>13</v>
      </c>
    </row>
    <row r="76" spans="1:9" x14ac:dyDescent="0.3">
      <c r="A76">
        <v>74</v>
      </c>
      <c r="B76">
        <v>74</v>
      </c>
      <c r="C76" t="s">
        <v>52</v>
      </c>
      <c r="D76">
        <f t="shared" si="2"/>
        <v>9064</v>
      </c>
      <c r="E76" s="1">
        <v>60000</v>
      </c>
      <c r="F76">
        <f t="shared" si="3"/>
        <v>106</v>
      </c>
      <c r="G76">
        <v>3163.55</v>
      </c>
      <c r="H76">
        <v>274</v>
      </c>
      <c r="I76">
        <v>13</v>
      </c>
    </row>
    <row r="77" spans="1:9" x14ac:dyDescent="0.3">
      <c r="A77">
        <v>75</v>
      </c>
      <c r="B77">
        <v>75</v>
      </c>
      <c r="C77" t="s">
        <v>52</v>
      </c>
      <c r="D77">
        <f t="shared" si="2"/>
        <v>9064</v>
      </c>
      <c r="E77" s="1">
        <v>64000</v>
      </c>
      <c r="F77">
        <f t="shared" si="3"/>
        <v>106</v>
      </c>
      <c r="G77">
        <v>3287.55</v>
      </c>
      <c r="H77">
        <v>274</v>
      </c>
      <c r="I77">
        <v>13</v>
      </c>
    </row>
    <row r="78" spans="1:9" x14ac:dyDescent="0.3">
      <c r="A78">
        <v>76</v>
      </c>
      <c r="B78">
        <v>76</v>
      </c>
      <c r="C78" t="s">
        <v>52</v>
      </c>
      <c r="D78">
        <f t="shared" si="2"/>
        <v>9064</v>
      </c>
      <c r="E78" s="1">
        <v>64000</v>
      </c>
      <c r="F78">
        <f t="shared" si="3"/>
        <v>106</v>
      </c>
      <c r="G78">
        <v>3411.55</v>
      </c>
      <c r="H78">
        <v>274</v>
      </c>
      <c r="I78">
        <v>13</v>
      </c>
    </row>
    <row r="79" spans="1:9" x14ac:dyDescent="0.3">
      <c r="A79">
        <v>77</v>
      </c>
      <c r="B79">
        <v>77</v>
      </c>
      <c r="C79" t="s">
        <v>52</v>
      </c>
      <c r="D79">
        <f t="shared" si="2"/>
        <v>9064</v>
      </c>
      <c r="E79" s="1">
        <v>64000</v>
      </c>
      <c r="F79">
        <f t="shared" si="3"/>
        <v>106</v>
      </c>
      <c r="G79">
        <v>3535.55</v>
      </c>
      <c r="H79">
        <v>274</v>
      </c>
      <c r="I79">
        <v>13</v>
      </c>
    </row>
    <row r="80" spans="1:9" x14ac:dyDescent="0.3">
      <c r="A80">
        <v>78</v>
      </c>
      <c r="B80">
        <v>78</v>
      </c>
      <c r="C80" t="s">
        <v>52</v>
      </c>
      <c r="D80">
        <f t="shared" si="2"/>
        <v>9064</v>
      </c>
      <c r="E80" s="1">
        <v>64000</v>
      </c>
      <c r="F80">
        <f t="shared" si="3"/>
        <v>106</v>
      </c>
      <c r="G80">
        <v>3663.55</v>
      </c>
      <c r="H80">
        <v>274</v>
      </c>
      <c r="I80">
        <v>13</v>
      </c>
    </row>
    <row r="81" spans="1:9" x14ac:dyDescent="0.3">
      <c r="A81">
        <v>79</v>
      </c>
      <c r="B81">
        <v>79</v>
      </c>
      <c r="C81" t="s">
        <v>52</v>
      </c>
      <c r="D81">
        <f t="shared" si="2"/>
        <v>9064</v>
      </c>
      <c r="E81" s="1">
        <v>64000</v>
      </c>
      <c r="F81">
        <f t="shared" si="3"/>
        <v>106</v>
      </c>
      <c r="G81">
        <v>3791.55</v>
      </c>
      <c r="H81">
        <v>274</v>
      </c>
      <c r="I81">
        <v>13</v>
      </c>
    </row>
    <row r="82" spans="1:9" x14ac:dyDescent="0.3">
      <c r="A82">
        <v>80</v>
      </c>
      <c r="B82">
        <v>80</v>
      </c>
      <c r="C82" t="s">
        <v>53</v>
      </c>
      <c r="D82">
        <f t="shared" si="2"/>
        <v>9064</v>
      </c>
      <c r="E82" s="1">
        <v>76500</v>
      </c>
      <c r="F82">
        <f t="shared" si="3"/>
        <v>106</v>
      </c>
      <c r="G82">
        <v>3940.05</v>
      </c>
      <c r="H82">
        <v>275</v>
      </c>
      <c r="I82">
        <v>21</v>
      </c>
    </row>
    <row r="83" spans="1:9" x14ac:dyDescent="0.3">
      <c r="A83">
        <v>81</v>
      </c>
      <c r="B83">
        <v>81</v>
      </c>
      <c r="C83" t="s">
        <v>53</v>
      </c>
      <c r="D83">
        <f t="shared" si="2"/>
        <v>9064</v>
      </c>
      <c r="E83" s="1">
        <v>76500</v>
      </c>
      <c r="F83">
        <f t="shared" si="3"/>
        <v>106</v>
      </c>
      <c r="G83">
        <v>4088.55</v>
      </c>
      <c r="H83">
        <v>275</v>
      </c>
      <c r="I83">
        <v>21</v>
      </c>
    </row>
    <row r="84" spans="1:9" x14ac:dyDescent="0.3">
      <c r="A84">
        <v>82</v>
      </c>
      <c r="B84">
        <v>82</v>
      </c>
      <c r="C84" t="s">
        <v>53</v>
      </c>
      <c r="D84">
        <f t="shared" si="2"/>
        <v>9064</v>
      </c>
      <c r="E84" s="1">
        <v>76500</v>
      </c>
      <c r="F84">
        <f t="shared" si="3"/>
        <v>106</v>
      </c>
      <c r="G84">
        <v>4237.05</v>
      </c>
      <c r="H84">
        <v>275</v>
      </c>
      <c r="I84">
        <v>21</v>
      </c>
    </row>
    <row r="85" spans="1:9" x14ac:dyDescent="0.3">
      <c r="A85">
        <v>83</v>
      </c>
      <c r="B85">
        <v>83</v>
      </c>
      <c r="C85" t="s">
        <v>53</v>
      </c>
      <c r="D85">
        <f t="shared" si="2"/>
        <v>9064</v>
      </c>
      <c r="E85" s="1">
        <v>76500</v>
      </c>
      <c r="F85">
        <f t="shared" si="3"/>
        <v>106</v>
      </c>
      <c r="G85">
        <v>4390.05</v>
      </c>
      <c r="H85">
        <v>275</v>
      </c>
      <c r="I85">
        <v>21</v>
      </c>
    </row>
    <row r="86" spans="1:9" x14ac:dyDescent="0.3">
      <c r="A86">
        <v>84</v>
      </c>
      <c r="B86">
        <v>84</v>
      </c>
      <c r="C86" t="s">
        <v>53</v>
      </c>
      <c r="D86">
        <f t="shared" si="2"/>
        <v>9064</v>
      </c>
      <c r="E86" s="1">
        <v>76500</v>
      </c>
      <c r="F86">
        <f t="shared" si="3"/>
        <v>106</v>
      </c>
      <c r="G86">
        <v>4543.05</v>
      </c>
      <c r="H86">
        <v>275</v>
      </c>
      <c r="I86">
        <v>21</v>
      </c>
    </row>
    <row r="87" spans="1:9" x14ac:dyDescent="0.3">
      <c r="A87">
        <v>85</v>
      </c>
      <c r="B87">
        <v>85</v>
      </c>
      <c r="C87" t="s">
        <v>53</v>
      </c>
      <c r="D87">
        <f t="shared" si="2"/>
        <v>9064</v>
      </c>
      <c r="E87" s="1">
        <v>81000</v>
      </c>
      <c r="F87">
        <f t="shared" si="3"/>
        <v>106</v>
      </c>
      <c r="G87">
        <v>4700.55</v>
      </c>
      <c r="H87">
        <v>275</v>
      </c>
      <c r="I87">
        <v>21</v>
      </c>
    </row>
    <row r="88" spans="1:9" x14ac:dyDescent="0.3">
      <c r="A88">
        <v>86</v>
      </c>
      <c r="B88">
        <v>86</v>
      </c>
      <c r="C88" t="s">
        <v>53</v>
      </c>
      <c r="D88">
        <f t="shared" si="2"/>
        <v>9064</v>
      </c>
      <c r="E88" s="1">
        <v>81000</v>
      </c>
      <c r="F88">
        <f t="shared" si="3"/>
        <v>106</v>
      </c>
      <c r="G88">
        <v>4858.05</v>
      </c>
      <c r="H88">
        <v>275</v>
      </c>
      <c r="I88">
        <v>21</v>
      </c>
    </row>
    <row r="89" spans="1:9" x14ac:dyDescent="0.3">
      <c r="A89">
        <v>87</v>
      </c>
      <c r="B89">
        <v>87</v>
      </c>
      <c r="C89" t="s">
        <v>53</v>
      </c>
      <c r="D89">
        <f t="shared" si="2"/>
        <v>9064</v>
      </c>
      <c r="E89" s="1">
        <v>81000</v>
      </c>
      <c r="F89">
        <f t="shared" si="3"/>
        <v>106</v>
      </c>
      <c r="G89">
        <v>5015.55</v>
      </c>
      <c r="H89">
        <v>275</v>
      </c>
      <c r="I89">
        <v>21</v>
      </c>
    </row>
    <row r="90" spans="1:9" x14ac:dyDescent="0.3">
      <c r="A90">
        <v>88</v>
      </c>
      <c r="B90">
        <v>88</v>
      </c>
      <c r="C90" t="s">
        <v>53</v>
      </c>
      <c r="D90">
        <f t="shared" si="2"/>
        <v>9064</v>
      </c>
      <c r="E90" s="1">
        <v>81000</v>
      </c>
      <c r="F90">
        <f t="shared" si="3"/>
        <v>106</v>
      </c>
      <c r="G90">
        <v>5177.55</v>
      </c>
      <c r="H90">
        <v>275</v>
      </c>
      <c r="I90">
        <v>21</v>
      </c>
    </row>
    <row r="91" spans="1:9" x14ac:dyDescent="0.3">
      <c r="A91">
        <v>89</v>
      </c>
      <c r="B91">
        <v>89</v>
      </c>
      <c r="C91" t="s">
        <v>53</v>
      </c>
      <c r="D91">
        <f t="shared" si="2"/>
        <v>9064</v>
      </c>
      <c r="E91" s="1">
        <v>81000</v>
      </c>
      <c r="F91">
        <f t="shared" si="3"/>
        <v>106</v>
      </c>
      <c r="G91">
        <v>5339.55</v>
      </c>
      <c r="H91">
        <v>275</v>
      </c>
      <c r="I91">
        <v>21</v>
      </c>
    </row>
    <row r="92" spans="1:9" x14ac:dyDescent="0.3">
      <c r="A92">
        <v>90</v>
      </c>
      <c r="B92">
        <v>90</v>
      </c>
      <c r="C92" t="s">
        <v>53</v>
      </c>
      <c r="D92">
        <f t="shared" si="2"/>
        <v>9064</v>
      </c>
      <c r="E92" s="1">
        <v>95000</v>
      </c>
      <c r="F92">
        <f t="shared" si="3"/>
        <v>106</v>
      </c>
      <c r="G92">
        <v>5524.55</v>
      </c>
      <c r="H92">
        <v>276</v>
      </c>
      <c r="I92">
        <v>21</v>
      </c>
    </row>
    <row r="93" spans="1:9" x14ac:dyDescent="0.3">
      <c r="A93">
        <v>91</v>
      </c>
      <c r="B93">
        <v>91</v>
      </c>
      <c r="C93" t="s">
        <v>53</v>
      </c>
      <c r="D93">
        <f t="shared" si="2"/>
        <v>9064</v>
      </c>
      <c r="E93" s="1">
        <v>95000</v>
      </c>
      <c r="F93">
        <f t="shared" si="3"/>
        <v>106</v>
      </c>
      <c r="G93">
        <v>5709.55</v>
      </c>
      <c r="H93">
        <v>276</v>
      </c>
      <c r="I93">
        <v>21</v>
      </c>
    </row>
    <row r="94" spans="1:9" x14ac:dyDescent="0.3">
      <c r="A94">
        <v>92</v>
      </c>
      <c r="B94">
        <v>92</v>
      </c>
      <c r="C94" t="s">
        <v>53</v>
      </c>
      <c r="D94">
        <f t="shared" si="2"/>
        <v>9064</v>
      </c>
      <c r="E94" s="1">
        <v>95000</v>
      </c>
      <c r="F94">
        <f t="shared" si="3"/>
        <v>106</v>
      </c>
      <c r="G94">
        <v>5894.55</v>
      </c>
      <c r="H94">
        <v>276</v>
      </c>
      <c r="I94">
        <v>21</v>
      </c>
    </row>
    <row r="95" spans="1:9" x14ac:dyDescent="0.3">
      <c r="A95">
        <v>93</v>
      </c>
      <c r="B95">
        <v>93</v>
      </c>
      <c r="C95" t="s">
        <v>53</v>
      </c>
      <c r="D95">
        <f t="shared" si="2"/>
        <v>9064</v>
      </c>
      <c r="E95" s="1">
        <v>95000</v>
      </c>
      <c r="F95">
        <f t="shared" si="3"/>
        <v>106</v>
      </c>
      <c r="G95">
        <v>6084.55</v>
      </c>
      <c r="H95">
        <v>276</v>
      </c>
      <c r="I95">
        <v>21</v>
      </c>
    </row>
    <row r="96" spans="1:9" x14ac:dyDescent="0.3">
      <c r="A96">
        <v>94</v>
      </c>
      <c r="B96">
        <v>94</v>
      </c>
      <c r="C96" t="s">
        <v>53</v>
      </c>
      <c r="D96">
        <f t="shared" si="2"/>
        <v>9064</v>
      </c>
      <c r="E96" s="1">
        <v>95000</v>
      </c>
      <c r="F96">
        <f t="shared" si="3"/>
        <v>106</v>
      </c>
      <c r="G96">
        <v>6274.55</v>
      </c>
      <c r="H96">
        <v>276</v>
      </c>
      <c r="I96">
        <v>21</v>
      </c>
    </row>
    <row r="97" spans="1:9" x14ac:dyDescent="0.3">
      <c r="A97">
        <v>95</v>
      </c>
      <c r="B97">
        <v>95</v>
      </c>
      <c r="C97" t="s">
        <v>53</v>
      </c>
      <c r="D97">
        <f t="shared" si="2"/>
        <v>9064</v>
      </c>
      <c r="E97" s="1">
        <v>100000</v>
      </c>
      <c r="F97">
        <f t="shared" si="3"/>
        <v>106</v>
      </c>
      <c r="G97">
        <v>6469.55</v>
      </c>
      <c r="H97">
        <v>276</v>
      </c>
      <c r="I97">
        <v>21</v>
      </c>
    </row>
    <row r="98" spans="1:9" x14ac:dyDescent="0.3">
      <c r="A98">
        <v>96</v>
      </c>
      <c r="B98">
        <v>96</v>
      </c>
      <c r="C98" t="s">
        <v>53</v>
      </c>
      <c r="D98">
        <f t="shared" si="2"/>
        <v>9064</v>
      </c>
      <c r="E98" s="1">
        <v>100000</v>
      </c>
      <c r="F98">
        <f t="shared" si="3"/>
        <v>106</v>
      </c>
      <c r="G98">
        <v>6664.55</v>
      </c>
      <c r="H98">
        <v>276</v>
      </c>
      <c r="I98">
        <v>21</v>
      </c>
    </row>
    <row r="99" spans="1:9" x14ac:dyDescent="0.3">
      <c r="A99">
        <v>97</v>
      </c>
      <c r="B99">
        <v>97</v>
      </c>
      <c r="C99" t="s">
        <v>53</v>
      </c>
      <c r="D99">
        <f t="shared" si="2"/>
        <v>9064</v>
      </c>
      <c r="E99" s="1">
        <v>100000</v>
      </c>
      <c r="F99">
        <f t="shared" si="3"/>
        <v>106</v>
      </c>
      <c r="G99">
        <v>6859.55</v>
      </c>
      <c r="H99">
        <v>276</v>
      </c>
      <c r="I99">
        <v>21</v>
      </c>
    </row>
    <row r="100" spans="1:9" x14ac:dyDescent="0.3">
      <c r="A100">
        <v>98</v>
      </c>
      <c r="B100">
        <v>98</v>
      </c>
      <c r="C100" t="s">
        <v>53</v>
      </c>
      <c r="D100">
        <f t="shared" si="2"/>
        <v>9064</v>
      </c>
      <c r="E100" s="1">
        <v>100000</v>
      </c>
      <c r="F100">
        <f t="shared" si="3"/>
        <v>106</v>
      </c>
      <c r="G100">
        <v>7059.55</v>
      </c>
      <c r="H100">
        <v>276</v>
      </c>
      <c r="I100">
        <v>21</v>
      </c>
    </row>
    <row r="101" spans="1:9" x14ac:dyDescent="0.3">
      <c r="A101">
        <v>99</v>
      </c>
      <c r="B101">
        <v>99</v>
      </c>
      <c r="C101" t="s">
        <v>53</v>
      </c>
      <c r="D101">
        <f t="shared" si="2"/>
        <v>9064</v>
      </c>
      <c r="E101" s="1">
        <v>100000</v>
      </c>
      <c r="F101">
        <f t="shared" si="3"/>
        <v>106</v>
      </c>
      <c r="G101">
        <v>7259.55</v>
      </c>
      <c r="H101">
        <v>276</v>
      </c>
      <c r="I101">
        <v>21</v>
      </c>
    </row>
  </sheetData>
  <phoneticPr fontId="1" type="noConversion"/>
  <pageMargins left="0.7" right="0.7" top="0.75" bottom="0.75" header="0.3" footer="0.3"/>
  <ignoredErrors>
    <ignoredError sqref="E102:E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73B6-8AC6-4718-8BFC-B5F1F19019F3}">
  <dimension ref="D2:AC104"/>
  <sheetViews>
    <sheetView topLeftCell="H1" workbookViewId="0">
      <selection activeCell="U23" sqref="U23"/>
    </sheetView>
  </sheetViews>
  <sheetFormatPr defaultRowHeight="16.5" x14ac:dyDescent="0.3"/>
  <cols>
    <col min="12" max="12" width="14" bestFit="1" customWidth="1"/>
    <col min="13" max="16" width="14" customWidth="1"/>
    <col min="17" max="17" width="10.25" bestFit="1" customWidth="1"/>
    <col min="22" max="22" width="12.75" bestFit="1" customWidth="1"/>
    <col min="23" max="23" width="12.75" customWidth="1"/>
    <col min="24" max="24" width="11.625" bestFit="1" customWidth="1"/>
    <col min="28" max="29" width="10.25" bestFit="1" customWidth="1"/>
  </cols>
  <sheetData>
    <row r="2" spans="4:29" x14ac:dyDescent="0.3">
      <c r="H2">
        <v>4</v>
      </c>
      <c r="AC2" t="s">
        <v>18</v>
      </c>
    </row>
    <row r="3" spans="4:29" x14ac:dyDescent="0.3">
      <c r="G3" t="s">
        <v>47</v>
      </c>
      <c r="H3" s="1">
        <v>10000</v>
      </c>
      <c r="I3" s="1">
        <f>H3*H2</f>
        <v>40000</v>
      </c>
      <c r="P3">
        <f>P104</f>
        <v>137.5</v>
      </c>
      <c r="T3" t="s">
        <v>14</v>
      </c>
    </row>
    <row r="4" spans="4:29" x14ac:dyDescent="0.3">
      <c r="E4" t="s">
        <v>21</v>
      </c>
      <c r="F4" t="s">
        <v>22</v>
      </c>
      <c r="G4" t="s">
        <v>43</v>
      </c>
      <c r="H4" t="s">
        <v>54</v>
      </c>
      <c r="K4" t="s">
        <v>13</v>
      </c>
      <c r="L4" t="s">
        <v>7</v>
      </c>
      <c r="M4" t="s">
        <v>19</v>
      </c>
      <c r="N4" t="s">
        <v>46</v>
      </c>
      <c r="O4" t="s">
        <v>20</v>
      </c>
      <c r="P4" t="s">
        <v>44</v>
      </c>
      <c r="Q4" t="s">
        <v>4</v>
      </c>
      <c r="R4" t="s">
        <v>45</v>
      </c>
      <c r="T4" t="s">
        <v>15</v>
      </c>
      <c r="V4" t="s">
        <v>16</v>
      </c>
      <c r="W4" t="s">
        <v>48</v>
      </c>
      <c r="X4" t="s">
        <v>17</v>
      </c>
      <c r="AC4" t="s">
        <v>4</v>
      </c>
    </row>
    <row r="5" spans="4:29" x14ac:dyDescent="0.3">
      <c r="D5">
        <v>0</v>
      </c>
      <c r="E5">
        <v>0</v>
      </c>
      <c r="F5">
        <v>4</v>
      </c>
      <c r="G5" s="5" t="s">
        <v>39</v>
      </c>
      <c r="H5">
        <f>G5*2</f>
        <v>1000</v>
      </c>
      <c r="K5">
        <v>0</v>
      </c>
      <c r="L5" t="s">
        <v>8</v>
      </c>
      <c r="M5" s="1">
        <f>VLOOKUP(QUOTIENT(K5,5),D:G,4,FALSE)*N5</f>
        <v>500</v>
      </c>
      <c r="N5">
        <v>1</v>
      </c>
      <c r="O5">
        <f>M5/(VLOOKUP(QUOTIENT(K5,5),D:H,5,FALSE)*2)</f>
        <v>0.25</v>
      </c>
      <c r="P5">
        <f>SUM(O5:$O$5)</f>
        <v>0.25</v>
      </c>
      <c r="Q5">
        <v>0.05</v>
      </c>
      <c r="T5">
        <v>1</v>
      </c>
      <c r="U5">
        <v>9</v>
      </c>
      <c r="V5" s="4">
        <v>10000000000000</v>
      </c>
      <c r="W5">
        <f>VLOOKUP(U5,K:Q,7,FALSE)+$AC$84</f>
        <v>391.55</v>
      </c>
      <c r="X5" s="4">
        <f>((100+W5*100)/100)*V5</f>
        <v>3925500000000000</v>
      </c>
      <c r="Y5">
        <f t="shared" ref="Y5:Y13" si="0">ROUND(X5/$X$5,1)</f>
        <v>1</v>
      </c>
      <c r="AA5">
        <v>1</v>
      </c>
      <c r="AB5" s="2">
        <v>1E+108</v>
      </c>
      <c r="AC5">
        <v>0.1</v>
      </c>
    </row>
    <row r="6" spans="4:29" x14ac:dyDescent="0.3">
      <c r="D6">
        <v>1</v>
      </c>
      <c r="E6">
        <v>5</v>
      </c>
      <c r="F6">
        <v>9</v>
      </c>
      <c r="G6" s="5" t="s">
        <v>40</v>
      </c>
      <c r="H6">
        <f t="shared" ref="H6:H24" si="1">G6*2</f>
        <v>2000</v>
      </c>
      <c r="K6">
        <v>1</v>
      </c>
      <c r="L6" t="s">
        <v>8</v>
      </c>
      <c r="M6" s="1">
        <f t="shared" ref="M6:M69" si="2">VLOOKUP(QUOTIENT(K6,5),D:G,4,FALSE)*N6</f>
        <v>500</v>
      </c>
      <c r="N6">
        <v>1</v>
      </c>
      <c r="O6">
        <f t="shared" ref="O6:O69" si="3">M6/(VLOOKUP(QUOTIENT(K6,5),D:H,5,FALSE)*2)</f>
        <v>0.25</v>
      </c>
      <c r="P6">
        <f>SUM(O$5:$O6)</f>
        <v>0.5</v>
      </c>
      <c r="Q6">
        <f t="shared" ref="Q6:Q70" si="4">ROUNDUP(Q5+0.5*N6*(QUOTIENT(K6,2.5)+1),2)</f>
        <v>0.55000000000000004</v>
      </c>
      <c r="R6">
        <f>(Q6-Q5)*100/O6</f>
        <v>200</v>
      </c>
      <c r="T6">
        <v>2</v>
      </c>
      <c r="U6">
        <v>19</v>
      </c>
      <c r="V6" s="4">
        <v>20000000000000</v>
      </c>
      <c r="W6">
        <f t="shared" ref="W6:W14" si="5">VLOOKUP(U6,K:Q,7,FALSE)+$AC$84</f>
        <v>455.55</v>
      </c>
      <c r="X6" s="3">
        <f t="shared" ref="X6:X14" si="6">((100+W6*100)/100)*V6</f>
        <v>9131000000000000</v>
      </c>
      <c r="Y6">
        <f t="shared" si="0"/>
        <v>2.2999999999999998</v>
      </c>
      <c r="AA6">
        <v>2</v>
      </c>
      <c r="AB6" s="2">
        <f t="shared" ref="AB6:AB69" si="7">AB5*(10)</f>
        <v>9.9999999999999998E+108</v>
      </c>
      <c r="AC6">
        <v>0.2</v>
      </c>
    </row>
    <row r="7" spans="4:29" x14ac:dyDescent="0.3">
      <c r="D7">
        <v>2</v>
      </c>
      <c r="E7">
        <v>10</v>
      </c>
      <c r="F7">
        <v>14</v>
      </c>
      <c r="G7" s="5" t="s">
        <v>41</v>
      </c>
      <c r="H7">
        <f t="shared" si="1"/>
        <v>3000</v>
      </c>
      <c r="K7">
        <v>2</v>
      </c>
      <c r="L7" t="s">
        <v>8</v>
      </c>
      <c r="M7" s="1">
        <f t="shared" si="2"/>
        <v>500</v>
      </c>
      <c r="N7">
        <v>1</v>
      </c>
      <c r="O7">
        <f t="shared" si="3"/>
        <v>0.25</v>
      </c>
      <c r="P7">
        <f>SUM(O$5:$O7)</f>
        <v>0.75</v>
      </c>
      <c r="Q7">
        <f t="shared" si="4"/>
        <v>1.05</v>
      </c>
      <c r="R7">
        <f t="shared" ref="R7:R70" si="8">(Q7-Q6)*100/O7</f>
        <v>200</v>
      </c>
      <c r="T7">
        <v>3</v>
      </c>
      <c r="U7">
        <v>29</v>
      </c>
      <c r="V7" s="4">
        <v>40000000000000</v>
      </c>
      <c r="W7">
        <f t="shared" si="5"/>
        <v>611.54999999999995</v>
      </c>
      <c r="X7" s="3">
        <f t="shared" si="6"/>
        <v>2.4502E+16</v>
      </c>
      <c r="Y7">
        <f t="shared" si="0"/>
        <v>6.2</v>
      </c>
      <c r="AA7">
        <v>3</v>
      </c>
      <c r="AB7" s="2">
        <f t="shared" si="7"/>
        <v>1E+110</v>
      </c>
      <c r="AC7">
        <v>0.4</v>
      </c>
    </row>
    <row r="8" spans="4:29" x14ac:dyDescent="0.3">
      <c r="D8">
        <v>3</v>
      </c>
      <c r="E8">
        <v>15</v>
      </c>
      <c r="F8">
        <v>19</v>
      </c>
      <c r="G8" s="5" t="s">
        <v>42</v>
      </c>
      <c r="H8">
        <f t="shared" si="1"/>
        <v>4000</v>
      </c>
      <c r="K8">
        <v>3</v>
      </c>
      <c r="L8" t="s">
        <v>8</v>
      </c>
      <c r="M8" s="1">
        <f t="shared" si="2"/>
        <v>500</v>
      </c>
      <c r="N8">
        <v>1</v>
      </c>
      <c r="O8">
        <f t="shared" si="3"/>
        <v>0.25</v>
      </c>
      <c r="P8">
        <f>SUM(O$5:$O8)</f>
        <v>1</v>
      </c>
      <c r="Q8">
        <f t="shared" si="4"/>
        <v>2.0499999999999998</v>
      </c>
      <c r="R8">
        <f t="shared" si="8"/>
        <v>399.99999999999989</v>
      </c>
      <c r="T8">
        <v>4</v>
      </c>
      <c r="U8">
        <v>39</v>
      </c>
      <c r="V8" s="4">
        <v>60000000000000</v>
      </c>
      <c r="W8">
        <f t="shared" si="5"/>
        <v>899.55</v>
      </c>
      <c r="X8" s="3">
        <f t="shared" si="6"/>
        <v>5.4033E+16</v>
      </c>
      <c r="Y8">
        <f t="shared" si="0"/>
        <v>13.8</v>
      </c>
      <c r="AA8">
        <v>4</v>
      </c>
      <c r="AB8" s="2">
        <f t="shared" si="7"/>
        <v>1.0000000000000001E+111</v>
      </c>
      <c r="AC8">
        <v>0.6</v>
      </c>
    </row>
    <row r="9" spans="4:29" x14ac:dyDescent="0.3">
      <c r="D9">
        <v>4</v>
      </c>
      <c r="E9">
        <v>20</v>
      </c>
      <c r="F9">
        <v>24</v>
      </c>
      <c r="G9" s="5" t="s">
        <v>23</v>
      </c>
      <c r="H9">
        <f t="shared" si="1"/>
        <v>5000</v>
      </c>
      <c r="K9">
        <v>4</v>
      </c>
      <c r="L9" t="s">
        <v>8</v>
      </c>
      <c r="M9" s="1">
        <f t="shared" si="2"/>
        <v>500</v>
      </c>
      <c r="N9">
        <v>1</v>
      </c>
      <c r="O9">
        <f t="shared" si="3"/>
        <v>0.25</v>
      </c>
      <c r="P9">
        <f>SUM(O$5:$O9)</f>
        <v>1.25</v>
      </c>
      <c r="Q9">
        <f t="shared" si="4"/>
        <v>3.05</v>
      </c>
      <c r="R9">
        <f t="shared" si="8"/>
        <v>400</v>
      </c>
      <c r="T9">
        <v>5</v>
      </c>
      <c r="U9">
        <v>49</v>
      </c>
      <c r="V9" s="4">
        <v>80000000000000</v>
      </c>
      <c r="W9">
        <f t="shared" si="5"/>
        <v>1359.55</v>
      </c>
      <c r="X9" s="3">
        <f t="shared" si="6"/>
        <v>1.08844E+17</v>
      </c>
      <c r="Y9">
        <f t="shared" si="0"/>
        <v>27.7</v>
      </c>
      <c r="AA9">
        <v>5</v>
      </c>
      <c r="AB9" s="2">
        <f t="shared" si="7"/>
        <v>1.0000000000000001E+112</v>
      </c>
      <c r="AC9">
        <v>0.8</v>
      </c>
    </row>
    <row r="10" spans="4:29" x14ac:dyDescent="0.3">
      <c r="D10">
        <v>5</v>
      </c>
      <c r="E10">
        <v>25</v>
      </c>
      <c r="F10">
        <v>29</v>
      </c>
      <c r="G10" s="5" t="s">
        <v>24</v>
      </c>
      <c r="H10">
        <f t="shared" si="1"/>
        <v>6000</v>
      </c>
      <c r="K10">
        <v>5</v>
      </c>
      <c r="L10" t="s">
        <v>8</v>
      </c>
      <c r="M10" s="1">
        <f t="shared" si="2"/>
        <v>1000</v>
      </c>
      <c r="N10">
        <v>1</v>
      </c>
      <c r="O10">
        <f t="shared" si="3"/>
        <v>0.25</v>
      </c>
      <c r="P10">
        <f>SUM(O$5:$O10)</f>
        <v>1.5</v>
      </c>
      <c r="Q10">
        <f t="shared" si="4"/>
        <v>4.55</v>
      </c>
      <c r="R10">
        <f t="shared" si="8"/>
        <v>600</v>
      </c>
      <c r="T10">
        <v>6</v>
      </c>
      <c r="U10">
        <v>59</v>
      </c>
      <c r="V10" s="4">
        <v>100000000000000</v>
      </c>
      <c r="W10">
        <f t="shared" si="5"/>
        <v>2031.55</v>
      </c>
      <c r="X10" s="3">
        <f t="shared" si="6"/>
        <v>2.03255E+17</v>
      </c>
      <c r="Y10">
        <f t="shared" si="0"/>
        <v>51.8</v>
      </c>
      <c r="AA10">
        <v>6</v>
      </c>
      <c r="AB10" s="2">
        <f t="shared" si="7"/>
        <v>1.0000000000000002E+113</v>
      </c>
      <c r="AC10">
        <v>1</v>
      </c>
    </row>
    <row r="11" spans="4:29" x14ac:dyDescent="0.3">
      <c r="D11">
        <v>6</v>
      </c>
      <c r="E11">
        <v>30</v>
      </c>
      <c r="F11">
        <v>34</v>
      </c>
      <c r="G11" s="5" t="s">
        <v>25</v>
      </c>
      <c r="H11">
        <f t="shared" si="1"/>
        <v>7000</v>
      </c>
      <c r="K11">
        <v>6</v>
      </c>
      <c r="L11" t="s">
        <v>8</v>
      </c>
      <c r="M11" s="1">
        <f t="shared" si="2"/>
        <v>1000</v>
      </c>
      <c r="N11">
        <v>1</v>
      </c>
      <c r="O11">
        <f t="shared" si="3"/>
        <v>0.25</v>
      </c>
      <c r="P11">
        <f>SUM(O$5:$O11)</f>
        <v>1.75</v>
      </c>
      <c r="Q11">
        <f t="shared" si="4"/>
        <v>6.05</v>
      </c>
      <c r="R11">
        <f t="shared" si="8"/>
        <v>600</v>
      </c>
      <c r="T11">
        <v>7</v>
      </c>
      <c r="U11">
        <v>69</v>
      </c>
      <c r="V11" s="4">
        <v>140000000000000</v>
      </c>
      <c r="W11">
        <f t="shared" si="5"/>
        <v>2955.55</v>
      </c>
      <c r="X11" s="3">
        <f t="shared" si="6"/>
        <v>4.13917E+17</v>
      </c>
      <c r="Y11">
        <f t="shared" si="0"/>
        <v>105.4</v>
      </c>
      <c r="AA11">
        <v>7</v>
      </c>
      <c r="AB11" s="2">
        <f t="shared" si="7"/>
        <v>1.0000000000000002E+114</v>
      </c>
      <c r="AC11">
        <v>1.5</v>
      </c>
    </row>
    <row r="12" spans="4:29" x14ac:dyDescent="0.3">
      <c r="D12">
        <v>7</v>
      </c>
      <c r="E12">
        <v>35</v>
      </c>
      <c r="F12">
        <v>39</v>
      </c>
      <c r="G12" s="5" t="s">
        <v>26</v>
      </c>
      <c r="H12">
        <f t="shared" si="1"/>
        <v>8000</v>
      </c>
      <c r="K12">
        <v>7</v>
      </c>
      <c r="L12" t="s">
        <v>8</v>
      </c>
      <c r="M12" s="1">
        <f t="shared" si="2"/>
        <v>1000</v>
      </c>
      <c r="N12">
        <v>1</v>
      </c>
      <c r="O12">
        <f t="shared" si="3"/>
        <v>0.25</v>
      </c>
      <c r="P12">
        <f>SUM(O$5:$O12)</f>
        <v>2</v>
      </c>
      <c r="Q12">
        <f t="shared" si="4"/>
        <v>7.55</v>
      </c>
      <c r="R12">
        <f t="shared" si="8"/>
        <v>600</v>
      </c>
      <c r="T12">
        <v>8</v>
      </c>
      <c r="U12">
        <v>79</v>
      </c>
      <c r="V12" s="4">
        <v>180000000000000</v>
      </c>
      <c r="W12">
        <f t="shared" si="5"/>
        <v>4171.55</v>
      </c>
      <c r="X12" s="3">
        <f t="shared" si="6"/>
        <v>7.51059E+17</v>
      </c>
      <c r="Y12">
        <f t="shared" si="0"/>
        <v>191.3</v>
      </c>
      <c r="AA12">
        <v>8</v>
      </c>
      <c r="AB12" s="2">
        <f t="shared" si="7"/>
        <v>1.0000000000000002E+115</v>
      </c>
      <c r="AC12">
        <v>2</v>
      </c>
    </row>
    <row r="13" spans="4:29" x14ac:dyDescent="0.3">
      <c r="D13">
        <v>8</v>
      </c>
      <c r="E13">
        <v>40</v>
      </c>
      <c r="F13">
        <v>44</v>
      </c>
      <c r="G13" s="5" t="s">
        <v>27</v>
      </c>
      <c r="H13">
        <f t="shared" si="1"/>
        <v>9000</v>
      </c>
      <c r="K13">
        <v>8</v>
      </c>
      <c r="L13" t="s">
        <v>8</v>
      </c>
      <c r="M13" s="1">
        <f t="shared" si="2"/>
        <v>1000</v>
      </c>
      <c r="N13">
        <v>1</v>
      </c>
      <c r="O13">
        <f t="shared" si="3"/>
        <v>0.25</v>
      </c>
      <c r="P13">
        <f>SUM(O$5:$O13)</f>
        <v>2.25</v>
      </c>
      <c r="Q13">
        <f t="shared" si="4"/>
        <v>9.5500000000000007</v>
      </c>
      <c r="R13">
        <f t="shared" si="8"/>
        <v>800.00000000000034</v>
      </c>
      <c r="T13">
        <v>9</v>
      </c>
      <c r="U13">
        <v>89</v>
      </c>
      <c r="V13" s="4">
        <v>220000000000000</v>
      </c>
      <c r="W13">
        <f t="shared" si="5"/>
        <v>5719.55</v>
      </c>
      <c r="X13" s="3">
        <f t="shared" si="6"/>
        <v>1.258521E+18</v>
      </c>
      <c r="Y13">
        <f t="shared" si="0"/>
        <v>320.60000000000002</v>
      </c>
      <c r="AA13">
        <v>9</v>
      </c>
      <c r="AB13" s="2">
        <f t="shared" si="7"/>
        <v>1.0000000000000002E+116</v>
      </c>
      <c r="AC13">
        <v>2.5</v>
      </c>
    </row>
    <row r="14" spans="4:29" x14ac:dyDescent="0.3">
      <c r="D14">
        <v>9</v>
      </c>
      <c r="E14">
        <v>45</v>
      </c>
      <c r="F14">
        <v>49</v>
      </c>
      <c r="G14" s="5" t="s">
        <v>28</v>
      </c>
      <c r="H14">
        <f t="shared" si="1"/>
        <v>10000</v>
      </c>
      <c r="K14">
        <v>9</v>
      </c>
      <c r="L14" t="s">
        <v>8</v>
      </c>
      <c r="M14" s="1">
        <f t="shared" si="2"/>
        <v>1000</v>
      </c>
      <c r="N14">
        <v>1</v>
      </c>
      <c r="O14">
        <f t="shared" si="3"/>
        <v>0.25</v>
      </c>
      <c r="P14">
        <f>SUM(O$5:$O14)</f>
        <v>2.5</v>
      </c>
      <c r="Q14">
        <f t="shared" si="4"/>
        <v>11.55</v>
      </c>
      <c r="R14">
        <f t="shared" si="8"/>
        <v>800</v>
      </c>
      <c r="T14">
        <v>10</v>
      </c>
      <c r="U14">
        <v>99</v>
      </c>
      <c r="V14" s="4">
        <v>260000000000000</v>
      </c>
      <c r="W14">
        <f t="shared" si="5"/>
        <v>7639.55</v>
      </c>
      <c r="X14" s="3">
        <f t="shared" si="6"/>
        <v>1.986543E+18</v>
      </c>
      <c r="Y14">
        <f>ROUND(X14/$X$5,1)</f>
        <v>506.1</v>
      </c>
      <c r="AA14">
        <v>10</v>
      </c>
      <c r="AB14" s="2">
        <f t="shared" si="7"/>
        <v>1.0000000000000002E+117</v>
      </c>
      <c r="AC14">
        <v>3</v>
      </c>
    </row>
    <row r="15" spans="4:29" x14ac:dyDescent="0.3">
      <c r="D15">
        <v>10</v>
      </c>
      <c r="E15">
        <v>50</v>
      </c>
      <c r="F15">
        <v>54</v>
      </c>
      <c r="G15" s="5" t="s">
        <v>29</v>
      </c>
      <c r="H15">
        <f t="shared" si="1"/>
        <v>11000</v>
      </c>
      <c r="K15">
        <v>10</v>
      </c>
      <c r="L15" t="s">
        <v>8</v>
      </c>
      <c r="M15" s="1">
        <f t="shared" si="2"/>
        <v>3000</v>
      </c>
      <c r="N15">
        <f>N5+1</f>
        <v>2</v>
      </c>
      <c r="O15">
        <f t="shared" si="3"/>
        <v>0.5</v>
      </c>
      <c r="P15">
        <f>SUM(O$5:$O15)</f>
        <v>3</v>
      </c>
      <c r="Q15">
        <f t="shared" si="4"/>
        <v>16.55</v>
      </c>
      <c r="R15">
        <f t="shared" si="8"/>
        <v>1000</v>
      </c>
      <c r="V15" s="3"/>
      <c r="AA15">
        <v>11</v>
      </c>
      <c r="AB15" s="2">
        <f t="shared" si="7"/>
        <v>1.0000000000000002E+118</v>
      </c>
      <c r="AC15">
        <v>3.5</v>
      </c>
    </row>
    <row r="16" spans="4:29" x14ac:dyDescent="0.3">
      <c r="D16">
        <v>11</v>
      </c>
      <c r="E16">
        <v>55</v>
      </c>
      <c r="F16">
        <v>59</v>
      </c>
      <c r="G16" s="5" t="s">
        <v>30</v>
      </c>
      <c r="H16">
        <f t="shared" si="1"/>
        <v>12000</v>
      </c>
      <c r="K16">
        <v>11</v>
      </c>
      <c r="L16" t="s">
        <v>8</v>
      </c>
      <c r="M16" s="1">
        <f t="shared" si="2"/>
        <v>3000</v>
      </c>
      <c r="N16">
        <f t="shared" ref="N16:N79" si="9">N6+1</f>
        <v>2</v>
      </c>
      <c r="O16">
        <f t="shared" si="3"/>
        <v>0.5</v>
      </c>
      <c r="P16">
        <f>SUM(O$5:$O16)</f>
        <v>3.5</v>
      </c>
      <c r="Q16">
        <f t="shared" si="4"/>
        <v>21.55</v>
      </c>
      <c r="R16">
        <f t="shared" si="8"/>
        <v>1000</v>
      </c>
      <c r="T16">
        <f>Q61</f>
        <v>1438.55</v>
      </c>
      <c r="AA16">
        <v>12</v>
      </c>
      <c r="AB16" s="2">
        <f t="shared" si="7"/>
        <v>1.0000000000000001E+119</v>
      </c>
      <c r="AC16">
        <v>4</v>
      </c>
    </row>
    <row r="17" spans="4:29" x14ac:dyDescent="0.3">
      <c r="D17">
        <v>12</v>
      </c>
      <c r="E17">
        <v>60</v>
      </c>
      <c r="F17">
        <v>64</v>
      </c>
      <c r="G17" s="5" t="s">
        <v>31</v>
      </c>
      <c r="H17">
        <f t="shared" si="1"/>
        <v>13000</v>
      </c>
      <c r="K17">
        <v>12</v>
      </c>
      <c r="L17" t="s">
        <v>8</v>
      </c>
      <c r="M17" s="1">
        <f t="shared" si="2"/>
        <v>3000</v>
      </c>
      <c r="N17">
        <f t="shared" si="9"/>
        <v>2</v>
      </c>
      <c r="O17">
        <f t="shared" si="3"/>
        <v>0.5</v>
      </c>
      <c r="P17">
        <f>SUM(O$5:$O17)</f>
        <v>4</v>
      </c>
      <c r="Q17">
        <f t="shared" si="4"/>
        <v>26.55</v>
      </c>
      <c r="R17">
        <f t="shared" si="8"/>
        <v>1000</v>
      </c>
      <c r="T17">
        <v>143.9</v>
      </c>
      <c r="X17" s="2">
        <v>5E+16</v>
      </c>
      <c r="AA17">
        <v>13</v>
      </c>
      <c r="AB17" s="2">
        <f t="shared" si="7"/>
        <v>1.0000000000000001E+120</v>
      </c>
      <c r="AC17">
        <v>4.5</v>
      </c>
    </row>
    <row r="18" spans="4:29" x14ac:dyDescent="0.3">
      <c r="D18">
        <v>13</v>
      </c>
      <c r="E18">
        <v>65</v>
      </c>
      <c r="F18">
        <v>69</v>
      </c>
      <c r="G18" s="5" t="s">
        <v>32</v>
      </c>
      <c r="H18">
        <f t="shared" si="1"/>
        <v>14000</v>
      </c>
      <c r="K18">
        <v>13</v>
      </c>
      <c r="L18" t="s">
        <v>8</v>
      </c>
      <c r="M18" s="1">
        <f t="shared" si="2"/>
        <v>3000</v>
      </c>
      <c r="N18">
        <f t="shared" si="9"/>
        <v>2</v>
      </c>
      <c r="O18">
        <f t="shared" si="3"/>
        <v>0.5</v>
      </c>
      <c r="P18">
        <f>SUM(O$5:$O18)</f>
        <v>4.5</v>
      </c>
      <c r="Q18">
        <f t="shared" si="4"/>
        <v>32.549999999999997</v>
      </c>
      <c r="R18">
        <f t="shared" si="8"/>
        <v>1199.9999999999993</v>
      </c>
      <c r="AA18">
        <v>14</v>
      </c>
      <c r="AB18" s="2">
        <f t="shared" si="7"/>
        <v>1.0000000000000002E+121</v>
      </c>
      <c r="AC18">
        <v>5</v>
      </c>
    </row>
    <row r="19" spans="4:29" x14ac:dyDescent="0.3">
      <c r="D19">
        <v>14</v>
      </c>
      <c r="E19">
        <v>70</v>
      </c>
      <c r="F19">
        <v>74</v>
      </c>
      <c r="G19" s="5" t="s">
        <v>33</v>
      </c>
      <c r="H19">
        <f t="shared" si="1"/>
        <v>15000</v>
      </c>
      <c r="K19">
        <v>14</v>
      </c>
      <c r="L19" t="s">
        <v>8</v>
      </c>
      <c r="M19" s="1">
        <f t="shared" si="2"/>
        <v>3000</v>
      </c>
      <c r="N19">
        <f t="shared" si="9"/>
        <v>2</v>
      </c>
      <c r="O19">
        <f t="shared" si="3"/>
        <v>0.5</v>
      </c>
      <c r="P19">
        <f>SUM(O$5:$O19)</f>
        <v>5</v>
      </c>
      <c r="Q19">
        <f t="shared" si="4"/>
        <v>38.549999999999997</v>
      </c>
      <c r="R19">
        <f t="shared" si="8"/>
        <v>1200</v>
      </c>
      <c r="AA19">
        <v>15</v>
      </c>
      <c r="AB19" s="2">
        <f t="shared" si="7"/>
        <v>1.0000000000000002E+122</v>
      </c>
      <c r="AC19">
        <v>5.5</v>
      </c>
    </row>
    <row r="20" spans="4:29" x14ac:dyDescent="0.3">
      <c r="D20">
        <v>15</v>
      </c>
      <c r="E20">
        <v>75</v>
      </c>
      <c r="F20">
        <v>79</v>
      </c>
      <c r="G20" s="5" t="s">
        <v>34</v>
      </c>
      <c r="H20">
        <f t="shared" si="1"/>
        <v>16000</v>
      </c>
      <c r="K20">
        <v>15</v>
      </c>
      <c r="L20" t="s">
        <v>8</v>
      </c>
      <c r="M20" s="1">
        <f t="shared" si="2"/>
        <v>4000</v>
      </c>
      <c r="N20">
        <f t="shared" si="9"/>
        <v>2</v>
      </c>
      <c r="O20">
        <f t="shared" si="3"/>
        <v>0.5</v>
      </c>
      <c r="P20">
        <f>SUM(O$5:$O20)</f>
        <v>5.5</v>
      </c>
      <c r="Q20">
        <f t="shared" si="4"/>
        <v>45.55</v>
      </c>
      <c r="R20">
        <f t="shared" si="8"/>
        <v>1400</v>
      </c>
      <c r="X20" s="3"/>
      <c r="AA20">
        <v>16</v>
      </c>
      <c r="AB20" s="2">
        <f t="shared" si="7"/>
        <v>1.0000000000000001E+123</v>
      </c>
      <c r="AC20">
        <v>6</v>
      </c>
    </row>
    <row r="21" spans="4:29" x14ac:dyDescent="0.3">
      <c r="D21">
        <v>16</v>
      </c>
      <c r="E21">
        <v>80</v>
      </c>
      <c r="F21">
        <v>84</v>
      </c>
      <c r="G21" s="5" t="s">
        <v>35</v>
      </c>
      <c r="H21">
        <f t="shared" si="1"/>
        <v>17000</v>
      </c>
      <c r="K21">
        <v>16</v>
      </c>
      <c r="L21" t="s">
        <v>8</v>
      </c>
      <c r="M21" s="1">
        <f t="shared" si="2"/>
        <v>4000</v>
      </c>
      <c r="N21">
        <f t="shared" si="9"/>
        <v>2</v>
      </c>
      <c r="O21">
        <f t="shared" si="3"/>
        <v>0.5</v>
      </c>
      <c r="P21">
        <f>SUM(O$5:$O21)</f>
        <v>6</v>
      </c>
      <c r="Q21">
        <f t="shared" si="4"/>
        <v>52.55</v>
      </c>
      <c r="R21">
        <f t="shared" si="8"/>
        <v>1400</v>
      </c>
      <c r="AA21">
        <v>17</v>
      </c>
      <c r="AB21" s="2">
        <f t="shared" si="7"/>
        <v>1.0000000000000001E+124</v>
      </c>
      <c r="AC21">
        <v>6.5</v>
      </c>
    </row>
    <row r="22" spans="4:29" x14ac:dyDescent="0.3">
      <c r="D22">
        <v>17</v>
      </c>
      <c r="E22">
        <v>85</v>
      </c>
      <c r="F22">
        <v>89</v>
      </c>
      <c r="G22" s="5" t="s">
        <v>36</v>
      </c>
      <c r="H22">
        <f t="shared" si="1"/>
        <v>18000</v>
      </c>
      <c r="K22">
        <v>17</v>
      </c>
      <c r="L22" t="s">
        <v>8</v>
      </c>
      <c r="M22" s="1">
        <f t="shared" si="2"/>
        <v>4000</v>
      </c>
      <c r="N22">
        <f t="shared" si="9"/>
        <v>2</v>
      </c>
      <c r="O22">
        <f t="shared" si="3"/>
        <v>0.5</v>
      </c>
      <c r="P22">
        <f>SUM(O$5:$O22)</f>
        <v>6.5</v>
      </c>
      <c r="Q22">
        <f t="shared" si="4"/>
        <v>59.55</v>
      </c>
      <c r="R22">
        <f t="shared" si="8"/>
        <v>1400</v>
      </c>
      <c r="AA22">
        <v>18</v>
      </c>
      <c r="AB22" s="2">
        <f t="shared" si="7"/>
        <v>1.0000000000000001E+125</v>
      </c>
      <c r="AC22">
        <v>7</v>
      </c>
    </row>
    <row r="23" spans="4:29" x14ac:dyDescent="0.3">
      <c r="D23">
        <v>18</v>
      </c>
      <c r="E23">
        <v>90</v>
      </c>
      <c r="F23">
        <v>94</v>
      </c>
      <c r="G23" s="5" t="s">
        <v>37</v>
      </c>
      <c r="H23">
        <f t="shared" si="1"/>
        <v>19000</v>
      </c>
      <c r="K23">
        <v>18</v>
      </c>
      <c r="L23" t="s">
        <v>8</v>
      </c>
      <c r="M23" s="1">
        <f t="shared" si="2"/>
        <v>4000</v>
      </c>
      <c r="N23">
        <f t="shared" si="9"/>
        <v>2</v>
      </c>
      <c r="O23">
        <f t="shared" si="3"/>
        <v>0.5</v>
      </c>
      <c r="P23">
        <f>SUM(O$5:$O23)</f>
        <v>7</v>
      </c>
      <c r="Q23">
        <f t="shared" si="4"/>
        <v>67.55</v>
      </c>
      <c r="R23">
        <f t="shared" si="8"/>
        <v>1600</v>
      </c>
      <c r="AA23">
        <v>19</v>
      </c>
      <c r="AB23" s="2">
        <f t="shared" si="7"/>
        <v>1.0000000000000001E+126</v>
      </c>
      <c r="AC23">
        <v>7.5</v>
      </c>
    </row>
    <row r="24" spans="4:29" x14ac:dyDescent="0.3">
      <c r="D24">
        <v>19</v>
      </c>
      <c r="E24">
        <v>95</v>
      </c>
      <c r="F24">
        <v>99</v>
      </c>
      <c r="G24" s="5" t="s">
        <v>38</v>
      </c>
      <c r="H24">
        <f t="shared" si="1"/>
        <v>20000</v>
      </c>
      <c r="K24">
        <v>19</v>
      </c>
      <c r="L24" t="s">
        <v>8</v>
      </c>
      <c r="M24" s="1">
        <f t="shared" si="2"/>
        <v>4000</v>
      </c>
      <c r="N24">
        <f t="shared" si="9"/>
        <v>2</v>
      </c>
      <c r="O24">
        <f t="shared" si="3"/>
        <v>0.5</v>
      </c>
      <c r="P24">
        <f>SUM(O$5:$O24)</f>
        <v>7.5</v>
      </c>
      <c r="Q24">
        <f t="shared" si="4"/>
        <v>75.55</v>
      </c>
      <c r="R24">
        <f t="shared" si="8"/>
        <v>1600</v>
      </c>
      <c r="AA24">
        <v>20</v>
      </c>
      <c r="AB24" s="2">
        <f t="shared" si="7"/>
        <v>1.0000000000000001E+127</v>
      </c>
      <c r="AC24">
        <v>8</v>
      </c>
    </row>
    <row r="25" spans="4:29" x14ac:dyDescent="0.3">
      <c r="K25">
        <v>20</v>
      </c>
      <c r="L25" t="s">
        <v>9</v>
      </c>
      <c r="M25" s="1">
        <f t="shared" si="2"/>
        <v>7500</v>
      </c>
      <c r="N25">
        <f t="shared" si="9"/>
        <v>3</v>
      </c>
      <c r="O25">
        <f t="shared" si="3"/>
        <v>0.75</v>
      </c>
      <c r="P25">
        <f>SUM(O$5:$O25)</f>
        <v>8.25</v>
      </c>
      <c r="Q25">
        <f t="shared" si="4"/>
        <v>89.05</v>
      </c>
      <c r="R25">
        <f t="shared" si="8"/>
        <v>1800</v>
      </c>
      <c r="AA25">
        <v>21</v>
      </c>
      <c r="AB25" s="2">
        <f t="shared" si="7"/>
        <v>1.0000000000000001E+128</v>
      </c>
      <c r="AC25">
        <v>8.5</v>
      </c>
    </row>
    <row r="26" spans="4:29" x14ac:dyDescent="0.3">
      <c r="K26">
        <v>21</v>
      </c>
      <c r="L26" t="s">
        <v>9</v>
      </c>
      <c r="M26" s="1">
        <f t="shared" si="2"/>
        <v>7500</v>
      </c>
      <c r="N26">
        <f t="shared" si="9"/>
        <v>3</v>
      </c>
      <c r="O26">
        <f t="shared" si="3"/>
        <v>0.75</v>
      </c>
      <c r="P26">
        <f>SUM(O$5:$O26)</f>
        <v>9</v>
      </c>
      <c r="Q26">
        <f t="shared" si="4"/>
        <v>102.55</v>
      </c>
      <c r="R26">
        <f t="shared" si="8"/>
        <v>1800</v>
      </c>
      <c r="AA26">
        <v>22</v>
      </c>
      <c r="AB26" s="2">
        <f t="shared" si="7"/>
        <v>1E+129</v>
      </c>
      <c r="AC26">
        <v>9</v>
      </c>
    </row>
    <row r="27" spans="4:29" x14ac:dyDescent="0.3">
      <c r="K27">
        <v>22</v>
      </c>
      <c r="L27" t="s">
        <v>9</v>
      </c>
      <c r="M27" s="1">
        <f t="shared" si="2"/>
        <v>7500</v>
      </c>
      <c r="N27">
        <f t="shared" si="9"/>
        <v>3</v>
      </c>
      <c r="O27">
        <f t="shared" si="3"/>
        <v>0.75</v>
      </c>
      <c r="P27">
        <f>SUM(O$5:$O27)</f>
        <v>9.75</v>
      </c>
      <c r="Q27">
        <f t="shared" si="4"/>
        <v>116.05</v>
      </c>
      <c r="R27">
        <f t="shared" si="8"/>
        <v>1800</v>
      </c>
      <c r="AA27">
        <v>23</v>
      </c>
      <c r="AB27" s="2">
        <f t="shared" si="7"/>
        <v>1.0000000000000001E+130</v>
      </c>
      <c r="AC27">
        <v>9.5</v>
      </c>
    </row>
    <row r="28" spans="4:29" x14ac:dyDescent="0.3">
      <c r="K28">
        <v>23</v>
      </c>
      <c r="L28" t="s">
        <v>9</v>
      </c>
      <c r="M28" s="1">
        <f t="shared" si="2"/>
        <v>7500</v>
      </c>
      <c r="N28">
        <f t="shared" si="9"/>
        <v>3</v>
      </c>
      <c r="O28">
        <f t="shared" si="3"/>
        <v>0.75</v>
      </c>
      <c r="P28">
        <f>SUM(O$5:$O28)</f>
        <v>10.5</v>
      </c>
      <c r="Q28">
        <f t="shared" si="4"/>
        <v>131.05000000000001</v>
      </c>
      <c r="R28">
        <f t="shared" si="8"/>
        <v>2000.0000000000018</v>
      </c>
      <c r="AA28">
        <v>24</v>
      </c>
      <c r="AB28" s="2">
        <f t="shared" si="7"/>
        <v>1.0000000000000001E+131</v>
      </c>
      <c r="AC28">
        <v>10</v>
      </c>
    </row>
    <row r="29" spans="4:29" x14ac:dyDescent="0.3">
      <c r="K29">
        <v>24</v>
      </c>
      <c r="L29" t="s">
        <v>9</v>
      </c>
      <c r="M29" s="1">
        <f t="shared" si="2"/>
        <v>7500</v>
      </c>
      <c r="N29">
        <f t="shared" si="9"/>
        <v>3</v>
      </c>
      <c r="O29">
        <f t="shared" si="3"/>
        <v>0.75</v>
      </c>
      <c r="P29">
        <f>SUM(O$5:$O29)</f>
        <v>11.25</v>
      </c>
      <c r="Q29">
        <f t="shared" si="4"/>
        <v>146.05000000000001</v>
      </c>
      <c r="R29">
        <f t="shared" si="8"/>
        <v>2000</v>
      </c>
      <c r="AA29">
        <v>25</v>
      </c>
      <c r="AB29" s="2">
        <f t="shared" si="7"/>
        <v>1.0000000000000001E+132</v>
      </c>
      <c r="AC29">
        <v>11</v>
      </c>
    </row>
    <row r="30" spans="4:29" x14ac:dyDescent="0.3">
      <c r="K30">
        <v>25</v>
      </c>
      <c r="L30" t="s">
        <v>9</v>
      </c>
      <c r="M30" s="1">
        <f t="shared" si="2"/>
        <v>9000</v>
      </c>
      <c r="N30">
        <f t="shared" si="9"/>
        <v>3</v>
      </c>
      <c r="O30">
        <f t="shared" si="3"/>
        <v>0.75</v>
      </c>
      <c r="P30">
        <f>SUM(O$5:$O30)</f>
        <v>12</v>
      </c>
      <c r="Q30">
        <f t="shared" si="4"/>
        <v>162.55000000000001</v>
      </c>
      <c r="R30">
        <f t="shared" si="8"/>
        <v>2200</v>
      </c>
      <c r="AA30">
        <v>26</v>
      </c>
      <c r="AB30" s="2">
        <f t="shared" si="7"/>
        <v>1.0000000000000001E+133</v>
      </c>
      <c r="AC30">
        <v>12</v>
      </c>
    </row>
    <row r="31" spans="4:29" x14ac:dyDescent="0.3">
      <c r="K31">
        <v>26</v>
      </c>
      <c r="L31" t="s">
        <v>9</v>
      </c>
      <c r="M31" s="1">
        <f t="shared" si="2"/>
        <v>9000</v>
      </c>
      <c r="N31">
        <f t="shared" si="9"/>
        <v>3</v>
      </c>
      <c r="O31">
        <f t="shared" si="3"/>
        <v>0.75</v>
      </c>
      <c r="P31">
        <f>SUM(O$5:$O31)</f>
        <v>12.75</v>
      </c>
      <c r="Q31">
        <f t="shared" si="4"/>
        <v>179.05</v>
      </c>
      <c r="R31">
        <f t="shared" si="8"/>
        <v>2200</v>
      </c>
      <c r="AA31">
        <v>27</v>
      </c>
      <c r="AB31" s="2">
        <f t="shared" si="7"/>
        <v>1.0000000000000001E+134</v>
      </c>
      <c r="AC31">
        <v>13</v>
      </c>
    </row>
    <row r="32" spans="4:29" x14ac:dyDescent="0.3">
      <c r="K32">
        <v>27</v>
      </c>
      <c r="L32" t="s">
        <v>9</v>
      </c>
      <c r="M32" s="1">
        <f t="shared" si="2"/>
        <v>9000</v>
      </c>
      <c r="N32">
        <f t="shared" si="9"/>
        <v>3</v>
      </c>
      <c r="O32">
        <f t="shared" si="3"/>
        <v>0.75</v>
      </c>
      <c r="P32">
        <f>SUM(O$5:$O32)</f>
        <v>13.5</v>
      </c>
      <c r="Q32">
        <f t="shared" si="4"/>
        <v>195.55</v>
      </c>
      <c r="R32">
        <f t="shared" si="8"/>
        <v>2200</v>
      </c>
      <c r="AA32">
        <v>28</v>
      </c>
      <c r="AB32" s="2">
        <f t="shared" si="7"/>
        <v>1.0000000000000001E+135</v>
      </c>
      <c r="AC32">
        <v>14</v>
      </c>
    </row>
    <row r="33" spans="11:29" x14ac:dyDescent="0.3">
      <c r="K33">
        <v>28</v>
      </c>
      <c r="L33" t="s">
        <v>9</v>
      </c>
      <c r="M33" s="1">
        <f t="shared" si="2"/>
        <v>9000</v>
      </c>
      <c r="N33">
        <f t="shared" si="9"/>
        <v>3</v>
      </c>
      <c r="O33">
        <f t="shared" si="3"/>
        <v>0.75</v>
      </c>
      <c r="P33">
        <f>SUM(O$5:$O33)</f>
        <v>14.25</v>
      </c>
      <c r="Q33">
        <f t="shared" si="4"/>
        <v>213.55</v>
      </c>
      <c r="R33">
        <f t="shared" si="8"/>
        <v>2400</v>
      </c>
      <c r="AA33">
        <v>29</v>
      </c>
      <c r="AB33" s="2">
        <f t="shared" si="7"/>
        <v>1.0000000000000002E+136</v>
      </c>
      <c r="AC33">
        <v>15</v>
      </c>
    </row>
    <row r="34" spans="11:29" x14ac:dyDescent="0.3">
      <c r="K34">
        <v>29</v>
      </c>
      <c r="L34" t="s">
        <v>9</v>
      </c>
      <c r="M34" s="1">
        <f t="shared" si="2"/>
        <v>9000</v>
      </c>
      <c r="N34">
        <f t="shared" si="9"/>
        <v>3</v>
      </c>
      <c r="O34">
        <f t="shared" si="3"/>
        <v>0.75</v>
      </c>
      <c r="P34">
        <f>SUM(O$5:$O34)</f>
        <v>15</v>
      </c>
      <c r="Q34">
        <f t="shared" si="4"/>
        <v>231.55</v>
      </c>
      <c r="R34">
        <f t="shared" si="8"/>
        <v>2400</v>
      </c>
      <c r="AA34">
        <v>30</v>
      </c>
      <c r="AB34" s="2">
        <f t="shared" si="7"/>
        <v>1.0000000000000002E+137</v>
      </c>
      <c r="AC34">
        <v>16</v>
      </c>
    </row>
    <row r="35" spans="11:29" x14ac:dyDescent="0.3">
      <c r="K35">
        <v>30</v>
      </c>
      <c r="L35" t="s">
        <v>9</v>
      </c>
      <c r="M35" s="1">
        <f t="shared" si="2"/>
        <v>14000</v>
      </c>
      <c r="N35">
        <f t="shared" si="9"/>
        <v>4</v>
      </c>
      <c r="O35">
        <f t="shared" si="3"/>
        <v>1</v>
      </c>
      <c r="P35">
        <f>SUM(O$5:$O35)</f>
        <v>16</v>
      </c>
      <c r="Q35">
        <f t="shared" si="4"/>
        <v>257.55</v>
      </c>
      <c r="R35">
        <f t="shared" si="8"/>
        <v>2600</v>
      </c>
      <c r="AA35">
        <v>31</v>
      </c>
      <c r="AB35" s="2">
        <f t="shared" si="7"/>
        <v>1.0000000000000002E+138</v>
      </c>
      <c r="AC35">
        <v>17</v>
      </c>
    </row>
    <row r="36" spans="11:29" x14ac:dyDescent="0.3">
      <c r="K36">
        <v>31</v>
      </c>
      <c r="L36" t="s">
        <v>9</v>
      </c>
      <c r="M36" s="1">
        <f t="shared" si="2"/>
        <v>14000</v>
      </c>
      <c r="N36">
        <f t="shared" si="9"/>
        <v>4</v>
      </c>
      <c r="O36">
        <f t="shared" si="3"/>
        <v>1</v>
      </c>
      <c r="P36">
        <f>SUM(O$5:$O36)</f>
        <v>17</v>
      </c>
      <c r="Q36">
        <f t="shared" si="4"/>
        <v>283.55</v>
      </c>
      <c r="R36">
        <f t="shared" si="8"/>
        <v>2600</v>
      </c>
      <c r="AA36">
        <v>32</v>
      </c>
      <c r="AB36" s="2">
        <f t="shared" si="7"/>
        <v>1.0000000000000002E+139</v>
      </c>
      <c r="AC36">
        <v>18</v>
      </c>
    </row>
    <row r="37" spans="11:29" x14ac:dyDescent="0.3">
      <c r="K37">
        <v>32</v>
      </c>
      <c r="L37" t="s">
        <v>9</v>
      </c>
      <c r="M37" s="1">
        <f t="shared" si="2"/>
        <v>14000</v>
      </c>
      <c r="N37">
        <f t="shared" si="9"/>
        <v>4</v>
      </c>
      <c r="O37">
        <f t="shared" si="3"/>
        <v>1</v>
      </c>
      <c r="P37">
        <f>SUM(O$5:$O37)</f>
        <v>18</v>
      </c>
      <c r="Q37">
        <f t="shared" si="4"/>
        <v>309.55</v>
      </c>
      <c r="R37">
        <f t="shared" si="8"/>
        <v>2600</v>
      </c>
      <c r="AA37">
        <v>33</v>
      </c>
      <c r="AB37" s="2">
        <f t="shared" si="7"/>
        <v>1.0000000000000003E+140</v>
      </c>
      <c r="AC37">
        <v>19</v>
      </c>
    </row>
    <row r="38" spans="11:29" x14ac:dyDescent="0.3">
      <c r="K38">
        <v>33</v>
      </c>
      <c r="L38" t="s">
        <v>9</v>
      </c>
      <c r="M38" s="1">
        <f t="shared" si="2"/>
        <v>14000</v>
      </c>
      <c r="N38">
        <f t="shared" si="9"/>
        <v>4</v>
      </c>
      <c r="O38">
        <f t="shared" si="3"/>
        <v>1</v>
      </c>
      <c r="P38">
        <f>SUM(O$5:$O38)</f>
        <v>19</v>
      </c>
      <c r="Q38">
        <f t="shared" si="4"/>
        <v>337.55</v>
      </c>
      <c r="R38">
        <f t="shared" si="8"/>
        <v>2800</v>
      </c>
      <c r="AA38">
        <v>34</v>
      </c>
      <c r="AB38" s="2">
        <f t="shared" si="7"/>
        <v>1.0000000000000002E+141</v>
      </c>
      <c r="AC38">
        <v>20</v>
      </c>
    </row>
    <row r="39" spans="11:29" x14ac:dyDescent="0.3">
      <c r="K39">
        <v>34</v>
      </c>
      <c r="L39" t="s">
        <v>9</v>
      </c>
      <c r="M39" s="1">
        <f t="shared" si="2"/>
        <v>14000</v>
      </c>
      <c r="N39">
        <f t="shared" si="9"/>
        <v>4</v>
      </c>
      <c r="O39">
        <f t="shared" si="3"/>
        <v>1</v>
      </c>
      <c r="P39">
        <f>SUM(O$5:$O39)</f>
        <v>20</v>
      </c>
      <c r="Q39">
        <f t="shared" si="4"/>
        <v>365.55</v>
      </c>
      <c r="R39">
        <f t="shared" si="8"/>
        <v>2800</v>
      </c>
      <c r="AA39">
        <v>35</v>
      </c>
      <c r="AB39" s="2">
        <f t="shared" si="7"/>
        <v>1.0000000000000002E+142</v>
      </c>
      <c r="AC39">
        <v>22</v>
      </c>
    </row>
    <row r="40" spans="11:29" x14ac:dyDescent="0.3">
      <c r="K40">
        <v>35</v>
      </c>
      <c r="L40" t="s">
        <v>9</v>
      </c>
      <c r="M40" s="1">
        <f t="shared" si="2"/>
        <v>16000</v>
      </c>
      <c r="N40">
        <f t="shared" si="9"/>
        <v>4</v>
      </c>
      <c r="O40">
        <f t="shared" si="3"/>
        <v>1</v>
      </c>
      <c r="P40">
        <f>SUM(O$5:$O40)</f>
        <v>21</v>
      </c>
      <c r="Q40">
        <f t="shared" si="4"/>
        <v>395.55</v>
      </c>
      <c r="R40">
        <f t="shared" si="8"/>
        <v>3000</v>
      </c>
      <c r="AA40">
        <v>36</v>
      </c>
      <c r="AB40" s="2">
        <f t="shared" si="7"/>
        <v>1.0000000000000002E+143</v>
      </c>
      <c r="AC40">
        <v>24</v>
      </c>
    </row>
    <row r="41" spans="11:29" x14ac:dyDescent="0.3">
      <c r="K41">
        <v>36</v>
      </c>
      <c r="L41" t="s">
        <v>9</v>
      </c>
      <c r="M41" s="1">
        <f t="shared" si="2"/>
        <v>16000</v>
      </c>
      <c r="N41">
        <f t="shared" si="9"/>
        <v>4</v>
      </c>
      <c r="O41">
        <f t="shared" si="3"/>
        <v>1</v>
      </c>
      <c r="P41">
        <f>SUM(O$5:$O41)</f>
        <v>22</v>
      </c>
      <c r="Q41">
        <f t="shared" si="4"/>
        <v>425.55</v>
      </c>
      <c r="R41">
        <f t="shared" si="8"/>
        <v>3000</v>
      </c>
      <c r="AA41">
        <v>37</v>
      </c>
      <c r="AB41" s="2">
        <f t="shared" si="7"/>
        <v>1.0000000000000002E+144</v>
      </c>
      <c r="AC41">
        <v>26</v>
      </c>
    </row>
    <row r="42" spans="11:29" x14ac:dyDescent="0.3">
      <c r="K42">
        <v>37</v>
      </c>
      <c r="L42" t="s">
        <v>9</v>
      </c>
      <c r="M42" s="1">
        <f t="shared" si="2"/>
        <v>16000</v>
      </c>
      <c r="N42">
        <f t="shared" si="9"/>
        <v>4</v>
      </c>
      <c r="O42">
        <f t="shared" si="3"/>
        <v>1</v>
      </c>
      <c r="P42">
        <f>SUM(O$5:$O42)</f>
        <v>23</v>
      </c>
      <c r="Q42">
        <f t="shared" si="4"/>
        <v>455.55</v>
      </c>
      <c r="R42">
        <f t="shared" si="8"/>
        <v>3000</v>
      </c>
      <c r="AA42">
        <v>38</v>
      </c>
      <c r="AB42" s="2">
        <f t="shared" si="7"/>
        <v>1.0000000000000003E+145</v>
      </c>
      <c r="AC42">
        <v>28</v>
      </c>
    </row>
    <row r="43" spans="11:29" x14ac:dyDescent="0.3">
      <c r="K43">
        <v>38</v>
      </c>
      <c r="L43" t="s">
        <v>9</v>
      </c>
      <c r="M43" s="1">
        <f t="shared" si="2"/>
        <v>16000</v>
      </c>
      <c r="N43">
        <f t="shared" si="9"/>
        <v>4</v>
      </c>
      <c r="O43">
        <f t="shared" si="3"/>
        <v>1</v>
      </c>
      <c r="P43">
        <f>SUM(O$5:$O43)</f>
        <v>24</v>
      </c>
      <c r="Q43">
        <f t="shared" si="4"/>
        <v>487.55</v>
      </c>
      <c r="R43">
        <f t="shared" si="8"/>
        <v>3200</v>
      </c>
      <c r="AA43">
        <v>39</v>
      </c>
      <c r="AB43" s="2">
        <f t="shared" si="7"/>
        <v>1.0000000000000002E+146</v>
      </c>
      <c r="AC43">
        <v>30</v>
      </c>
    </row>
    <row r="44" spans="11:29" x14ac:dyDescent="0.3">
      <c r="K44">
        <v>39</v>
      </c>
      <c r="L44" t="s">
        <v>9</v>
      </c>
      <c r="M44" s="1">
        <f t="shared" si="2"/>
        <v>16000</v>
      </c>
      <c r="N44">
        <f t="shared" si="9"/>
        <v>4</v>
      </c>
      <c r="O44">
        <f t="shared" si="3"/>
        <v>1</v>
      </c>
      <c r="P44">
        <f>SUM(O$5:$O44)</f>
        <v>25</v>
      </c>
      <c r="Q44">
        <f t="shared" si="4"/>
        <v>519.54999999999995</v>
      </c>
      <c r="R44">
        <f t="shared" si="8"/>
        <v>3199.9999999999945</v>
      </c>
      <c r="AA44">
        <v>40</v>
      </c>
      <c r="AB44" s="2">
        <f t="shared" si="7"/>
        <v>1.0000000000000002E+147</v>
      </c>
      <c r="AC44">
        <v>32</v>
      </c>
    </row>
    <row r="45" spans="11:29" x14ac:dyDescent="0.3">
      <c r="K45">
        <v>40</v>
      </c>
      <c r="L45" t="s">
        <v>10</v>
      </c>
      <c r="M45" s="1">
        <f t="shared" si="2"/>
        <v>22500</v>
      </c>
      <c r="N45">
        <f t="shared" si="9"/>
        <v>5</v>
      </c>
      <c r="O45">
        <f t="shared" si="3"/>
        <v>1.25</v>
      </c>
      <c r="P45">
        <f>SUM(O$5:$O45)</f>
        <v>26.25</v>
      </c>
      <c r="Q45">
        <f t="shared" si="4"/>
        <v>562.04999999999995</v>
      </c>
      <c r="R45">
        <f t="shared" si="8"/>
        <v>3400</v>
      </c>
      <c r="AA45">
        <v>41</v>
      </c>
      <c r="AB45" s="2">
        <f t="shared" si="7"/>
        <v>1.0000000000000002E+148</v>
      </c>
      <c r="AC45">
        <v>34</v>
      </c>
    </row>
    <row r="46" spans="11:29" x14ac:dyDescent="0.3">
      <c r="K46">
        <v>41</v>
      </c>
      <c r="L46" t="s">
        <v>10</v>
      </c>
      <c r="M46" s="1">
        <f t="shared" si="2"/>
        <v>22500</v>
      </c>
      <c r="N46">
        <f t="shared" si="9"/>
        <v>5</v>
      </c>
      <c r="O46">
        <f t="shared" si="3"/>
        <v>1.25</v>
      </c>
      <c r="P46">
        <f>SUM(O$5:$O46)</f>
        <v>27.5</v>
      </c>
      <c r="Q46">
        <f t="shared" si="4"/>
        <v>604.54999999999995</v>
      </c>
      <c r="R46">
        <f t="shared" si="8"/>
        <v>3400</v>
      </c>
      <c r="AA46">
        <v>42</v>
      </c>
      <c r="AB46" s="2">
        <f t="shared" si="7"/>
        <v>1.0000000000000002E+149</v>
      </c>
      <c r="AC46">
        <v>36</v>
      </c>
    </row>
    <row r="47" spans="11:29" x14ac:dyDescent="0.3">
      <c r="K47">
        <v>42</v>
      </c>
      <c r="L47" t="s">
        <v>10</v>
      </c>
      <c r="M47" s="1">
        <f t="shared" si="2"/>
        <v>22500</v>
      </c>
      <c r="N47">
        <f t="shared" si="9"/>
        <v>5</v>
      </c>
      <c r="O47">
        <f t="shared" si="3"/>
        <v>1.25</v>
      </c>
      <c r="P47">
        <f>SUM(O$5:$O47)</f>
        <v>28.75</v>
      </c>
      <c r="Q47">
        <f t="shared" si="4"/>
        <v>647.04999999999995</v>
      </c>
      <c r="R47">
        <f t="shared" si="8"/>
        <v>3400</v>
      </c>
      <c r="AA47">
        <v>43</v>
      </c>
      <c r="AB47" s="2">
        <f t="shared" si="7"/>
        <v>1.0000000000000002E+150</v>
      </c>
      <c r="AC47">
        <v>38</v>
      </c>
    </row>
    <row r="48" spans="11:29" x14ac:dyDescent="0.3">
      <c r="K48">
        <v>43</v>
      </c>
      <c r="L48" t="s">
        <v>10</v>
      </c>
      <c r="M48" s="1">
        <f t="shared" si="2"/>
        <v>22500</v>
      </c>
      <c r="N48">
        <f t="shared" si="9"/>
        <v>5</v>
      </c>
      <c r="O48">
        <f t="shared" si="3"/>
        <v>1.25</v>
      </c>
      <c r="P48">
        <f>SUM(O$5:$O48)</f>
        <v>30</v>
      </c>
      <c r="Q48">
        <f t="shared" si="4"/>
        <v>692.05</v>
      </c>
      <c r="R48">
        <f t="shared" si="8"/>
        <v>3600</v>
      </c>
      <c r="AA48">
        <v>44</v>
      </c>
      <c r="AB48" s="2">
        <f t="shared" si="7"/>
        <v>1.0000000000000002E+151</v>
      </c>
      <c r="AC48">
        <v>40</v>
      </c>
    </row>
    <row r="49" spans="11:29" x14ac:dyDescent="0.3">
      <c r="K49">
        <v>44</v>
      </c>
      <c r="L49" t="s">
        <v>10</v>
      </c>
      <c r="M49" s="1">
        <f t="shared" si="2"/>
        <v>22500</v>
      </c>
      <c r="N49">
        <f t="shared" si="9"/>
        <v>5</v>
      </c>
      <c r="O49">
        <f t="shared" si="3"/>
        <v>1.25</v>
      </c>
      <c r="P49">
        <f>SUM(O$5:$O49)</f>
        <v>31.25</v>
      </c>
      <c r="Q49">
        <f t="shared" si="4"/>
        <v>737.05</v>
      </c>
      <c r="R49">
        <f t="shared" si="8"/>
        <v>3600</v>
      </c>
      <c r="AA49">
        <v>45</v>
      </c>
      <c r="AB49" s="2">
        <f t="shared" si="7"/>
        <v>1.0000000000000002E+152</v>
      </c>
      <c r="AC49">
        <v>45</v>
      </c>
    </row>
    <row r="50" spans="11:29" x14ac:dyDescent="0.3">
      <c r="K50">
        <v>45</v>
      </c>
      <c r="L50" t="s">
        <v>10</v>
      </c>
      <c r="M50" s="1">
        <f t="shared" si="2"/>
        <v>25000</v>
      </c>
      <c r="N50">
        <f t="shared" si="9"/>
        <v>5</v>
      </c>
      <c r="O50">
        <f t="shared" si="3"/>
        <v>1.25</v>
      </c>
      <c r="P50">
        <f>SUM(O$5:$O50)</f>
        <v>32.5</v>
      </c>
      <c r="Q50">
        <f t="shared" si="4"/>
        <v>784.55</v>
      </c>
      <c r="R50">
        <f t="shared" si="8"/>
        <v>3800</v>
      </c>
      <c r="AA50">
        <v>46</v>
      </c>
      <c r="AB50" s="2">
        <f t="shared" si="7"/>
        <v>1.0000000000000002E+153</v>
      </c>
      <c r="AC50">
        <v>50</v>
      </c>
    </row>
    <row r="51" spans="11:29" x14ac:dyDescent="0.3">
      <c r="K51">
        <v>46</v>
      </c>
      <c r="L51" t="s">
        <v>10</v>
      </c>
      <c r="M51" s="1">
        <f t="shared" si="2"/>
        <v>25000</v>
      </c>
      <c r="N51">
        <f t="shared" si="9"/>
        <v>5</v>
      </c>
      <c r="O51">
        <f t="shared" si="3"/>
        <v>1.25</v>
      </c>
      <c r="P51">
        <f>SUM(O$5:$O51)</f>
        <v>33.75</v>
      </c>
      <c r="Q51">
        <f t="shared" si="4"/>
        <v>832.05</v>
      </c>
      <c r="R51">
        <f t="shared" si="8"/>
        <v>3800</v>
      </c>
      <c r="AA51">
        <v>47</v>
      </c>
      <c r="AB51" s="2">
        <f t="shared" si="7"/>
        <v>1.0000000000000002E+154</v>
      </c>
      <c r="AC51">
        <v>55</v>
      </c>
    </row>
    <row r="52" spans="11:29" x14ac:dyDescent="0.3">
      <c r="K52">
        <v>47</v>
      </c>
      <c r="L52" t="s">
        <v>10</v>
      </c>
      <c r="M52" s="1">
        <f t="shared" si="2"/>
        <v>25000</v>
      </c>
      <c r="N52">
        <f t="shared" si="9"/>
        <v>5</v>
      </c>
      <c r="O52">
        <f t="shared" si="3"/>
        <v>1.25</v>
      </c>
      <c r="P52">
        <f>SUM(O$5:$O52)</f>
        <v>35</v>
      </c>
      <c r="Q52">
        <f t="shared" si="4"/>
        <v>879.55</v>
      </c>
      <c r="R52">
        <f t="shared" si="8"/>
        <v>3800</v>
      </c>
      <c r="AA52">
        <v>48</v>
      </c>
      <c r="AB52" s="2">
        <f t="shared" si="7"/>
        <v>1.0000000000000001E+155</v>
      </c>
      <c r="AC52">
        <v>60</v>
      </c>
    </row>
    <row r="53" spans="11:29" x14ac:dyDescent="0.3">
      <c r="K53">
        <v>48</v>
      </c>
      <c r="L53" t="s">
        <v>10</v>
      </c>
      <c r="M53" s="1">
        <f t="shared" si="2"/>
        <v>25000</v>
      </c>
      <c r="N53">
        <f t="shared" si="9"/>
        <v>5</v>
      </c>
      <c r="O53">
        <f t="shared" si="3"/>
        <v>1.25</v>
      </c>
      <c r="P53">
        <f>SUM(O$5:$O53)</f>
        <v>36.25</v>
      </c>
      <c r="Q53">
        <f t="shared" si="4"/>
        <v>929.55</v>
      </c>
      <c r="R53">
        <f t="shared" si="8"/>
        <v>4000</v>
      </c>
      <c r="AA53">
        <v>49</v>
      </c>
      <c r="AB53" s="2">
        <f t="shared" si="7"/>
        <v>1.0000000000000002E+156</v>
      </c>
      <c r="AC53">
        <v>65</v>
      </c>
    </row>
    <row r="54" spans="11:29" x14ac:dyDescent="0.3">
      <c r="K54">
        <v>49</v>
      </c>
      <c r="L54" t="s">
        <v>10</v>
      </c>
      <c r="M54" s="1">
        <f t="shared" si="2"/>
        <v>25000</v>
      </c>
      <c r="N54">
        <f t="shared" si="9"/>
        <v>5</v>
      </c>
      <c r="O54">
        <f t="shared" si="3"/>
        <v>1.25</v>
      </c>
      <c r="P54">
        <f>SUM(O$5:$O54)</f>
        <v>37.5</v>
      </c>
      <c r="Q54">
        <f t="shared" si="4"/>
        <v>979.55</v>
      </c>
      <c r="R54">
        <f t="shared" si="8"/>
        <v>4000</v>
      </c>
      <c r="AA54">
        <v>50</v>
      </c>
      <c r="AB54" s="2">
        <f t="shared" si="7"/>
        <v>1.0000000000000001E+157</v>
      </c>
      <c r="AC54">
        <v>70</v>
      </c>
    </row>
    <row r="55" spans="11:29" x14ac:dyDescent="0.3">
      <c r="K55">
        <v>50</v>
      </c>
      <c r="L55" t="s">
        <v>10</v>
      </c>
      <c r="M55" s="1">
        <f t="shared" si="2"/>
        <v>33000</v>
      </c>
      <c r="N55">
        <f t="shared" si="9"/>
        <v>6</v>
      </c>
      <c r="O55">
        <f t="shared" si="3"/>
        <v>1.5</v>
      </c>
      <c r="P55">
        <f>SUM(O$5:$O55)</f>
        <v>39</v>
      </c>
      <c r="Q55">
        <f t="shared" si="4"/>
        <v>1042.55</v>
      </c>
      <c r="R55">
        <f t="shared" si="8"/>
        <v>4200</v>
      </c>
      <c r="AA55">
        <v>51</v>
      </c>
      <c r="AB55" s="2">
        <f t="shared" si="7"/>
        <v>1.0000000000000001E+158</v>
      </c>
      <c r="AC55">
        <v>75</v>
      </c>
    </row>
    <row r="56" spans="11:29" x14ac:dyDescent="0.3">
      <c r="K56">
        <v>51</v>
      </c>
      <c r="L56" t="s">
        <v>10</v>
      </c>
      <c r="M56" s="1">
        <f t="shared" si="2"/>
        <v>33000</v>
      </c>
      <c r="N56">
        <f t="shared" si="9"/>
        <v>6</v>
      </c>
      <c r="O56">
        <f t="shared" si="3"/>
        <v>1.5</v>
      </c>
      <c r="P56">
        <f>SUM(O$5:$O56)</f>
        <v>40.5</v>
      </c>
      <c r="Q56">
        <f t="shared" si="4"/>
        <v>1105.55</v>
      </c>
      <c r="R56">
        <f t="shared" si="8"/>
        <v>4200</v>
      </c>
      <c r="AA56">
        <v>52</v>
      </c>
      <c r="AB56" s="2">
        <f t="shared" si="7"/>
        <v>1.0000000000000001E+159</v>
      </c>
      <c r="AC56">
        <v>80</v>
      </c>
    </row>
    <row r="57" spans="11:29" x14ac:dyDescent="0.3">
      <c r="K57">
        <v>52</v>
      </c>
      <c r="L57" t="s">
        <v>10</v>
      </c>
      <c r="M57" s="1">
        <f t="shared" si="2"/>
        <v>33000</v>
      </c>
      <c r="N57">
        <f t="shared" si="9"/>
        <v>6</v>
      </c>
      <c r="O57">
        <f t="shared" si="3"/>
        <v>1.5</v>
      </c>
      <c r="P57">
        <f>SUM(O$5:$O57)</f>
        <v>42</v>
      </c>
      <c r="Q57">
        <f t="shared" si="4"/>
        <v>1168.55</v>
      </c>
      <c r="R57">
        <f t="shared" si="8"/>
        <v>4200</v>
      </c>
      <c r="AA57">
        <v>53</v>
      </c>
      <c r="AB57" s="2">
        <f t="shared" si="7"/>
        <v>1.0000000000000002E+160</v>
      </c>
      <c r="AC57">
        <v>85</v>
      </c>
    </row>
    <row r="58" spans="11:29" x14ac:dyDescent="0.3">
      <c r="K58">
        <v>53</v>
      </c>
      <c r="L58" t="s">
        <v>10</v>
      </c>
      <c r="M58" s="1">
        <f t="shared" si="2"/>
        <v>33000</v>
      </c>
      <c r="N58">
        <f t="shared" si="9"/>
        <v>6</v>
      </c>
      <c r="O58">
        <f t="shared" si="3"/>
        <v>1.5</v>
      </c>
      <c r="P58">
        <f>SUM(O$5:$O58)</f>
        <v>43.5</v>
      </c>
      <c r="Q58">
        <f t="shared" si="4"/>
        <v>1234.55</v>
      </c>
      <c r="R58">
        <f t="shared" si="8"/>
        <v>4400</v>
      </c>
      <c r="AA58">
        <v>54</v>
      </c>
      <c r="AB58" s="2">
        <f t="shared" si="7"/>
        <v>1.0000000000000002E+161</v>
      </c>
      <c r="AC58">
        <v>90</v>
      </c>
    </row>
    <row r="59" spans="11:29" x14ac:dyDescent="0.3">
      <c r="K59">
        <v>54</v>
      </c>
      <c r="L59" t="s">
        <v>10</v>
      </c>
      <c r="M59" s="1">
        <f t="shared" si="2"/>
        <v>33000</v>
      </c>
      <c r="N59">
        <f t="shared" si="9"/>
        <v>6</v>
      </c>
      <c r="O59">
        <f t="shared" si="3"/>
        <v>1.5</v>
      </c>
      <c r="P59">
        <f>SUM(O$5:$O59)</f>
        <v>45</v>
      </c>
      <c r="Q59">
        <f t="shared" si="4"/>
        <v>1300.55</v>
      </c>
      <c r="R59">
        <f t="shared" si="8"/>
        <v>4400</v>
      </c>
      <c r="AA59">
        <v>55</v>
      </c>
      <c r="AB59" s="2">
        <f t="shared" si="7"/>
        <v>1.0000000000000001E+162</v>
      </c>
      <c r="AC59">
        <v>95</v>
      </c>
    </row>
    <row r="60" spans="11:29" x14ac:dyDescent="0.3">
      <c r="K60">
        <v>55</v>
      </c>
      <c r="L60" t="s">
        <v>10</v>
      </c>
      <c r="M60" s="1">
        <f t="shared" si="2"/>
        <v>36000</v>
      </c>
      <c r="N60">
        <f t="shared" si="9"/>
        <v>6</v>
      </c>
      <c r="O60">
        <f t="shared" si="3"/>
        <v>1.5</v>
      </c>
      <c r="P60">
        <f>SUM(O$5:$O60)</f>
        <v>46.5</v>
      </c>
      <c r="Q60">
        <f t="shared" si="4"/>
        <v>1369.55</v>
      </c>
      <c r="R60">
        <f t="shared" si="8"/>
        <v>4600</v>
      </c>
      <c r="AA60">
        <v>56</v>
      </c>
      <c r="AB60" s="2">
        <f t="shared" si="7"/>
        <v>1.0000000000000001E+163</v>
      </c>
      <c r="AC60">
        <v>100</v>
      </c>
    </row>
    <row r="61" spans="11:29" x14ac:dyDescent="0.3">
      <c r="K61" s="6">
        <v>56</v>
      </c>
      <c r="L61" t="s">
        <v>10</v>
      </c>
      <c r="M61" s="1">
        <f t="shared" si="2"/>
        <v>36000</v>
      </c>
      <c r="N61">
        <f t="shared" si="9"/>
        <v>6</v>
      </c>
      <c r="O61">
        <f t="shared" si="3"/>
        <v>1.5</v>
      </c>
      <c r="P61">
        <f>SUM(O$5:$O61)</f>
        <v>48</v>
      </c>
      <c r="Q61">
        <f t="shared" si="4"/>
        <v>1438.55</v>
      </c>
      <c r="R61">
        <f t="shared" si="8"/>
        <v>4600</v>
      </c>
      <c r="AA61">
        <v>57</v>
      </c>
      <c r="AB61" s="2">
        <f t="shared" si="7"/>
        <v>1.0000000000000001E+164</v>
      </c>
      <c r="AC61">
        <v>110</v>
      </c>
    </row>
    <row r="62" spans="11:29" x14ac:dyDescent="0.3">
      <c r="K62">
        <v>57</v>
      </c>
      <c r="L62" t="s">
        <v>10</v>
      </c>
      <c r="M62" s="1">
        <f t="shared" si="2"/>
        <v>36000</v>
      </c>
      <c r="N62">
        <f t="shared" si="9"/>
        <v>6</v>
      </c>
      <c r="O62">
        <f t="shared" si="3"/>
        <v>1.5</v>
      </c>
      <c r="P62">
        <f>SUM(O$5:$O62)</f>
        <v>49.5</v>
      </c>
      <c r="Q62">
        <f t="shared" si="4"/>
        <v>1507.55</v>
      </c>
      <c r="R62">
        <f t="shared" si="8"/>
        <v>4600</v>
      </c>
      <c r="AA62">
        <v>58</v>
      </c>
      <c r="AB62" s="2">
        <f t="shared" si="7"/>
        <v>1.0000000000000001E+165</v>
      </c>
      <c r="AC62">
        <v>120</v>
      </c>
    </row>
    <row r="63" spans="11:29" x14ac:dyDescent="0.3">
      <c r="K63">
        <v>58</v>
      </c>
      <c r="L63" t="s">
        <v>10</v>
      </c>
      <c r="M63" s="1">
        <f t="shared" si="2"/>
        <v>36000</v>
      </c>
      <c r="N63">
        <f t="shared" si="9"/>
        <v>6</v>
      </c>
      <c r="O63">
        <f t="shared" si="3"/>
        <v>1.5</v>
      </c>
      <c r="P63">
        <f>SUM(O$5:$O63)</f>
        <v>51</v>
      </c>
      <c r="Q63">
        <f t="shared" si="4"/>
        <v>1579.55</v>
      </c>
      <c r="R63">
        <f t="shared" si="8"/>
        <v>4800</v>
      </c>
      <c r="AA63">
        <v>59</v>
      </c>
      <c r="AB63" s="2">
        <f t="shared" si="7"/>
        <v>1.0000000000000001E+166</v>
      </c>
      <c r="AC63">
        <v>130</v>
      </c>
    </row>
    <row r="64" spans="11:29" x14ac:dyDescent="0.3">
      <c r="K64">
        <v>59</v>
      </c>
      <c r="L64" t="s">
        <v>10</v>
      </c>
      <c r="M64" s="1">
        <f t="shared" si="2"/>
        <v>36000</v>
      </c>
      <c r="N64">
        <f t="shared" si="9"/>
        <v>6</v>
      </c>
      <c r="O64">
        <f t="shared" si="3"/>
        <v>1.5</v>
      </c>
      <c r="P64">
        <f>SUM(O$5:$O64)</f>
        <v>52.5</v>
      </c>
      <c r="Q64">
        <f t="shared" si="4"/>
        <v>1651.55</v>
      </c>
      <c r="R64">
        <f t="shared" si="8"/>
        <v>4800</v>
      </c>
      <c r="AA64">
        <v>60</v>
      </c>
      <c r="AB64" s="2">
        <f t="shared" si="7"/>
        <v>1E+167</v>
      </c>
      <c r="AC64">
        <v>140</v>
      </c>
    </row>
    <row r="65" spans="11:29" x14ac:dyDescent="0.3">
      <c r="K65">
        <v>60</v>
      </c>
      <c r="L65" t="s">
        <v>11</v>
      </c>
      <c r="M65" s="1">
        <f t="shared" si="2"/>
        <v>45500</v>
      </c>
      <c r="N65">
        <f t="shared" si="9"/>
        <v>7</v>
      </c>
      <c r="O65">
        <f t="shared" si="3"/>
        <v>1.75</v>
      </c>
      <c r="P65">
        <f>SUM(O$5:$O65)</f>
        <v>54.25</v>
      </c>
      <c r="Q65">
        <f t="shared" si="4"/>
        <v>1739.05</v>
      </c>
      <c r="R65">
        <f t="shared" si="8"/>
        <v>5000</v>
      </c>
      <c r="AA65">
        <v>61</v>
      </c>
      <c r="AB65" s="2">
        <f t="shared" si="7"/>
        <v>9.9999999999999993E+167</v>
      </c>
      <c r="AC65">
        <v>150</v>
      </c>
    </row>
    <row r="66" spans="11:29" x14ac:dyDescent="0.3">
      <c r="K66">
        <v>61</v>
      </c>
      <c r="L66" t="s">
        <v>11</v>
      </c>
      <c r="M66" s="1">
        <f t="shared" si="2"/>
        <v>45500</v>
      </c>
      <c r="N66">
        <f t="shared" si="9"/>
        <v>7</v>
      </c>
      <c r="O66">
        <f t="shared" si="3"/>
        <v>1.75</v>
      </c>
      <c r="P66">
        <f>SUM(O$5:$O66)</f>
        <v>56</v>
      </c>
      <c r="Q66">
        <f t="shared" si="4"/>
        <v>1826.55</v>
      </c>
      <c r="R66">
        <f t="shared" si="8"/>
        <v>5000</v>
      </c>
      <c r="AA66">
        <v>62</v>
      </c>
      <c r="AB66" s="2">
        <f t="shared" si="7"/>
        <v>9.9999999999999993E+168</v>
      </c>
      <c r="AC66">
        <v>160</v>
      </c>
    </row>
    <row r="67" spans="11:29" x14ac:dyDescent="0.3">
      <c r="K67">
        <v>62</v>
      </c>
      <c r="L67" t="s">
        <v>11</v>
      </c>
      <c r="M67" s="1">
        <f t="shared" si="2"/>
        <v>45500</v>
      </c>
      <c r="N67">
        <f t="shared" si="9"/>
        <v>7</v>
      </c>
      <c r="O67">
        <f t="shared" si="3"/>
        <v>1.75</v>
      </c>
      <c r="P67">
        <f>SUM(O$5:$O67)</f>
        <v>57.75</v>
      </c>
      <c r="Q67">
        <f t="shared" si="4"/>
        <v>1914.05</v>
      </c>
      <c r="R67">
        <f t="shared" si="8"/>
        <v>5000</v>
      </c>
      <c r="AA67">
        <v>63</v>
      </c>
      <c r="AB67" s="2">
        <f t="shared" si="7"/>
        <v>9.999999999999999E+169</v>
      </c>
      <c r="AC67">
        <v>170</v>
      </c>
    </row>
    <row r="68" spans="11:29" x14ac:dyDescent="0.3">
      <c r="K68">
        <v>63</v>
      </c>
      <c r="L68" t="s">
        <v>11</v>
      </c>
      <c r="M68" s="1">
        <f t="shared" si="2"/>
        <v>45500</v>
      </c>
      <c r="N68">
        <f t="shared" si="9"/>
        <v>7</v>
      </c>
      <c r="O68">
        <f t="shared" si="3"/>
        <v>1.75</v>
      </c>
      <c r="P68">
        <f>SUM(O$5:$O68)</f>
        <v>59.5</v>
      </c>
      <c r="Q68">
        <f t="shared" si="4"/>
        <v>2005.05</v>
      </c>
      <c r="R68">
        <f t="shared" si="8"/>
        <v>5200</v>
      </c>
      <c r="AA68">
        <v>64</v>
      </c>
      <c r="AB68" s="2">
        <f t="shared" si="7"/>
        <v>9.9999999999999995E+170</v>
      </c>
      <c r="AC68">
        <v>180</v>
      </c>
    </row>
    <row r="69" spans="11:29" x14ac:dyDescent="0.3">
      <c r="K69">
        <v>64</v>
      </c>
      <c r="L69" t="s">
        <v>11</v>
      </c>
      <c r="M69" s="1">
        <f t="shared" si="2"/>
        <v>45500</v>
      </c>
      <c r="N69">
        <f t="shared" si="9"/>
        <v>7</v>
      </c>
      <c r="O69">
        <f t="shared" si="3"/>
        <v>1.75</v>
      </c>
      <c r="P69">
        <f>SUM(O$5:$O69)</f>
        <v>61.25</v>
      </c>
      <c r="Q69">
        <f t="shared" si="4"/>
        <v>2096.0500000000002</v>
      </c>
      <c r="R69">
        <f t="shared" si="8"/>
        <v>5200.0000000000127</v>
      </c>
      <c r="AA69">
        <v>65</v>
      </c>
      <c r="AB69" s="2">
        <f t="shared" si="7"/>
        <v>9.9999999999999991E+171</v>
      </c>
      <c r="AC69">
        <v>190</v>
      </c>
    </row>
    <row r="70" spans="11:29" x14ac:dyDescent="0.3">
      <c r="K70">
        <v>65</v>
      </c>
      <c r="L70" t="s">
        <v>11</v>
      </c>
      <c r="M70" s="1">
        <f t="shared" ref="M70:M104" si="10">VLOOKUP(QUOTIENT(K70,5),D:G,4,FALSE)*N70</f>
        <v>49000</v>
      </c>
      <c r="N70">
        <f t="shared" si="9"/>
        <v>7</v>
      </c>
      <c r="O70">
        <f t="shared" ref="O70:O104" si="11">M70/(VLOOKUP(QUOTIENT(K70,5),D:H,5,FALSE)*2)</f>
        <v>1.75</v>
      </c>
      <c r="P70">
        <f>SUM(O$5:$O70)</f>
        <v>63</v>
      </c>
      <c r="Q70">
        <f t="shared" si="4"/>
        <v>2190.5500000000002</v>
      </c>
      <c r="R70">
        <f t="shared" si="8"/>
        <v>5400</v>
      </c>
      <c r="AA70">
        <v>66</v>
      </c>
      <c r="AB70" s="2">
        <f t="shared" ref="AB70:AB84" si="12">AB69*(10)</f>
        <v>9.9999999999999988E+172</v>
      </c>
      <c r="AC70">
        <v>200</v>
      </c>
    </row>
    <row r="71" spans="11:29" x14ac:dyDescent="0.3">
      <c r="K71">
        <v>66</v>
      </c>
      <c r="L71" t="s">
        <v>11</v>
      </c>
      <c r="M71" s="1">
        <f t="shared" si="10"/>
        <v>49000</v>
      </c>
      <c r="N71">
        <f t="shared" si="9"/>
        <v>7</v>
      </c>
      <c r="O71">
        <f t="shared" si="11"/>
        <v>1.75</v>
      </c>
      <c r="P71">
        <f>SUM(O$5:$O71)</f>
        <v>64.75</v>
      </c>
      <c r="Q71">
        <f t="shared" ref="Q71:Q104" si="13">ROUNDUP(Q70+0.5*N71*(QUOTIENT(K71,2.5)+1),2)</f>
        <v>2285.0500000000002</v>
      </c>
      <c r="R71">
        <f t="shared" ref="R71:R104" si="14">(Q71-Q70)*100/O71</f>
        <v>5400</v>
      </c>
      <c r="AA71">
        <v>67</v>
      </c>
      <c r="AB71" s="2">
        <f t="shared" si="12"/>
        <v>9.9999999999999985E+173</v>
      </c>
      <c r="AC71">
        <v>210</v>
      </c>
    </row>
    <row r="72" spans="11:29" x14ac:dyDescent="0.3">
      <c r="K72">
        <v>67</v>
      </c>
      <c r="L72" t="s">
        <v>11</v>
      </c>
      <c r="M72" s="1">
        <f t="shared" si="10"/>
        <v>49000</v>
      </c>
      <c r="N72">
        <f t="shared" si="9"/>
        <v>7</v>
      </c>
      <c r="O72">
        <f t="shared" si="11"/>
        <v>1.75</v>
      </c>
      <c r="P72">
        <f>SUM(O$5:$O72)</f>
        <v>66.5</v>
      </c>
      <c r="Q72">
        <f t="shared" si="13"/>
        <v>2379.5500000000002</v>
      </c>
      <c r="R72">
        <f t="shared" si="14"/>
        <v>5400</v>
      </c>
      <c r="AA72">
        <v>68</v>
      </c>
      <c r="AB72" s="2">
        <f t="shared" si="12"/>
        <v>9.9999999999999994E+174</v>
      </c>
      <c r="AC72">
        <v>220</v>
      </c>
    </row>
    <row r="73" spans="11:29" x14ac:dyDescent="0.3">
      <c r="K73">
        <v>68</v>
      </c>
      <c r="L73" t="s">
        <v>11</v>
      </c>
      <c r="M73" s="1">
        <f t="shared" si="10"/>
        <v>49000</v>
      </c>
      <c r="N73">
        <f t="shared" si="9"/>
        <v>7</v>
      </c>
      <c r="O73">
        <f t="shared" si="11"/>
        <v>1.75</v>
      </c>
      <c r="P73">
        <f>SUM(O$5:$O73)</f>
        <v>68.25</v>
      </c>
      <c r="Q73">
        <f t="shared" si="13"/>
        <v>2477.5500000000002</v>
      </c>
      <c r="R73">
        <f t="shared" si="14"/>
        <v>5600</v>
      </c>
      <c r="AA73">
        <v>69</v>
      </c>
      <c r="AB73" s="2">
        <f t="shared" si="12"/>
        <v>1E+176</v>
      </c>
      <c r="AC73">
        <v>230</v>
      </c>
    </row>
    <row r="74" spans="11:29" x14ac:dyDescent="0.3">
      <c r="K74">
        <v>69</v>
      </c>
      <c r="L74" t="s">
        <v>11</v>
      </c>
      <c r="M74" s="1">
        <f t="shared" si="10"/>
        <v>49000</v>
      </c>
      <c r="N74">
        <f t="shared" si="9"/>
        <v>7</v>
      </c>
      <c r="O74">
        <f t="shared" si="11"/>
        <v>1.75</v>
      </c>
      <c r="P74">
        <f>SUM(O$5:$O74)</f>
        <v>70</v>
      </c>
      <c r="Q74">
        <f t="shared" si="13"/>
        <v>2575.5500000000002</v>
      </c>
      <c r="R74">
        <f t="shared" si="14"/>
        <v>5600</v>
      </c>
      <c r="AA74">
        <v>70</v>
      </c>
      <c r="AB74" s="2">
        <f t="shared" si="12"/>
        <v>1E+177</v>
      </c>
      <c r="AC74">
        <v>240</v>
      </c>
    </row>
    <row r="75" spans="11:29" x14ac:dyDescent="0.3">
      <c r="K75">
        <v>70</v>
      </c>
      <c r="L75" t="s">
        <v>11</v>
      </c>
      <c r="M75" s="1">
        <f t="shared" si="10"/>
        <v>60000</v>
      </c>
      <c r="N75">
        <f t="shared" si="9"/>
        <v>8</v>
      </c>
      <c r="O75">
        <f t="shared" si="11"/>
        <v>2</v>
      </c>
      <c r="P75">
        <f>SUM(O$5:$O75)</f>
        <v>72</v>
      </c>
      <c r="Q75">
        <f t="shared" si="13"/>
        <v>2691.55</v>
      </c>
      <c r="R75">
        <f t="shared" si="14"/>
        <v>5800</v>
      </c>
      <c r="AA75">
        <v>71</v>
      </c>
      <c r="AB75" s="2">
        <f t="shared" si="12"/>
        <v>1.0000000000000001E+178</v>
      </c>
      <c r="AC75">
        <v>250</v>
      </c>
    </row>
    <row r="76" spans="11:29" x14ac:dyDescent="0.3">
      <c r="K76">
        <v>71</v>
      </c>
      <c r="L76" t="s">
        <v>11</v>
      </c>
      <c r="M76" s="1">
        <f t="shared" si="10"/>
        <v>60000</v>
      </c>
      <c r="N76">
        <f t="shared" si="9"/>
        <v>8</v>
      </c>
      <c r="O76">
        <f t="shared" si="11"/>
        <v>2</v>
      </c>
      <c r="P76">
        <f>SUM(O$5:$O76)</f>
        <v>74</v>
      </c>
      <c r="Q76">
        <f t="shared" si="13"/>
        <v>2807.55</v>
      </c>
      <c r="R76">
        <f t="shared" si="14"/>
        <v>5800</v>
      </c>
      <c r="AA76">
        <v>72</v>
      </c>
      <c r="AB76" s="2">
        <f t="shared" si="12"/>
        <v>1.0000000000000001E+179</v>
      </c>
      <c r="AC76">
        <v>260</v>
      </c>
    </row>
    <row r="77" spans="11:29" x14ac:dyDescent="0.3">
      <c r="K77">
        <v>72</v>
      </c>
      <c r="L77" t="s">
        <v>11</v>
      </c>
      <c r="M77" s="1">
        <f t="shared" si="10"/>
        <v>60000</v>
      </c>
      <c r="N77">
        <f t="shared" si="9"/>
        <v>8</v>
      </c>
      <c r="O77">
        <f t="shared" si="11"/>
        <v>2</v>
      </c>
      <c r="P77">
        <f>SUM(O$5:$O77)</f>
        <v>76</v>
      </c>
      <c r="Q77">
        <f t="shared" si="13"/>
        <v>2923.55</v>
      </c>
      <c r="R77">
        <f t="shared" si="14"/>
        <v>5800</v>
      </c>
      <c r="AA77">
        <v>73</v>
      </c>
      <c r="AB77" s="2">
        <f t="shared" si="12"/>
        <v>1.0000000000000001E+180</v>
      </c>
      <c r="AC77">
        <v>270</v>
      </c>
    </row>
    <row r="78" spans="11:29" x14ac:dyDescent="0.3">
      <c r="K78">
        <v>73</v>
      </c>
      <c r="L78" t="s">
        <v>11</v>
      </c>
      <c r="M78" s="1">
        <f t="shared" si="10"/>
        <v>60000</v>
      </c>
      <c r="N78">
        <f t="shared" si="9"/>
        <v>8</v>
      </c>
      <c r="O78">
        <f t="shared" si="11"/>
        <v>2</v>
      </c>
      <c r="P78">
        <f>SUM(O$5:$O78)</f>
        <v>78</v>
      </c>
      <c r="Q78">
        <f t="shared" si="13"/>
        <v>3043.55</v>
      </c>
      <c r="R78">
        <f t="shared" si="14"/>
        <v>6000</v>
      </c>
      <c r="AA78">
        <v>74</v>
      </c>
      <c r="AB78" s="2">
        <f t="shared" si="12"/>
        <v>1.0000000000000001E+181</v>
      </c>
      <c r="AC78">
        <v>280</v>
      </c>
    </row>
    <row r="79" spans="11:29" x14ac:dyDescent="0.3">
      <c r="K79">
        <v>74</v>
      </c>
      <c r="L79" t="s">
        <v>11</v>
      </c>
      <c r="M79" s="1">
        <f t="shared" si="10"/>
        <v>60000</v>
      </c>
      <c r="N79">
        <f t="shared" si="9"/>
        <v>8</v>
      </c>
      <c r="O79">
        <f t="shared" si="11"/>
        <v>2</v>
      </c>
      <c r="P79">
        <f>SUM(O$5:$O79)</f>
        <v>80</v>
      </c>
      <c r="Q79">
        <f t="shared" si="13"/>
        <v>3163.55</v>
      </c>
      <c r="R79">
        <f t="shared" si="14"/>
        <v>6000</v>
      </c>
      <c r="AA79">
        <v>75</v>
      </c>
      <c r="AB79" s="2">
        <f t="shared" si="12"/>
        <v>1.0000000000000001E+182</v>
      </c>
      <c r="AC79">
        <v>290</v>
      </c>
    </row>
    <row r="80" spans="11:29" x14ac:dyDescent="0.3">
      <c r="K80">
        <v>75</v>
      </c>
      <c r="L80" t="s">
        <v>11</v>
      </c>
      <c r="M80" s="1">
        <f t="shared" si="10"/>
        <v>64000</v>
      </c>
      <c r="N80">
        <f t="shared" ref="N80:N104" si="15">N70+1</f>
        <v>8</v>
      </c>
      <c r="O80">
        <f t="shared" si="11"/>
        <v>2</v>
      </c>
      <c r="P80">
        <f>SUM(O$5:$O80)</f>
        <v>82</v>
      </c>
      <c r="Q80">
        <f t="shared" si="13"/>
        <v>3287.55</v>
      </c>
      <c r="R80">
        <f t="shared" si="14"/>
        <v>6200</v>
      </c>
      <c r="AA80">
        <v>76</v>
      </c>
      <c r="AB80" s="2">
        <f t="shared" si="12"/>
        <v>1.0000000000000001E+183</v>
      </c>
      <c r="AC80">
        <v>300</v>
      </c>
    </row>
    <row r="81" spans="11:29" x14ac:dyDescent="0.3">
      <c r="K81">
        <v>76</v>
      </c>
      <c r="L81" t="s">
        <v>11</v>
      </c>
      <c r="M81" s="1">
        <f t="shared" si="10"/>
        <v>64000</v>
      </c>
      <c r="N81">
        <f t="shared" si="15"/>
        <v>8</v>
      </c>
      <c r="O81">
        <f t="shared" si="11"/>
        <v>2</v>
      </c>
      <c r="P81">
        <f>SUM(O$5:$O81)</f>
        <v>84</v>
      </c>
      <c r="Q81">
        <f t="shared" si="13"/>
        <v>3411.55</v>
      </c>
      <c r="R81">
        <f t="shared" si="14"/>
        <v>6200</v>
      </c>
      <c r="AA81">
        <v>77</v>
      </c>
      <c r="AB81" s="2">
        <f t="shared" si="12"/>
        <v>1E+184</v>
      </c>
      <c r="AC81">
        <v>320</v>
      </c>
    </row>
    <row r="82" spans="11:29" x14ac:dyDescent="0.3">
      <c r="K82">
        <v>77</v>
      </c>
      <c r="L82" t="s">
        <v>11</v>
      </c>
      <c r="M82" s="1">
        <f t="shared" si="10"/>
        <v>64000</v>
      </c>
      <c r="N82">
        <f t="shared" si="15"/>
        <v>8</v>
      </c>
      <c r="O82">
        <f t="shared" si="11"/>
        <v>2</v>
      </c>
      <c r="P82">
        <f>SUM(O$5:$O82)</f>
        <v>86</v>
      </c>
      <c r="Q82">
        <f t="shared" si="13"/>
        <v>3535.55</v>
      </c>
      <c r="R82">
        <f t="shared" si="14"/>
        <v>6200</v>
      </c>
      <c r="AA82">
        <v>78</v>
      </c>
      <c r="AB82" s="2">
        <f t="shared" si="12"/>
        <v>9.9999999999999998E+184</v>
      </c>
      <c r="AC82">
        <v>340</v>
      </c>
    </row>
    <row r="83" spans="11:29" x14ac:dyDescent="0.3">
      <c r="K83">
        <v>78</v>
      </c>
      <c r="L83" t="s">
        <v>11</v>
      </c>
      <c r="M83" s="1">
        <f t="shared" si="10"/>
        <v>64000</v>
      </c>
      <c r="N83">
        <f t="shared" si="15"/>
        <v>8</v>
      </c>
      <c r="O83">
        <f t="shared" si="11"/>
        <v>2</v>
      </c>
      <c r="P83">
        <f>SUM(O$5:$O83)</f>
        <v>88</v>
      </c>
      <c r="Q83">
        <f t="shared" si="13"/>
        <v>3663.55</v>
      </c>
      <c r="R83">
        <f t="shared" si="14"/>
        <v>6400</v>
      </c>
      <c r="AA83">
        <v>79</v>
      </c>
      <c r="AB83" s="2">
        <f t="shared" si="12"/>
        <v>9.9999999999999998E+185</v>
      </c>
      <c r="AC83">
        <v>360</v>
      </c>
    </row>
    <row r="84" spans="11:29" x14ac:dyDescent="0.3">
      <c r="K84">
        <v>79</v>
      </c>
      <c r="L84" t="s">
        <v>11</v>
      </c>
      <c r="M84" s="1">
        <f t="shared" si="10"/>
        <v>64000</v>
      </c>
      <c r="N84">
        <f t="shared" si="15"/>
        <v>8</v>
      </c>
      <c r="O84">
        <f t="shared" si="11"/>
        <v>2</v>
      </c>
      <c r="P84">
        <f>SUM(O$5:$O84)</f>
        <v>90</v>
      </c>
      <c r="Q84">
        <f t="shared" si="13"/>
        <v>3791.55</v>
      </c>
      <c r="R84">
        <f t="shared" si="14"/>
        <v>6400</v>
      </c>
      <c r="AA84">
        <v>80</v>
      </c>
      <c r="AB84" s="2">
        <f t="shared" si="12"/>
        <v>9.9999999999999991E+186</v>
      </c>
      <c r="AC84">
        <v>380</v>
      </c>
    </row>
    <row r="85" spans="11:29" x14ac:dyDescent="0.3">
      <c r="K85">
        <v>80</v>
      </c>
      <c r="L85" t="s">
        <v>12</v>
      </c>
      <c r="M85" s="1">
        <f t="shared" si="10"/>
        <v>76500</v>
      </c>
      <c r="N85">
        <f t="shared" si="15"/>
        <v>9</v>
      </c>
      <c r="O85">
        <f t="shared" si="11"/>
        <v>2.25</v>
      </c>
      <c r="P85">
        <f>SUM(O$5:$O85)</f>
        <v>92.25</v>
      </c>
      <c r="Q85">
        <f t="shared" si="13"/>
        <v>3940.05</v>
      </c>
      <c r="R85">
        <f t="shared" si="14"/>
        <v>6600</v>
      </c>
    </row>
    <row r="86" spans="11:29" x14ac:dyDescent="0.3">
      <c r="K86">
        <v>81</v>
      </c>
      <c r="L86" t="s">
        <v>12</v>
      </c>
      <c r="M86" s="1">
        <f t="shared" si="10"/>
        <v>76500</v>
      </c>
      <c r="N86">
        <f t="shared" si="15"/>
        <v>9</v>
      </c>
      <c r="O86">
        <f t="shared" si="11"/>
        <v>2.25</v>
      </c>
      <c r="P86">
        <f>SUM(O$5:$O86)</f>
        <v>94.5</v>
      </c>
      <c r="Q86">
        <f t="shared" si="13"/>
        <v>4088.55</v>
      </c>
      <c r="R86">
        <f t="shared" si="14"/>
        <v>6600</v>
      </c>
    </row>
    <row r="87" spans="11:29" x14ac:dyDescent="0.3">
      <c r="K87">
        <v>82</v>
      </c>
      <c r="L87" t="s">
        <v>12</v>
      </c>
      <c r="M87" s="1">
        <f t="shared" si="10"/>
        <v>76500</v>
      </c>
      <c r="N87">
        <f t="shared" si="15"/>
        <v>9</v>
      </c>
      <c r="O87">
        <f t="shared" si="11"/>
        <v>2.25</v>
      </c>
      <c r="P87">
        <f>SUM(O$5:$O87)</f>
        <v>96.75</v>
      </c>
      <c r="Q87">
        <f t="shared" si="13"/>
        <v>4237.05</v>
      </c>
      <c r="R87">
        <f t="shared" si="14"/>
        <v>6600</v>
      </c>
    </row>
    <row r="88" spans="11:29" x14ac:dyDescent="0.3">
      <c r="K88">
        <v>83</v>
      </c>
      <c r="L88" t="s">
        <v>12</v>
      </c>
      <c r="M88" s="1">
        <f t="shared" si="10"/>
        <v>76500</v>
      </c>
      <c r="N88">
        <f t="shared" si="15"/>
        <v>9</v>
      </c>
      <c r="O88">
        <f t="shared" si="11"/>
        <v>2.25</v>
      </c>
      <c r="P88">
        <f>SUM(O$5:$O88)</f>
        <v>99</v>
      </c>
      <c r="Q88">
        <f t="shared" si="13"/>
        <v>4390.05</v>
      </c>
      <c r="R88">
        <f t="shared" si="14"/>
        <v>6800</v>
      </c>
    </row>
    <row r="89" spans="11:29" x14ac:dyDescent="0.3">
      <c r="K89">
        <v>84</v>
      </c>
      <c r="L89" t="s">
        <v>12</v>
      </c>
      <c r="M89" s="1">
        <f t="shared" si="10"/>
        <v>76500</v>
      </c>
      <c r="N89">
        <f t="shared" si="15"/>
        <v>9</v>
      </c>
      <c r="O89">
        <f t="shared" si="11"/>
        <v>2.25</v>
      </c>
      <c r="P89">
        <f>SUM(O$5:$O89)</f>
        <v>101.25</v>
      </c>
      <c r="Q89">
        <f t="shared" si="13"/>
        <v>4543.05</v>
      </c>
      <c r="R89">
        <f t="shared" si="14"/>
        <v>6800</v>
      </c>
    </row>
    <row r="90" spans="11:29" x14ac:dyDescent="0.3">
      <c r="K90">
        <v>85</v>
      </c>
      <c r="L90" t="s">
        <v>12</v>
      </c>
      <c r="M90" s="1">
        <f t="shared" si="10"/>
        <v>81000</v>
      </c>
      <c r="N90">
        <f t="shared" si="15"/>
        <v>9</v>
      </c>
      <c r="O90">
        <f t="shared" si="11"/>
        <v>2.25</v>
      </c>
      <c r="P90">
        <f>SUM(O$5:$O90)</f>
        <v>103.5</v>
      </c>
      <c r="Q90">
        <f t="shared" si="13"/>
        <v>4700.55</v>
      </c>
      <c r="R90">
        <f t="shared" si="14"/>
        <v>7000</v>
      </c>
    </row>
    <row r="91" spans="11:29" x14ac:dyDescent="0.3">
      <c r="K91">
        <v>86</v>
      </c>
      <c r="L91" t="s">
        <v>12</v>
      </c>
      <c r="M91" s="1">
        <f t="shared" si="10"/>
        <v>81000</v>
      </c>
      <c r="N91">
        <f t="shared" si="15"/>
        <v>9</v>
      </c>
      <c r="O91">
        <f t="shared" si="11"/>
        <v>2.25</v>
      </c>
      <c r="P91">
        <f>SUM(O$5:$O91)</f>
        <v>105.75</v>
      </c>
      <c r="Q91">
        <f t="shared" si="13"/>
        <v>4858.05</v>
      </c>
      <c r="R91">
        <f t="shared" si="14"/>
        <v>7000</v>
      </c>
    </row>
    <row r="92" spans="11:29" x14ac:dyDescent="0.3">
      <c r="K92">
        <v>87</v>
      </c>
      <c r="L92" t="s">
        <v>12</v>
      </c>
      <c r="M92" s="1">
        <f t="shared" si="10"/>
        <v>81000</v>
      </c>
      <c r="N92">
        <f t="shared" si="15"/>
        <v>9</v>
      </c>
      <c r="O92">
        <f t="shared" si="11"/>
        <v>2.25</v>
      </c>
      <c r="P92">
        <f>SUM(O$5:$O92)</f>
        <v>108</v>
      </c>
      <c r="Q92">
        <f t="shared" si="13"/>
        <v>5015.55</v>
      </c>
      <c r="R92">
        <f t="shared" si="14"/>
        <v>7000</v>
      </c>
    </row>
    <row r="93" spans="11:29" x14ac:dyDescent="0.3">
      <c r="K93">
        <v>88</v>
      </c>
      <c r="L93" t="s">
        <v>12</v>
      </c>
      <c r="M93" s="1">
        <f t="shared" si="10"/>
        <v>81000</v>
      </c>
      <c r="N93">
        <f t="shared" si="15"/>
        <v>9</v>
      </c>
      <c r="O93">
        <f t="shared" si="11"/>
        <v>2.25</v>
      </c>
      <c r="P93">
        <f>SUM(O$5:$O93)</f>
        <v>110.25</v>
      </c>
      <c r="Q93">
        <f t="shared" si="13"/>
        <v>5177.55</v>
      </c>
      <c r="R93">
        <f t="shared" si="14"/>
        <v>7200</v>
      </c>
    </row>
    <row r="94" spans="11:29" x14ac:dyDescent="0.3">
      <c r="K94">
        <v>89</v>
      </c>
      <c r="L94" t="s">
        <v>12</v>
      </c>
      <c r="M94" s="1">
        <f t="shared" si="10"/>
        <v>81000</v>
      </c>
      <c r="N94">
        <f t="shared" si="15"/>
        <v>9</v>
      </c>
      <c r="O94">
        <f t="shared" si="11"/>
        <v>2.25</v>
      </c>
      <c r="P94">
        <f>SUM(O$5:$O94)</f>
        <v>112.5</v>
      </c>
      <c r="Q94">
        <f t="shared" si="13"/>
        <v>5339.55</v>
      </c>
      <c r="R94">
        <f t="shared" si="14"/>
        <v>7200</v>
      </c>
    </row>
    <row r="95" spans="11:29" x14ac:dyDescent="0.3">
      <c r="K95">
        <v>90</v>
      </c>
      <c r="L95" t="s">
        <v>12</v>
      </c>
      <c r="M95" s="1">
        <f t="shared" si="10"/>
        <v>95000</v>
      </c>
      <c r="N95">
        <f t="shared" si="15"/>
        <v>10</v>
      </c>
      <c r="O95">
        <f t="shared" si="11"/>
        <v>2.5</v>
      </c>
      <c r="P95">
        <f>SUM(O$5:$O95)</f>
        <v>115</v>
      </c>
      <c r="Q95">
        <f t="shared" si="13"/>
        <v>5524.55</v>
      </c>
      <c r="R95">
        <f t="shared" si="14"/>
        <v>7400</v>
      </c>
    </row>
    <row r="96" spans="11:29" x14ac:dyDescent="0.3">
      <c r="K96">
        <v>91</v>
      </c>
      <c r="L96" t="s">
        <v>12</v>
      </c>
      <c r="M96" s="1">
        <f t="shared" si="10"/>
        <v>95000</v>
      </c>
      <c r="N96">
        <f t="shared" si="15"/>
        <v>10</v>
      </c>
      <c r="O96">
        <f t="shared" si="11"/>
        <v>2.5</v>
      </c>
      <c r="P96">
        <f>SUM(O$5:$O96)</f>
        <v>117.5</v>
      </c>
      <c r="Q96">
        <f t="shared" si="13"/>
        <v>5709.55</v>
      </c>
      <c r="R96">
        <f t="shared" si="14"/>
        <v>7400</v>
      </c>
    </row>
    <row r="97" spans="11:18" x14ac:dyDescent="0.3">
      <c r="K97">
        <v>92</v>
      </c>
      <c r="L97" t="s">
        <v>12</v>
      </c>
      <c r="M97" s="1">
        <f t="shared" si="10"/>
        <v>95000</v>
      </c>
      <c r="N97">
        <f t="shared" si="15"/>
        <v>10</v>
      </c>
      <c r="O97">
        <f t="shared" si="11"/>
        <v>2.5</v>
      </c>
      <c r="P97">
        <f>SUM(O$5:$O97)</f>
        <v>120</v>
      </c>
      <c r="Q97">
        <f t="shared" si="13"/>
        <v>5894.55</v>
      </c>
      <c r="R97">
        <f t="shared" si="14"/>
        <v>7400</v>
      </c>
    </row>
    <row r="98" spans="11:18" x14ac:dyDescent="0.3">
      <c r="K98">
        <v>93</v>
      </c>
      <c r="L98" t="s">
        <v>12</v>
      </c>
      <c r="M98" s="1">
        <f t="shared" si="10"/>
        <v>95000</v>
      </c>
      <c r="N98">
        <f t="shared" si="15"/>
        <v>10</v>
      </c>
      <c r="O98">
        <f t="shared" si="11"/>
        <v>2.5</v>
      </c>
      <c r="P98">
        <f>SUM(O$5:$O98)</f>
        <v>122.5</v>
      </c>
      <c r="Q98">
        <f t="shared" si="13"/>
        <v>6084.55</v>
      </c>
      <c r="R98">
        <f t="shared" si="14"/>
        <v>7600</v>
      </c>
    </row>
    <row r="99" spans="11:18" x14ac:dyDescent="0.3">
      <c r="K99">
        <v>94</v>
      </c>
      <c r="L99" t="s">
        <v>12</v>
      </c>
      <c r="M99" s="1">
        <f t="shared" si="10"/>
        <v>95000</v>
      </c>
      <c r="N99">
        <f t="shared" si="15"/>
        <v>10</v>
      </c>
      <c r="O99">
        <f t="shared" si="11"/>
        <v>2.5</v>
      </c>
      <c r="P99">
        <f>SUM(O$5:$O99)</f>
        <v>125</v>
      </c>
      <c r="Q99">
        <f t="shared" si="13"/>
        <v>6274.55</v>
      </c>
      <c r="R99">
        <f t="shared" si="14"/>
        <v>7600</v>
      </c>
    </row>
    <row r="100" spans="11:18" x14ac:dyDescent="0.3">
      <c r="K100">
        <v>95</v>
      </c>
      <c r="L100" t="s">
        <v>12</v>
      </c>
      <c r="M100" s="1">
        <f t="shared" si="10"/>
        <v>100000</v>
      </c>
      <c r="N100">
        <f t="shared" si="15"/>
        <v>10</v>
      </c>
      <c r="O100">
        <f t="shared" si="11"/>
        <v>2.5</v>
      </c>
      <c r="P100">
        <f>SUM(O$5:$O100)</f>
        <v>127.5</v>
      </c>
      <c r="Q100">
        <f t="shared" si="13"/>
        <v>6469.55</v>
      </c>
      <c r="R100">
        <f t="shared" si="14"/>
        <v>7800</v>
      </c>
    </row>
    <row r="101" spans="11:18" x14ac:dyDescent="0.3">
      <c r="K101">
        <v>96</v>
      </c>
      <c r="L101" t="s">
        <v>12</v>
      </c>
      <c r="M101" s="1">
        <f t="shared" si="10"/>
        <v>100000</v>
      </c>
      <c r="N101">
        <f t="shared" si="15"/>
        <v>10</v>
      </c>
      <c r="O101">
        <f t="shared" si="11"/>
        <v>2.5</v>
      </c>
      <c r="P101">
        <f>SUM(O$5:$O101)</f>
        <v>130</v>
      </c>
      <c r="Q101">
        <f t="shared" si="13"/>
        <v>6664.55</v>
      </c>
      <c r="R101">
        <f t="shared" si="14"/>
        <v>7800</v>
      </c>
    </row>
    <row r="102" spans="11:18" x14ac:dyDescent="0.3">
      <c r="K102">
        <v>97</v>
      </c>
      <c r="L102" t="s">
        <v>12</v>
      </c>
      <c r="M102" s="1">
        <f t="shared" si="10"/>
        <v>100000</v>
      </c>
      <c r="N102">
        <f t="shared" si="15"/>
        <v>10</v>
      </c>
      <c r="O102">
        <f t="shared" si="11"/>
        <v>2.5</v>
      </c>
      <c r="P102">
        <f>SUM(O$5:$O102)</f>
        <v>132.5</v>
      </c>
      <c r="Q102">
        <f t="shared" si="13"/>
        <v>6859.55</v>
      </c>
      <c r="R102">
        <f t="shared" si="14"/>
        <v>7800</v>
      </c>
    </row>
    <row r="103" spans="11:18" x14ac:dyDescent="0.3">
      <c r="K103">
        <v>98</v>
      </c>
      <c r="L103" t="s">
        <v>12</v>
      </c>
      <c r="M103" s="1">
        <f t="shared" si="10"/>
        <v>100000</v>
      </c>
      <c r="N103">
        <f t="shared" si="15"/>
        <v>10</v>
      </c>
      <c r="O103">
        <f t="shared" si="11"/>
        <v>2.5</v>
      </c>
      <c r="P103">
        <f>SUM(O$5:$O103)</f>
        <v>135</v>
      </c>
      <c r="Q103">
        <f t="shared" si="13"/>
        <v>7059.55</v>
      </c>
      <c r="R103">
        <f t="shared" si="14"/>
        <v>8000</v>
      </c>
    </row>
    <row r="104" spans="11:18" x14ac:dyDescent="0.3">
      <c r="K104">
        <v>99</v>
      </c>
      <c r="L104" t="s">
        <v>12</v>
      </c>
      <c r="M104" s="1">
        <f t="shared" si="10"/>
        <v>100000</v>
      </c>
      <c r="N104">
        <f t="shared" si="15"/>
        <v>10</v>
      </c>
      <c r="O104">
        <f t="shared" si="11"/>
        <v>2.5</v>
      </c>
      <c r="P104">
        <f>SUM(O$5:$O104)</f>
        <v>137.5</v>
      </c>
      <c r="Q104">
        <f t="shared" si="13"/>
        <v>7259.55</v>
      </c>
      <c r="R104">
        <f t="shared" si="14"/>
        <v>8000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2024-02-15T07:37:38Z</dcterms:modified>
</cp:coreProperties>
</file>