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DE45FBCD-14B7-43AA-915C-7A592588C651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VisionTowerTable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82" i="1" l="1"/>
  <c r="C282" i="1"/>
  <c r="E282" i="1"/>
  <c r="B283" i="1"/>
  <c r="C283" i="1"/>
  <c r="E283" i="1"/>
  <c r="B284" i="1"/>
  <c r="C284" i="1"/>
  <c r="E284" i="1"/>
  <c r="B285" i="1"/>
  <c r="C285" i="1"/>
  <c r="E285" i="1"/>
  <c r="B286" i="1"/>
  <c r="C286" i="1"/>
  <c r="E286" i="1"/>
  <c r="B287" i="1"/>
  <c r="C287" i="1"/>
  <c r="E287" i="1"/>
  <c r="B288" i="1"/>
  <c r="C288" i="1"/>
  <c r="E288" i="1"/>
  <c r="B289" i="1"/>
  <c r="C289" i="1"/>
  <c r="E289" i="1"/>
  <c r="H289" i="3"/>
  <c r="K289" i="3"/>
  <c r="K290" i="3" s="1"/>
  <c r="K291" i="3" s="1"/>
  <c r="K292" i="3" s="1"/>
  <c r="K293" i="3" s="1"/>
  <c r="K294" i="3" s="1"/>
  <c r="K295" i="3" s="1"/>
  <c r="K296" i="3" s="1"/>
  <c r="H290" i="3"/>
  <c r="H291" i="3"/>
  <c r="H292" i="3"/>
  <c r="H293" i="3"/>
  <c r="H294" i="3"/>
  <c r="H295" i="3"/>
  <c r="H296" i="3"/>
  <c r="O59" i="3"/>
  <c r="P59" i="3" s="1"/>
  <c r="O58" i="3"/>
  <c r="P58" i="3" s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H283" i="3"/>
  <c r="K283" i="3"/>
  <c r="K284" i="3" s="1"/>
  <c r="K285" i="3" s="1"/>
  <c r="K286" i="3" s="1"/>
  <c r="K287" i="3" s="1"/>
  <c r="K288" i="3" s="1"/>
  <c r="H284" i="3"/>
  <c r="H285" i="3"/>
  <c r="H286" i="3"/>
  <c r="H287" i="3"/>
  <c r="H288" i="3"/>
  <c r="H273" i="3"/>
  <c r="K273" i="3"/>
  <c r="K274" i="3" s="1"/>
  <c r="K275" i="3" s="1"/>
  <c r="K276" i="3" s="1"/>
  <c r="K277" i="3" s="1"/>
  <c r="K278" i="3" s="1"/>
  <c r="K279" i="3" s="1"/>
  <c r="K280" i="3" s="1"/>
  <c r="K281" i="3" s="1"/>
  <c r="K282" i="3" s="1"/>
  <c r="H274" i="3"/>
  <c r="H275" i="3"/>
  <c r="H276" i="3"/>
  <c r="H277" i="3"/>
  <c r="H278" i="3"/>
  <c r="H279" i="3"/>
  <c r="H280" i="3"/>
  <c r="H281" i="3"/>
  <c r="O57" i="3"/>
  <c r="P57" i="3" s="1"/>
  <c r="O56" i="3"/>
  <c r="P56" i="3" s="1"/>
  <c r="E258" i="1"/>
  <c r="E259" i="1"/>
  <c r="E260" i="1"/>
  <c r="E261" i="1"/>
  <c r="E262" i="1"/>
  <c r="E263" i="1"/>
  <c r="E264" i="1"/>
  <c r="E265" i="1"/>
  <c r="H265" i="3"/>
  <c r="K265" i="3"/>
  <c r="K266" i="3" s="1"/>
  <c r="K267" i="3" s="1"/>
  <c r="K268" i="3" s="1"/>
  <c r="K269" i="3" s="1"/>
  <c r="K270" i="3" s="1"/>
  <c r="K271" i="3" s="1"/>
  <c r="K272" i="3" s="1"/>
  <c r="H266" i="3"/>
  <c r="H267" i="3"/>
  <c r="H268" i="3"/>
  <c r="H269" i="3"/>
  <c r="H270" i="3"/>
  <c r="H271" i="3"/>
  <c r="H272" i="3"/>
  <c r="O55" i="3"/>
  <c r="P55" i="3" s="1"/>
  <c r="E250" i="1"/>
  <c r="E251" i="1"/>
  <c r="E252" i="1"/>
  <c r="E253" i="1"/>
  <c r="E254" i="1"/>
  <c r="E255" i="1"/>
  <c r="E256" i="1"/>
  <c r="E257" i="1"/>
  <c r="H257" i="3"/>
  <c r="K257" i="3"/>
  <c r="K258" i="3" s="1"/>
  <c r="K259" i="3" s="1"/>
  <c r="K260" i="3" s="1"/>
  <c r="K261" i="3" s="1"/>
  <c r="K262" i="3" s="1"/>
  <c r="K263" i="3" s="1"/>
  <c r="K264" i="3" s="1"/>
  <c r="H258" i="3"/>
  <c r="H259" i="3"/>
  <c r="H260" i="3"/>
  <c r="H261" i="3"/>
  <c r="H262" i="3"/>
  <c r="H263" i="3"/>
  <c r="H264" i="3"/>
  <c r="O54" i="3"/>
  <c r="P54" i="3" s="1"/>
  <c r="E248" i="1"/>
  <c r="E249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O53" i="3"/>
  <c r="P53" i="3" s="1"/>
  <c r="E233" i="1"/>
  <c r="E228" i="1"/>
  <c r="E229" i="1"/>
  <c r="E230" i="1"/>
  <c r="E231" i="1"/>
  <c r="E232" i="1"/>
  <c r="E218" i="1"/>
  <c r="E219" i="1"/>
  <c r="E220" i="1"/>
  <c r="E221" i="1"/>
  <c r="E222" i="1"/>
  <c r="E223" i="1"/>
  <c r="E224" i="1"/>
  <c r="E225" i="1"/>
  <c r="E226" i="1"/>
  <c r="E227" i="1"/>
  <c r="O52" i="3"/>
  <c r="P52" i="3" s="1"/>
  <c r="O51" i="3"/>
  <c r="P51" i="3" s="1"/>
  <c r="K218" i="3"/>
  <c r="K219" i="3" s="1"/>
  <c r="K220" i="3" s="1"/>
  <c r="K221" i="3" s="1"/>
  <c r="K222" i="3" s="1"/>
  <c r="K223" i="3" s="1"/>
  <c r="K224" i="3" s="1"/>
  <c r="K225" i="3" s="1"/>
  <c r="K226" i="3" s="1"/>
  <c r="K227" i="3" s="1"/>
  <c r="K228" i="3" s="1"/>
  <c r="K229" i="3" s="1"/>
  <c r="K230" i="3" s="1"/>
  <c r="K231" i="3" s="1"/>
  <c r="K232" i="3" s="1"/>
  <c r="K233" i="3" s="1"/>
  <c r="K234" i="3" s="1"/>
  <c r="K235" i="3" s="1"/>
  <c r="K236" i="3" s="1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K250" i="3" s="1"/>
  <c r="K251" i="3" s="1"/>
  <c r="K252" i="3" s="1"/>
  <c r="K253" i="3" s="1"/>
  <c r="K254" i="3" s="1"/>
  <c r="K255" i="3" s="1"/>
  <c r="K256" i="3" s="1"/>
  <c r="K217" i="3"/>
  <c r="E210" i="1"/>
  <c r="E211" i="1"/>
  <c r="E202" i="1"/>
  <c r="E203" i="1"/>
  <c r="E204" i="1"/>
  <c r="E205" i="1"/>
  <c r="E206" i="1"/>
  <c r="E207" i="1"/>
  <c r="E208" i="1"/>
  <c r="E209" i="1"/>
  <c r="E194" i="1"/>
  <c r="E195" i="1"/>
  <c r="E196" i="1"/>
  <c r="E197" i="1"/>
  <c r="E198" i="1"/>
  <c r="E199" i="1"/>
  <c r="E200" i="1"/>
  <c r="E201" i="1"/>
  <c r="O50" i="3"/>
  <c r="P50" i="3" s="1"/>
  <c r="O49" i="3"/>
  <c r="P49" i="3" s="1"/>
  <c r="E186" i="1"/>
  <c r="E187" i="1"/>
  <c r="E188" i="1"/>
  <c r="E189" i="1"/>
  <c r="E190" i="1"/>
  <c r="E191" i="1"/>
  <c r="E192" i="1"/>
  <c r="E193" i="1"/>
  <c r="O48" i="3"/>
  <c r="P48" i="3" s="1"/>
  <c r="O47" i="3"/>
  <c r="P47" i="3" s="1"/>
  <c r="E185" i="1"/>
  <c r="E178" i="1"/>
  <c r="E179" i="1"/>
  <c r="E180" i="1"/>
  <c r="E181" i="1"/>
  <c r="E182" i="1"/>
  <c r="E183" i="1"/>
  <c r="E184" i="1"/>
  <c r="O46" i="3"/>
  <c r="P46" i="3" s="1"/>
  <c r="O45" i="3"/>
  <c r="P45" i="3" s="1"/>
  <c r="E176" i="1"/>
  <c r="E177" i="1"/>
  <c r="E170" i="1"/>
  <c r="E171" i="1"/>
  <c r="E172" i="1"/>
  <c r="E173" i="1"/>
  <c r="E174" i="1"/>
  <c r="E175" i="1"/>
  <c r="O44" i="3"/>
  <c r="P44" i="3" s="1"/>
  <c r="E162" i="1"/>
  <c r="E163" i="1"/>
  <c r="E164" i="1"/>
  <c r="E165" i="1"/>
  <c r="E166" i="1"/>
  <c r="E167" i="1"/>
  <c r="E168" i="1"/>
  <c r="E169" i="1"/>
  <c r="O43" i="3"/>
  <c r="P43" i="3" s="1"/>
  <c r="E154" i="1"/>
  <c r="E155" i="1"/>
  <c r="E156" i="1"/>
  <c r="E157" i="1"/>
  <c r="E158" i="1"/>
  <c r="E159" i="1"/>
  <c r="E160" i="1"/>
  <c r="E161" i="1"/>
  <c r="O42" i="3"/>
  <c r="P42" i="3" s="1"/>
  <c r="E150" i="1"/>
  <c r="E151" i="1"/>
  <c r="E152" i="1"/>
  <c r="E153" i="1"/>
  <c r="E146" i="1"/>
  <c r="E147" i="1"/>
  <c r="E148" i="1"/>
  <c r="E149" i="1"/>
  <c r="O41" i="3"/>
  <c r="P41" i="3" s="1"/>
  <c r="O40" i="3"/>
  <c r="P40" i="3" s="1"/>
  <c r="E138" i="1"/>
  <c r="E139" i="1"/>
  <c r="E140" i="1"/>
  <c r="E141" i="1"/>
  <c r="E142" i="1"/>
  <c r="E143" i="1"/>
  <c r="E144" i="1"/>
  <c r="E145" i="1"/>
  <c r="K114" i="3"/>
  <c r="K115" i="3" s="1"/>
  <c r="K116" i="3" s="1"/>
  <c r="K117" i="3" s="1"/>
  <c r="K118" i="3" s="1"/>
  <c r="K119" i="3" s="1"/>
  <c r="K120" i="3" s="1"/>
  <c r="K121" i="3" s="1"/>
  <c r="K122" i="3" s="1"/>
  <c r="K123" i="3" s="1"/>
  <c r="K124" i="3" s="1"/>
  <c r="K125" i="3" s="1"/>
  <c r="K126" i="3" s="1"/>
  <c r="K127" i="3" s="1"/>
  <c r="K128" i="3" s="1"/>
  <c r="K129" i="3" s="1"/>
  <c r="K130" i="3" s="1"/>
  <c r="K131" i="3" s="1"/>
  <c r="K132" i="3" s="1"/>
  <c r="K133" i="3" s="1"/>
  <c r="K134" i="3" s="1"/>
  <c r="K135" i="3" s="1"/>
  <c r="K136" i="3" s="1"/>
  <c r="K137" i="3" s="1"/>
  <c r="K138" i="3" s="1"/>
  <c r="K139" i="3" s="1"/>
  <c r="K140" i="3" s="1"/>
  <c r="K141" i="3" s="1"/>
  <c r="K142" i="3" s="1"/>
  <c r="K143" i="3" s="1"/>
  <c r="K144" i="3" s="1"/>
  <c r="K145" i="3" s="1"/>
  <c r="K146" i="3" s="1"/>
  <c r="K147" i="3" s="1"/>
  <c r="K148" i="3" s="1"/>
  <c r="K149" i="3" s="1"/>
  <c r="K150" i="3" s="1"/>
  <c r="K151" i="3" s="1"/>
  <c r="K152" i="3" s="1"/>
  <c r="K153" i="3" s="1"/>
  <c r="K154" i="3" s="1"/>
  <c r="K155" i="3" s="1"/>
  <c r="K156" i="3" s="1"/>
  <c r="K157" i="3" s="1"/>
  <c r="K158" i="3" s="1"/>
  <c r="K159" i="3" s="1"/>
  <c r="K160" i="3" s="1"/>
  <c r="K161" i="3" s="1"/>
  <c r="K162" i="3" s="1"/>
  <c r="K163" i="3" s="1"/>
  <c r="K164" i="3" s="1"/>
  <c r="K165" i="3" s="1"/>
  <c r="K166" i="3" s="1"/>
  <c r="K167" i="3" s="1"/>
  <c r="K168" i="3" s="1"/>
  <c r="K169" i="3" s="1"/>
  <c r="K170" i="3" s="1"/>
  <c r="K171" i="3" s="1"/>
  <c r="K172" i="3" s="1"/>
  <c r="K173" i="3" s="1"/>
  <c r="K174" i="3" s="1"/>
  <c r="K175" i="3" s="1"/>
  <c r="K176" i="3" s="1"/>
  <c r="K177" i="3" s="1"/>
  <c r="K178" i="3" s="1"/>
  <c r="K179" i="3" s="1"/>
  <c r="K180" i="3" s="1"/>
  <c r="K181" i="3" s="1"/>
  <c r="K182" i="3" s="1"/>
  <c r="K183" i="3" s="1"/>
  <c r="K184" i="3" s="1"/>
  <c r="K185" i="3" s="1"/>
  <c r="K186" i="3" s="1"/>
  <c r="K187" i="3" s="1"/>
  <c r="K188" i="3" s="1"/>
  <c r="K189" i="3" s="1"/>
  <c r="K190" i="3" s="1"/>
  <c r="K191" i="3" s="1"/>
  <c r="K192" i="3" s="1"/>
  <c r="K193" i="3" s="1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K215" i="3" s="1"/>
  <c r="K216" i="3" s="1"/>
  <c r="K113" i="3"/>
  <c r="K90" i="3"/>
  <c r="K91" i="3" s="1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K105" i="3" s="1"/>
  <c r="K106" i="3" s="1"/>
  <c r="K107" i="3" s="1"/>
  <c r="K108" i="3" s="1"/>
  <c r="K109" i="3" s="1"/>
  <c r="K110" i="3" s="1"/>
  <c r="K111" i="3" s="1"/>
  <c r="K112" i="3" s="1"/>
  <c r="K89" i="3"/>
  <c r="K66" i="3"/>
  <c r="K67" i="3" s="1"/>
  <c r="K68" i="3" s="1"/>
  <c r="K69" i="3" s="1"/>
  <c r="K70" i="3" s="1"/>
  <c r="K71" i="3" s="1"/>
  <c r="K72" i="3" s="1"/>
  <c r="K73" i="3" s="1"/>
  <c r="K74" i="3" s="1"/>
  <c r="K75" i="3" s="1"/>
  <c r="K76" i="3" s="1"/>
  <c r="K77" i="3" s="1"/>
  <c r="K78" i="3" s="1"/>
  <c r="K79" i="3" s="1"/>
  <c r="K80" i="3" s="1"/>
  <c r="K81" i="3" s="1"/>
  <c r="K82" i="3" s="1"/>
  <c r="K83" i="3" s="1"/>
  <c r="K84" i="3" s="1"/>
  <c r="K85" i="3" s="1"/>
  <c r="K86" i="3" s="1"/>
  <c r="K87" i="3" s="1"/>
  <c r="K88" i="3" s="1"/>
  <c r="K65" i="3"/>
  <c r="K57" i="3"/>
  <c r="K58" i="3" s="1"/>
  <c r="K59" i="3" s="1"/>
  <c r="K60" i="3" s="1"/>
  <c r="K61" i="3" s="1"/>
  <c r="K62" i="3" s="1"/>
  <c r="K63" i="3" s="1"/>
  <c r="K64" i="3" s="1"/>
  <c r="K42" i="3"/>
  <c r="K43" i="3" s="1"/>
  <c r="K44" i="3" s="1"/>
  <c r="K45" i="3" s="1"/>
  <c r="K46" i="3" s="1"/>
  <c r="K47" i="3" s="1"/>
  <c r="K48" i="3" s="1"/>
  <c r="K49" i="3" s="1"/>
  <c r="K50" i="3" s="1"/>
  <c r="K51" i="3" s="1"/>
  <c r="K52" i="3" s="1"/>
  <c r="K53" i="3" s="1"/>
  <c r="K54" i="3" s="1"/>
  <c r="K55" i="3" s="1"/>
  <c r="K56" i="3" s="1"/>
  <c r="K18" i="3"/>
  <c r="I289" i="3" l="1" a="1"/>
  <c r="I289" i="3" s="1"/>
  <c r="J289" i="3" s="1"/>
  <c r="G289" i="3" s="1"/>
  <c r="H282" i="3"/>
  <c r="E216" i="1"/>
  <c r="E212" i="1"/>
  <c r="E215" i="1"/>
  <c r="E214" i="1"/>
  <c r="E217" i="1"/>
  <c r="E213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O39" i="3"/>
  <c r="P39" i="3" s="1"/>
  <c r="O38" i="3"/>
  <c r="P38" i="3" s="1"/>
  <c r="O37" i="3"/>
  <c r="P37" i="3" s="1"/>
  <c r="O36" i="3"/>
  <c r="P36" i="3" s="1"/>
  <c r="O35" i="3"/>
  <c r="P35" i="3" s="1"/>
  <c r="O34" i="3"/>
  <c r="P34" i="3" s="1"/>
  <c r="O33" i="3"/>
  <c r="P33" i="3" s="1"/>
  <c r="O32" i="3"/>
  <c r="P32" i="3" s="1"/>
  <c r="O31" i="3"/>
  <c r="P31" i="3" s="1"/>
  <c r="H31" i="3"/>
  <c r="H39" i="3" s="1"/>
  <c r="O30" i="3"/>
  <c r="P30" i="3" s="1"/>
  <c r="O29" i="3"/>
  <c r="P29" i="3" s="1"/>
  <c r="O28" i="3"/>
  <c r="P28" i="3" s="1"/>
  <c r="O27" i="3"/>
  <c r="P27" i="3" s="1"/>
  <c r="O26" i="3"/>
  <c r="P26" i="3" s="1"/>
  <c r="O25" i="3"/>
  <c r="P25" i="3" s="1"/>
  <c r="O24" i="3"/>
  <c r="P24" i="3" s="1"/>
  <c r="H24" i="3"/>
  <c r="H32" i="3" s="1"/>
  <c r="H40" i="3" s="1"/>
  <c r="O23" i="3"/>
  <c r="P23" i="3" s="1"/>
  <c r="J9" i="3" s="1"/>
  <c r="G9" i="3" s="1"/>
  <c r="B2" i="1" s="1"/>
  <c r="H23" i="3"/>
  <c r="O22" i="3"/>
  <c r="P22" i="3" s="1"/>
  <c r="H22" i="3"/>
  <c r="H30" i="3" s="1"/>
  <c r="O21" i="3"/>
  <c r="P21" i="3" s="1"/>
  <c r="H21" i="3"/>
  <c r="H29" i="3" s="1"/>
  <c r="O20" i="3"/>
  <c r="P20" i="3" s="1"/>
  <c r="H20" i="3"/>
  <c r="H28" i="3" s="1"/>
  <c r="P19" i="3"/>
  <c r="O19" i="3"/>
  <c r="H19" i="3"/>
  <c r="H27" i="3" s="1"/>
  <c r="O18" i="3"/>
  <c r="P18" i="3" s="1"/>
  <c r="H18" i="3"/>
  <c r="H26" i="3" s="1"/>
  <c r="H34" i="3" s="1"/>
  <c r="O17" i="3"/>
  <c r="P17" i="3" s="1"/>
  <c r="H17" i="3"/>
  <c r="H25" i="3" s="1"/>
  <c r="H33" i="3" s="1"/>
  <c r="H41" i="3" s="1"/>
  <c r="O16" i="3"/>
  <c r="P16" i="3" s="1"/>
  <c r="O15" i="3"/>
  <c r="P15" i="3" s="1"/>
  <c r="O14" i="3"/>
  <c r="P14" i="3" s="1"/>
  <c r="O13" i="3"/>
  <c r="P13" i="3" s="1"/>
  <c r="P12" i="3"/>
  <c r="O12" i="3"/>
  <c r="O11" i="3"/>
  <c r="P11" i="3" s="1"/>
  <c r="O10" i="3"/>
  <c r="P10" i="3" s="1"/>
  <c r="I10" i="3" a="1"/>
  <c r="I10" i="3" s="1"/>
  <c r="O9" i="3"/>
  <c r="P9" i="3" s="1"/>
  <c r="F9" i="3"/>
  <c r="C2" i="1" s="1"/>
  <c r="O8" i="3"/>
  <c r="P8" i="3" s="1"/>
  <c r="I290" i="3" l="1" a="1"/>
  <c r="I290" i="3" s="1"/>
  <c r="F289" i="3"/>
  <c r="H35" i="3"/>
  <c r="H36" i="3"/>
  <c r="I11" i="3" a="1"/>
  <c r="I11" i="3" s="1"/>
  <c r="J10" i="3"/>
  <c r="G10" i="3" s="1"/>
  <c r="B3" i="1" s="1"/>
  <c r="F10" i="3"/>
  <c r="C3" i="1" s="1"/>
  <c r="H38" i="3"/>
  <c r="H42" i="3"/>
  <c r="H49" i="3"/>
  <c r="H47" i="3"/>
  <c r="H48" i="3"/>
  <c r="H37" i="3"/>
  <c r="J290" i="3" l="1"/>
  <c r="G290" i="3" s="1"/>
  <c r="F290" i="3"/>
  <c r="I291" i="3" a="1"/>
  <c r="I291" i="3" s="1"/>
  <c r="E15" i="1"/>
  <c r="H56" i="3"/>
  <c r="H46" i="3"/>
  <c r="H57" i="3"/>
  <c r="H55" i="3"/>
  <c r="H50" i="3"/>
  <c r="H43" i="3"/>
  <c r="H44" i="3"/>
  <c r="H45" i="3"/>
  <c r="J11" i="3"/>
  <c r="G11" i="3" s="1"/>
  <c r="B4" i="1" s="1"/>
  <c r="F11" i="3"/>
  <c r="C4" i="1" s="1"/>
  <c r="I12" i="3" a="1"/>
  <c r="I12" i="3" s="1"/>
  <c r="J291" i="3" l="1"/>
  <c r="G291" i="3" s="1"/>
  <c r="I292" i="3" a="1"/>
  <c r="I292" i="3" s="1"/>
  <c r="F291" i="3"/>
  <c r="E16" i="1"/>
  <c r="I13" i="3" a="1"/>
  <c r="I13" i="3" s="1"/>
  <c r="J12" i="3"/>
  <c r="G12" i="3" s="1"/>
  <c r="B5" i="1" s="1"/>
  <c r="F12" i="3"/>
  <c r="C5" i="1" s="1"/>
  <c r="H54" i="3"/>
  <c r="H58" i="3"/>
  <c r="H63" i="3"/>
  <c r="H65" i="3"/>
  <c r="H53" i="3"/>
  <c r="H51" i="3"/>
  <c r="H52" i="3"/>
  <c r="H64" i="3"/>
  <c r="J292" i="3" l="1"/>
  <c r="G292" i="3" s="1"/>
  <c r="I293" i="3" a="1"/>
  <c r="I293" i="3" s="1"/>
  <c r="F292" i="3"/>
  <c r="E17" i="1"/>
  <c r="H72" i="3"/>
  <c r="H73" i="3"/>
  <c r="H60" i="3"/>
  <c r="H62" i="3"/>
  <c r="H66" i="3"/>
  <c r="H61" i="3"/>
  <c r="H59" i="3"/>
  <c r="F13" i="3"/>
  <c r="C6" i="1" s="1"/>
  <c r="I14" i="3" a="1"/>
  <c r="I14" i="3" s="1"/>
  <c r="J13" i="3"/>
  <c r="G13" i="3" s="1"/>
  <c r="B6" i="1" s="1"/>
  <c r="H71" i="3"/>
  <c r="I294" i="3" l="1" a="1"/>
  <c r="I294" i="3" s="1"/>
  <c r="F293" i="3"/>
  <c r="J293" i="3"/>
  <c r="G293" i="3" s="1"/>
  <c r="E18" i="1"/>
  <c r="H74" i="3"/>
  <c r="H69" i="3"/>
  <c r="H79" i="3"/>
  <c r="H81" i="3"/>
  <c r="H68" i="3"/>
  <c r="H67" i="3"/>
  <c r="J14" i="3"/>
  <c r="G14" i="3" s="1"/>
  <c r="B7" i="1" s="1"/>
  <c r="F14" i="3"/>
  <c r="C7" i="1" s="1"/>
  <c r="I15" i="3" a="1"/>
  <c r="I15" i="3" s="1"/>
  <c r="H70" i="3"/>
  <c r="H80" i="3"/>
  <c r="J294" i="3" l="1"/>
  <c r="G294" i="3" s="1"/>
  <c r="F294" i="3"/>
  <c r="I295" i="3" a="1"/>
  <c r="I295" i="3" s="1"/>
  <c r="E19" i="1"/>
  <c r="H76" i="3"/>
  <c r="H77" i="3"/>
  <c r="H78" i="3"/>
  <c r="H87" i="3"/>
  <c r="H75" i="3"/>
  <c r="H88" i="3"/>
  <c r="F15" i="3"/>
  <c r="C8" i="1" s="1"/>
  <c r="I16" i="3" a="1"/>
  <c r="I16" i="3" s="1"/>
  <c r="J15" i="3"/>
  <c r="G15" i="3" s="1"/>
  <c r="B8" i="1" s="1"/>
  <c r="H89" i="3"/>
  <c r="H82" i="3"/>
  <c r="J295" i="3" l="1"/>
  <c r="G295" i="3" s="1"/>
  <c r="I296" i="3" a="1"/>
  <c r="I296" i="3" s="1"/>
  <c r="F295" i="3"/>
  <c r="E20" i="1"/>
  <c r="H96" i="3"/>
  <c r="H86" i="3"/>
  <c r="H83" i="3"/>
  <c r="H85" i="3"/>
  <c r="H97" i="3"/>
  <c r="H95" i="3"/>
  <c r="H90" i="3"/>
  <c r="J16" i="3"/>
  <c r="G16" i="3" s="1"/>
  <c r="B9" i="1" s="1"/>
  <c r="F16" i="3"/>
  <c r="C9" i="1" s="1"/>
  <c r="I17" i="3" a="1"/>
  <c r="I17" i="3" s="1"/>
  <c r="H84" i="3"/>
  <c r="J296" i="3" l="1"/>
  <c r="G296" i="3" s="1"/>
  <c r="F296" i="3"/>
  <c r="E21" i="1"/>
  <c r="H91" i="3"/>
  <c r="H92" i="3"/>
  <c r="H105" i="3"/>
  <c r="H104" i="3"/>
  <c r="H103" i="3"/>
  <c r="H93" i="3"/>
  <c r="H94" i="3"/>
  <c r="H98" i="3"/>
  <c r="J17" i="3"/>
  <c r="G17" i="3" s="1"/>
  <c r="B10" i="1" s="1"/>
  <c r="F17" i="3"/>
  <c r="C10" i="1" s="1"/>
  <c r="I18" i="3" a="1"/>
  <c r="I18" i="3" s="1"/>
  <c r="E22" i="1" l="1"/>
  <c r="H100" i="3"/>
  <c r="H106" i="3"/>
  <c r="H101" i="3"/>
  <c r="I19" i="3" a="1"/>
  <c r="I19" i="3" s="1"/>
  <c r="J18" i="3"/>
  <c r="G18" i="3" s="1"/>
  <c r="B11" i="1" s="1"/>
  <c r="F18" i="3"/>
  <c r="C11" i="1" s="1"/>
  <c r="H99" i="3"/>
  <c r="H102" i="3"/>
  <c r="H113" i="3"/>
  <c r="H111" i="3"/>
  <c r="H112" i="3"/>
  <c r="E23" i="1" l="1"/>
  <c r="H107" i="3"/>
  <c r="H119" i="3"/>
  <c r="H110" i="3"/>
  <c r="H109" i="3"/>
  <c r="H120" i="3"/>
  <c r="H114" i="3"/>
  <c r="H121" i="3"/>
  <c r="J19" i="3"/>
  <c r="G19" i="3" s="1"/>
  <c r="B12" i="1" s="1"/>
  <c r="F19" i="3"/>
  <c r="C12" i="1" s="1"/>
  <c r="I20" i="3" a="1"/>
  <c r="I20" i="3" s="1"/>
  <c r="H108" i="3"/>
  <c r="E24" i="1" l="1"/>
  <c r="H127" i="3"/>
  <c r="H116" i="3"/>
  <c r="H118" i="3"/>
  <c r="H122" i="3"/>
  <c r="J20" i="3"/>
  <c r="G20" i="3" s="1"/>
  <c r="B13" i="1" s="1"/>
  <c r="F20" i="3"/>
  <c r="C13" i="1" s="1"/>
  <c r="I21" i="3" a="1"/>
  <c r="I21" i="3" s="1"/>
  <c r="H128" i="3"/>
  <c r="H129" i="3"/>
  <c r="H115" i="3"/>
  <c r="H117" i="3"/>
  <c r="E25" i="1" l="1"/>
  <c r="H126" i="3"/>
  <c r="H136" i="3"/>
  <c r="I22" i="3" a="1"/>
  <c r="I22" i="3" s="1"/>
  <c r="J21" i="3"/>
  <c r="G21" i="3" s="1"/>
  <c r="B14" i="1" s="1"/>
  <c r="F21" i="3"/>
  <c r="C14" i="1" s="1"/>
  <c r="H124" i="3"/>
  <c r="H130" i="3"/>
  <c r="H137" i="3"/>
  <c r="H125" i="3"/>
  <c r="H123" i="3"/>
  <c r="H135" i="3"/>
  <c r="E26" i="1" l="1"/>
  <c r="H143" i="3"/>
  <c r="H145" i="3"/>
  <c r="J22" i="3"/>
  <c r="G22" i="3" s="1"/>
  <c r="B15" i="1" s="1"/>
  <c r="F22" i="3"/>
  <c r="C15" i="1" s="1"/>
  <c r="I23" i="3" a="1"/>
  <c r="I23" i="3" s="1"/>
  <c r="H144" i="3"/>
  <c r="H138" i="3"/>
  <c r="H131" i="3"/>
  <c r="H132" i="3"/>
  <c r="H133" i="3"/>
  <c r="H134" i="3"/>
  <c r="E27" i="1" l="1"/>
  <c r="H146" i="3"/>
  <c r="H141" i="3"/>
  <c r="H142" i="3"/>
  <c r="H139" i="3"/>
  <c r="H140" i="3"/>
  <c r="H153" i="3"/>
  <c r="H152" i="3"/>
  <c r="J23" i="3"/>
  <c r="G23" i="3" s="1"/>
  <c r="B16" i="1" s="1"/>
  <c r="F23" i="3"/>
  <c r="C16" i="1" s="1"/>
  <c r="I24" i="3" a="1"/>
  <c r="I24" i="3" s="1"/>
  <c r="H151" i="3"/>
  <c r="E28" i="1" l="1"/>
  <c r="H161" i="3"/>
  <c r="H148" i="3"/>
  <c r="J24" i="3"/>
  <c r="G24" i="3" s="1"/>
  <c r="B17" i="1" s="1"/>
  <c r="I25" i="3" a="1"/>
  <c r="I25" i="3" s="1"/>
  <c r="F24" i="3"/>
  <c r="C17" i="1" s="1"/>
  <c r="H149" i="3"/>
  <c r="H150" i="3"/>
  <c r="H159" i="3"/>
  <c r="H160" i="3"/>
  <c r="H154" i="3"/>
  <c r="H147" i="3"/>
  <c r="E29" i="1" l="1"/>
  <c r="H156" i="3"/>
  <c r="H158" i="3"/>
  <c r="H157" i="3"/>
  <c r="H155" i="3"/>
  <c r="H167" i="3"/>
  <c r="H168" i="3"/>
  <c r="J25" i="3"/>
  <c r="G25" i="3" s="1"/>
  <c r="B18" i="1" s="1"/>
  <c r="F25" i="3"/>
  <c r="C18" i="1" s="1"/>
  <c r="I26" i="3" a="1"/>
  <c r="I26" i="3" s="1"/>
  <c r="H162" i="3"/>
  <c r="H169" i="3"/>
  <c r="E30" i="1" l="1"/>
  <c r="H165" i="3"/>
  <c r="H166" i="3"/>
  <c r="H175" i="3"/>
  <c r="H170" i="3"/>
  <c r="J26" i="3"/>
  <c r="G26" i="3" s="1"/>
  <c r="B19" i="1" s="1"/>
  <c r="F26" i="3"/>
  <c r="C19" i="1" s="1"/>
  <c r="I27" i="3" a="1"/>
  <c r="I27" i="3" s="1"/>
  <c r="H164" i="3"/>
  <c r="H163" i="3"/>
  <c r="H177" i="3"/>
  <c r="H176" i="3"/>
  <c r="E31" i="1" l="1"/>
  <c r="J27" i="3"/>
  <c r="G27" i="3" s="1"/>
  <c r="B20" i="1" s="1"/>
  <c r="F27" i="3"/>
  <c r="C20" i="1" s="1"/>
  <c r="I28" i="3" a="1"/>
  <c r="I28" i="3" s="1"/>
  <c r="H184" i="3"/>
  <c r="H183" i="3"/>
  <c r="H172" i="3"/>
  <c r="H171" i="3"/>
  <c r="H174" i="3"/>
  <c r="H185" i="3"/>
  <c r="H178" i="3"/>
  <c r="H173" i="3"/>
  <c r="E32" i="1" l="1"/>
  <c r="H191" i="3"/>
  <c r="H186" i="3"/>
  <c r="H181" i="3"/>
  <c r="H192" i="3"/>
  <c r="H179" i="3"/>
  <c r="H182" i="3"/>
  <c r="J28" i="3"/>
  <c r="G28" i="3" s="1"/>
  <c r="B21" i="1" s="1"/>
  <c r="F28" i="3"/>
  <c r="C21" i="1" s="1"/>
  <c r="I29" i="3" a="1"/>
  <c r="I29" i="3" s="1"/>
  <c r="H180" i="3"/>
  <c r="H193" i="3"/>
  <c r="E33" i="1" l="1"/>
  <c r="H194" i="3"/>
  <c r="H187" i="3"/>
  <c r="H201" i="3"/>
  <c r="H189" i="3"/>
  <c r="J29" i="3"/>
  <c r="G29" i="3" s="1"/>
  <c r="B22" i="1" s="1"/>
  <c r="F29" i="3"/>
  <c r="C22" i="1" s="1"/>
  <c r="I30" i="3" a="1"/>
  <c r="I30" i="3" s="1"/>
  <c r="H200" i="3"/>
  <c r="H190" i="3"/>
  <c r="H188" i="3"/>
  <c r="H199" i="3"/>
  <c r="E34" i="1" l="1"/>
  <c r="H208" i="3"/>
  <c r="J30" i="3"/>
  <c r="G30" i="3" s="1"/>
  <c r="B23" i="1" s="1"/>
  <c r="I31" i="3" a="1"/>
  <c r="I31" i="3" s="1"/>
  <c r="F30" i="3"/>
  <c r="C23" i="1" s="1"/>
  <c r="H195" i="3"/>
  <c r="H207" i="3"/>
  <c r="H202" i="3"/>
  <c r="H209" i="3"/>
  <c r="H196" i="3"/>
  <c r="H198" i="3"/>
  <c r="H197" i="3"/>
  <c r="E35" i="1" l="1"/>
  <c r="H203" i="3"/>
  <c r="H215" i="3"/>
  <c r="J31" i="3"/>
  <c r="G31" i="3" s="1"/>
  <c r="B24" i="1" s="1"/>
  <c r="F31" i="3"/>
  <c r="C24" i="1" s="1"/>
  <c r="I32" i="3" a="1"/>
  <c r="I32" i="3" s="1"/>
  <c r="H205" i="3"/>
  <c r="H206" i="3"/>
  <c r="H204" i="3"/>
  <c r="H216" i="3"/>
  <c r="H210" i="3"/>
  <c r="H217" i="3"/>
  <c r="E36" i="1" l="1"/>
  <c r="H225" i="3"/>
  <c r="H223" i="3"/>
  <c r="H218" i="3"/>
  <c r="H214" i="3"/>
  <c r="J32" i="3"/>
  <c r="G32" i="3" s="1"/>
  <c r="B25" i="1" s="1"/>
  <c r="I33" i="3" a="1"/>
  <c r="I33" i="3" s="1"/>
  <c r="F32" i="3"/>
  <c r="C25" i="1" s="1"/>
  <c r="H212" i="3"/>
  <c r="H224" i="3"/>
  <c r="H213" i="3"/>
  <c r="H211" i="3"/>
  <c r="E37" i="1" l="1"/>
  <c r="H220" i="3"/>
  <c r="H219" i="3"/>
  <c r="J33" i="3"/>
  <c r="G33" i="3" s="1"/>
  <c r="B26" i="1" s="1"/>
  <c r="I34" i="3" a="1"/>
  <c r="I34" i="3" s="1"/>
  <c r="F33" i="3"/>
  <c r="C26" i="1" s="1"/>
  <c r="H226" i="3"/>
  <c r="H231" i="3"/>
  <c r="H221" i="3"/>
  <c r="H222" i="3"/>
  <c r="H232" i="3"/>
  <c r="H233" i="3"/>
  <c r="E38" i="1" l="1"/>
  <c r="J34" i="3"/>
  <c r="G34" i="3" s="1"/>
  <c r="B27" i="1" s="1"/>
  <c r="F34" i="3"/>
  <c r="C27" i="1" s="1"/>
  <c r="I35" i="3" a="1"/>
  <c r="I35" i="3" s="1"/>
  <c r="H241" i="3"/>
  <c r="H227" i="3"/>
  <c r="H229" i="3"/>
  <c r="H240" i="3"/>
  <c r="H230" i="3"/>
  <c r="H228" i="3"/>
  <c r="H239" i="3"/>
  <c r="H234" i="3"/>
  <c r="E39" i="1" l="1"/>
  <c r="H237" i="3"/>
  <c r="H238" i="3"/>
  <c r="H248" i="3"/>
  <c r="H247" i="3"/>
  <c r="H249" i="3"/>
  <c r="H242" i="3"/>
  <c r="J35" i="3"/>
  <c r="G35" i="3" s="1"/>
  <c r="B28" i="1" s="1"/>
  <c r="F35" i="3"/>
  <c r="C28" i="1" s="1"/>
  <c r="I36" i="3" a="1"/>
  <c r="I36" i="3" s="1"/>
  <c r="H235" i="3"/>
  <c r="H236" i="3"/>
  <c r="E40" i="1" l="1"/>
  <c r="H256" i="3"/>
  <c r="H246" i="3"/>
  <c r="H243" i="3"/>
  <c r="J36" i="3"/>
  <c r="G36" i="3" s="1"/>
  <c r="B29" i="1" s="1"/>
  <c r="I37" i="3" a="1"/>
  <c r="I37" i="3" s="1"/>
  <c r="F36" i="3"/>
  <c r="C29" i="1" s="1"/>
  <c r="H255" i="3"/>
  <c r="H245" i="3"/>
  <c r="H250" i="3"/>
  <c r="H244" i="3"/>
  <c r="E41" i="1" l="1"/>
  <c r="H254" i="3"/>
  <c r="H253" i="3"/>
  <c r="J37" i="3"/>
  <c r="G37" i="3" s="1"/>
  <c r="B30" i="1" s="1"/>
  <c r="I38" i="3" a="1"/>
  <c r="I38" i="3" s="1"/>
  <c r="F37" i="3"/>
  <c r="C30" i="1" s="1"/>
  <c r="H252" i="3"/>
  <c r="H251" i="3"/>
  <c r="E42" i="1" l="1"/>
  <c r="J38" i="3"/>
  <c r="G38" i="3" s="1"/>
  <c r="B31" i="1" s="1"/>
  <c r="F38" i="3"/>
  <c r="C31" i="1" s="1"/>
  <c r="I39" i="3" a="1"/>
  <c r="I39" i="3" s="1"/>
  <c r="E43" i="1" l="1"/>
  <c r="J39" i="3"/>
  <c r="G39" i="3" s="1"/>
  <c r="B32" i="1" s="1"/>
  <c r="F39" i="3"/>
  <c r="C32" i="1" s="1"/>
  <c r="I40" i="3" a="1"/>
  <c r="I40" i="3" s="1"/>
  <c r="E44" i="1" l="1"/>
  <c r="J40" i="3"/>
  <c r="G40" i="3" s="1"/>
  <c r="B33" i="1" s="1"/>
  <c r="F40" i="3"/>
  <c r="C33" i="1" s="1"/>
  <c r="I41" i="3" a="1"/>
  <c r="I41" i="3" s="1"/>
  <c r="E45" i="1" l="1"/>
  <c r="J41" i="3"/>
  <c r="G41" i="3" s="1"/>
  <c r="B34" i="1" s="1"/>
  <c r="F41" i="3"/>
  <c r="C34" i="1" s="1"/>
  <c r="I42" i="3" a="1"/>
  <c r="I42" i="3" s="1"/>
  <c r="E46" i="1" l="1"/>
  <c r="J42" i="3"/>
  <c r="G42" i="3" s="1"/>
  <c r="B35" i="1" s="1"/>
  <c r="F42" i="3"/>
  <c r="C35" i="1" s="1"/>
  <c r="I43" i="3" a="1"/>
  <c r="I43" i="3" s="1"/>
  <c r="E47" i="1" l="1"/>
  <c r="J43" i="3"/>
  <c r="G43" i="3" s="1"/>
  <c r="B36" i="1" s="1"/>
  <c r="F43" i="3"/>
  <c r="C36" i="1" s="1"/>
  <c r="I44" i="3" a="1"/>
  <c r="I44" i="3" s="1"/>
  <c r="E48" i="1" l="1"/>
  <c r="J44" i="3"/>
  <c r="G44" i="3" s="1"/>
  <c r="B37" i="1" s="1"/>
  <c r="F44" i="3"/>
  <c r="C37" i="1" s="1"/>
  <c r="I45" i="3" a="1"/>
  <c r="I45" i="3" s="1"/>
  <c r="E49" i="1" l="1"/>
  <c r="J45" i="3"/>
  <c r="G45" i="3" s="1"/>
  <c r="B38" i="1" s="1"/>
  <c r="F45" i="3"/>
  <c r="C38" i="1" s="1"/>
  <c r="I46" i="3" a="1"/>
  <c r="I46" i="3" s="1"/>
  <c r="E50" i="1" l="1"/>
  <c r="J46" i="3"/>
  <c r="G46" i="3" s="1"/>
  <c r="B39" i="1" s="1"/>
  <c r="I47" i="3" a="1"/>
  <c r="I47" i="3" s="1"/>
  <c r="F46" i="3"/>
  <c r="C39" i="1" s="1"/>
  <c r="E51" i="1" l="1"/>
  <c r="J47" i="3"/>
  <c r="G47" i="3" s="1"/>
  <c r="B40" i="1" s="1"/>
  <c r="F47" i="3"/>
  <c r="C40" i="1" s="1"/>
  <c r="I48" i="3" a="1"/>
  <c r="I48" i="3" s="1"/>
  <c r="E52" i="1" l="1"/>
  <c r="J48" i="3"/>
  <c r="G48" i="3" s="1"/>
  <c r="B41" i="1" s="1"/>
  <c r="F48" i="3"/>
  <c r="C41" i="1" s="1"/>
  <c r="I49" i="3" a="1"/>
  <c r="I49" i="3" s="1"/>
  <c r="E53" i="1" l="1"/>
  <c r="J49" i="3"/>
  <c r="G49" i="3" s="1"/>
  <c r="B42" i="1" s="1"/>
  <c r="I50" i="3" a="1"/>
  <c r="I50" i="3" s="1"/>
  <c r="F49" i="3"/>
  <c r="C42" i="1" s="1"/>
  <c r="E54" i="1" l="1"/>
  <c r="J50" i="3"/>
  <c r="G50" i="3" s="1"/>
  <c r="B43" i="1" s="1"/>
  <c r="F50" i="3"/>
  <c r="C43" i="1" s="1"/>
  <c r="I51" i="3" a="1"/>
  <c r="I51" i="3" s="1"/>
  <c r="E55" i="1" l="1"/>
  <c r="J51" i="3"/>
  <c r="G51" i="3" s="1"/>
  <c r="B44" i="1" s="1"/>
  <c r="I52" i="3" a="1"/>
  <c r="I52" i="3" s="1"/>
  <c r="F51" i="3"/>
  <c r="C44" i="1" s="1"/>
  <c r="E56" i="1" l="1"/>
  <c r="J52" i="3"/>
  <c r="G52" i="3" s="1"/>
  <c r="B45" i="1" s="1"/>
  <c r="F52" i="3"/>
  <c r="C45" i="1" s="1"/>
  <c r="I53" i="3" a="1"/>
  <c r="I53" i="3" s="1"/>
  <c r="E57" i="1" l="1"/>
  <c r="J53" i="3"/>
  <c r="G53" i="3" s="1"/>
  <c r="B46" i="1" s="1"/>
  <c r="I54" i="3" a="1"/>
  <c r="I54" i="3" s="1"/>
  <c r="F53" i="3"/>
  <c r="C46" i="1" s="1"/>
  <c r="E58" i="1" l="1"/>
  <c r="J54" i="3"/>
  <c r="G54" i="3" s="1"/>
  <c r="B47" i="1" s="1"/>
  <c r="F54" i="3"/>
  <c r="C47" i="1" s="1"/>
  <c r="I55" i="3" a="1"/>
  <c r="I55" i="3" s="1"/>
  <c r="E59" i="1" l="1"/>
  <c r="J55" i="3"/>
  <c r="G55" i="3" s="1"/>
  <c r="B48" i="1" s="1"/>
  <c r="I56" i="3" a="1"/>
  <c r="I56" i="3" s="1"/>
  <c r="F55" i="3"/>
  <c r="C48" i="1" s="1"/>
  <c r="E60" i="1" l="1"/>
  <c r="J56" i="3"/>
  <c r="G56" i="3" s="1"/>
  <c r="B49" i="1" s="1"/>
  <c r="F56" i="3"/>
  <c r="C49" i="1" s="1"/>
  <c r="I57" i="3" a="1"/>
  <c r="I57" i="3" s="1"/>
  <c r="E61" i="1" l="1"/>
  <c r="J57" i="3"/>
  <c r="G57" i="3" s="1"/>
  <c r="B50" i="1" s="1"/>
  <c r="F57" i="3"/>
  <c r="C50" i="1" s="1"/>
  <c r="I58" i="3" a="1"/>
  <c r="I58" i="3" s="1"/>
  <c r="E62" i="1" l="1"/>
  <c r="J58" i="3"/>
  <c r="G58" i="3" s="1"/>
  <c r="B51" i="1" s="1"/>
  <c r="F58" i="3"/>
  <c r="C51" i="1" s="1"/>
  <c r="I59" i="3" a="1"/>
  <c r="I59" i="3" s="1"/>
  <c r="E63" i="1" l="1"/>
  <c r="J59" i="3"/>
  <c r="G59" i="3" s="1"/>
  <c r="B52" i="1" s="1"/>
  <c r="F59" i="3"/>
  <c r="C52" i="1" s="1"/>
  <c r="I60" i="3" a="1"/>
  <c r="I60" i="3" s="1"/>
  <c r="E64" i="1" l="1"/>
  <c r="J60" i="3"/>
  <c r="G60" i="3" s="1"/>
  <c r="B53" i="1" s="1"/>
  <c r="F60" i="3"/>
  <c r="C53" i="1" s="1"/>
  <c r="I61" i="3" a="1"/>
  <c r="I61" i="3" s="1"/>
  <c r="E65" i="1" l="1"/>
  <c r="J61" i="3"/>
  <c r="G61" i="3" s="1"/>
  <c r="B54" i="1" s="1"/>
  <c r="F61" i="3"/>
  <c r="C54" i="1" s="1"/>
  <c r="I62" i="3" a="1"/>
  <c r="I62" i="3" s="1"/>
  <c r="E66" i="1" l="1"/>
  <c r="J62" i="3"/>
  <c r="G62" i="3" s="1"/>
  <c r="B55" i="1" s="1"/>
  <c r="F62" i="3"/>
  <c r="C55" i="1" s="1"/>
  <c r="I63" i="3" a="1"/>
  <c r="I63" i="3" s="1"/>
  <c r="E67" i="1" l="1"/>
  <c r="J63" i="3"/>
  <c r="G63" i="3" s="1"/>
  <c r="B56" i="1" s="1"/>
  <c r="F63" i="3"/>
  <c r="C56" i="1" s="1"/>
  <c r="I64" i="3" a="1"/>
  <c r="I64" i="3" s="1"/>
  <c r="E68" i="1" l="1"/>
  <c r="J64" i="3"/>
  <c r="G64" i="3" s="1"/>
  <c r="B57" i="1" s="1"/>
  <c r="F64" i="3"/>
  <c r="C57" i="1" s="1"/>
  <c r="I65" i="3" a="1"/>
  <c r="I65" i="3" s="1"/>
  <c r="E69" i="1" l="1"/>
  <c r="J65" i="3"/>
  <c r="G65" i="3" s="1"/>
  <c r="B58" i="1" s="1"/>
  <c r="F65" i="3"/>
  <c r="C58" i="1" s="1"/>
  <c r="I66" i="3" a="1"/>
  <c r="I66" i="3" s="1"/>
  <c r="E70" i="1" l="1"/>
  <c r="J66" i="3"/>
  <c r="G66" i="3" s="1"/>
  <c r="B59" i="1" s="1"/>
  <c r="F66" i="3"/>
  <c r="C59" i="1" s="1"/>
  <c r="I67" i="3" a="1"/>
  <c r="I67" i="3" s="1"/>
  <c r="E71" i="1" l="1"/>
  <c r="J67" i="3"/>
  <c r="G67" i="3" s="1"/>
  <c r="B60" i="1" s="1"/>
  <c r="F67" i="3"/>
  <c r="C60" i="1" s="1"/>
  <c r="I68" i="3" a="1"/>
  <c r="I68" i="3" s="1"/>
  <c r="E72" i="1" l="1"/>
  <c r="J68" i="3"/>
  <c r="G68" i="3" s="1"/>
  <c r="B61" i="1" s="1"/>
  <c r="F68" i="3"/>
  <c r="C61" i="1" s="1"/>
  <c r="I69" i="3" a="1"/>
  <c r="I69" i="3" s="1"/>
  <c r="E73" i="1" l="1"/>
  <c r="J69" i="3"/>
  <c r="G69" i="3" s="1"/>
  <c r="B62" i="1" s="1"/>
  <c r="F69" i="3"/>
  <c r="C62" i="1" s="1"/>
  <c r="I70" i="3" a="1"/>
  <c r="I70" i="3" s="1"/>
  <c r="E74" i="1" l="1"/>
  <c r="J70" i="3"/>
  <c r="G70" i="3" s="1"/>
  <c r="B63" i="1" s="1"/>
  <c r="F70" i="3"/>
  <c r="C63" i="1" s="1"/>
  <c r="I71" i="3" a="1"/>
  <c r="I71" i="3" s="1"/>
  <c r="E75" i="1" l="1"/>
  <c r="J71" i="3"/>
  <c r="G71" i="3" s="1"/>
  <c r="B64" i="1" s="1"/>
  <c r="F71" i="3"/>
  <c r="C64" i="1" s="1"/>
  <c r="I72" i="3" a="1"/>
  <c r="I72" i="3" s="1"/>
  <c r="E76" i="1" l="1"/>
  <c r="J72" i="3"/>
  <c r="G72" i="3" s="1"/>
  <c r="B65" i="1" s="1"/>
  <c r="F72" i="3"/>
  <c r="C65" i="1" s="1"/>
  <c r="I73" i="3" a="1"/>
  <c r="I73" i="3" s="1"/>
  <c r="E77" i="1" l="1"/>
  <c r="J73" i="3"/>
  <c r="G73" i="3" s="1"/>
  <c r="B66" i="1" s="1"/>
  <c r="I74" i="3" a="1"/>
  <c r="I74" i="3" s="1"/>
  <c r="F73" i="3"/>
  <c r="C66" i="1" s="1"/>
  <c r="E78" i="1" l="1"/>
  <c r="J74" i="3"/>
  <c r="G74" i="3" s="1"/>
  <c r="B67" i="1" s="1"/>
  <c r="F74" i="3"/>
  <c r="C67" i="1" s="1"/>
  <c r="I75" i="3" a="1"/>
  <c r="I75" i="3" s="1"/>
  <c r="E79" i="1" l="1"/>
  <c r="J75" i="3"/>
  <c r="G75" i="3" s="1"/>
  <c r="B68" i="1" s="1"/>
  <c r="I76" i="3" a="1"/>
  <c r="I76" i="3" s="1"/>
  <c r="F75" i="3"/>
  <c r="C68" i="1" s="1"/>
  <c r="E80" i="1" l="1"/>
  <c r="J76" i="3"/>
  <c r="G76" i="3" s="1"/>
  <c r="B69" i="1" s="1"/>
  <c r="F76" i="3"/>
  <c r="C69" i="1" s="1"/>
  <c r="I77" i="3" a="1"/>
  <c r="I77" i="3" s="1"/>
  <c r="E81" i="1" l="1"/>
  <c r="J77" i="3"/>
  <c r="G77" i="3" s="1"/>
  <c r="B70" i="1" s="1"/>
  <c r="I78" i="3" a="1"/>
  <c r="I78" i="3" s="1"/>
  <c r="F77" i="3"/>
  <c r="C70" i="1" s="1"/>
  <c r="E82" i="1" l="1"/>
  <c r="J78" i="3"/>
  <c r="G78" i="3" s="1"/>
  <c r="B71" i="1" s="1"/>
  <c r="F78" i="3"/>
  <c r="C71" i="1" s="1"/>
  <c r="I79" i="3" a="1"/>
  <c r="I79" i="3" s="1"/>
  <c r="E83" i="1" l="1"/>
  <c r="J79" i="3"/>
  <c r="G79" i="3" s="1"/>
  <c r="B72" i="1" s="1"/>
  <c r="I80" i="3" a="1"/>
  <c r="I80" i="3" s="1"/>
  <c r="F79" i="3"/>
  <c r="C72" i="1" s="1"/>
  <c r="E84" i="1" l="1"/>
  <c r="J80" i="3"/>
  <c r="G80" i="3" s="1"/>
  <c r="B73" i="1" s="1"/>
  <c r="F80" i="3"/>
  <c r="C73" i="1" s="1"/>
  <c r="I81" i="3" a="1"/>
  <c r="I81" i="3" s="1"/>
  <c r="E85" i="1" l="1"/>
  <c r="J81" i="3"/>
  <c r="G81" i="3" s="1"/>
  <c r="B74" i="1" s="1"/>
  <c r="F81" i="3"/>
  <c r="C74" i="1" s="1"/>
  <c r="I82" i="3" a="1"/>
  <c r="I82" i="3" s="1"/>
  <c r="E86" i="1" l="1"/>
  <c r="J82" i="3"/>
  <c r="G82" i="3" s="1"/>
  <c r="B75" i="1" s="1"/>
  <c r="F82" i="3"/>
  <c r="C75" i="1" s="1"/>
  <c r="I83" i="3" a="1"/>
  <c r="I83" i="3" s="1"/>
  <c r="E87" i="1" l="1"/>
  <c r="J83" i="3"/>
  <c r="G83" i="3" s="1"/>
  <c r="B76" i="1" s="1"/>
  <c r="F83" i="3"/>
  <c r="C76" i="1" s="1"/>
  <c r="I84" i="3" a="1"/>
  <c r="I84" i="3" s="1"/>
  <c r="E88" i="1" l="1"/>
  <c r="J84" i="3"/>
  <c r="G84" i="3" s="1"/>
  <c r="B77" i="1" s="1"/>
  <c r="I85" i="3" a="1"/>
  <c r="I85" i="3" s="1"/>
  <c r="F84" i="3"/>
  <c r="C77" i="1" s="1"/>
  <c r="E89" i="1" l="1"/>
  <c r="J85" i="3"/>
  <c r="G85" i="3" s="1"/>
  <c r="B78" i="1" s="1"/>
  <c r="F85" i="3"/>
  <c r="C78" i="1" s="1"/>
  <c r="I86" i="3" a="1"/>
  <c r="I86" i="3" s="1"/>
  <c r="E90" i="1" l="1"/>
  <c r="J86" i="3"/>
  <c r="G86" i="3" s="1"/>
  <c r="B79" i="1" s="1"/>
  <c r="F86" i="3"/>
  <c r="C79" i="1" s="1"/>
  <c r="I87" i="3" a="1"/>
  <c r="I87" i="3" s="1"/>
  <c r="E91" i="1" l="1"/>
  <c r="J87" i="3"/>
  <c r="G87" i="3" s="1"/>
  <c r="B80" i="1" s="1"/>
  <c r="F87" i="3"/>
  <c r="C80" i="1" s="1"/>
  <c r="I88" i="3" a="1"/>
  <c r="I88" i="3" s="1"/>
  <c r="E92" i="1" l="1"/>
  <c r="J88" i="3"/>
  <c r="G88" i="3" s="1"/>
  <c r="B81" i="1" s="1"/>
  <c r="I89" i="3" a="1"/>
  <c r="I89" i="3" s="1"/>
  <c r="F88" i="3"/>
  <c r="C81" i="1" s="1"/>
  <c r="E93" i="1" l="1"/>
  <c r="J89" i="3"/>
  <c r="G89" i="3" s="1"/>
  <c r="B82" i="1" s="1"/>
  <c r="F89" i="3"/>
  <c r="C82" i="1" s="1"/>
  <c r="I90" i="3" a="1"/>
  <c r="I90" i="3" s="1"/>
  <c r="E94" i="1" l="1"/>
  <c r="J90" i="3"/>
  <c r="G90" i="3" s="1"/>
  <c r="B83" i="1" s="1"/>
  <c r="I91" i="3" a="1"/>
  <c r="I91" i="3" s="1"/>
  <c r="F90" i="3"/>
  <c r="C83" i="1" s="1"/>
  <c r="E95" i="1" l="1"/>
  <c r="J91" i="3"/>
  <c r="G91" i="3" s="1"/>
  <c r="B84" i="1" s="1"/>
  <c r="F91" i="3"/>
  <c r="C84" i="1" s="1"/>
  <c r="I92" i="3" a="1"/>
  <c r="I92" i="3" s="1"/>
  <c r="E96" i="1" l="1"/>
  <c r="J92" i="3"/>
  <c r="G92" i="3" s="1"/>
  <c r="B85" i="1" s="1"/>
  <c r="F92" i="3"/>
  <c r="C85" i="1" s="1"/>
  <c r="I93" i="3" a="1"/>
  <c r="I93" i="3" s="1"/>
  <c r="E97" i="1" l="1"/>
  <c r="J93" i="3"/>
  <c r="G93" i="3" s="1"/>
  <c r="B86" i="1" s="1"/>
  <c r="F93" i="3"/>
  <c r="C86" i="1" s="1"/>
  <c r="I94" i="3" a="1"/>
  <c r="I94" i="3" s="1"/>
  <c r="E98" i="1" l="1"/>
  <c r="J94" i="3"/>
  <c r="G94" i="3" s="1"/>
  <c r="B87" i="1" s="1"/>
  <c r="I95" i="3" a="1"/>
  <c r="I95" i="3" s="1"/>
  <c r="F94" i="3"/>
  <c r="C87" i="1" s="1"/>
  <c r="E99" i="1" l="1"/>
  <c r="J95" i="3"/>
  <c r="G95" i="3" s="1"/>
  <c r="B88" i="1" s="1"/>
  <c r="F95" i="3"/>
  <c r="C88" i="1" s="1"/>
  <c r="I96" i="3" a="1"/>
  <c r="I96" i="3" s="1"/>
  <c r="E100" i="1" l="1"/>
  <c r="J96" i="3"/>
  <c r="G96" i="3" s="1"/>
  <c r="B89" i="1" s="1"/>
  <c r="I97" i="3" a="1"/>
  <c r="I97" i="3" s="1"/>
  <c r="F96" i="3"/>
  <c r="C89" i="1" s="1"/>
  <c r="E101" i="1" l="1"/>
  <c r="J97" i="3"/>
  <c r="G97" i="3" s="1"/>
  <c r="B90" i="1" s="1"/>
  <c r="F97" i="3"/>
  <c r="C90" i="1" s="1"/>
  <c r="I98" i="3" a="1"/>
  <c r="I98" i="3" s="1"/>
  <c r="E102" i="1" l="1"/>
  <c r="J98" i="3"/>
  <c r="G98" i="3" s="1"/>
  <c r="B91" i="1" s="1"/>
  <c r="F98" i="3"/>
  <c r="C91" i="1" s="1"/>
  <c r="I99" i="3" a="1"/>
  <c r="I99" i="3" s="1"/>
  <c r="E103" i="1" l="1"/>
  <c r="J99" i="3"/>
  <c r="G99" i="3" s="1"/>
  <c r="B92" i="1" s="1"/>
  <c r="I100" i="3" a="1"/>
  <c r="I100" i="3" s="1"/>
  <c r="F99" i="3"/>
  <c r="C92" i="1" s="1"/>
  <c r="E104" i="1" l="1"/>
  <c r="J100" i="3"/>
  <c r="G100" i="3" s="1"/>
  <c r="B93" i="1" s="1"/>
  <c r="I101" i="3" a="1"/>
  <c r="I101" i="3" s="1"/>
  <c r="F100" i="3"/>
  <c r="C93" i="1" s="1"/>
  <c r="E105" i="1" l="1"/>
  <c r="J101" i="3"/>
  <c r="G101" i="3" s="1"/>
  <c r="B94" i="1" s="1"/>
  <c r="F101" i="3"/>
  <c r="C94" i="1" s="1"/>
  <c r="I102" i="3" a="1"/>
  <c r="I102" i="3" s="1"/>
  <c r="E106" i="1" l="1"/>
  <c r="J102" i="3"/>
  <c r="G102" i="3" s="1"/>
  <c r="B95" i="1" s="1"/>
  <c r="F102" i="3"/>
  <c r="C95" i="1" s="1"/>
  <c r="I103" i="3" a="1"/>
  <c r="I103" i="3" s="1"/>
  <c r="E107" i="1" l="1"/>
  <c r="J103" i="3"/>
  <c r="G103" i="3" s="1"/>
  <c r="B96" i="1" s="1"/>
  <c r="F103" i="3"/>
  <c r="C96" i="1" s="1"/>
  <c r="I104" i="3" a="1"/>
  <c r="I104" i="3" s="1"/>
  <c r="E108" i="1" l="1"/>
  <c r="J104" i="3"/>
  <c r="G104" i="3" s="1"/>
  <c r="B97" i="1" s="1"/>
  <c r="F104" i="3"/>
  <c r="C97" i="1" s="1"/>
  <c r="I105" i="3" a="1"/>
  <c r="I105" i="3" s="1"/>
  <c r="E109" i="1" l="1"/>
  <c r="J105" i="3"/>
  <c r="G105" i="3" s="1"/>
  <c r="B98" i="1" s="1"/>
  <c r="F105" i="3"/>
  <c r="C98" i="1" s="1"/>
  <c r="I106" i="3" a="1"/>
  <c r="I106" i="3" s="1"/>
  <c r="E110" i="1" l="1"/>
  <c r="J106" i="3"/>
  <c r="G106" i="3" s="1"/>
  <c r="B99" i="1" s="1"/>
  <c r="I107" i="3" a="1"/>
  <c r="I107" i="3" s="1"/>
  <c r="F106" i="3"/>
  <c r="C99" i="1" s="1"/>
  <c r="E111" i="1" l="1"/>
  <c r="J107" i="3"/>
  <c r="G107" i="3" s="1"/>
  <c r="B100" i="1" s="1"/>
  <c r="I108" i="3" a="1"/>
  <c r="I108" i="3" s="1"/>
  <c r="F107" i="3"/>
  <c r="C100" i="1" s="1"/>
  <c r="E112" i="1" l="1"/>
  <c r="J108" i="3"/>
  <c r="G108" i="3" s="1"/>
  <c r="B101" i="1" s="1"/>
  <c r="I109" i="3" a="1"/>
  <c r="I109" i="3" s="1"/>
  <c r="F108" i="3"/>
  <c r="C101" i="1" s="1"/>
  <c r="E113" i="1" l="1"/>
  <c r="J109" i="3"/>
  <c r="G109" i="3" s="1"/>
  <c r="B102" i="1" s="1"/>
  <c r="F109" i="3"/>
  <c r="C102" i="1" s="1"/>
  <c r="I110" i="3" a="1"/>
  <c r="I110" i="3" s="1"/>
  <c r="E114" i="1" l="1"/>
  <c r="J110" i="3"/>
  <c r="G110" i="3" s="1"/>
  <c r="B103" i="1" s="1"/>
  <c r="I111" i="3" a="1"/>
  <c r="I111" i="3" s="1"/>
  <c r="F110" i="3"/>
  <c r="C103" i="1" s="1"/>
  <c r="E115" i="1" l="1"/>
  <c r="J111" i="3"/>
  <c r="G111" i="3" s="1"/>
  <c r="B104" i="1" s="1"/>
  <c r="F111" i="3"/>
  <c r="C104" i="1" s="1"/>
  <c r="I112" i="3" a="1"/>
  <c r="I112" i="3" s="1"/>
  <c r="E116" i="1" l="1"/>
  <c r="J112" i="3"/>
  <c r="G112" i="3" s="1"/>
  <c r="B105" i="1" s="1"/>
  <c r="I113" i="3" a="1"/>
  <c r="I113" i="3" s="1"/>
  <c r="F112" i="3"/>
  <c r="C105" i="1" s="1"/>
  <c r="E117" i="1" l="1"/>
  <c r="J113" i="3"/>
  <c r="G113" i="3" s="1"/>
  <c r="B106" i="1" s="1"/>
  <c r="F113" i="3"/>
  <c r="C106" i="1" s="1"/>
  <c r="I114" i="3" a="1"/>
  <c r="I114" i="3" s="1"/>
  <c r="E118" i="1" l="1"/>
  <c r="J114" i="3"/>
  <c r="G114" i="3" s="1"/>
  <c r="B107" i="1" s="1"/>
  <c r="F114" i="3"/>
  <c r="C107" i="1" s="1"/>
  <c r="I115" i="3" a="1"/>
  <c r="I115" i="3" s="1"/>
  <c r="E119" i="1" l="1"/>
  <c r="J115" i="3"/>
  <c r="G115" i="3" s="1"/>
  <c r="B108" i="1" s="1"/>
  <c r="F115" i="3"/>
  <c r="C108" i="1" s="1"/>
  <c r="I116" i="3" a="1"/>
  <c r="I116" i="3" s="1"/>
  <c r="E120" i="1" l="1"/>
  <c r="J116" i="3"/>
  <c r="G116" i="3" s="1"/>
  <c r="B109" i="1" s="1"/>
  <c r="F116" i="3"/>
  <c r="C109" i="1" s="1"/>
  <c r="I117" i="3" a="1"/>
  <c r="I117" i="3" s="1"/>
  <c r="E121" i="1" l="1"/>
  <c r="J117" i="3"/>
  <c r="G117" i="3" s="1"/>
  <c r="B110" i="1" s="1"/>
  <c r="I118" i="3" a="1"/>
  <c r="I118" i="3" s="1"/>
  <c r="F117" i="3"/>
  <c r="C110" i="1" s="1"/>
  <c r="E122" i="1" l="1"/>
  <c r="J118" i="3"/>
  <c r="G118" i="3" s="1"/>
  <c r="B111" i="1" s="1"/>
  <c r="F118" i="3"/>
  <c r="C111" i="1" s="1"/>
  <c r="I119" i="3" a="1"/>
  <c r="I119" i="3" s="1"/>
  <c r="E123" i="1" l="1"/>
  <c r="J119" i="3"/>
  <c r="G119" i="3" s="1"/>
  <c r="B112" i="1" s="1"/>
  <c r="I120" i="3" a="1"/>
  <c r="I120" i="3" s="1"/>
  <c r="F119" i="3"/>
  <c r="C112" i="1" s="1"/>
  <c r="E124" i="1" l="1"/>
  <c r="J120" i="3"/>
  <c r="G120" i="3" s="1"/>
  <c r="B113" i="1" s="1"/>
  <c r="I121" i="3" a="1"/>
  <c r="I121" i="3" s="1"/>
  <c r="F120" i="3"/>
  <c r="C113" i="1" s="1"/>
  <c r="E125" i="1" l="1"/>
  <c r="J121" i="3"/>
  <c r="G121" i="3" s="1"/>
  <c r="B114" i="1" s="1"/>
  <c r="F121" i="3"/>
  <c r="C114" i="1" s="1"/>
  <c r="I122" i="3" a="1"/>
  <c r="I122" i="3" s="1"/>
  <c r="E126" i="1" l="1"/>
  <c r="J122" i="3"/>
  <c r="G122" i="3" s="1"/>
  <c r="B115" i="1" s="1"/>
  <c r="I123" i="3" a="1"/>
  <c r="I123" i="3" s="1"/>
  <c r="F122" i="3"/>
  <c r="C115" i="1" s="1"/>
  <c r="E127" i="1" l="1"/>
  <c r="J123" i="3"/>
  <c r="G123" i="3" s="1"/>
  <c r="B116" i="1" s="1"/>
  <c r="I124" i="3" a="1"/>
  <c r="I124" i="3" s="1"/>
  <c r="F123" i="3"/>
  <c r="C116" i="1" s="1"/>
  <c r="E128" i="1" l="1"/>
  <c r="J124" i="3"/>
  <c r="G124" i="3" s="1"/>
  <c r="B117" i="1" s="1"/>
  <c r="I125" i="3" a="1"/>
  <c r="I125" i="3" s="1"/>
  <c r="F124" i="3"/>
  <c r="C117" i="1" s="1"/>
  <c r="E129" i="1" l="1"/>
  <c r="J125" i="3"/>
  <c r="G125" i="3" s="1"/>
  <c r="B118" i="1" s="1"/>
  <c r="F125" i="3"/>
  <c r="C118" i="1" s="1"/>
  <c r="I126" i="3" a="1"/>
  <c r="I126" i="3" s="1"/>
  <c r="E130" i="1" l="1"/>
  <c r="J126" i="3"/>
  <c r="G126" i="3" s="1"/>
  <c r="B119" i="1" s="1"/>
  <c r="F126" i="3"/>
  <c r="C119" i="1" s="1"/>
  <c r="I127" i="3" a="1"/>
  <c r="I127" i="3" s="1"/>
  <c r="E131" i="1" l="1"/>
  <c r="J127" i="3"/>
  <c r="G127" i="3" s="1"/>
  <c r="B120" i="1" s="1"/>
  <c r="I128" i="3" a="1"/>
  <c r="I128" i="3" s="1"/>
  <c r="F127" i="3"/>
  <c r="C120" i="1" s="1"/>
  <c r="E132" i="1" l="1"/>
  <c r="J128" i="3"/>
  <c r="G128" i="3" s="1"/>
  <c r="B121" i="1" s="1"/>
  <c r="I129" i="3" a="1"/>
  <c r="I129" i="3" s="1"/>
  <c r="F128" i="3"/>
  <c r="C121" i="1" s="1"/>
  <c r="E133" i="1" l="1"/>
  <c r="J129" i="3"/>
  <c r="G129" i="3" s="1"/>
  <c r="B122" i="1" s="1"/>
  <c r="F129" i="3"/>
  <c r="C122" i="1" s="1"/>
  <c r="I130" i="3" a="1"/>
  <c r="I130" i="3" s="1"/>
  <c r="E134" i="1" l="1"/>
  <c r="J130" i="3"/>
  <c r="G130" i="3" s="1"/>
  <c r="B123" i="1" s="1"/>
  <c r="F130" i="3"/>
  <c r="C123" i="1" s="1"/>
  <c r="I131" i="3" a="1"/>
  <c r="I131" i="3" s="1"/>
  <c r="E135" i="1" l="1"/>
  <c r="J131" i="3"/>
  <c r="G131" i="3" s="1"/>
  <c r="B124" i="1" s="1"/>
  <c r="I132" i="3" a="1"/>
  <c r="I132" i="3" s="1"/>
  <c r="F131" i="3"/>
  <c r="C124" i="1" s="1"/>
  <c r="E136" i="1" l="1"/>
  <c r="J132" i="3"/>
  <c r="G132" i="3" s="1"/>
  <c r="B125" i="1" s="1"/>
  <c r="F132" i="3"/>
  <c r="C125" i="1" s="1"/>
  <c r="I133" i="3" a="1"/>
  <c r="I133" i="3" s="1"/>
  <c r="E137" i="1" l="1"/>
  <c r="J133" i="3"/>
  <c r="G133" i="3" s="1"/>
  <c r="B126" i="1" s="1"/>
  <c r="I134" i="3" a="1"/>
  <c r="I134" i="3" s="1"/>
  <c r="F133" i="3"/>
  <c r="C126" i="1" s="1"/>
  <c r="J134" i="3" l="1"/>
  <c r="G134" i="3" s="1"/>
  <c r="B127" i="1" s="1"/>
  <c r="F134" i="3"/>
  <c r="C127" i="1" s="1"/>
  <c r="I135" i="3" a="1"/>
  <c r="I135" i="3" s="1"/>
  <c r="J135" i="3" l="1"/>
  <c r="G135" i="3" s="1"/>
  <c r="B128" i="1" s="1"/>
  <c r="I136" i="3" a="1"/>
  <c r="I136" i="3" s="1"/>
  <c r="F135" i="3"/>
  <c r="C128" i="1" s="1"/>
  <c r="J136" i="3" l="1"/>
  <c r="G136" i="3" s="1"/>
  <c r="B129" i="1" s="1"/>
  <c r="I137" i="3" a="1"/>
  <c r="I137" i="3" s="1"/>
  <c r="F136" i="3"/>
  <c r="C129" i="1" s="1"/>
  <c r="J137" i="3" l="1"/>
  <c r="G137" i="3" s="1"/>
  <c r="B130" i="1" s="1"/>
  <c r="I138" i="3" a="1"/>
  <c r="I138" i="3" s="1"/>
  <c r="F137" i="3"/>
  <c r="C130" i="1" s="1"/>
  <c r="J138" i="3" l="1"/>
  <c r="G138" i="3" s="1"/>
  <c r="B131" i="1" s="1"/>
  <c r="F138" i="3"/>
  <c r="C131" i="1" s="1"/>
  <c r="I139" i="3" a="1"/>
  <c r="I139" i="3" s="1"/>
  <c r="J139" i="3" l="1"/>
  <c r="G139" i="3" s="1"/>
  <c r="B132" i="1" s="1"/>
  <c r="I140" i="3" a="1"/>
  <c r="I140" i="3" s="1"/>
  <c r="F139" i="3"/>
  <c r="C132" i="1" s="1"/>
  <c r="J140" i="3" l="1"/>
  <c r="G140" i="3" s="1"/>
  <c r="B133" i="1" s="1"/>
  <c r="I141" i="3" a="1"/>
  <c r="I141" i="3" s="1"/>
  <c r="F140" i="3"/>
  <c r="C133" i="1" s="1"/>
  <c r="J141" i="3" l="1"/>
  <c r="G141" i="3" s="1"/>
  <c r="B134" i="1" s="1"/>
  <c r="F141" i="3"/>
  <c r="C134" i="1" s="1"/>
  <c r="I142" i="3" a="1"/>
  <c r="I142" i="3" s="1"/>
  <c r="J142" i="3" l="1"/>
  <c r="G142" i="3" s="1"/>
  <c r="B135" i="1" s="1"/>
  <c r="F142" i="3"/>
  <c r="C135" i="1" s="1"/>
  <c r="I143" i="3" a="1"/>
  <c r="I143" i="3" s="1"/>
  <c r="J143" i="3" l="1"/>
  <c r="G143" i="3" s="1"/>
  <c r="B136" i="1" s="1"/>
  <c r="I144" i="3" a="1"/>
  <c r="I144" i="3" s="1"/>
  <c r="F143" i="3"/>
  <c r="C136" i="1" s="1"/>
  <c r="J144" i="3" l="1"/>
  <c r="G144" i="3" s="1"/>
  <c r="B137" i="1" s="1"/>
  <c r="F144" i="3"/>
  <c r="C137" i="1" s="1"/>
  <c r="I145" i="3" a="1"/>
  <c r="I145" i="3" s="1"/>
  <c r="J145" i="3" l="1"/>
  <c r="G145" i="3" s="1"/>
  <c r="B138" i="1" s="1"/>
  <c r="F145" i="3"/>
  <c r="C138" i="1" s="1"/>
  <c r="I146" i="3" a="1"/>
  <c r="I146" i="3" s="1"/>
  <c r="J146" i="3" l="1"/>
  <c r="G146" i="3" s="1"/>
  <c r="B139" i="1" s="1"/>
  <c r="F146" i="3"/>
  <c r="C139" i="1" s="1"/>
  <c r="I147" i="3" a="1"/>
  <c r="I147" i="3" s="1"/>
  <c r="J147" i="3" l="1"/>
  <c r="G147" i="3" s="1"/>
  <c r="B140" i="1" s="1"/>
  <c r="F147" i="3"/>
  <c r="C140" i="1" s="1"/>
  <c r="I148" i="3" a="1"/>
  <c r="I148" i="3" s="1"/>
  <c r="J148" i="3" l="1"/>
  <c r="G148" i="3" s="1"/>
  <c r="B141" i="1" s="1"/>
  <c r="F148" i="3"/>
  <c r="C141" i="1" s="1"/>
  <c r="I149" i="3" a="1"/>
  <c r="I149" i="3" s="1"/>
  <c r="J149" i="3" l="1"/>
  <c r="G149" i="3" s="1"/>
  <c r="B142" i="1" s="1"/>
  <c r="F149" i="3"/>
  <c r="C142" i="1" s="1"/>
  <c r="I150" i="3" a="1"/>
  <c r="I150" i="3" s="1"/>
  <c r="J150" i="3" l="1"/>
  <c r="G150" i="3" s="1"/>
  <c r="B143" i="1" s="1"/>
  <c r="F150" i="3"/>
  <c r="C143" i="1" s="1"/>
  <c r="I151" i="3" a="1"/>
  <c r="I151" i="3" s="1"/>
  <c r="J151" i="3" l="1"/>
  <c r="G151" i="3" s="1"/>
  <c r="B144" i="1" s="1"/>
  <c r="F151" i="3"/>
  <c r="C144" i="1" s="1"/>
  <c r="I152" i="3" a="1"/>
  <c r="I152" i="3" s="1"/>
  <c r="J152" i="3" l="1"/>
  <c r="G152" i="3" s="1"/>
  <c r="B145" i="1" s="1"/>
  <c r="I153" i="3" a="1"/>
  <c r="I153" i="3" s="1"/>
  <c r="F152" i="3"/>
  <c r="C145" i="1" s="1"/>
  <c r="J153" i="3" l="1"/>
  <c r="G153" i="3" s="1"/>
  <c r="B146" i="1" s="1"/>
  <c r="F153" i="3"/>
  <c r="C146" i="1" s="1"/>
  <c r="I154" i="3" a="1"/>
  <c r="I154" i="3" s="1"/>
  <c r="J154" i="3" l="1"/>
  <c r="G154" i="3" s="1"/>
  <c r="B147" i="1" s="1"/>
  <c r="F154" i="3"/>
  <c r="C147" i="1" s="1"/>
  <c r="I155" i="3" a="1"/>
  <c r="I155" i="3" s="1"/>
  <c r="J155" i="3" l="1"/>
  <c r="G155" i="3" s="1"/>
  <c r="B148" i="1" s="1"/>
  <c r="I156" i="3" a="1"/>
  <c r="I156" i="3" s="1"/>
  <c r="F155" i="3"/>
  <c r="C148" i="1" s="1"/>
  <c r="J156" i="3" l="1"/>
  <c r="G156" i="3" s="1"/>
  <c r="B149" i="1" s="1"/>
  <c r="I157" i="3" a="1"/>
  <c r="I157" i="3" s="1"/>
  <c r="F156" i="3"/>
  <c r="C149" i="1" s="1"/>
  <c r="J157" i="3" l="1"/>
  <c r="G157" i="3" s="1"/>
  <c r="B150" i="1" s="1"/>
  <c r="F157" i="3"/>
  <c r="C150" i="1" s="1"/>
  <c r="I158" i="3" a="1"/>
  <c r="I158" i="3" s="1"/>
  <c r="J158" i="3" l="1"/>
  <c r="G158" i="3" s="1"/>
  <c r="B151" i="1" s="1"/>
  <c r="I159" i="3" a="1"/>
  <c r="I159" i="3" s="1"/>
  <c r="F158" i="3"/>
  <c r="C151" i="1" s="1"/>
  <c r="J159" i="3" l="1"/>
  <c r="G159" i="3" s="1"/>
  <c r="B152" i="1" s="1"/>
  <c r="F159" i="3"/>
  <c r="C152" i="1" s="1"/>
  <c r="I160" i="3" a="1"/>
  <c r="I160" i="3" s="1"/>
  <c r="J160" i="3" l="1"/>
  <c r="G160" i="3" s="1"/>
  <c r="B153" i="1" s="1"/>
  <c r="I161" i="3" a="1"/>
  <c r="I161" i="3" s="1"/>
  <c r="F160" i="3"/>
  <c r="C153" i="1" s="1"/>
  <c r="J161" i="3" l="1"/>
  <c r="G161" i="3" s="1"/>
  <c r="B154" i="1" s="1"/>
  <c r="F161" i="3"/>
  <c r="C154" i="1" s="1"/>
  <c r="I162" i="3" a="1"/>
  <c r="I162" i="3" s="1"/>
  <c r="J162" i="3" l="1"/>
  <c r="G162" i="3" s="1"/>
  <c r="B155" i="1" s="1"/>
  <c r="F162" i="3"/>
  <c r="C155" i="1" s="1"/>
  <c r="I163" i="3" a="1"/>
  <c r="I163" i="3" s="1"/>
  <c r="J163" i="3" l="1"/>
  <c r="G163" i="3" s="1"/>
  <c r="B156" i="1" s="1"/>
  <c r="I164" i="3" a="1"/>
  <c r="I164" i="3" s="1"/>
  <c r="F163" i="3"/>
  <c r="C156" i="1" s="1"/>
  <c r="J164" i="3" l="1"/>
  <c r="G164" i="3" s="1"/>
  <c r="B157" i="1" s="1"/>
  <c r="F164" i="3"/>
  <c r="C157" i="1" s="1"/>
  <c r="I165" i="3" a="1"/>
  <c r="I165" i="3" s="1"/>
  <c r="J165" i="3" l="1"/>
  <c r="G165" i="3" s="1"/>
  <c r="B158" i="1" s="1"/>
  <c r="F165" i="3"/>
  <c r="C158" i="1" s="1"/>
  <c r="I166" i="3" a="1"/>
  <c r="I166" i="3" s="1"/>
  <c r="J166" i="3" l="1"/>
  <c r="G166" i="3" s="1"/>
  <c r="B159" i="1" s="1"/>
  <c r="F166" i="3"/>
  <c r="C159" i="1" s="1"/>
  <c r="I167" i="3" a="1"/>
  <c r="I167" i="3" s="1"/>
  <c r="J167" i="3" l="1"/>
  <c r="G167" i="3" s="1"/>
  <c r="B160" i="1" s="1"/>
  <c r="I168" i="3" a="1"/>
  <c r="I168" i="3" s="1"/>
  <c r="F167" i="3"/>
  <c r="C160" i="1" s="1"/>
  <c r="J168" i="3" l="1"/>
  <c r="G168" i="3" s="1"/>
  <c r="B161" i="1" s="1"/>
  <c r="F168" i="3"/>
  <c r="C161" i="1" s="1"/>
  <c r="I169" i="3" a="1"/>
  <c r="I169" i="3" s="1"/>
  <c r="J169" i="3" l="1"/>
  <c r="G169" i="3" s="1"/>
  <c r="B162" i="1" s="1"/>
  <c r="F169" i="3"/>
  <c r="C162" i="1" s="1"/>
  <c r="I170" i="3" a="1"/>
  <c r="I170" i="3" s="1"/>
  <c r="J170" i="3" l="1"/>
  <c r="G170" i="3" s="1"/>
  <c r="B163" i="1" s="1"/>
  <c r="I171" i="3" a="1"/>
  <c r="I171" i="3" s="1"/>
  <c r="F170" i="3"/>
  <c r="C163" i="1" s="1"/>
  <c r="J171" i="3" l="1"/>
  <c r="G171" i="3" s="1"/>
  <c r="B164" i="1" s="1"/>
  <c r="F171" i="3"/>
  <c r="C164" i="1" s="1"/>
  <c r="I172" i="3" a="1"/>
  <c r="I172" i="3" s="1"/>
  <c r="J172" i="3" l="1"/>
  <c r="G172" i="3" s="1"/>
  <c r="B165" i="1" s="1"/>
  <c r="F172" i="3"/>
  <c r="C165" i="1" s="1"/>
  <c r="I173" i="3" a="1"/>
  <c r="I173" i="3" s="1"/>
  <c r="J173" i="3" l="1"/>
  <c r="G173" i="3" s="1"/>
  <c r="B166" i="1" s="1"/>
  <c r="I174" i="3" a="1"/>
  <c r="I174" i="3" s="1"/>
  <c r="F173" i="3"/>
  <c r="C166" i="1" s="1"/>
  <c r="J174" i="3" l="1"/>
  <c r="G174" i="3" s="1"/>
  <c r="B167" i="1" s="1"/>
  <c r="I175" i="3" a="1"/>
  <c r="I175" i="3" s="1"/>
  <c r="F174" i="3"/>
  <c r="C167" i="1" s="1"/>
  <c r="J175" i="3" l="1"/>
  <c r="G175" i="3" s="1"/>
  <c r="B168" i="1" s="1"/>
  <c r="F175" i="3"/>
  <c r="C168" i="1" s="1"/>
  <c r="I176" i="3" a="1"/>
  <c r="I176" i="3" s="1"/>
  <c r="J176" i="3" l="1"/>
  <c r="G176" i="3" s="1"/>
  <c r="B169" i="1" s="1"/>
  <c r="F176" i="3"/>
  <c r="C169" i="1" s="1"/>
  <c r="I177" i="3" a="1"/>
  <c r="I177" i="3" s="1"/>
  <c r="J177" i="3" l="1"/>
  <c r="G177" i="3" s="1"/>
  <c r="B170" i="1" s="1"/>
  <c r="F177" i="3"/>
  <c r="C170" i="1" s="1"/>
  <c r="I178" i="3" a="1"/>
  <c r="I178" i="3" s="1"/>
  <c r="J178" i="3" l="1"/>
  <c r="G178" i="3" s="1"/>
  <c r="B171" i="1" s="1"/>
  <c r="F178" i="3"/>
  <c r="C171" i="1" s="1"/>
  <c r="I179" i="3" a="1"/>
  <c r="I179" i="3" s="1"/>
  <c r="J179" i="3" l="1"/>
  <c r="G179" i="3" s="1"/>
  <c r="B172" i="1" s="1"/>
  <c r="I180" i="3" a="1"/>
  <c r="I180" i="3" s="1"/>
  <c r="F179" i="3"/>
  <c r="C172" i="1" s="1"/>
  <c r="J180" i="3" l="1"/>
  <c r="G180" i="3" s="1"/>
  <c r="B173" i="1" s="1"/>
  <c r="F180" i="3"/>
  <c r="C173" i="1" s="1"/>
  <c r="I181" i="3" a="1"/>
  <c r="I181" i="3" s="1"/>
  <c r="J181" i="3" l="1"/>
  <c r="G181" i="3" s="1"/>
  <c r="B174" i="1" s="1"/>
  <c r="I182" i="3" a="1"/>
  <c r="I182" i="3" s="1"/>
  <c r="F181" i="3"/>
  <c r="C174" i="1" s="1"/>
  <c r="J182" i="3" l="1"/>
  <c r="G182" i="3" s="1"/>
  <c r="B175" i="1" s="1"/>
  <c r="F182" i="3"/>
  <c r="C175" i="1" s="1"/>
  <c r="I183" i="3" a="1"/>
  <c r="I183" i="3" s="1"/>
  <c r="J183" i="3" l="1"/>
  <c r="G183" i="3" s="1"/>
  <c r="B176" i="1" s="1"/>
  <c r="I184" i="3" a="1"/>
  <c r="I184" i="3" s="1"/>
  <c r="F183" i="3"/>
  <c r="C176" i="1" s="1"/>
  <c r="J184" i="3" l="1"/>
  <c r="G184" i="3" s="1"/>
  <c r="B177" i="1" s="1"/>
  <c r="F184" i="3"/>
  <c r="C177" i="1" s="1"/>
  <c r="I185" i="3" a="1"/>
  <c r="I185" i="3" s="1"/>
  <c r="J185" i="3" l="1"/>
  <c r="G185" i="3" s="1"/>
  <c r="B178" i="1" s="1"/>
  <c r="F185" i="3"/>
  <c r="C178" i="1" s="1"/>
  <c r="I186" i="3" a="1"/>
  <c r="I186" i="3" s="1"/>
  <c r="J186" i="3" l="1"/>
  <c r="G186" i="3" s="1"/>
  <c r="B179" i="1" s="1"/>
  <c r="F186" i="3"/>
  <c r="C179" i="1" s="1"/>
  <c r="I187" i="3" a="1"/>
  <c r="I187" i="3" s="1"/>
  <c r="J187" i="3" l="1"/>
  <c r="G187" i="3" s="1"/>
  <c r="B180" i="1" s="1"/>
  <c r="F187" i="3"/>
  <c r="C180" i="1" s="1"/>
  <c r="I188" i="3" a="1"/>
  <c r="I188" i="3" s="1"/>
  <c r="J188" i="3" l="1"/>
  <c r="G188" i="3" s="1"/>
  <c r="B181" i="1" s="1"/>
  <c r="I189" i="3" a="1"/>
  <c r="I189" i="3" s="1"/>
  <c r="F188" i="3"/>
  <c r="C181" i="1" s="1"/>
  <c r="J189" i="3" l="1"/>
  <c r="G189" i="3" s="1"/>
  <c r="B182" i="1" s="1"/>
  <c r="F189" i="3"/>
  <c r="C182" i="1" s="1"/>
  <c r="I190" i="3" a="1"/>
  <c r="I190" i="3" s="1"/>
  <c r="J190" i="3" l="1"/>
  <c r="G190" i="3" s="1"/>
  <c r="B183" i="1" s="1"/>
  <c r="F190" i="3"/>
  <c r="C183" i="1" s="1"/>
  <c r="I191" i="3" a="1"/>
  <c r="I191" i="3" s="1"/>
  <c r="J191" i="3" l="1"/>
  <c r="G191" i="3" s="1"/>
  <c r="B184" i="1" s="1"/>
  <c r="F191" i="3"/>
  <c r="C184" i="1" s="1"/>
  <c r="I192" i="3" a="1"/>
  <c r="I192" i="3" s="1"/>
  <c r="J192" i="3" l="1"/>
  <c r="G192" i="3" s="1"/>
  <c r="B185" i="1" s="1"/>
  <c r="I193" i="3" a="1"/>
  <c r="I193" i="3" s="1"/>
  <c r="F192" i="3"/>
  <c r="C185" i="1" s="1"/>
  <c r="J193" i="3" l="1"/>
  <c r="G193" i="3" s="1"/>
  <c r="B186" i="1" s="1"/>
  <c r="F193" i="3"/>
  <c r="C186" i="1" s="1"/>
  <c r="I194" i="3" a="1"/>
  <c r="I194" i="3" s="1"/>
  <c r="J194" i="3" l="1"/>
  <c r="G194" i="3" s="1"/>
  <c r="B187" i="1" s="1"/>
  <c r="F194" i="3"/>
  <c r="C187" i="1" s="1"/>
  <c r="I195" i="3" a="1"/>
  <c r="I195" i="3" s="1"/>
  <c r="J195" i="3" l="1"/>
  <c r="G195" i="3" s="1"/>
  <c r="B188" i="1" s="1"/>
  <c r="F195" i="3"/>
  <c r="C188" i="1" s="1"/>
  <c r="I196" i="3" a="1"/>
  <c r="I196" i="3" s="1"/>
  <c r="J196" i="3" l="1"/>
  <c r="G196" i="3" s="1"/>
  <c r="B189" i="1" s="1"/>
  <c r="F196" i="3"/>
  <c r="C189" i="1" s="1"/>
  <c r="I197" i="3" a="1"/>
  <c r="I197" i="3" s="1"/>
  <c r="J197" i="3" l="1"/>
  <c r="G197" i="3" s="1"/>
  <c r="B190" i="1" s="1"/>
  <c r="I198" i="3" a="1"/>
  <c r="I198" i="3" s="1"/>
  <c r="F197" i="3"/>
  <c r="C190" i="1" s="1"/>
  <c r="J198" i="3" l="1"/>
  <c r="G198" i="3" s="1"/>
  <c r="B191" i="1" s="1"/>
  <c r="I199" i="3" a="1"/>
  <c r="I199" i="3" s="1"/>
  <c r="F198" i="3"/>
  <c r="C191" i="1" s="1"/>
  <c r="J199" i="3" l="1"/>
  <c r="G199" i="3" s="1"/>
  <c r="B192" i="1" s="1"/>
  <c r="I200" i="3" a="1"/>
  <c r="I200" i="3" s="1"/>
  <c r="F199" i="3"/>
  <c r="C192" i="1" s="1"/>
  <c r="J200" i="3" l="1"/>
  <c r="G200" i="3" s="1"/>
  <c r="B193" i="1" s="1"/>
  <c r="F200" i="3"/>
  <c r="C193" i="1" s="1"/>
  <c r="I201" i="3" a="1"/>
  <c r="I201" i="3" s="1"/>
  <c r="J201" i="3" l="1"/>
  <c r="G201" i="3" s="1"/>
  <c r="B194" i="1" s="1"/>
  <c r="F201" i="3"/>
  <c r="C194" i="1" s="1"/>
  <c r="I202" i="3" a="1"/>
  <c r="I202" i="3" s="1"/>
  <c r="J202" i="3" l="1"/>
  <c r="G202" i="3" s="1"/>
  <c r="B195" i="1" s="1"/>
  <c r="I203" i="3" a="1"/>
  <c r="I203" i="3" s="1"/>
  <c r="F202" i="3"/>
  <c r="C195" i="1" s="1"/>
  <c r="J203" i="3" l="1"/>
  <c r="G203" i="3" s="1"/>
  <c r="B196" i="1" s="1"/>
  <c r="F203" i="3"/>
  <c r="C196" i="1" s="1"/>
  <c r="I204" i="3" a="1"/>
  <c r="I204" i="3" s="1"/>
  <c r="J204" i="3" l="1"/>
  <c r="G204" i="3" s="1"/>
  <c r="B197" i="1" s="1"/>
  <c r="I205" i="3" a="1"/>
  <c r="I205" i="3" s="1"/>
  <c r="F204" i="3"/>
  <c r="C197" i="1" s="1"/>
  <c r="J205" i="3" l="1"/>
  <c r="G205" i="3" s="1"/>
  <c r="B198" i="1" s="1"/>
  <c r="I206" i="3" a="1"/>
  <c r="I206" i="3" s="1"/>
  <c r="F205" i="3"/>
  <c r="C198" i="1" s="1"/>
  <c r="J206" i="3" l="1"/>
  <c r="G206" i="3" s="1"/>
  <c r="B199" i="1" s="1"/>
  <c r="F206" i="3"/>
  <c r="C199" i="1" s="1"/>
  <c r="I207" i="3" a="1"/>
  <c r="I207" i="3" s="1"/>
  <c r="J207" i="3" l="1"/>
  <c r="G207" i="3" s="1"/>
  <c r="B200" i="1" s="1"/>
  <c r="I208" i="3" a="1"/>
  <c r="I208" i="3" s="1"/>
  <c r="F207" i="3"/>
  <c r="C200" i="1" s="1"/>
  <c r="J208" i="3" l="1"/>
  <c r="G208" i="3" s="1"/>
  <c r="B201" i="1" s="1"/>
  <c r="F208" i="3"/>
  <c r="C201" i="1" s="1"/>
  <c r="I209" i="3" a="1"/>
  <c r="I209" i="3" s="1"/>
  <c r="J209" i="3" l="1"/>
  <c r="G209" i="3" s="1"/>
  <c r="B202" i="1" s="1"/>
  <c r="F209" i="3"/>
  <c r="C202" i="1" s="1"/>
  <c r="I210" i="3" a="1"/>
  <c r="I210" i="3" s="1"/>
  <c r="J210" i="3" l="1"/>
  <c r="G210" i="3" s="1"/>
  <c r="B203" i="1" s="1"/>
  <c r="I211" i="3" a="1"/>
  <c r="I211" i="3" s="1"/>
  <c r="F210" i="3"/>
  <c r="C203" i="1" s="1"/>
  <c r="J211" i="3" l="1"/>
  <c r="G211" i="3" s="1"/>
  <c r="B204" i="1" s="1"/>
  <c r="I212" i="3" a="1"/>
  <c r="I212" i="3" s="1"/>
  <c r="F211" i="3"/>
  <c r="C204" i="1" s="1"/>
  <c r="J212" i="3" l="1"/>
  <c r="G212" i="3" s="1"/>
  <c r="B205" i="1" s="1"/>
  <c r="F212" i="3"/>
  <c r="C205" i="1" s="1"/>
  <c r="I213" i="3" a="1"/>
  <c r="I213" i="3" s="1"/>
  <c r="J213" i="3" l="1"/>
  <c r="G213" i="3" s="1"/>
  <c r="B206" i="1" s="1"/>
  <c r="F213" i="3"/>
  <c r="C206" i="1" s="1"/>
  <c r="I214" i="3" a="1"/>
  <c r="I214" i="3" s="1"/>
  <c r="J214" i="3" l="1"/>
  <c r="G214" i="3" s="1"/>
  <c r="B207" i="1" s="1"/>
  <c r="F214" i="3"/>
  <c r="C207" i="1" s="1"/>
  <c r="I215" i="3" a="1"/>
  <c r="I215" i="3" s="1"/>
  <c r="J215" i="3" l="1"/>
  <c r="G215" i="3" s="1"/>
  <c r="B208" i="1" s="1"/>
  <c r="I216" i="3" a="1"/>
  <c r="I216" i="3" s="1"/>
  <c r="F215" i="3"/>
  <c r="C208" i="1" s="1"/>
  <c r="J216" i="3" l="1"/>
  <c r="G216" i="3" s="1"/>
  <c r="B209" i="1" s="1"/>
  <c r="F216" i="3"/>
  <c r="C209" i="1" s="1"/>
  <c r="I217" i="3" a="1"/>
  <c r="I217" i="3" s="1"/>
  <c r="J217" i="3" l="1"/>
  <c r="G217" i="3" s="1"/>
  <c r="B210" i="1" s="1"/>
  <c r="F217" i="3"/>
  <c r="C210" i="1" s="1"/>
  <c r="I218" i="3" a="1"/>
  <c r="I218" i="3" s="1"/>
  <c r="J218" i="3" l="1"/>
  <c r="G218" i="3" s="1"/>
  <c r="B211" i="1" s="1"/>
  <c r="F218" i="3"/>
  <c r="C211" i="1" s="1"/>
  <c r="I219" i="3" a="1"/>
  <c r="I219" i="3" s="1"/>
  <c r="J219" i="3" l="1"/>
  <c r="G219" i="3" s="1"/>
  <c r="B212" i="1" s="1"/>
  <c r="F219" i="3"/>
  <c r="C212" i="1" s="1"/>
  <c r="I220" i="3" a="1"/>
  <c r="I220" i="3" s="1"/>
  <c r="J220" i="3" l="1"/>
  <c r="G220" i="3" s="1"/>
  <c r="B213" i="1" s="1"/>
  <c r="I221" i="3" a="1"/>
  <c r="I221" i="3" s="1"/>
  <c r="F220" i="3"/>
  <c r="C213" i="1" s="1"/>
  <c r="J221" i="3" l="1"/>
  <c r="G221" i="3" s="1"/>
  <c r="B214" i="1" s="1"/>
  <c r="I222" i="3" a="1"/>
  <c r="I222" i="3" s="1"/>
  <c r="F221" i="3"/>
  <c r="C214" i="1" s="1"/>
  <c r="J222" i="3" l="1"/>
  <c r="G222" i="3" s="1"/>
  <c r="B215" i="1" s="1"/>
  <c r="F222" i="3"/>
  <c r="C215" i="1" s="1"/>
  <c r="I223" i="3" a="1"/>
  <c r="I223" i="3" s="1"/>
  <c r="J223" i="3" l="1"/>
  <c r="G223" i="3" s="1"/>
  <c r="B216" i="1" s="1"/>
  <c r="F223" i="3"/>
  <c r="C216" i="1" s="1"/>
  <c r="I224" i="3" a="1"/>
  <c r="I224" i="3" s="1"/>
  <c r="J224" i="3" l="1"/>
  <c r="G224" i="3" s="1"/>
  <c r="B217" i="1" s="1"/>
  <c r="F224" i="3"/>
  <c r="C217" i="1" s="1"/>
  <c r="I225" i="3" a="1"/>
  <c r="I225" i="3" s="1"/>
  <c r="J225" i="3" l="1"/>
  <c r="G225" i="3" s="1"/>
  <c r="B218" i="1" s="1"/>
  <c r="I226" i="3" a="1"/>
  <c r="I226" i="3" s="1"/>
  <c r="F225" i="3"/>
  <c r="C218" i="1" s="1"/>
  <c r="J226" i="3" l="1"/>
  <c r="G226" i="3" s="1"/>
  <c r="B219" i="1" s="1"/>
  <c r="I227" i="3" a="1"/>
  <c r="I227" i="3" s="1"/>
  <c r="F226" i="3"/>
  <c r="C219" i="1" s="1"/>
  <c r="J227" i="3" l="1"/>
  <c r="G227" i="3" s="1"/>
  <c r="B220" i="1" s="1"/>
  <c r="I228" i="3" a="1"/>
  <c r="I228" i="3" s="1"/>
  <c r="F227" i="3"/>
  <c r="C220" i="1" s="1"/>
  <c r="J228" i="3" l="1"/>
  <c r="G228" i="3" s="1"/>
  <c r="B221" i="1" s="1"/>
  <c r="I229" i="3" a="1"/>
  <c r="I229" i="3" s="1"/>
  <c r="F228" i="3"/>
  <c r="C221" i="1" s="1"/>
  <c r="J229" i="3" l="1"/>
  <c r="G229" i="3" s="1"/>
  <c r="B222" i="1" s="1"/>
  <c r="I230" i="3" a="1"/>
  <c r="I230" i="3" s="1"/>
  <c r="F229" i="3"/>
  <c r="C222" i="1" s="1"/>
  <c r="J230" i="3" l="1"/>
  <c r="G230" i="3" s="1"/>
  <c r="B223" i="1" s="1"/>
  <c r="F230" i="3"/>
  <c r="C223" i="1" s="1"/>
  <c r="I231" i="3" a="1"/>
  <c r="I231" i="3" s="1"/>
  <c r="J231" i="3" l="1"/>
  <c r="G231" i="3" s="1"/>
  <c r="B224" i="1" s="1"/>
  <c r="I232" i="3" a="1"/>
  <c r="I232" i="3" s="1"/>
  <c r="F231" i="3"/>
  <c r="C224" i="1" s="1"/>
  <c r="J232" i="3" l="1"/>
  <c r="G232" i="3" s="1"/>
  <c r="B225" i="1" s="1"/>
  <c r="F232" i="3"/>
  <c r="C225" i="1" s="1"/>
  <c r="I233" i="3" a="1"/>
  <c r="I233" i="3" s="1"/>
  <c r="J233" i="3" l="1"/>
  <c r="G233" i="3" s="1"/>
  <c r="B226" i="1" s="1"/>
  <c r="F233" i="3"/>
  <c r="C226" i="1" s="1"/>
  <c r="I234" i="3" a="1"/>
  <c r="I234" i="3" s="1"/>
  <c r="J234" i="3" l="1"/>
  <c r="G234" i="3" s="1"/>
  <c r="B227" i="1" s="1"/>
  <c r="F234" i="3"/>
  <c r="C227" i="1" s="1"/>
  <c r="I235" i="3" a="1"/>
  <c r="I235" i="3" s="1"/>
  <c r="J235" i="3" l="1"/>
  <c r="G235" i="3" s="1"/>
  <c r="B228" i="1" s="1"/>
  <c r="F235" i="3"/>
  <c r="C228" i="1" s="1"/>
  <c r="I236" i="3" a="1"/>
  <c r="I236" i="3" s="1"/>
  <c r="J236" i="3" l="1"/>
  <c r="G236" i="3" s="1"/>
  <c r="B229" i="1" s="1"/>
  <c r="F236" i="3"/>
  <c r="C229" i="1" s="1"/>
  <c r="I237" i="3" a="1"/>
  <c r="I237" i="3" s="1"/>
  <c r="J237" i="3" l="1"/>
  <c r="G237" i="3" s="1"/>
  <c r="B230" i="1" s="1"/>
  <c r="I238" i="3" a="1"/>
  <c r="I238" i="3" s="1"/>
  <c r="F237" i="3"/>
  <c r="C230" i="1" s="1"/>
  <c r="J238" i="3" l="1"/>
  <c r="G238" i="3" s="1"/>
  <c r="B231" i="1" s="1"/>
  <c r="F238" i="3"/>
  <c r="C231" i="1" s="1"/>
  <c r="I239" i="3" a="1"/>
  <c r="I239" i="3" s="1"/>
  <c r="J239" i="3" l="1"/>
  <c r="G239" i="3" s="1"/>
  <c r="B232" i="1" s="1"/>
  <c r="I240" i="3" a="1"/>
  <c r="I240" i="3" s="1"/>
  <c r="F239" i="3"/>
  <c r="C232" i="1" s="1"/>
  <c r="J240" i="3" l="1"/>
  <c r="G240" i="3" s="1"/>
  <c r="B233" i="1" s="1"/>
  <c r="I241" i="3" a="1"/>
  <c r="I241" i="3" s="1"/>
  <c r="F240" i="3"/>
  <c r="C233" i="1" s="1"/>
  <c r="J241" i="3" l="1"/>
  <c r="G241" i="3" s="1"/>
  <c r="B234" i="1" s="1"/>
  <c r="F241" i="3"/>
  <c r="C234" i="1" s="1"/>
  <c r="I242" i="3" a="1"/>
  <c r="I242" i="3" s="1"/>
  <c r="J242" i="3" l="1"/>
  <c r="G242" i="3" s="1"/>
  <c r="B235" i="1" s="1"/>
  <c r="I243" i="3" a="1"/>
  <c r="I243" i="3" s="1"/>
  <c r="F242" i="3"/>
  <c r="C235" i="1" s="1"/>
  <c r="J243" i="3" l="1"/>
  <c r="G243" i="3" s="1"/>
  <c r="B236" i="1" s="1"/>
  <c r="I244" i="3" a="1"/>
  <c r="I244" i="3" s="1"/>
  <c r="F243" i="3"/>
  <c r="C236" i="1" s="1"/>
  <c r="J244" i="3" l="1"/>
  <c r="G244" i="3" s="1"/>
  <c r="B237" i="1" s="1"/>
  <c r="F244" i="3"/>
  <c r="C237" i="1" s="1"/>
  <c r="I245" i="3" a="1"/>
  <c r="I245" i="3" s="1"/>
  <c r="J245" i="3" l="1"/>
  <c r="G245" i="3" s="1"/>
  <c r="B238" i="1" s="1"/>
  <c r="I246" i="3" a="1"/>
  <c r="I246" i="3" s="1"/>
  <c r="F245" i="3"/>
  <c r="C238" i="1" s="1"/>
  <c r="J246" i="3" l="1"/>
  <c r="G246" i="3" s="1"/>
  <c r="B239" i="1" s="1"/>
  <c r="I247" i="3" a="1"/>
  <c r="I247" i="3" s="1"/>
  <c r="F246" i="3"/>
  <c r="C239" i="1" s="1"/>
  <c r="J247" i="3" l="1"/>
  <c r="G247" i="3" s="1"/>
  <c r="B240" i="1" s="1"/>
  <c r="F247" i="3"/>
  <c r="C240" i="1" s="1"/>
  <c r="I248" i="3" a="1"/>
  <c r="I248" i="3" s="1"/>
  <c r="J248" i="3" l="1"/>
  <c r="G248" i="3" s="1"/>
  <c r="B241" i="1" s="1"/>
  <c r="F248" i="3"/>
  <c r="C241" i="1" s="1"/>
  <c r="I249" i="3" a="1"/>
  <c r="I249" i="3" s="1"/>
  <c r="J249" i="3" l="1"/>
  <c r="G249" i="3" s="1"/>
  <c r="B242" i="1" s="1"/>
  <c r="F249" i="3"/>
  <c r="C242" i="1" s="1"/>
  <c r="I250" i="3" a="1"/>
  <c r="I250" i="3" s="1"/>
  <c r="J250" i="3" l="1"/>
  <c r="G250" i="3" s="1"/>
  <c r="B243" i="1" s="1"/>
  <c r="F250" i="3"/>
  <c r="C243" i="1" s="1"/>
  <c r="I251" i="3" a="1"/>
  <c r="I251" i="3" s="1"/>
  <c r="J251" i="3" l="1"/>
  <c r="G251" i="3" s="1"/>
  <c r="B244" i="1" s="1"/>
  <c r="I252" i="3" a="1"/>
  <c r="I252" i="3" s="1"/>
  <c r="F251" i="3"/>
  <c r="C244" i="1" s="1"/>
  <c r="J252" i="3" l="1"/>
  <c r="G252" i="3" s="1"/>
  <c r="B245" i="1" s="1"/>
  <c r="I253" i="3" a="1"/>
  <c r="I253" i="3" s="1"/>
  <c r="F252" i="3"/>
  <c r="C245" i="1" s="1"/>
  <c r="J253" i="3" l="1"/>
  <c r="G253" i="3" s="1"/>
  <c r="B246" i="1" s="1"/>
  <c r="I254" i="3" a="1"/>
  <c r="I254" i="3" s="1"/>
  <c r="F253" i="3"/>
  <c r="C246" i="1" s="1"/>
  <c r="J254" i="3" l="1"/>
  <c r="G254" i="3" s="1"/>
  <c r="B247" i="1" s="1"/>
  <c r="I255" i="3" a="1"/>
  <c r="I255" i="3" s="1"/>
  <c r="F254" i="3"/>
  <c r="C247" i="1" s="1"/>
  <c r="J255" i="3" l="1"/>
  <c r="G255" i="3" s="1"/>
  <c r="B248" i="1" s="1"/>
  <c r="I256" i="3" a="1"/>
  <c r="I256" i="3" s="1"/>
  <c r="I257" i="3" s="1" a="1"/>
  <c r="I257" i="3" s="1"/>
  <c r="F255" i="3"/>
  <c r="C248" i="1" s="1"/>
  <c r="F257" i="3" l="1"/>
  <c r="C250" i="1" s="1"/>
  <c r="I258" i="3" a="1"/>
  <c r="I258" i="3" s="1"/>
  <c r="J257" i="3"/>
  <c r="G257" i="3" s="1"/>
  <c r="B250" i="1" s="1"/>
  <c r="J256" i="3"/>
  <c r="G256" i="3" s="1"/>
  <c r="B249" i="1" s="1"/>
  <c r="F256" i="3"/>
  <c r="C249" i="1" s="1"/>
  <c r="J258" i="3" l="1"/>
  <c r="G258" i="3" s="1"/>
  <c r="B251" i="1" s="1"/>
  <c r="I259" i="3" a="1"/>
  <c r="I259" i="3" s="1"/>
  <c r="F258" i="3"/>
  <c r="C251" i="1" s="1"/>
  <c r="J259" i="3" l="1"/>
  <c r="G259" i="3" s="1"/>
  <c r="B252" i="1" s="1"/>
  <c r="I260" i="3" a="1"/>
  <c r="I260" i="3" s="1"/>
  <c r="F259" i="3"/>
  <c r="C252" i="1" s="1"/>
  <c r="J260" i="3" l="1"/>
  <c r="G260" i="3" s="1"/>
  <c r="B253" i="1" s="1"/>
  <c r="F260" i="3"/>
  <c r="C253" i="1" s="1"/>
  <c r="I261" i="3" a="1"/>
  <c r="I261" i="3" s="1"/>
  <c r="J261" i="3" l="1"/>
  <c r="G261" i="3" s="1"/>
  <c r="B254" i="1" s="1"/>
  <c r="F261" i="3"/>
  <c r="C254" i="1" s="1"/>
  <c r="I262" i="3" a="1"/>
  <c r="I262" i="3" s="1"/>
  <c r="J262" i="3" l="1"/>
  <c r="G262" i="3" s="1"/>
  <c r="B255" i="1" s="1"/>
  <c r="I263" i="3" a="1"/>
  <c r="I263" i="3" s="1"/>
  <c r="F262" i="3"/>
  <c r="C255" i="1" s="1"/>
  <c r="J263" i="3" l="1"/>
  <c r="G263" i="3" s="1"/>
  <c r="B256" i="1" s="1"/>
  <c r="F263" i="3"/>
  <c r="C256" i="1" s="1"/>
  <c r="I264" i="3" a="1"/>
  <c r="I264" i="3" s="1"/>
  <c r="I265" i="3" s="1" a="1"/>
  <c r="I265" i="3" s="1"/>
  <c r="F265" i="3" l="1"/>
  <c r="C258" i="1" s="1"/>
  <c r="J265" i="3"/>
  <c r="G265" i="3" s="1"/>
  <c r="B258" i="1" s="1"/>
  <c r="I266" i="3" a="1"/>
  <c r="I266" i="3" s="1"/>
  <c r="J264" i="3"/>
  <c r="G264" i="3" s="1"/>
  <c r="B257" i="1" s="1"/>
  <c r="F264" i="3"/>
  <c r="C257" i="1" s="1"/>
  <c r="J266" i="3" l="1"/>
  <c r="G266" i="3" s="1"/>
  <c r="B259" i="1" s="1"/>
  <c r="F266" i="3"/>
  <c r="C259" i="1" s="1"/>
  <c r="I267" i="3" a="1"/>
  <c r="I267" i="3" s="1"/>
  <c r="J267" i="3" l="1"/>
  <c r="G267" i="3" s="1"/>
  <c r="B260" i="1" s="1"/>
  <c r="I268" i="3" a="1"/>
  <c r="I268" i="3" s="1"/>
  <c r="F267" i="3"/>
  <c r="C260" i="1" s="1"/>
  <c r="J268" i="3" l="1"/>
  <c r="G268" i="3" s="1"/>
  <c r="B261" i="1" s="1"/>
  <c r="I269" i="3" a="1"/>
  <c r="I269" i="3" s="1"/>
  <c r="F268" i="3"/>
  <c r="C261" i="1" s="1"/>
  <c r="I270" i="3" l="1" a="1"/>
  <c r="I270" i="3" s="1"/>
  <c r="J269" i="3"/>
  <c r="G269" i="3" s="1"/>
  <c r="B262" i="1" s="1"/>
  <c r="F269" i="3"/>
  <c r="C262" i="1" s="1"/>
  <c r="J270" i="3" l="1"/>
  <c r="G270" i="3" s="1"/>
  <c r="B263" i="1" s="1"/>
  <c r="I271" i="3" a="1"/>
  <c r="I271" i="3" s="1"/>
  <c r="F270" i="3"/>
  <c r="C263" i="1" s="1"/>
  <c r="J271" i="3" l="1"/>
  <c r="G271" i="3" s="1"/>
  <c r="B264" i="1" s="1"/>
  <c r="I272" i="3" a="1"/>
  <c r="I272" i="3" s="1"/>
  <c r="I273" i="3" s="1" a="1"/>
  <c r="I273" i="3" s="1"/>
  <c r="F271" i="3"/>
  <c r="C264" i="1" s="1"/>
  <c r="J273" i="3" l="1"/>
  <c r="G273" i="3" s="1"/>
  <c r="B266" i="1" s="1"/>
  <c r="I274" i="3" a="1"/>
  <c r="I274" i="3" s="1"/>
  <c r="F273" i="3"/>
  <c r="C266" i="1" s="1"/>
  <c r="J272" i="3"/>
  <c r="G272" i="3" s="1"/>
  <c r="B265" i="1" s="1"/>
  <c r="F272" i="3"/>
  <c r="C265" i="1" s="1"/>
  <c r="J274" i="3" l="1"/>
  <c r="G274" i="3" s="1"/>
  <c r="B267" i="1" s="1"/>
  <c r="I275" i="3" a="1"/>
  <c r="I275" i="3" s="1"/>
  <c r="F274" i="3"/>
  <c r="C267" i="1" s="1"/>
  <c r="J275" i="3" l="1"/>
  <c r="G275" i="3" s="1"/>
  <c r="B268" i="1" s="1"/>
  <c r="F275" i="3"/>
  <c r="C268" i="1" s="1"/>
  <c r="I276" i="3" a="1"/>
  <c r="I276" i="3" s="1"/>
  <c r="I277" i="3" l="1" a="1"/>
  <c r="I277" i="3" s="1"/>
  <c r="J276" i="3"/>
  <c r="G276" i="3" s="1"/>
  <c r="B269" i="1" s="1"/>
  <c r="F276" i="3"/>
  <c r="C269" i="1" s="1"/>
  <c r="I278" i="3" l="1" a="1"/>
  <c r="I278" i="3" s="1"/>
  <c r="J277" i="3"/>
  <c r="G277" i="3" s="1"/>
  <c r="B270" i="1" s="1"/>
  <c r="F277" i="3"/>
  <c r="C270" i="1" s="1"/>
  <c r="J278" i="3" l="1"/>
  <c r="G278" i="3" s="1"/>
  <c r="B271" i="1" s="1"/>
  <c r="F278" i="3"/>
  <c r="C271" i="1" s="1"/>
  <c r="I279" i="3" a="1"/>
  <c r="I279" i="3" s="1"/>
  <c r="J279" i="3" l="1"/>
  <c r="G279" i="3" s="1"/>
  <c r="B272" i="1" s="1"/>
  <c r="I280" i="3" a="1"/>
  <c r="I280" i="3" s="1"/>
  <c r="F279" i="3"/>
  <c r="C272" i="1" s="1"/>
  <c r="J280" i="3" l="1"/>
  <c r="G280" i="3" s="1"/>
  <c r="B273" i="1" s="1"/>
  <c r="F280" i="3"/>
  <c r="C273" i="1" s="1"/>
  <c r="I281" i="3" a="1"/>
  <c r="I281" i="3" s="1"/>
  <c r="J281" i="3" l="1"/>
  <c r="G281" i="3" s="1"/>
  <c r="B274" i="1" s="1"/>
  <c r="F281" i="3"/>
  <c r="C274" i="1" s="1"/>
  <c r="I282" i="3" a="1"/>
  <c r="I282" i="3" s="1"/>
  <c r="I283" i="3" l="1" a="1"/>
  <c r="I283" i="3" s="1"/>
  <c r="J282" i="3"/>
  <c r="G282" i="3" s="1"/>
  <c r="B275" i="1" s="1"/>
  <c r="F282" i="3"/>
  <c r="C275" i="1" s="1"/>
  <c r="F283" i="3" l="1"/>
  <c r="C276" i="1" s="1"/>
  <c r="J283" i="3"/>
  <c r="G283" i="3" s="1"/>
  <c r="B276" i="1" s="1"/>
  <c r="I284" i="3" a="1"/>
  <c r="I284" i="3" s="1"/>
  <c r="J284" i="3" l="1"/>
  <c r="G284" i="3" s="1"/>
  <c r="B277" i="1" s="1"/>
  <c r="F284" i="3"/>
  <c r="C277" i="1" s="1"/>
  <c r="I285" i="3" a="1"/>
  <c r="I285" i="3" s="1"/>
  <c r="J285" i="3" l="1"/>
  <c r="G285" i="3" s="1"/>
  <c r="B278" i="1" s="1"/>
  <c r="F285" i="3"/>
  <c r="C278" i="1" s="1"/>
  <c r="I286" i="3" a="1"/>
  <c r="I286" i="3" s="1"/>
  <c r="F286" i="3" l="1"/>
  <c r="C279" i="1" s="1"/>
  <c r="J286" i="3"/>
  <c r="G286" i="3" s="1"/>
  <c r="B279" i="1" s="1"/>
  <c r="I287" i="3" a="1"/>
  <c r="I287" i="3" s="1"/>
  <c r="J287" i="3" l="1"/>
  <c r="G287" i="3" s="1"/>
  <c r="B280" i="1" s="1"/>
  <c r="F287" i="3"/>
  <c r="C280" i="1" s="1"/>
  <c r="I288" i="3" a="1"/>
  <c r="I288" i="3" s="1"/>
  <c r="J288" i="3" l="1"/>
  <c r="G288" i="3" s="1"/>
  <c r="B281" i="1" s="1"/>
  <c r="F288" i="3"/>
  <c r="C28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tc={BB525F4B-AD57-4521-9DE8-65EF117D0A72}</author>
  </authors>
  <commentList>
    <comment ref="F1" authorId="0" shapeId="0" xr:uid="{BB525F4B-AD57-4521-9DE8-65EF117D0A7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비전 스킬획득에 관한 설정은 GameBalance에서 직접 해야함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<sst xmlns="http://schemas.openxmlformats.org/spreadsheetml/2006/main" count="76" uniqueCount="74">
  <si>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</si>
  <si>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</si>
  <si>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</si>
  <si>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</si>
  <si>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</si>
  <si>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1불</t>
    <phoneticPr fontId="1" type="noConversion"/>
  </si>
  <si>
    <t>단위 환산 표</t>
    <phoneticPr fontId="1" type="noConversion"/>
  </si>
  <si>
    <t>층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</si>
  <si>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</si>
  <si>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</si>
  <si>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</si>
  <si>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</si>
  <si>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</si>
  <si>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</si>
  <si>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</si>
  <si>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</si>
  <si>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</si>
  <si>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</si>
  <si>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</si>
  <si>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</si>
  <si>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</si>
  <si>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</si>
  <si>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</si>
  <si>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</si>
  <si>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라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</si>
  <si>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</si>
  <si>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</si>
  <si>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</si>
  <si>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</si>
  <si>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</si>
  <si>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</si>
  <si>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</si>
  <si>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</si>
  <si>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</si>
  <si>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가</t>
    <phoneticPr fontId="1" type="noConversion"/>
  </si>
  <si>
    <t>승</t>
    <phoneticPr fontId="1" type="noConversion"/>
  </si>
  <si>
    <t>언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</si>
  <si>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</si>
  <si>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</si>
  <si>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</si>
  <si>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</si>
  <si>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</si>
  <si>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</si>
  <si>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visionSkillId</t>
    <phoneticPr fontId="1" type="noConversion"/>
  </si>
  <si>
    <t>기획 의도</t>
    <phoneticPr fontId="1" type="noConversion"/>
  </si>
  <si>
    <t>보상 측정용</t>
    <phoneticPr fontId="1" type="noConversion"/>
  </si>
  <si>
    <t>cutString</t>
    <phoneticPr fontId="1" type="noConversion"/>
  </si>
  <si>
    <t>rewardCut</t>
    <phoneticPr fontId="1" type="noConversion"/>
  </si>
  <si>
    <t>보상 커트라인</t>
    <phoneticPr fontId="1" type="noConversion"/>
  </si>
  <si>
    <t>능력치 지급</t>
    <phoneticPr fontId="1" type="noConversion"/>
  </si>
  <si>
    <t>구분</t>
    <phoneticPr fontId="1" type="noConversion"/>
  </si>
  <si>
    <t>값</t>
    <phoneticPr fontId="1" type="noConversion"/>
  </si>
  <si>
    <t>시작 체력</t>
    <phoneticPr fontId="1" type="noConversion"/>
  </si>
  <si>
    <t>비전 타워 밸런스 기준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</si>
  <si>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</si>
  <si>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</si>
  <si>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</si>
  <si>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</si>
  <si>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</si>
  <si>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</si>
  <si>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</si>
  <si>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</si>
  <si>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</si>
  <si>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</si>
  <si>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</si>
  <si>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</si>
  <si>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</si>
  <si>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연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</si>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</sst>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" fillId="2" borderId="0" xfId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0" fillId="5" borderId="0" xfId="0" applyFill="1">
      <alignment vertical="center"/>
    </xf>
    <xf numFmtId="0" fontId="4" fillId="5" borderId="0" xfId="0" applyFont="1" applyFill="1">
      <alignment vertical="center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4" borderId="3" xfId="0" applyFill="1" applyBorder="1">
      <alignment vertical="center"/>
    </xf>
    <xf numFmtId="0" fontId="4" fillId="4" borderId="3" xfId="0" applyFont="1" applyFill="1" applyBorder="1">
      <alignment vertical="center"/>
    </xf>
    <xf numFmtId="0" fontId="4" fillId="4" borderId="3" xfId="0" applyFont="1" applyFill="1" applyBorder="1" applyAlignment="1">
      <alignment horizontal="left" vertical="center"/>
    </xf>
    <xf numFmtId="0" fontId="0" fillId="4" borderId="5" xfId="0" applyFill="1" applyBorder="1">
      <alignment vertical="center"/>
    </xf>
    <xf numFmtId="0" fontId="4" fillId="4" borderId="5" xfId="0" applyFont="1" applyFill="1" applyBorder="1">
      <alignment vertical="center"/>
    </xf>
    <xf numFmtId="0" fontId="4" fillId="4" borderId="5" xfId="0" applyFont="1" applyFill="1" applyBorder="1" applyAlignment="1">
      <alignment horizontal="left" vertical="center"/>
    </xf>
    <xf numFmtId="0" fontId="0" fillId="7" borderId="0" xfId="0" applyFill="1">
      <alignment vertical="center"/>
    </xf>
    <xf numFmtId="49" fontId="4" fillId="5" borderId="0" xfId="0" applyNumberFormat="1" applyFont="1" applyFill="1">
      <alignment vertical="center"/>
    </xf>
    <xf numFmtId="49" fontId="0" fillId="7" borderId="0" xfId="0" applyNumberFormat="1" applyFill="1">
      <alignment vertical="center"/>
    </xf>
    <xf numFmtId="3" fontId="4" fillId="5" borderId="0" xfId="0" applyNumberFormat="1" applyFont="1" applyFill="1">
      <alignment vertical="center"/>
    </xf>
    <xf numFmtId="0" fontId="4" fillId="6" borderId="6" xfId="0" applyFont="1" applyFill="1" applyBorder="1" applyAlignment="1">
      <alignment horizontal="center" vertical="center"/>
    </xf>
    <xf numFmtId="49" fontId="4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2" fillId="9" borderId="0" xfId="1" applyFill="1">
      <alignment vertical="center"/>
    </xf>
    <xf numFmtId="0" fontId="3" fillId="9" borderId="0" xfId="2" applyFill="1">
      <alignment vertical="center"/>
    </xf>
    <xf numFmtId="0" fontId="0" fillId="9" borderId="0" xfId="0" applyFill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권 성훈" id="{EC6D691D-D04C-4204-9093-23E44C0A169E}" userId="99838191fb953e30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1" dT="2023-06-26T01:34:46.78" personId="{EC6D691D-D04C-4204-9093-23E44C0A169E}" id="{BB525F4B-AD57-4521-9DE8-65EF117D0A72}">
    <text>비전 스킬획득에 관한 설정은 GameBalance에서 직접 해야함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89"/>
  <sheetViews>
    <sheetView tabSelected="1" zoomScale="115" zoomScaleNormal="115" workbookViewId="0">
      <pane ySplit="1" topLeftCell="A271" activePane="bottomLeft" state="frozen"/>
      <selection pane="bottomLeft" activeCell="C284" sqref="C284"/>
    </sheetView>
  </sheetViews>
  <sheetFormatPr defaultRowHeight="16.5" x14ac:dyDescent="0.3"/>
  <cols>
    <col min="2" max="2" width="23.875" customWidth="1"/>
    <col min="3" max="3" width="16.125" customWidth="1"/>
    <col min="4" max="4" width="10.75" style="26" customWidth="1"/>
    <col min="5" max="5" width="16.5" customWidth="1"/>
    <col min="6" max="6" width="9" style="26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s="26" t="s">
        <v>43</v>
      </c>
    </row>
    <row r="2" spans="1:6" s="1" customFormat="1" x14ac:dyDescent="0.3">
      <c r="A2" s="1">
        <v>0</v>
      </c>
      <c r="B2" s="2">
        <f>VLOOKUP(A2,Balance!E:J,3,FALSE)</f>
        <v>1E+64</v>
      </c>
      <c r="C2" s="1" t="str">
        <f>VLOOKUP(A2,Balance!E:J,2,FALSE)</f>
        <v>1불</v>
      </c>
      <c r="D2" s="24">
        <v>20</v>
      </c>
      <c r="E2" s="1">
        <f>VLOOKUP(A2,Balance!E:K,7,FALSE)</f>
        <v>0.1</v>
      </c>
      <c r="F2" s="24">
        <v>141</v>
      </c>
    </row>
    <row r="3" spans="1:6" s="1" customFormat="1" x14ac:dyDescent="0.3">
      <c r="A3" s="1">
        <v>1</v>
      </c>
      <c r="B3" s="2">
        <f>VLOOKUP(A3,Balance!E:J,3,FALSE)</f>
        <v>5E+64</v>
      </c>
      <c r="C3" s="1" t="str">
        <f>VLOOKUP(A3,Balance!E:J,2,FALSE)</f>
        <v>5불</v>
      </c>
      <c r="D3" s="24">
        <v>20</v>
      </c>
      <c r="E3" s="1">
        <f>VLOOKUP(A3,Balance!E:K,7,FALSE)</f>
        <v>0.5</v>
      </c>
      <c r="F3" s="24">
        <v>-1</v>
      </c>
    </row>
    <row r="4" spans="1:6" s="1" customFormat="1" x14ac:dyDescent="0.3">
      <c r="A4" s="1">
        <v>2</v>
      </c>
      <c r="B4" s="2">
        <f>VLOOKUP(A4,Balance!E:J,3,FALSE)</f>
        <v>9.9999999999999999E+64</v>
      </c>
      <c r="C4" s="1" t="str">
        <f>VLOOKUP(A4,Balance!E:J,2,FALSE)</f>
        <v>10불</v>
      </c>
      <c r="D4" s="24">
        <v>20</v>
      </c>
      <c r="E4" s="1">
        <f>VLOOKUP(A4,Balance!E:K,7,FALSE)</f>
        <v>1</v>
      </c>
      <c r="F4" s="24">
        <v>-1</v>
      </c>
    </row>
    <row r="5" spans="1:6" s="1" customFormat="1" x14ac:dyDescent="0.3">
      <c r="A5" s="1">
        <v>3</v>
      </c>
      <c r="B5" s="2">
        <f>VLOOKUP(A5,Balance!E:J,3,FALSE)</f>
        <v>4.9999999999999997E+65</v>
      </c>
      <c r="C5" s="1" t="str">
        <f>VLOOKUP(A5,Balance!E:J,2,FALSE)</f>
        <v>50불</v>
      </c>
      <c r="D5" s="24">
        <v>20</v>
      </c>
      <c r="E5" s="1">
        <f>VLOOKUP(A5,Balance!E:K,7,FALSE)</f>
        <v>1.5</v>
      </c>
      <c r="F5" s="24">
        <v>-1</v>
      </c>
    </row>
    <row r="6" spans="1:6" s="1" customFormat="1" x14ac:dyDescent="0.3">
      <c r="A6" s="1">
        <v>4</v>
      </c>
      <c r="B6" s="2">
        <f>VLOOKUP(A6,Balance!E:J,3,FALSE)</f>
        <v>9.9999999999999995E+65</v>
      </c>
      <c r="C6" s="1" t="str">
        <f>VLOOKUP(A6,Balance!E:J,2,FALSE)</f>
        <v>100불</v>
      </c>
      <c r="D6" s="24">
        <v>20</v>
      </c>
      <c r="E6" s="1">
        <f>VLOOKUP(A6,Balance!E:K,7,FALSE)</f>
        <v>2</v>
      </c>
      <c r="F6" s="24">
        <v>-1</v>
      </c>
    </row>
    <row r="7" spans="1:6" s="1" customFormat="1" x14ac:dyDescent="0.3">
      <c r="A7" s="1">
        <v>5</v>
      </c>
      <c r="B7" s="2">
        <f>VLOOKUP(A7,Balance!E:J,3,FALSE)</f>
        <v>4.9999999999999999E+66</v>
      </c>
      <c r="C7" s="1" t="str">
        <f>VLOOKUP(A7,Balance!E:J,2,FALSE)</f>
        <v>500불</v>
      </c>
      <c r="D7" s="24">
        <v>20</v>
      </c>
      <c r="E7" s="1">
        <f>VLOOKUP(A7,Balance!E:K,7,FALSE)</f>
        <v>2.5</v>
      </c>
      <c r="F7" s="24">
        <v>-1</v>
      </c>
    </row>
    <row r="8" spans="1:6" s="1" customFormat="1" x14ac:dyDescent="0.3">
      <c r="A8" s="1">
        <v>6</v>
      </c>
      <c r="B8" s="2">
        <f>VLOOKUP(A8,Balance!E:J,3,FALSE)</f>
        <v>9.9999999999999998E+66</v>
      </c>
      <c r="C8" s="1" t="str">
        <f>VLOOKUP(A8,Balance!E:J,2,FALSE)</f>
        <v>1000불</v>
      </c>
      <c r="D8" s="24">
        <v>20</v>
      </c>
      <c r="E8" s="1">
        <f>VLOOKUP(A8,Balance!E:K,7,FALSE)</f>
        <v>3</v>
      </c>
      <c r="F8" s="24">
        <v>-1</v>
      </c>
    </row>
    <row r="9" spans="1:6" x14ac:dyDescent="0.3">
      <c r="A9" s="1">
        <v>7</v>
      </c>
      <c r="B9" s="2">
        <f>VLOOKUP(A9,Balance!E:J,3,FALSE)</f>
        <v>5.0000000000000004E+67</v>
      </c>
      <c r="C9" s="1" t="str">
        <f>VLOOKUP(A9,Balance!E:J,2,FALSE)</f>
        <v>5000불</v>
      </c>
      <c r="D9" s="24">
        <v>20</v>
      </c>
      <c r="E9" s="1">
        <f>VLOOKUP(A9,Balance!E:K,7,FALSE)</f>
        <v>3.5</v>
      </c>
      <c r="F9" s="24">
        <v>-1</v>
      </c>
    </row>
    <row r="10" spans="1:6" x14ac:dyDescent="0.3">
      <c r="A10" s="1">
        <v>8</v>
      </c>
      <c r="B10" s="2">
        <f>VLOOKUP(A10,Balance!E:J,3,FALSE)</f>
        <v>9.9999999999999995E+67</v>
      </c>
      <c r="C10" s="1" t="str">
        <f>VLOOKUP(A10,Balance!E:J,2,FALSE)</f>
        <v>1무</v>
      </c>
      <c r="D10" s="24">
        <v>20</v>
      </c>
      <c r="E10" s="1">
        <f>VLOOKUP(A10,Balance!E:K,7,FALSE)</f>
        <v>4</v>
      </c>
      <c r="F10" s="24">
        <v>-1</v>
      </c>
    </row>
    <row r="11" spans="1:6" x14ac:dyDescent="0.3">
      <c r="A11" s="1">
        <v>9</v>
      </c>
      <c r="B11" s="2">
        <f>VLOOKUP(A11,Balance!E:J,3,FALSE)</f>
        <v>4.9999999999999994E+68</v>
      </c>
      <c r="C11" s="1" t="str">
        <f>VLOOKUP(A11,Balance!E:J,2,FALSE)</f>
        <v>5무</v>
      </c>
      <c r="D11" s="24">
        <v>20</v>
      </c>
      <c r="E11" s="1">
        <f>VLOOKUP(A11,Balance!E:K,7,FALSE)</f>
        <v>5</v>
      </c>
      <c r="F11" s="24">
        <v>-1</v>
      </c>
    </row>
    <row r="12" spans="1:6" x14ac:dyDescent="0.3">
      <c r="A12" s="1">
        <v>10</v>
      </c>
      <c r="B12" s="2">
        <f>VLOOKUP(A12,Balance!E:J,3,FALSE)</f>
        <v>9.9999999999999988E+68</v>
      </c>
      <c r="C12" s="1" t="str">
        <f>VLOOKUP(A12,Balance!E:J,2,FALSE)</f>
        <v>10무</v>
      </c>
      <c r="D12" s="24">
        <v>20</v>
      </c>
      <c r="E12" s="1">
        <f>VLOOKUP(A12,Balance!E:K,7,FALSE)</f>
        <v>5</v>
      </c>
      <c r="F12" s="24">
        <v>-1</v>
      </c>
    </row>
    <row r="13" spans="1:6" x14ac:dyDescent="0.3">
      <c r="A13" s="1">
        <v>11</v>
      </c>
      <c r="B13" s="2">
        <f>VLOOKUP(A13,Balance!E:J,3,FALSE)</f>
        <v>4.9999999999999996E+69</v>
      </c>
      <c r="C13" s="1" t="str">
        <f>VLOOKUP(A13,Balance!E:J,2,FALSE)</f>
        <v>50무</v>
      </c>
      <c r="D13" s="24">
        <v>20</v>
      </c>
      <c r="E13" s="1">
        <f>VLOOKUP(A13,Balance!E:K,7,FALSE)</f>
        <v>5.5</v>
      </c>
      <c r="F13" s="24">
        <v>-1</v>
      </c>
    </row>
    <row r="14" spans="1:6" x14ac:dyDescent="0.3">
      <c r="A14" s="1">
        <v>12</v>
      </c>
      <c r="B14" s="2">
        <f>VLOOKUP(A14,Balance!E:J,3,FALSE)</f>
        <v>9.9999999999999992E+69</v>
      </c>
      <c r="C14" s="1" t="str">
        <f>VLOOKUP(A14,Balance!E:J,2,FALSE)</f>
        <v>100무</v>
      </c>
      <c r="D14" s="24">
        <v>20</v>
      </c>
      <c r="E14" s="1">
        <f>VLOOKUP(A14,Balance!E:K,7,FALSE)</f>
        <v>6</v>
      </c>
      <c r="F14" s="24">
        <v>-1</v>
      </c>
    </row>
    <row r="15" spans="1:6" x14ac:dyDescent="0.3">
      <c r="A15" s="1">
        <v>13</v>
      </c>
      <c r="B15" s="2">
        <f>VLOOKUP(A15,Balance!E:J,3,FALSE)</f>
        <v>4.9999999999999996E+70</v>
      </c>
      <c r="C15" s="1" t="str">
        <f>VLOOKUP(A15,Balance!E:J,2,FALSE)</f>
        <v>500무</v>
      </c>
      <c r="D15" s="24">
        <v>20</v>
      </c>
      <c r="E15" s="1">
        <f>VLOOKUP(A15,Balance!E:K,7,FALSE)</f>
        <v>6.5</v>
      </c>
      <c r="F15" s="24">
        <v>-1</v>
      </c>
    </row>
    <row r="16" spans="1:6" x14ac:dyDescent="0.3">
      <c r="A16" s="1">
        <v>14</v>
      </c>
      <c r="B16" s="2">
        <f>VLOOKUP(A16,Balance!E:J,3,FALSE)</f>
        <v>9.9999999999999992E+70</v>
      </c>
      <c r="C16" s="1" t="str">
        <f>VLOOKUP(A16,Balance!E:J,2,FALSE)</f>
        <v>1000무</v>
      </c>
      <c r="D16" s="24">
        <v>20</v>
      </c>
      <c r="E16" s="1">
        <f>VLOOKUP(A16,Balance!E:K,7,FALSE)</f>
        <v>7</v>
      </c>
      <c r="F16" s="24">
        <v>-1</v>
      </c>
    </row>
    <row r="17" spans="1:6" x14ac:dyDescent="0.3">
      <c r="A17" s="1">
        <v>15</v>
      </c>
      <c r="B17" s="2">
        <f>VLOOKUP(A17,Balance!E:J,3,FALSE)</f>
        <v>4.9999999999999997E+71</v>
      </c>
      <c r="C17" s="1" t="str">
        <f>VLOOKUP(A17,Balance!E:J,2,FALSE)</f>
        <v>5000무</v>
      </c>
      <c r="D17" s="24">
        <v>20</v>
      </c>
      <c r="E17" s="1">
        <f>VLOOKUP(A17,Balance!E:K,7,FALSE)</f>
        <v>7.5</v>
      </c>
      <c r="F17" s="24">
        <v>-1</v>
      </c>
    </row>
    <row r="18" spans="1:6" x14ac:dyDescent="0.3">
      <c r="A18" s="1">
        <v>16</v>
      </c>
      <c r="B18" s="2">
        <f>VLOOKUP(A18,Balance!E:J,3,FALSE)</f>
        <v>9.9999999999999994E+71</v>
      </c>
      <c r="C18" s="1" t="str">
        <f>VLOOKUP(A18,Balance!E:J,2,FALSE)</f>
        <v>1대</v>
      </c>
      <c r="D18" s="24">
        <v>20</v>
      </c>
      <c r="E18" s="1">
        <f>VLOOKUP(A18,Balance!E:K,7,FALSE)</f>
        <v>8</v>
      </c>
      <c r="F18" s="24">
        <v>-1</v>
      </c>
    </row>
    <row r="19" spans="1:6" s="3" customFormat="1" x14ac:dyDescent="0.3">
      <c r="A19" s="3">
        <v>17</v>
      </c>
      <c r="B19" s="2">
        <f>VLOOKUP(A19,Balance!E:J,3,FALSE)</f>
        <v>4.9999999999999999E+72</v>
      </c>
      <c r="C19" s="1" t="str">
        <f>VLOOKUP(A19,Balance!E:J,2,FALSE)</f>
        <v>5대</v>
      </c>
      <c r="D19" s="25">
        <v>20</v>
      </c>
      <c r="E19" s="1">
        <f>VLOOKUP(A19,Balance!E:K,7,FALSE)</f>
        <v>8.5</v>
      </c>
      <c r="F19" s="24">
        <v>-1</v>
      </c>
    </row>
    <row r="20" spans="1:6" x14ac:dyDescent="0.3">
      <c r="A20" s="1">
        <v>18</v>
      </c>
      <c r="B20" s="2">
        <f>VLOOKUP(A20,Balance!E:J,3,FALSE)</f>
        <v>9.9999999999999998E+72</v>
      </c>
      <c r="C20" s="1" t="str">
        <f>VLOOKUP(A20,Balance!E:J,2,FALSE)</f>
        <v>10대</v>
      </c>
      <c r="D20" s="24">
        <v>20</v>
      </c>
      <c r="E20" s="1">
        <f>VLOOKUP(A20,Balance!E:K,7,FALSE)</f>
        <v>9</v>
      </c>
      <c r="F20" s="24">
        <v>-1</v>
      </c>
    </row>
    <row r="21" spans="1:6" x14ac:dyDescent="0.3">
      <c r="A21" s="1">
        <v>19</v>
      </c>
      <c r="B21" s="2">
        <f>VLOOKUP(A21,Balance!E:J,3,FALSE)</f>
        <v>4.9999999999999998E+73</v>
      </c>
      <c r="C21" s="1" t="str">
        <f>VLOOKUP(A21,Balance!E:J,2,FALSE)</f>
        <v>50대</v>
      </c>
      <c r="D21" s="24">
        <v>20</v>
      </c>
      <c r="E21" s="1">
        <f>VLOOKUP(A21,Balance!E:K,7,FALSE)</f>
        <v>9.5</v>
      </c>
      <c r="F21" s="24">
        <v>-1</v>
      </c>
    </row>
    <row r="22" spans="1:6" x14ac:dyDescent="0.3">
      <c r="A22" s="1">
        <v>20</v>
      </c>
      <c r="B22" s="2">
        <f>VLOOKUP(A22,Balance!E:J,3,FALSE)</f>
        <v>9.9999999999999995E+73</v>
      </c>
      <c r="C22" s="1" t="str">
        <f>VLOOKUP(A22,Balance!E:J,2,FALSE)</f>
        <v>100대</v>
      </c>
      <c r="D22" s="24">
        <v>20</v>
      </c>
      <c r="E22" s="1">
        <f>VLOOKUP(A22,Balance!E:K,7,FALSE)</f>
        <v>10</v>
      </c>
      <c r="F22" s="24">
        <v>-1</v>
      </c>
    </row>
    <row r="23" spans="1:6" x14ac:dyDescent="0.3">
      <c r="A23" s="1">
        <v>21</v>
      </c>
      <c r="B23" s="2">
        <f>VLOOKUP(A23,Balance!E:J,3,FALSE)</f>
        <v>4.9999999999999996E+74</v>
      </c>
      <c r="C23" s="1" t="str">
        <f>VLOOKUP(A23,Balance!E:J,2,FALSE)</f>
        <v>500대</v>
      </c>
      <c r="D23" s="24">
        <v>20</v>
      </c>
      <c r="E23" s="1">
        <f>VLOOKUP(A23,Balance!E:K,7,FALSE)</f>
        <v>10.5</v>
      </c>
      <c r="F23" s="24">
        <v>-1</v>
      </c>
    </row>
    <row r="24" spans="1:6" x14ac:dyDescent="0.3">
      <c r="A24" s="1">
        <v>22</v>
      </c>
      <c r="B24" s="2">
        <f>VLOOKUP(A24,Balance!E:J,3,FALSE)</f>
        <v>9.9999999999999993E+74</v>
      </c>
      <c r="C24" s="1" t="str">
        <f>VLOOKUP(A24,Balance!E:J,2,FALSE)</f>
        <v>1000대</v>
      </c>
      <c r="D24" s="24">
        <v>20</v>
      </c>
      <c r="E24" s="1">
        <f>VLOOKUP(A24,Balance!E:K,7,FALSE)</f>
        <v>11</v>
      </c>
      <c r="F24" s="24">
        <v>-1</v>
      </c>
    </row>
    <row r="25" spans="1:6" x14ac:dyDescent="0.3">
      <c r="A25" s="1">
        <v>23</v>
      </c>
      <c r="B25" s="2">
        <f>VLOOKUP(A25,Balance!E:J,3,FALSE)</f>
        <v>4.9999999999999994E+75</v>
      </c>
      <c r="C25" s="1" t="str">
        <f>VLOOKUP(A25,Balance!E:J,2,FALSE)</f>
        <v>5000대</v>
      </c>
      <c r="D25" s="24">
        <v>20</v>
      </c>
      <c r="E25" s="1">
        <f>VLOOKUP(A25,Balance!E:K,7,FALSE)</f>
        <v>11.5</v>
      </c>
      <c r="F25" s="24">
        <v>-1</v>
      </c>
    </row>
    <row r="26" spans="1:6" x14ac:dyDescent="0.3">
      <c r="A26" s="1">
        <v>24</v>
      </c>
      <c r="B26" s="2">
        <f>VLOOKUP(A26,Balance!E:J,3,FALSE)</f>
        <v>1E+76</v>
      </c>
      <c r="C26" s="1" t="str">
        <f>VLOOKUP(A26,Balance!E:J,2,FALSE)</f>
        <v>1겁</v>
      </c>
      <c r="D26" s="24">
        <v>20</v>
      </c>
      <c r="E26" s="1">
        <f>VLOOKUP(A26,Balance!E:K,7,FALSE)</f>
        <v>12</v>
      </c>
      <c r="F26" s="24">
        <v>-1</v>
      </c>
    </row>
    <row r="27" spans="1:6" x14ac:dyDescent="0.3">
      <c r="A27" s="1">
        <v>25</v>
      </c>
      <c r="B27" s="2">
        <f>VLOOKUP(A27,Balance!E:J,3,FALSE)</f>
        <v>5.0000000000000006E+76</v>
      </c>
      <c r="C27" s="1" t="str">
        <f>VLOOKUP(A27,Balance!E:J,2,FALSE)</f>
        <v>5겁</v>
      </c>
      <c r="D27" s="24">
        <v>20</v>
      </c>
      <c r="E27" s="1">
        <f>VLOOKUP(A27,Balance!E:K,7,FALSE)</f>
        <v>12.5</v>
      </c>
      <c r="F27" s="24">
        <v>-1</v>
      </c>
    </row>
    <row r="28" spans="1:6" x14ac:dyDescent="0.3">
      <c r="A28" s="1">
        <v>26</v>
      </c>
      <c r="B28" s="2">
        <f>VLOOKUP(A28,Balance!E:J,3,FALSE)</f>
        <v>1.0000000000000001E+77</v>
      </c>
      <c r="C28" s="1" t="str">
        <f>VLOOKUP(A28,Balance!E:J,2,FALSE)</f>
        <v>10겁</v>
      </c>
      <c r="D28" s="24">
        <v>20</v>
      </c>
      <c r="E28" s="1">
        <f>VLOOKUP(A28,Balance!E:K,7,FALSE)</f>
        <v>13</v>
      </c>
      <c r="F28" s="24">
        <v>-1</v>
      </c>
    </row>
    <row r="29" spans="1:6" x14ac:dyDescent="0.3">
      <c r="A29" s="1">
        <v>27</v>
      </c>
      <c r="B29" s="2">
        <f>VLOOKUP(A29,Balance!E:J,3,FALSE)</f>
        <v>5E+77</v>
      </c>
      <c r="C29" s="1" t="str">
        <f>VLOOKUP(A29,Balance!E:J,2,FALSE)</f>
        <v>50겁</v>
      </c>
      <c r="D29" s="24">
        <v>20</v>
      </c>
      <c r="E29" s="1">
        <f>VLOOKUP(A29,Balance!E:K,7,FALSE)</f>
        <v>13.5</v>
      </c>
      <c r="F29" s="24">
        <v>-1</v>
      </c>
    </row>
    <row r="30" spans="1:6" x14ac:dyDescent="0.3">
      <c r="A30" s="1">
        <v>28</v>
      </c>
      <c r="B30" s="2">
        <f>VLOOKUP(A30,Balance!E:J,3,FALSE)</f>
        <v>1E+78</v>
      </c>
      <c r="C30" s="1" t="str">
        <f>VLOOKUP(A30,Balance!E:J,2,FALSE)</f>
        <v>100겁</v>
      </c>
      <c r="D30" s="24">
        <v>20</v>
      </c>
      <c r="E30" s="1">
        <f>VLOOKUP(A30,Balance!E:K,7,FALSE)</f>
        <v>14</v>
      </c>
      <c r="F30" s="24">
        <v>-1</v>
      </c>
    </row>
    <row r="31" spans="1:6" x14ac:dyDescent="0.3">
      <c r="A31" s="1">
        <v>29</v>
      </c>
      <c r="B31" s="2">
        <f>VLOOKUP(A31,Balance!E:J,3,FALSE)</f>
        <v>4.9999999999999998E+78</v>
      </c>
      <c r="C31" s="1" t="str">
        <f>VLOOKUP(A31,Balance!E:J,2,FALSE)</f>
        <v>500겁</v>
      </c>
      <c r="D31" s="24">
        <v>20</v>
      </c>
      <c r="E31" s="1">
        <f>VLOOKUP(A31,Balance!E:K,7,FALSE)</f>
        <v>14.5</v>
      </c>
      <c r="F31" s="24">
        <v>-1</v>
      </c>
    </row>
    <row r="32" spans="1:6" x14ac:dyDescent="0.3">
      <c r="A32" s="1">
        <v>30</v>
      </c>
      <c r="B32" s="2">
        <f>VLOOKUP(A32,Balance!E:J,3,FALSE)</f>
        <v>9.9999999999999997E+78</v>
      </c>
      <c r="C32" s="1" t="str">
        <f>VLOOKUP(A32,Balance!E:J,2,FALSE)</f>
        <v>1000겁</v>
      </c>
      <c r="D32" s="24">
        <v>20</v>
      </c>
      <c r="E32" s="1">
        <f>VLOOKUP(A32,Balance!E:K,7,FALSE)</f>
        <v>15</v>
      </c>
      <c r="F32" s="24">
        <v>-1</v>
      </c>
    </row>
    <row r="33" spans="1:6" x14ac:dyDescent="0.3">
      <c r="A33" s="1">
        <v>31</v>
      </c>
      <c r="B33" s="2">
        <f>VLOOKUP(A33,Balance!E:J,3,FALSE)</f>
        <v>5E+79</v>
      </c>
      <c r="C33" s="1" t="str">
        <f>VLOOKUP(A33,Balance!E:J,2,FALSE)</f>
        <v>5000겁</v>
      </c>
      <c r="D33" s="24">
        <v>20</v>
      </c>
      <c r="E33" s="1">
        <f>VLOOKUP(A33,Balance!E:K,7,FALSE)</f>
        <v>15.5</v>
      </c>
      <c r="F33" s="24">
        <v>-1</v>
      </c>
    </row>
    <row r="34" spans="1:6" x14ac:dyDescent="0.3">
      <c r="A34" s="1">
        <v>32</v>
      </c>
      <c r="B34" s="2">
        <f>VLOOKUP(A34,Balance!E:J,3,FALSE)</f>
        <v>1E+80</v>
      </c>
      <c r="C34" s="1" t="str">
        <f>VLOOKUP(A34,Balance!E:J,2,FALSE)</f>
        <v>1업</v>
      </c>
      <c r="D34" s="24">
        <v>20</v>
      </c>
      <c r="E34" s="1">
        <f>VLOOKUP(A34,Balance!E:K,7,FALSE)</f>
        <v>16</v>
      </c>
      <c r="F34" s="24">
        <v>-1</v>
      </c>
    </row>
    <row r="35" spans="1:6" x14ac:dyDescent="0.3">
      <c r="A35" s="1">
        <v>33</v>
      </c>
      <c r="B35" s="2">
        <f>VLOOKUP(A35,Balance!E:J,3,FALSE)</f>
        <v>4.9999999999999996E+80</v>
      </c>
      <c r="C35" s="1" t="str">
        <f>VLOOKUP(A35,Balance!E:J,2,FALSE)</f>
        <v>5업</v>
      </c>
      <c r="D35" s="24">
        <v>20</v>
      </c>
      <c r="E35" s="1">
        <f>VLOOKUP(A35,Balance!E:K,7,FALSE)</f>
        <v>17</v>
      </c>
      <c r="F35" s="24">
        <v>-1</v>
      </c>
    </row>
    <row r="36" spans="1:6" x14ac:dyDescent="0.3">
      <c r="A36" s="1">
        <v>34</v>
      </c>
      <c r="B36" s="2">
        <f>VLOOKUP(A36,Balance!E:J,3,FALSE)</f>
        <v>9.9999999999999992E+80</v>
      </c>
      <c r="C36" s="1" t="str">
        <f>VLOOKUP(A36,Balance!E:J,2,FALSE)</f>
        <v>10업</v>
      </c>
      <c r="D36" s="24">
        <v>20</v>
      </c>
      <c r="E36" s="1">
        <f>VLOOKUP(A36,Balance!E:K,7,FALSE)</f>
        <v>18</v>
      </c>
      <c r="F36" s="24">
        <v>-1</v>
      </c>
    </row>
    <row r="37" spans="1:6" x14ac:dyDescent="0.3">
      <c r="A37" s="1">
        <v>35</v>
      </c>
      <c r="B37" s="2">
        <f>VLOOKUP(A37,Balance!E:J,3,FALSE)</f>
        <v>4.9999999999999998E+81</v>
      </c>
      <c r="C37" s="1" t="str">
        <f>VLOOKUP(A37,Balance!E:J,2,FALSE)</f>
        <v>50업</v>
      </c>
      <c r="D37" s="24">
        <v>20</v>
      </c>
      <c r="E37" s="1">
        <f>VLOOKUP(A37,Balance!E:K,7,FALSE)</f>
        <v>19</v>
      </c>
      <c r="F37" s="24">
        <v>-1</v>
      </c>
    </row>
    <row r="38" spans="1:6" x14ac:dyDescent="0.3">
      <c r="A38" s="1">
        <v>36</v>
      </c>
      <c r="B38" s="2">
        <f>VLOOKUP(A38,Balance!E:J,3,FALSE)</f>
        <v>9.9999999999999996E+81</v>
      </c>
      <c r="C38" s="1" t="str">
        <f>VLOOKUP(A38,Balance!E:J,2,FALSE)</f>
        <v>100업</v>
      </c>
      <c r="D38" s="24">
        <v>20</v>
      </c>
      <c r="E38" s="1">
        <f>VLOOKUP(A38,Balance!E:K,7,FALSE)</f>
        <v>20</v>
      </c>
      <c r="F38" s="24">
        <v>-1</v>
      </c>
    </row>
    <row r="39" spans="1:6" x14ac:dyDescent="0.3">
      <c r="A39" s="1">
        <v>37</v>
      </c>
      <c r="B39" s="2">
        <f>VLOOKUP(A39,Balance!E:J,3,FALSE)</f>
        <v>5.0000000000000002E+82</v>
      </c>
      <c r="C39" s="1" t="str">
        <f>VLOOKUP(A39,Balance!E:J,2,FALSE)</f>
        <v>500업</v>
      </c>
      <c r="D39" s="24">
        <v>20</v>
      </c>
      <c r="E39" s="1">
        <f>VLOOKUP(A39,Balance!E:K,7,FALSE)</f>
        <v>21</v>
      </c>
      <c r="F39" s="24">
        <v>-1</v>
      </c>
    </row>
    <row r="40" spans="1:6" x14ac:dyDescent="0.3">
      <c r="A40" s="1">
        <v>38</v>
      </c>
      <c r="B40" s="2">
        <f>VLOOKUP(A40,Balance!E:J,3,FALSE)</f>
        <v>1E+83</v>
      </c>
      <c r="C40" s="1" t="str">
        <f>VLOOKUP(A40,Balance!E:J,2,FALSE)</f>
        <v>1000업</v>
      </c>
      <c r="D40" s="24">
        <v>20</v>
      </c>
      <c r="E40" s="1">
        <f>VLOOKUP(A40,Balance!E:K,7,FALSE)</f>
        <v>22</v>
      </c>
      <c r="F40" s="24">
        <v>-1</v>
      </c>
    </row>
    <row r="41" spans="1:6" x14ac:dyDescent="0.3">
      <c r="A41" s="1">
        <v>39</v>
      </c>
      <c r="B41" s="2">
        <f>VLOOKUP(A41,Balance!E:J,3,FALSE)</f>
        <v>5.0000000000000003E+83</v>
      </c>
      <c r="C41" s="1" t="str">
        <f>VLOOKUP(A41,Balance!E:J,2,FALSE)</f>
        <v>5000업</v>
      </c>
      <c r="D41" s="24">
        <v>20</v>
      </c>
      <c r="E41" s="1">
        <f>VLOOKUP(A41,Balance!E:K,7,FALSE)</f>
        <v>23</v>
      </c>
      <c r="F41" s="24">
        <v>-1</v>
      </c>
    </row>
    <row r="42" spans="1:6" x14ac:dyDescent="0.3">
      <c r="A42" s="1">
        <v>40</v>
      </c>
      <c r="B42" s="2">
        <f>VLOOKUP(A42,Balance!E:J,3,FALSE)</f>
        <v>1.0000000000000001E+84</v>
      </c>
      <c r="C42" s="1" t="str">
        <f>VLOOKUP(A42,Balance!E:J,2,FALSE)</f>
        <v>1긍</v>
      </c>
      <c r="D42" s="24">
        <v>20</v>
      </c>
      <c r="E42" s="1">
        <f>VLOOKUP(A42,Balance!E:K,7,FALSE)</f>
        <v>24</v>
      </c>
      <c r="F42" s="24">
        <v>-1</v>
      </c>
    </row>
    <row r="43" spans="1:6" x14ac:dyDescent="0.3">
      <c r="A43" s="1">
        <v>41</v>
      </c>
      <c r="B43" s="2">
        <f>VLOOKUP(A43,Balance!E:J,3,FALSE)</f>
        <v>5.0000000000000001E+84</v>
      </c>
      <c r="C43" s="1" t="str">
        <f>VLOOKUP(A43,Balance!E:J,2,FALSE)</f>
        <v>5긍</v>
      </c>
      <c r="D43" s="24">
        <v>20</v>
      </c>
      <c r="E43" s="1">
        <f>VLOOKUP(A43,Balance!E:K,7,FALSE)</f>
        <v>25</v>
      </c>
      <c r="F43" s="24">
        <v>-1</v>
      </c>
    </row>
    <row r="44" spans="1:6" x14ac:dyDescent="0.3">
      <c r="A44" s="1">
        <v>42</v>
      </c>
      <c r="B44" s="2">
        <f>VLOOKUP(A44,Balance!E:J,3,FALSE)</f>
        <v>1E+85</v>
      </c>
      <c r="C44" s="1" t="str">
        <f>VLOOKUP(A44,Balance!E:J,2,FALSE)</f>
        <v>10긍</v>
      </c>
      <c r="D44" s="24">
        <v>20</v>
      </c>
      <c r="E44" s="1">
        <f>VLOOKUP(A44,Balance!E:K,7,FALSE)</f>
        <v>26</v>
      </c>
      <c r="F44" s="24">
        <v>-1</v>
      </c>
    </row>
    <row r="45" spans="1:6" x14ac:dyDescent="0.3">
      <c r="A45" s="1">
        <v>43</v>
      </c>
      <c r="B45" s="2">
        <f>VLOOKUP(A45,Balance!E:J,3,FALSE)</f>
        <v>5.0000000000000001E+85</v>
      </c>
      <c r="C45" s="1" t="str">
        <f>VLOOKUP(A45,Balance!E:J,2,FALSE)</f>
        <v>50긍</v>
      </c>
      <c r="D45" s="24">
        <v>20</v>
      </c>
      <c r="E45" s="1">
        <f>VLOOKUP(A45,Balance!E:K,7,FALSE)</f>
        <v>27</v>
      </c>
      <c r="F45" s="24">
        <v>-1</v>
      </c>
    </row>
    <row r="46" spans="1:6" x14ac:dyDescent="0.3">
      <c r="A46" s="1">
        <v>44</v>
      </c>
      <c r="B46" s="2">
        <f>VLOOKUP(A46,Balance!E:J,3,FALSE)</f>
        <v>1E+86</v>
      </c>
      <c r="C46" s="1" t="str">
        <f>VLOOKUP(A46,Balance!E:J,2,FALSE)</f>
        <v>100긍</v>
      </c>
      <c r="D46" s="24">
        <v>20</v>
      </c>
      <c r="E46" s="1">
        <f>VLOOKUP(A46,Balance!E:K,7,FALSE)</f>
        <v>28</v>
      </c>
      <c r="F46" s="24">
        <v>-1</v>
      </c>
    </row>
    <row r="47" spans="1:6" x14ac:dyDescent="0.3">
      <c r="A47" s="1">
        <v>45</v>
      </c>
      <c r="B47" s="2">
        <f>VLOOKUP(A47,Balance!E:J,3,FALSE)</f>
        <v>4.9999999999999998E+86</v>
      </c>
      <c r="C47" s="1" t="str">
        <f>VLOOKUP(A47,Balance!E:J,2,FALSE)</f>
        <v>500긍</v>
      </c>
      <c r="D47" s="24">
        <v>20</v>
      </c>
      <c r="E47" s="1">
        <f>VLOOKUP(A47,Balance!E:K,7,FALSE)</f>
        <v>29</v>
      </c>
      <c r="F47" s="24">
        <v>-1</v>
      </c>
    </row>
    <row r="48" spans="1:6" x14ac:dyDescent="0.3">
      <c r="A48" s="1">
        <v>46</v>
      </c>
      <c r="B48" s="2">
        <f>VLOOKUP(A48,Balance!E:J,3,FALSE)</f>
        <v>9.9999999999999996E+86</v>
      </c>
      <c r="C48" s="1" t="str">
        <f>VLOOKUP(A48,Balance!E:J,2,FALSE)</f>
        <v>1000긍</v>
      </c>
      <c r="D48" s="24">
        <v>20</v>
      </c>
      <c r="E48" s="1">
        <f>VLOOKUP(A48,Balance!E:K,7,FALSE)</f>
        <v>30</v>
      </c>
      <c r="F48" s="24">
        <v>-1</v>
      </c>
    </row>
    <row r="49" spans="1:6" x14ac:dyDescent="0.3">
      <c r="A49" s="1">
        <v>47</v>
      </c>
      <c r="B49" s="2">
        <f>VLOOKUP(A49,Balance!E:J,3,FALSE)</f>
        <v>5.0000000000000007E+87</v>
      </c>
      <c r="C49" s="1" t="str">
        <f>VLOOKUP(A49,Balance!E:J,2,FALSE)</f>
        <v>5000긍</v>
      </c>
      <c r="D49" s="24">
        <v>20</v>
      </c>
      <c r="E49" s="1">
        <f>VLOOKUP(A49,Balance!E:K,7,FALSE)</f>
        <v>31</v>
      </c>
      <c r="F49" s="24">
        <v>-1</v>
      </c>
    </row>
    <row r="50" spans="1:6" x14ac:dyDescent="0.3">
      <c r="A50" s="1">
        <v>48</v>
      </c>
      <c r="B50" s="2">
        <f>VLOOKUP(A50,Balance!E:J,3,FALSE)</f>
        <v>9.9999999999999996E+87</v>
      </c>
      <c r="C50" s="1" t="str">
        <f>VLOOKUP(A50,Balance!E:J,2,FALSE)</f>
        <v>1갈</v>
      </c>
      <c r="D50" s="24">
        <v>20</v>
      </c>
      <c r="E50" s="1">
        <f>VLOOKUP(A50,Balance!E:K,7,FALSE)</f>
        <v>32</v>
      </c>
      <c r="F50" s="24">
        <v>-1</v>
      </c>
    </row>
    <row r="51" spans="1:6" x14ac:dyDescent="0.3">
      <c r="A51" s="1">
        <v>49</v>
      </c>
      <c r="B51" s="2">
        <f>VLOOKUP(A51,Balance!E:J,3,FALSE)</f>
        <v>5E+88</v>
      </c>
      <c r="C51" s="1" t="str">
        <f>VLOOKUP(A51,Balance!E:J,2,FALSE)</f>
        <v>5갈</v>
      </c>
      <c r="D51" s="24">
        <v>20</v>
      </c>
      <c r="E51" s="1">
        <f>VLOOKUP(A51,Balance!E:K,7,FALSE)</f>
        <v>33</v>
      </c>
      <c r="F51" s="24">
        <v>-1</v>
      </c>
    </row>
    <row r="52" spans="1:6" x14ac:dyDescent="0.3">
      <c r="A52" s="1">
        <v>50</v>
      </c>
      <c r="B52" s="2">
        <f>VLOOKUP(A52,Balance!E:J,3,FALSE)</f>
        <v>9.9999999999999999E+88</v>
      </c>
      <c r="C52" s="1" t="str">
        <f>VLOOKUP(A52,Balance!E:J,2,FALSE)</f>
        <v>10갈</v>
      </c>
      <c r="D52" s="24">
        <v>20</v>
      </c>
      <c r="E52" s="1">
        <f>VLOOKUP(A52,Balance!E:K,7,FALSE)</f>
        <v>34</v>
      </c>
      <c r="F52" s="24">
        <v>-1</v>
      </c>
    </row>
    <row r="53" spans="1:6" x14ac:dyDescent="0.3">
      <c r="A53" s="1">
        <v>51</v>
      </c>
      <c r="B53" s="2">
        <f>VLOOKUP(A53,Balance!E:J,3,FALSE)</f>
        <v>4.9999999999999998E+89</v>
      </c>
      <c r="C53" s="1" t="str">
        <f>VLOOKUP(A53,Balance!E:J,2,FALSE)</f>
        <v>50갈</v>
      </c>
      <c r="D53" s="24">
        <v>20</v>
      </c>
      <c r="E53" s="1">
        <f>VLOOKUP(A53,Balance!E:K,7,FALSE)</f>
        <v>35</v>
      </c>
      <c r="F53" s="24">
        <v>-1</v>
      </c>
    </row>
    <row r="54" spans="1:6" x14ac:dyDescent="0.3">
      <c r="A54" s="1">
        <v>52</v>
      </c>
      <c r="B54" s="2">
        <f>VLOOKUP(A54,Balance!E:J,3,FALSE)</f>
        <v>9.9999999999999997E+89</v>
      </c>
      <c r="C54" s="1" t="str">
        <f>VLOOKUP(A54,Balance!E:J,2,FALSE)</f>
        <v>100갈</v>
      </c>
      <c r="D54" s="24">
        <v>20</v>
      </c>
      <c r="E54" s="1">
        <f>VLOOKUP(A54,Balance!E:K,7,FALSE)</f>
        <v>36</v>
      </c>
      <c r="F54" s="24">
        <v>-1</v>
      </c>
    </row>
    <row r="55" spans="1:6" x14ac:dyDescent="0.3">
      <c r="A55" s="1">
        <v>53</v>
      </c>
      <c r="B55" s="2">
        <f>VLOOKUP(A55,Balance!E:J,3,FALSE)</f>
        <v>4.9999999999999995E+90</v>
      </c>
      <c r="C55" s="1" t="str">
        <f>VLOOKUP(A55,Balance!E:J,2,FALSE)</f>
        <v>500갈</v>
      </c>
      <c r="D55" s="24">
        <v>20</v>
      </c>
      <c r="E55" s="1">
        <f>VLOOKUP(A55,Balance!E:K,7,FALSE)</f>
        <v>37</v>
      </c>
      <c r="F55" s="24">
        <v>-1</v>
      </c>
    </row>
    <row r="56" spans="1:6" x14ac:dyDescent="0.3">
      <c r="A56" s="1">
        <v>54</v>
      </c>
      <c r="B56" s="2">
        <f>VLOOKUP(A56,Balance!E:J,3,FALSE)</f>
        <v>9.999999999999999E+90</v>
      </c>
      <c r="C56" s="1" t="str">
        <f>VLOOKUP(A56,Balance!E:J,2,FALSE)</f>
        <v>1000갈</v>
      </c>
      <c r="D56" s="24">
        <v>20</v>
      </c>
      <c r="E56" s="1">
        <f>VLOOKUP(A56,Balance!E:K,7,FALSE)</f>
        <v>38</v>
      </c>
      <c r="F56" s="24">
        <v>-1</v>
      </c>
    </row>
    <row r="57" spans="1:6" x14ac:dyDescent="0.3">
      <c r="A57" s="1">
        <v>55</v>
      </c>
      <c r="B57" s="2">
        <f>VLOOKUP(A57,Balance!E:J,3,FALSE)</f>
        <v>4.9999999999999995E+91</v>
      </c>
      <c r="C57" s="1" t="str">
        <f>VLOOKUP(A57,Balance!E:J,2,FALSE)</f>
        <v>5000갈</v>
      </c>
      <c r="D57" s="24">
        <v>20</v>
      </c>
      <c r="E57" s="1">
        <f>VLOOKUP(A57,Balance!E:K,7,FALSE)</f>
        <v>39</v>
      </c>
      <c r="F57" s="24">
        <v>-1</v>
      </c>
    </row>
    <row r="58" spans="1:6" x14ac:dyDescent="0.3">
      <c r="A58" s="1">
        <v>56</v>
      </c>
      <c r="B58" s="2">
        <f>VLOOKUP(A58,Balance!E:J,3,FALSE)</f>
        <v>1E+92</v>
      </c>
      <c r="C58" s="1" t="str">
        <f>VLOOKUP(A58,Balance!E:J,2,FALSE)</f>
        <v>1라</v>
      </c>
      <c r="D58" s="24">
        <v>20</v>
      </c>
      <c r="E58" s="1">
        <f>VLOOKUP(A58,Balance!E:K,7,FALSE)</f>
        <v>42</v>
      </c>
      <c r="F58" s="24">
        <v>-1</v>
      </c>
    </row>
    <row r="59" spans="1:6" x14ac:dyDescent="0.3">
      <c r="A59" s="1">
        <v>57</v>
      </c>
      <c r="B59" s="2">
        <f>VLOOKUP(A59,Balance!E:J,3,FALSE)</f>
        <v>5.0000000000000002E+92</v>
      </c>
      <c r="C59" s="1" t="str">
        <f>VLOOKUP(A59,Balance!E:J,2,FALSE)</f>
        <v>5라</v>
      </c>
      <c r="D59" s="24">
        <v>20</v>
      </c>
      <c r="E59" s="1">
        <f>VLOOKUP(A59,Balance!E:K,7,FALSE)</f>
        <v>45</v>
      </c>
      <c r="F59" s="24">
        <v>-1</v>
      </c>
    </row>
    <row r="60" spans="1:6" x14ac:dyDescent="0.3">
      <c r="A60" s="1">
        <v>58</v>
      </c>
      <c r="B60" s="2">
        <f>VLOOKUP(A60,Balance!E:J,3,FALSE)</f>
        <v>1E+93</v>
      </c>
      <c r="C60" s="1" t="str">
        <f>VLOOKUP(A60,Balance!E:J,2,FALSE)</f>
        <v>10라</v>
      </c>
      <c r="D60" s="24">
        <v>20</v>
      </c>
      <c r="E60" s="1">
        <f>VLOOKUP(A60,Balance!E:K,7,FALSE)</f>
        <v>48</v>
      </c>
      <c r="F60" s="24">
        <v>-1</v>
      </c>
    </row>
    <row r="61" spans="1:6" x14ac:dyDescent="0.3">
      <c r="A61" s="1">
        <v>59</v>
      </c>
      <c r="B61" s="2">
        <f>VLOOKUP(A61,Balance!E:J,3,FALSE)</f>
        <v>5.0000000000000001E+93</v>
      </c>
      <c r="C61" s="1" t="str">
        <f>VLOOKUP(A61,Balance!E:J,2,FALSE)</f>
        <v>50라</v>
      </c>
      <c r="D61" s="24">
        <v>20</v>
      </c>
      <c r="E61" s="1">
        <f>VLOOKUP(A61,Balance!E:K,7,FALSE)</f>
        <v>51</v>
      </c>
      <c r="F61" s="24">
        <v>-1</v>
      </c>
    </row>
    <row r="62" spans="1:6" x14ac:dyDescent="0.3">
      <c r="A62" s="1">
        <v>60</v>
      </c>
      <c r="B62" s="2">
        <f>VLOOKUP(A62,Balance!E:J,3,FALSE)</f>
        <v>1E+94</v>
      </c>
      <c r="C62" s="1" t="str">
        <f>VLOOKUP(A62,Balance!E:J,2,FALSE)</f>
        <v>100라</v>
      </c>
      <c r="D62" s="24">
        <v>20</v>
      </c>
      <c r="E62" s="1">
        <f>VLOOKUP(A62,Balance!E:K,7,FALSE)</f>
        <v>54</v>
      </c>
      <c r="F62" s="24">
        <v>-1</v>
      </c>
    </row>
    <row r="63" spans="1:6" x14ac:dyDescent="0.3">
      <c r="A63" s="1">
        <v>61</v>
      </c>
      <c r="B63" s="2">
        <f>VLOOKUP(A63,Balance!E:J,3,FALSE)</f>
        <v>5.0000000000000001E+94</v>
      </c>
      <c r="C63" s="1" t="str">
        <f>VLOOKUP(A63,Balance!E:J,2,FALSE)</f>
        <v>500라</v>
      </c>
      <c r="D63" s="24">
        <v>20</v>
      </c>
      <c r="E63" s="1">
        <f>VLOOKUP(A63,Balance!E:K,7,FALSE)</f>
        <v>57</v>
      </c>
      <c r="F63" s="24">
        <v>-1</v>
      </c>
    </row>
    <row r="64" spans="1:6" x14ac:dyDescent="0.3">
      <c r="A64" s="1">
        <v>62</v>
      </c>
      <c r="B64" s="2">
        <f>VLOOKUP(A64,Balance!E:J,3,FALSE)</f>
        <v>1E+95</v>
      </c>
      <c r="C64" s="1" t="str">
        <f>VLOOKUP(A64,Balance!E:J,2,FALSE)</f>
        <v>1000라</v>
      </c>
      <c r="D64" s="24">
        <v>20</v>
      </c>
      <c r="E64" s="1">
        <f>VLOOKUP(A64,Balance!E:K,7,FALSE)</f>
        <v>60</v>
      </c>
      <c r="F64" s="24">
        <v>-1</v>
      </c>
    </row>
    <row r="65" spans="1:6" x14ac:dyDescent="0.3">
      <c r="A65" s="1">
        <v>63</v>
      </c>
      <c r="B65" s="2">
        <f>VLOOKUP(A65,Balance!E:J,3,FALSE)</f>
        <v>5.0000000000000002E+95</v>
      </c>
      <c r="C65" s="1" t="str">
        <f>VLOOKUP(A65,Balance!E:J,2,FALSE)</f>
        <v>5000라</v>
      </c>
      <c r="D65" s="24">
        <v>20</v>
      </c>
      <c r="E65" s="1">
        <f>VLOOKUP(A65,Balance!E:K,7,FALSE)</f>
        <v>63</v>
      </c>
      <c r="F65" s="24">
        <v>-1</v>
      </c>
    </row>
    <row r="66" spans="1:6" x14ac:dyDescent="0.3">
      <c r="A66" s="1">
        <v>64</v>
      </c>
      <c r="B66" s="2">
        <f>VLOOKUP(A66,Balance!E:J,3,FALSE)</f>
        <v>1E+96</v>
      </c>
      <c r="C66" s="1" t="str">
        <f>VLOOKUP(A66,Balance!E:J,2,FALSE)</f>
        <v>1가</v>
      </c>
      <c r="D66" s="24">
        <v>20</v>
      </c>
      <c r="E66" s="1">
        <f>VLOOKUP(A66,Balance!E:K,7,FALSE)</f>
        <v>66</v>
      </c>
      <c r="F66" s="24">
        <v>-1</v>
      </c>
    </row>
    <row r="67" spans="1:6" x14ac:dyDescent="0.3">
      <c r="A67" s="1">
        <v>65</v>
      </c>
      <c r="B67" s="2">
        <f>VLOOKUP(A67,Balance!E:J,3,FALSE)</f>
        <v>5.0000000000000004E+96</v>
      </c>
      <c r="C67" s="1" t="str">
        <f>VLOOKUP(A67,Balance!E:J,2,FALSE)</f>
        <v>5가</v>
      </c>
      <c r="D67" s="24">
        <v>20</v>
      </c>
      <c r="E67" s="1">
        <f>VLOOKUP(A67,Balance!E:K,7,FALSE)</f>
        <v>69</v>
      </c>
      <c r="F67" s="24">
        <v>-1</v>
      </c>
    </row>
    <row r="68" spans="1:6" x14ac:dyDescent="0.3">
      <c r="A68" s="1">
        <v>66</v>
      </c>
      <c r="B68" s="2">
        <f>VLOOKUP(A68,Balance!E:J,3,FALSE)</f>
        <v>1.0000000000000001E+97</v>
      </c>
      <c r="C68" s="1" t="str">
        <f>VLOOKUP(A68,Balance!E:J,2,FALSE)</f>
        <v>10가</v>
      </c>
      <c r="D68" s="24">
        <v>20</v>
      </c>
      <c r="E68" s="1">
        <f>VLOOKUP(A68,Balance!E:K,7,FALSE)</f>
        <v>72</v>
      </c>
      <c r="F68" s="24">
        <v>-1</v>
      </c>
    </row>
    <row r="69" spans="1:6" x14ac:dyDescent="0.3">
      <c r="A69" s="1">
        <v>67</v>
      </c>
      <c r="B69" s="2">
        <f>VLOOKUP(A69,Balance!E:J,3,FALSE)</f>
        <v>5E+97</v>
      </c>
      <c r="C69" s="1" t="str">
        <f>VLOOKUP(A69,Balance!E:J,2,FALSE)</f>
        <v>50가</v>
      </c>
      <c r="D69" s="24">
        <v>20</v>
      </c>
      <c r="E69" s="1">
        <f>VLOOKUP(A69,Balance!E:K,7,FALSE)</f>
        <v>75</v>
      </c>
      <c r="F69" s="24">
        <v>-1</v>
      </c>
    </row>
    <row r="70" spans="1:6" x14ac:dyDescent="0.3">
      <c r="A70" s="1">
        <v>68</v>
      </c>
      <c r="B70" s="2">
        <f>VLOOKUP(A70,Balance!E:J,3,FALSE)</f>
        <v>1E+98</v>
      </c>
      <c r="C70" s="1" t="str">
        <f>VLOOKUP(A70,Balance!E:J,2,FALSE)</f>
        <v>100가</v>
      </c>
      <c r="D70" s="24">
        <v>20</v>
      </c>
      <c r="E70" s="1">
        <f>VLOOKUP(A70,Balance!E:K,7,FALSE)</f>
        <v>78</v>
      </c>
      <c r="F70" s="24">
        <v>-1</v>
      </c>
    </row>
    <row r="71" spans="1:6" x14ac:dyDescent="0.3">
      <c r="A71" s="1">
        <v>69</v>
      </c>
      <c r="B71" s="2">
        <f>VLOOKUP(A71,Balance!E:J,3,FALSE)</f>
        <v>5.0000000000000004E+98</v>
      </c>
      <c r="C71" s="1" t="str">
        <f>VLOOKUP(A71,Balance!E:J,2,FALSE)</f>
        <v>500가</v>
      </c>
      <c r="D71" s="24">
        <v>20</v>
      </c>
      <c r="E71" s="1">
        <f>VLOOKUP(A71,Balance!E:K,7,FALSE)</f>
        <v>81</v>
      </c>
      <c r="F71" s="24">
        <v>-1</v>
      </c>
    </row>
    <row r="72" spans="1:6" x14ac:dyDescent="0.3">
      <c r="A72" s="1">
        <v>70</v>
      </c>
      <c r="B72" s="2">
        <f>VLOOKUP(A72,Balance!E:J,3,FALSE)</f>
        <v>1.0000000000000001E+99</v>
      </c>
      <c r="C72" s="1" t="str">
        <f>VLOOKUP(A72,Balance!E:J,2,FALSE)</f>
        <v>1000가</v>
      </c>
      <c r="D72" s="24">
        <v>20</v>
      </c>
      <c r="E72" s="1">
        <f>VLOOKUP(A72,Balance!E:K,7,FALSE)</f>
        <v>84</v>
      </c>
      <c r="F72" s="24">
        <v>-1</v>
      </c>
    </row>
    <row r="73" spans="1:6" x14ac:dyDescent="0.3">
      <c r="A73" s="1">
        <v>71</v>
      </c>
      <c r="B73" s="2">
        <f>VLOOKUP(A73,Balance!E:J,3,FALSE)</f>
        <v>5.0000000000000001E+99</v>
      </c>
      <c r="C73" s="1" t="str">
        <f>VLOOKUP(A73,Balance!E:J,2,FALSE)</f>
        <v>5000가</v>
      </c>
      <c r="D73" s="24">
        <v>20</v>
      </c>
      <c r="E73" s="1">
        <f>VLOOKUP(A73,Balance!E:K,7,FALSE)</f>
        <v>87</v>
      </c>
      <c r="F73" s="24">
        <v>-1</v>
      </c>
    </row>
    <row r="74" spans="1:6" x14ac:dyDescent="0.3">
      <c r="A74" s="1">
        <v>72</v>
      </c>
      <c r="B74" s="2">
        <f>VLOOKUP(A74,Balance!E:J,3,FALSE)</f>
        <v>1E+100</v>
      </c>
      <c r="C74" s="1" t="str">
        <f>VLOOKUP(A74,Balance!E:J,2,FALSE)</f>
        <v>1언</v>
      </c>
      <c r="D74" s="24">
        <v>20</v>
      </c>
      <c r="E74" s="1">
        <f>VLOOKUP(A74,Balance!E:K,7,FALSE)</f>
        <v>90</v>
      </c>
      <c r="F74" s="24">
        <v>-1</v>
      </c>
    </row>
    <row r="75" spans="1:6" x14ac:dyDescent="0.3">
      <c r="A75" s="1">
        <v>73</v>
      </c>
      <c r="B75" s="2">
        <f>VLOOKUP(A75,Balance!E:J,3,FALSE)</f>
        <v>4.9999999999999999E+100</v>
      </c>
      <c r="C75" s="1" t="str">
        <f>VLOOKUP(A75,Balance!E:J,2,FALSE)</f>
        <v>5언</v>
      </c>
      <c r="D75" s="24">
        <v>20</v>
      </c>
      <c r="E75" s="1">
        <f>VLOOKUP(A75,Balance!E:K,7,FALSE)</f>
        <v>93</v>
      </c>
      <c r="F75" s="24">
        <v>-1</v>
      </c>
    </row>
    <row r="76" spans="1:6" x14ac:dyDescent="0.3">
      <c r="A76" s="1">
        <v>74</v>
      </c>
      <c r="B76" s="2">
        <f>VLOOKUP(A76,Balance!E:J,3,FALSE)</f>
        <v>9.9999999999999998E+100</v>
      </c>
      <c r="C76" s="1" t="str">
        <f>VLOOKUP(A76,Balance!E:J,2,FALSE)</f>
        <v>10언</v>
      </c>
      <c r="D76" s="24">
        <v>20</v>
      </c>
      <c r="E76" s="1">
        <f>VLOOKUP(A76,Balance!E:K,7,FALSE)</f>
        <v>96</v>
      </c>
      <c r="F76" s="24">
        <v>-1</v>
      </c>
    </row>
    <row r="77" spans="1:6" x14ac:dyDescent="0.3">
      <c r="A77" s="1">
        <v>75</v>
      </c>
      <c r="B77" s="2">
        <f>VLOOKUP(A77,Balance!E:J,3,FALSE)</f>
        <v>4.9999999999999999E+101</v>
      </c>
      <c r="C77" s="1" t="str">
        <f>VLOOKUP(A77,Balance!E:J,2,FALSE)</f>
        <v>50언</v>
      </c>
      <c r="D77" s="24">
        <v>20</v>
      </c>
      <c r="E77" s="1">
        <f>VLOOKUP(A77,Balance!E:K,7,FALSE)</f>
        <v>99</v>
      </c>
      <c r="F77" s="24">
        <v>-1</v>
      </c>
    </row>
    <row r="78" spans="1:6" x14ac:dyDescent="0.3">
      <c r="A78" s="1">
        <v>76</v>
      </c>
      <c r="B78" s="2">
        <f>VLOOKUP(A78,Balance!E:J,3,FALSE)</f>
        <v>9.9999999999999998E+101</v>
      </c>
      <c r="C78" s="1" t="str">
        <f>VLOOKUP(A78,Balance!E:J,2,FALSE)</f>
        <v>100언</v>
      </c>
      <c r="D78" s="24">
        <v>20</v>
      </c>
      <c r="E78" s="1">
        <f>VLOOKUP(A78,Balance!E:K,7,FALSE)</f>
        <v>102</v>
      </c>
      <c r="F78" s="24">
        <v>-1</v>
      </c>
    </row>
    <row r="79" spans="1:6" x14ac:dyDescent="0.3">
      <c r="A79" s="1">
        <v>77</v>
      </c>
      <c r="B79" s="2">
        <f>VLOOKUP(A79,Balance!E:J,3,FALSE)</f>
        <v>5E+102</v>
      </c>
      <c r="C79" s="1" t="str">
        <f>VLOOKUP(A79,Balance!E:J,2,FALSE)</f>
        <v>500언</v>
      </c>
      <c r="D79" s="24">
        <v>20</v>
      </c>
      <c r="E79" s="1">
        <f>VLOOKUP(A79,Balance!E:K,7,FALSE)</f>
        <v>105</v>
      </c>
      <c r="F79" s="24">
        <v>-1</v>
      </c>
    </row>
    <row r="80" spans="1:6" x14ac:dyDescent="0.3">
      <c r="A80" s="1">
        <v>78</v>
      </c>
      <c r="B80" s="2">
        <f>VLOOKUP(A80,Balance!E:J,3,FALSE)</f>
        <v>1E+103</v>
      </c>
      <c r="C80" s="1" t="str">
        <f>VLOOKUP(A80,Balance!E:J,2,FALSE)</f>
        <v>1000언</v>
      </c>
      <c r="D80" s="24">
        <v>20</v>
      </c>
      <c r="E80" s="1">
        <f>VLOOKUP(A80,Balance!E:K,7,FALSE)</f>
        <v>108</v>
      </c>
      <c r="F80" s="24">
        <v>-1</v>
      </c>
    </row>
    <row r="81" spans="1:6" x14ac:dyDescent="0.3">
      <c r="A81" s="1">
        <v>79</v>
      </c>
      <c r="B81" s="2">
        <f>VLOOKUP(A81,Balance!E:J,3,FALSE)</f>
        <v>5E+103</v>
      </c>
      <c r="C81" s="1" t="str">
        <f>VLOOKUP(A81,Balance!E:J,2,FALSE)</f>
        <v>5000언</v>
      </c>
      <c r="D81" s="24">
        <v>20</v>
      </c>
      <c r="E81" s="1">
        <f>VLOOKUP(A81,Balance!E:K,7,FALSE)</f>
        <v>111</v>
      </c>
      <c r="F81" s="24">
        <v>-1</v>
      </c>
    </row>
    <row r="82" spans="1:6" x14ac:dyDescent="0.3">
      <c r="A82" s="1">
        <v>80</v>
      </c>
      <c r="B82" s="2">
        <f>VLOOKUP(A82,Balance!E:J,3,FALSE)</f>
        <v>1E+104</v>
      </c>
      <c r="C82" s="1" t="str">
        <f>VLOOKUP(A82,Balance!E:J,2,FALSE)</f>
        <v>1승</v>
      </c>
      <c r="D82" s="24">
        <v>20</v>
      </c>
      <c r="E82" s="1">
        <f>VLOOKUP(A82,Balance!E:K,7,FALSE)</f>
        <v>115</v>
      </c>
      <c r="F82" s="24">
        <v>-1</v>
      </c>
    </row>
    <row r="83" spans="1:6" x14ac:dyDescent="0.3">
      <c r="A83" s="1">
        <v>81</v>
      </c>
      <c r="B83" s="2">
        <f>VLOOKUP(A83,Balance!E:J,3,FALSE)</f>
        <v>4.9999999999999997E+104</v>
      </c>
      <c r="C83" s="1" t="str">
        <f>VLOOKUP(A83,Balance!E:J,2,FALSE)</f>
        <v>5승</v>
      </c>
      <c r="D83" s="24">
        <v>20</v>
      </c>
      <c r="E83" s="1">
        <f>VLOOKUP(A83,Balance!E:K,7,FALSE)</f>
        <v>118</v>
      </c>
      <c r="F83" s="24">
        <v>-1</v>
      </c>
    </row>
    <row r="84" spans="1:6" x14ac:dyDescent="0.3">
      <c r="A84" s="1">
        <v>82</v>
      </c>
      <c r="B84" s="2">
        <f>VLOOKUP(A84,Balance!E:J,3,FALSE)</f>
        <v>9.9999999999999994E+104</v>
      </c>
      <c r="C84" s="1" t="str">
        <f>VLOOKUP(A84,Balance!E:J,2,FALSE)</f>
        <v>10승</v>
      </c>
      <c r="D84" s="24">
        <v>20</v>
      </c>
      <c r="E84" s="1">
        <f>VLOOKUP(A84,Balance!E:K,7,FALSE)</f>
        <v>121</v>
      </c>
      <c r="F84" s="24">
        <v>-1</v>
      </c>
    </row>
    <row r="85" spans="1:6" x14ac:dyDescent="0.3">
      <c r="A85" s="1">
        <v>83</v>
      </c>
      <c r="B85" s="2">
        <f>VLOOKUP(A85,Balance!E:J,3,FALSE)</f>
        <v>5.0000000000000005E+105</v>
      </c>
      <c r="C85" s="1" t="str">
        <f>VLOOKUP(A85,Balance!E:J,2,FALSE)</f>
        <v>50승</v>
      </c>
      <c r="D85" s="24">
        <v>20</v>
      </c>
      <c r="E85" s="1">
        <f>VLOOKUP(A85,Balance!E:K,7,FALSE)</f>
        <v>124</v>
      </c>
      <c r="F85" s="24">
        <v>-1</v>
      </c>
    </row>
    <row r="86" spans="1:6" x14ac:dyDescent="0.3">
      <c r="A86" s="1">
        <v>84</v>
      </c>
      <c r="B86" s="2">
        <f>VLOOKUP(A86,Balance!E:J,3,FALSE)</f>
        <v>1.0000000000000001E+106</v>
      </c>
      <c r="C86" s="1" t="str">
        <f>VLOOKUP(A86,Balance!E:J,2,FALSE)</f>
        <v>100승</v>
      </c>
      <c r="D86" s="24">
        <v>20</v>
      </c>
      <c r="E86" s="1">
        <f>VLOOKUP(A86,Balance!E:K,7,FALSE)</f>
        <v>127</v>
      </c>
      <c r="F86" s="24">
        <v>-1</v>
      </c>
    </row>
    <row r="87" spans="1:6" x14ac:dyDescent="0.3">
      <c r="A87" s="1">
        <v>85</v>
      </c>
      <c r="B87" s="2">
        <f>VLOOKUP(A87,Balance!E:J,3,FALSE)</f>
        <v>4.9999999999999998E+106</v>
      </c>
      <c r="C87" s="1" t="str">
        <f>VLOOKUP(A87,Balance!E:J,2,FALSE)</f>
        <v>500승</v>
      </c>
      <c r="D87" s="24">
        <v>20</v>
      </c>
      <c r="E87" s="1">
        <f>VLOOKUP(A87,Balance!E:K,7,FALSE)</f>
        <v>130</v>
      </c>
      <c r="F87" s="24">
        <v>-1</v>
      </c>
    </row>
    <row r="88" spans="1:6" x14ac:dyDescent="0.3">
      <c r="A88" s="1">
        <v>86</v>
      </c>
      <c r="B88" s="2">
        <f>VLOOKUP(A88,Balance!E:J,3,FALSE)</f>
        <v>9.9999999999999997E+106</v>
      </c>
      <c r="C88" s="1" t="str">
        <f>VLOOKUP(A88,Balance!E:J,2,FALSE)</f>
        <v>1000승</v>
      </c>
      <c r="D88" s="24">
        <v>20</v>
      </c>
      <c r="E88" s="1">
        <f>VLOOKUP(A88,Balance!E:K,7,FALSE)</f>
        <v>133</v>
      </c>
      <c r="F88" s="24">
        <v>-1</v>
      </c>
    </row>
    <row r="89" spans="1:6" x14ac:dyDescent="0.3">
      <c r="A89" s="1">
        <v>87</v>
      </c>
      <c r="B89" s="2">
        <f>VLOOKUP(A89,Balance!E:J,3,FALSE)</f>
        <v>5.0000000000000002E+107</v>
      </c>
      <c r="C89" s="1" t="str">
        <f>VLOOKUP(A89,Balance!E:J,2,FALSE)</f>
        <v>5000승</v>
      </c>
      <c r="D89" s="24">
        <v>20</v>
      </c>
      <c r="E89" s="1">
        <f>VLOOKUP(A89,Balance!E:K,7,FALSE)</f>
        <v>136</v>
      </c>
      <c r="F89" s="24">
        <v>-1</v>
      </c>
    </row>
    <row r="90" spans="1:6" x14ac:dyDescent="0.3">
      <c r="A90" s="1">
        <v>88</v>
      </c>
      <c r="B90" s="2">
        <f>VLOOKUP(A90,Balance!E:J,3,FALSE)</f>
        <v>1E+108</v>
      </c>
      <c r="C90" s="1" t="str">
        <f>VLOOKUP(A90,Balance!E:J,2,FALSE)</f>
        <v>1마</v>
      </c>
      <c r="D90" s="24">
        <v>20</v>
      </c>
      <c r="E90" s="1">
        <f>VLOOKUP(A90,Balance!E:K,7,FALSE)</f>
        <v>139</v>
      </c>
      <c r="F90" s="24">
        <v>-1</v>
      </c>
    </row>
    <row r="91" spans="1:6" x14ac:dyDescent="0.3">
      <c r="A91" s="1">
        <v>89</v>
      </c>
      <c r="B91" s="2">
        <f>VLOOKUP(A91,Balance!E:J,3,FALSE)</f>
        <v>4.9999999999999999E+108</v>
      </c>
      <c r="C91" s="1" t="str">
        <f>VLOOKUP(A91,Balance!E:J,2,FALSE)</f>
        <v>5마</v>
      </c>
      <c r="D91" s="24">
        <v>20</v>
      </c>
      <c r="E91" s="1">
        <f>VLOOKUP(A91,Balance!E:K,7,FALSE)</f>
        <v>142</v>
      </c>
      <c r="F91" s="24">
        <v>-1</v>
      </c>
    </row>
    <row r="92" spans="1:6" x14ac:dyDescent="0.3">
      <c r="A92" s="1">
        <v>90</v>
      </c>
      <c r="B92" s="2">
        <f>VLOOKUP(A92,Balance!E:J,3,FALSE)</f>
        <v>9.9999999999999998E+108</v>
      </c>
      <c r="C92" s="1" t="str">
        <f>VLOOKUP(A92,Balance!E:J,2,FALSE)</f>
        <v>10마</v>
      </c>
      <c r="D92" s="24">
        <v>20</v>
      </c>
      <c r="E92" s="1">
        <f>VLOOKUP(A92,Balance!E:K,7,FALSE)</f>
        <v>145</v>
      </c>
      <c r="F92" s="24">
        <v>-1</v>
      </c>
    </row>
    <row r="93" spans="1:6" x14ac:dyDescent="0.3">
      <c r="A93" s="1">
        <v>91</v>
      </c>
      <c r="B93" s="2">
        <f>VLOOKUP(A93,Balance!E:J,3,FALSE)</f>
        <v>5.0000000000000001E+109</v>
      </c>
      <c r="C93" s="1" t="str">
        <f>VLOOKUP(A93,Balance!E:J,2,FALSE)</f>
        <v>50마</v>
      </c>
      <c r="D93" s="24">
        <v>20</v>
      </c>
      <c r="E93" s="1">
        <f>VLOOKUP(A93,Balance!E:K,7,FALSE)</f>
        <v>148</v>
      </c>
      <c r="F93" s="24">
        <v>-1</v>
      </c>
    </row>
    <row r="94" spans="1:6" x14ac:dyDescent="0.3">
      <c r="A94" s="1">
        <v>92</v>
      </c>
      <c r="B94" s="2">
        <f>VLOOKUP(A94,Balance!E:J,3,FALSE)</f>
        <v>1E+110</v>
      </c>
      <c r="C94" s="1" t="str">
        <f>VLOOKUP(A94,Balance!E:J,2,FALSE)</f>
        <v>100마</v>
      </c>
      <c r="D94" s="24">
        <v>20</v>
      </c>
      <c r="E94" s="1">
        <f>VLOOKUP(A94,Balance!E:K,7,FALSE)</f>
        <v>151</v>
      </c>
      <c r="F94" s="24">
        <v>-1</v>
      </c>
    </row>
    <row r="95" spans="1:6" x14ac:dyDescent="0.3">
      <c r="A95" s="1">
        <v>93</v>
      </c>
      <c r="B95" s="2">
        <f>VLOOKUP(A95,Balance!E:J,3,FALSE)</f>
        <v>5.0000000000000005E+110</v>
      </c>
      <c r="C95" s="1" t="str">
        <f>VLOOKUP(A95,Balance!E:J,2,FALSE)</f>
        <v>500마</v>
      </c>
      <c r="D95" s="24">
        <v>20</v>
      </c>
      <c r="E95" s="1">
        <f>VLOOKUP(A95,Balance!E:K,7,FALSE)</f>
        <v>154</v>
      </c>
      <c r="F95" s="24">
        <v>-1</v>
      </c>
    </row>
    <row r="96" spans="1:6" x14ac:dyDescent="0.3">
      <c r="A96" s="1">
        <v>94</v>
      </c>
      <c r="B96" s="2">
        <f>VLOOKUP(A96,Balance!E:J,3,FALSE)</f>
        <v>1.0000000000000001E+111</v>
      </c>
      <c r="C96" s="1" t="str">
        <f>VLOOKUP(A96,Balance!E:J,2,FALSE)</f>
        <v>1000마</v>
      </c>
      <c r="D96" s="24">
        <v>20</v>
      </c>
      <c r="E96" s="1">
        <f>VLOOKUP(A96,Balance!E:K,7,FALSE)</f>
        <v>157</v>
      </c>
      <c r="F96" s="24">
        <v>-1</v>
      </c>
    </row>
    <row r="97" spans="1:6" x14ac:dyDescent="0.3">
      <c r="A97" s="1">
        <v>95</v>
      </c>
      <c r="B97" s="2">
        <f>VLOOKUP(A97,Balance!E:J,3,FALSE)</f>
        <v>4.9999999999999997E+111</v>
      </c>
      <c r="C97" s="1" t="str">
        <f>VLOOKUP(A97,Balance!E:J,2,FALSE)</f>
        <v>5000마</v>
      </c>
      <c r="D97" s="24">
        <v>20</v>
      </c>
      <c r="E97" s="1">
        <f>VLOOKUP(A97,Balance!E:K,7,FALSE)</f>
        <v>160</v>
      </c>
      <c r="F97" s="24">
        <v>-1</v>
      </c>
    </row>
    <row r="98" spans="1:6" x14ac:dyDescent="0.3">
      <c r="A98" s="1">
        <v>96</v>
      </c>
      <c r="B98" s="2">
        <f>VLOOKUP(A98,Balance!E:J,3,FALSE)</f>
        <v>9.9999999999999993E+111</v>
      </c>
      <c r="C98" s="1" t="str">
        <f>VLOOKUP(A98,Balance!E:J,2,FALSE)</f>
        <v>1살</v>
      </c>
      <c r="D98" s="24">
        <v>20</v>
      </c>
      <c r="E98" s="1">
        <f>VLOOKUP(A98,Balance!E:K,7,FALSE)</f>
        <v>163</v>
      </c>
      <c r="F98" s="24">
        <v>-1</v>
      </c>
    </row>
    <row r="99" spans="1:6" x14ac:dyDescent="0.3">
      <c r="A99" s="1">
        <v>97</v>
      </c>
      <c r="B99" s="2">
        <f>VLOOKUP(A99,Balance!E:J,3,FALSE)</f>
        <v>5.0000000000000001E+112</v>
      </c>
      <c r="C99" s="1" t="str">
        <f>VLOOKUP(A99,Balance!E:J,2,FALSE)</f>
        <v>5살</v>
      </c>
      <c r="D99" s="24">
        <v>20</v>
      </c>
      <c r="E99" s="1">
        <f>VLOOKUP(A99,Balance!E:K,7,FALSE)</f>
        <v>166</v>
      </c>
      <c r="F99" s="24">
        <v>-1</v>
      </c>
    </row>
    <row r="100" spans="1:6" x14ac:dyDescent="0.3">
      <c r="A100" s="1">
        <v>98</v>
      </c>
      <c r="B100" s="2">
        <f>VLOOKUP(A100,Balance!E:J,3,FALSE)</f>
        <v>1E+113</v>
      </c>
      <c r="C100" s="1" t="str">
        <f>VLOOKUP(A100,Balance!E:J,2,FALSE)</f>
        <v>10살</v>
      </c>
      <c r="D100" s="24">
        <v>20</v>
      </c>
      <c r="E100" s="1">
        <f>VLOOKUP(A100,Balance!E:K,7,FALSE)</f>
        <v>169</v>
      </c>
      <c r="F100" s="24">
        <v>-1</v>
      </c>
    </row>
    <row r="101" spans="1:6" x14ac:dyDescent="0.3">
      <c r="A101" s="1">
        <v>99</v>
      </c>
      <c r="B101" s="2">
        <f>VLOOKUP(A101,Balance!E:J,3,FALSE)</f>
        <v>4.9999999999999994E+113</v>
      </c>
      <c r="C101" s="1" t="str">
        <f>VLOOKUP(A101,Balance!E:J,2,FALSE)</f>
        <v>50살</v>
      </c>
      <c r="D101" s="24">
        <v>20</v>
      </c>
      <c r="E101" s="1">
        <f>VLOOKUP(A101,Balance!E:K,7,FALSE)</f>
        <v>172</v>
      </c>
      <c r="F101" s="24">
        <v>-1</v>
      </c>
    </row>
    <row r="102" spans="1:6" x14ac:dyDescent="0.3">
      <c r="A102" s="1">
        <v>100</v>
      </c>
      <c r="B102" s="2">
        <f>VLOOKUP(A102,Balance!E:J,3,FALSE)</f>
        <v>9.9999999999999988E+113</v>
      </c>
      <c r="C102" s="1" t="str">
        <f>VLOOKUP(A102,Balance!E:J,2,FALSE)</f>
        <v>100살</v>
      </c>
      <c r="D102" s="24">
        <v>20</v>
      </c>
      <c r="E102" s="1">
        <f>VLOOKUP(A102,Balance!E:K,7,FALSE)</f>
        <v>175</v>
      </c>
      <c r="F102" s="24">
        <v>-1</v>
      </c>
    </row>
    <row r="103" spans="1:6" x14ac:dyDescent="0.3">
      <c r="A103" s="1">
        <v>101</v>
      </c>
      <c r="B103" s="2">
        <f>VLOOKUP(A103,Balance!E:J,3,FALSE)</f>
        <v>5.0000000000000001E+114</v>
      </c>
      <c r="C103" s="1" t="str">
        <f>VLOOKUP(A103,Balance!E:J,2,FALSE)</f>
        <v>500살</v>
      </c>
      <c r="D103" s="24">
        <v>20</v>
      </c>
      <c r="E103" s="1">
        <f>VLOOKUP(A103,Balance!E:K,7,FALSE)</f>
        <v>178</v>
      </c>
      <c r="F103" s="24">
        <v>-1</v>
      </c>
    </row>
    <row r="104" spans="1:6" x14ac:dyDescent="0.3">
      <c r="A104" s="1">
        <v>102</v>
      </c>
      <c r="B104" s="2">
        <f>VLOOKUP(A104,Balance!E:J,3,FALSE)</f>
        <v>1E+115</v>
      </c>
      <c r="C104" s="1" t="str">
        <f>VLOOKUP(A104,Balance!E:J,2,FALSE)</f>
        <v>1000살</v>
      </c>
      <c r="D104" s="24">
        <v>20</v>
      </c>
      <c r="E104" s="1">
        <f>VLOOKUP(A104,Balance!E:K,7,FALSE)</f>
        <v>181</v>
      </c>
      <c r="F104" s="24">
        <v>-1</v>
      </c>
    </row>
    <row r="105" spans="1:6" x14ac:dyDescent="0.3">
      <c r="A105" s="1">
        <v>103</v>
      </c>
      <c r="B105" s="2">
        <f>VLOOKUP(A105,Balance!E:J,3,FALSE)</f>
        <v>5.0000000000000001E+115</v>
      </c>
      <c r="C105" s="1" t="str">
        <f>VLOOKUP(A105,Balance!E:J,2,FALSE)</f>
        <v>5000살</v>
      </c>
      <c r="D105" s="24">
        <v>20</v>
      </c>
      <c r="E105" s="1">
        <f>VLOOKUP(A105,Balance!E:K,7,FALSE)</f>
        <v>184</v>
      </c>
      <c r="F105" s="24">
        <v>-1</v>
      </c>
    </row>
    <row r="106" spans="1:6" x14ac:dyDescent="0.3">
      <c r="A106" s="1">
        <v>104</v>
      </c>
      <c r="B106" s="2">
        <f>VLOOKUP(A106,Balance!E:J,3,FALSE)</f>
        <v>1E+116</v>
      </c>
      <c r="C106" s="1" t="str">
        <f>VLOOKUP(A106,Balance!E:J,2,FALSE)</f>
        <v>1섬</v>
      </c>
      <c r="D106" s="24">
        <v>20</v>
      </c>
      <c r="E106" s="1">
        <f>VLOOKUP(A106,Balance!E:K,7,FALSE)</f>
        <v>188</v>
      </c>
      <c r="F106" s="24">
        <v>-1</v>
      </c>
    </row>
    <row r="107" spans="1:6" x14ac:dyDescent="0.3">
      <c r="A107" s="1">
        <v>105</v>
      </c>
      <c r="B107" s="2">
        <f>VLOOKUP(A107,Balance!E:J,3,FALSE)</f>
        <v>5.0000000000000003E+116</v>
      </c>
      <c r="C107" s="1" t="str">
        <f>VLOOKUP(A107,Balance!E:J,2,FALSE)</f>
        <v>5섬</v>
      </c>
      <c r="D107" s="24">
        <v>20</v>
      </c>
      <c r="E107" s="1">
        <f>VLOOKUP(A107,Balance!E:K,7,FALSE)</f>
        <v>192</v>
      </c>
      <c r="F107" s="24">
        <v>-1</v>
      </c>
    </row>
    <row r="108" spans="1:6" x14ac:dyDescent="0.3">
      <c r="A108" s="1">
        <v>106</v>
      </c>
      <c r="B108" s="2">
        <f>VLOOKUP(A108,Balance!E:J,3,FALSE)</f>
        <v>1.0000000000000001E+117</v>
      </c>
      <c r="C108" s="1" t="str">
        <f>VLOOKUP(A108,Balance!E:J,2,FALSE)</f>
        <v>10섬</v>
      </c>
      <c r="D108" s="24">
        <v>20</v>
      </c>
      <c r="E108" s="1">
        <f>VLOOKUP(A108,Balance!E:K,7,FALSE)</f>
        <v>196</v>
      </c>
      <c r="F108" s="24">
        <v>-1</v>
      </c>
    </row>
    <row r="109" spans="1:6" x14ac:dyDescent="0.3">
      <c r="A109" s="1">
        <v>107</v>
      </c>
      <c r="B109" s="2">
        <f>VLOOKUP(A109,Balance!E:J,3,FALSE)</f>
        <v>4.9999999999999998E+117</v>
      </c>
      <c r="C109" s="1" t="str">
        <f>VLOOKUP(A109,Balance!E:J,2,FALSE)</f>
        <v>50섬</v>
      </c>
      <c r="D109" s="24">
        <v>20</v>
      </c>
      <c r="E109" s="1">
        <f>VLOOKUP(A109,Balance!E:K,7,FALSE)</f>
        <v>200</v>
      </c>
      <c r="F109" s="24">
        <v>-1</v>
      </c>
    </row>
    <row r="110" spans="1:6" x14ac:dyDescent="0.3">
      <c r="A110" s="1">
        <v>108</v>
      </c>
      <c r="B110" s="2">
        <f>VLOOKUP(A110,Balance!E:J,3,FALSE)</f>
        <v>9.9999999999999997E+117</v>
      </c>
      <c r="C110" s="1" t="str">
        <f>VLOOKUP(A110,Balance!E:J,2,FALSE)</f>
        <v>100섬</v>
      </c>
      <c r="D110" s="24">
        <v>20</v>
      </c>
      <c r="E110" s="1">
        <f>VLOOKUP(A110,Balance!E:K,7,FALSE)</f>
        <v>204</v>
      </c>
      <c r="F110" s="24">
        <v>-1</v>
      </c>
    </row>
    <row r="111" spans="1:6" x14ac:dyDescent="0.3">
      <c r="A111" s="1">
        <v>109</v>
      </c>
      <c r="B111" s="2">
        <f>VLOOKUP(A111,Balance!E:J,3,FALSE)</f>
        <v>4.9999999999999997E+118</v>
      </c>
      <c r="C111" s="1" t="str">
        <f>VLOOKUP(A111,Balance!E:J,2,FALSE)</f>
        <v>500섬</v>
      </c>
      <c r="D111" s="24">
        <v>20</v>
      </c>
      <c r="E111" s="1">
        <f>VLOOKUP(A111,Balance!E:K,7,FALSE)</f>
        <v>208</v>
      </c>
      <c r="F111" s="24">
        <v>-1</v>
      </c>
    </row>
    <row r="112" spans="1:6" x14ac:dyDescent="0.3">
      <c r="A112" s="1">
        <v>110</v>
      </c>
      <c r="B112" s="2">
        <f>VLOOKUP(A112,Balance!E:J,3,FALSE)</f>
        <v>9.9999999999999994E+118</v>
      </c>
      <c r="C112" s="1" t="str">
        <f>VLOOKUP(A112,Balance!E:J,2,FALSE)</f>
        <v>1000섬</v>
      </c>
      <c r="D112" s="24">
        <v>20</v>
      </c>
      <c r="E112" s="1">
        <f>VLOOKUP(A112,Balance!E:K,7,FALSE)</f>
        <v>212</v>
      </c>
      <c r="F112" s="24">
        <v>-1</v>
      </c>
    </row>
    <row r="113" spans="1:6" x14ac:dyDescent="0.3">
      <c r="A113" s="1">
        <v>111</v>
      </c>
      <c r="B113" s="2">
        <f>VLOOKUP(A113,Balance!E:J,3,FALSE)</f>
        <v>4.9999999999999999E+119</v>
      </c>
      <c r="C113" s="1" t="str">
        <f>VLOOKUP(A113,Balance!E:J,2,FALSE)</f>
        <v>5000섬</v>
      </c>
      <c r="D113" s="24">
        <v>20</v>
      </c>
      <c r="E113" s="1">
        <f>VLOOKUP(A113,Balance!E:K,7,FALSE)</f>
        <v>216</v>
      </c>
      <c r="F113" s="24">
        <v>-1</v>
      </c>
    </row>
    <row r="114" spans="1:6" x14ac:dyDescent="0.3">
      <c r="A114" s="1">
        <v>112</v>
      </c>
      <c r="B114" s="2">
        <f>VLOOKUP(A114,Balance!E:J,3,FALSE)</f>
        <v>9.9999999999999998E+119</v>
      </c>
      <c r="C114" s="1" t="str">
        <f>VLOOKUP(A114,Balance!E:J,2,FALSE)</f>
        <v>1찰</v>
      </c>
      <c r="D114" s="24">
        <v>20</v>
      </c>
      <c r="E114" s="1">
        <f>VLOOKUP(A114,Balance!E:K,7,FALSE)</f>
        <v>220</v>
      </c>
      <c r="F114" s="24">
        <v>142</v>
      </c>
    </row>
    <row r="115" spans="1:6" x14ac:dyDescent="0.3">
      <c r="A115" s="1">
        <v>113</v>
      </c>
      <c r="B115" s="2">
        <f>VLOOKUP(A115,Balance!E:J,3,FALSE)</f>
        <v>4.9999999999999996E+120</v>
      </c>
      <c r="C115" s="1" t="str">
        <f>VLOOKUP(A115,Balance!E:J,2,FALSE)</f>
        <v>5찰</v>
      </c>
      <c r="D115" s="24">
        <v>20</v>
      </c>
      <c r="E115" s="1">
        <f>VLOOKUP(A115,Balance!E:K,7,FALSE)</f>
        <v>224</v>
      </c>
      <c r="F115" s="24">
        <v>-1</v>
      </c>
    </row>
    <row r="116" spans="1:6" x14ac:dyDescent="0.3">
      <c r="A116" s="1">
        <v>114</v>
      </c>
      <c r="B116" s="2">
        <f>VLOOKUP(A116,Balance!E:J,3,FALSE)</f>
        <v>9.9999999999999992E+120</v>
      </c>
      <c r="C116" s="1" t="str">
        <f>VLOOKUP(A116,Balance!E:J,2,FALSE)</f>
        <v>10찰</v>
      </c>
      <c r="D116" s="24">
        <v>20</v>
      </c>
      <c r="E116" s="1">
        <f>VLOOKUP(A116,Balance!E:K,7,FALSE)</f>
        <v>228</v>
      </c>
      <c r="F116" s="24">
        <v>-1</v>
      </c>
    </row>
    <row r="117" spans="1:6" x14ac:dyDescent="0.3">
      <c r="A117" s="1">
        <v>115</v>
      </c>
      <c r="B117" s="2">
        <f>VLOOKUP(A117,Balance!E:J,3,FALSE)</f>
        <v>5.0000000000000001E+121</v>
      </c>
      <c r="C117" s="1" t="str">
        <f>VLOOKUP(A117,Balance!E:J,2,FALSE)</f>
        <v>50찰</v>
      </c>
      <c r="D117" s="24">
        <v>20</v>
      </c>
      <c r="E117" s="1">
        <f>VLOOKUP(A117,Balance!E:K,7,FALSE)</f>
        <v>232</v>
      </c>
      <c r="F117" s="24">
        <v>-1</v>
      </c>
    </row>
    <row r="118" spans="1:6" x14ac:dyDescent="0.3">
      <c r="A118" s="1">
        <v>116</v>
      </c>
      <c r="B118" s="2">
        <f>VLOOKUP(A118,Balance!E:J,3,FALSE)</f>
        <v>1E+122</v>
      </c>
      <c r="C118" s="1" t="str">
        <f>VLOOKUP(A118,Balance!E:J,2,FALSE)</f>
        <v>100찰</v>
      </c>
      <c r="D118" s="24">
        <v>20</v>
      </c>
      <c r="E118" s="1">
        <f>VLOOKUP(A118,Balance!E:K,7,FALSE)</f>
        <v>236</v>
      </c>
      <c r="F118" s="24">
        <v>-1</v>
      </c>
    </row>
    <row r="119" spans="1:6" x14ac:dyDescent="0.3">
      <c r="A119" s="1">
        <v>117</v>
      </c>
      <c r="B119" s="2">
        <f>VLOOKUP(A119,Balance!E:J,3,FALSE)</f>
        <v>4.9999999999999999E+122</v>
      </c>
      <c r="C119" s="1" t="str">
        <f>VLOOKUP(A119,Balance!E:J,2,FALSE)</f>
        <v>500찰</v>
      </c>
      <c r="D119" s="24">
        <v>20</v>
      </c>
      <c r="E119" s="1">
        <f>VLOOKUP(A119,Balance!E:K,7,FALSE)</f>
        <v>240</v>
      </c>
      <c r="F119" s="24">
        <v>-1</v>
      </c>
    </row>
    <row r="120" spans="1:6" x14ac:dyDescent="0.3">
      <c r="A120" s="1">
        <v>118</v>
      </c>
      <c r="B120" s="2">
        <f>VLOOKUP(A120,Balance!E:J,3,FALSE)</f>
        <v>9.9999999999999998E+122</v>
      </c>
      <c r="C120" s="1" t="str">
        <f>VLOOKUP(A120,Balance!E:J,2,FALSE)</f>
        <v>1000찰</v>
      </c>
      <c r="D120" s="24">
        <v>20</v>
      </c>
      <c r="E120" s="1">
        <f>VLOOKUP(A120,Balance!E:K,7,FALSE)</f>
        <v>244</v>
      </c>
      <c r="F120" s="24">
        <v>-1</v>
      </c>
    </row>
    <row r="121" spans="1:6" x14ac:dyDescent="0.3">
      <c r="A121" s="1">
        <v>119</v>
      </c>
      <c r="B121" s="2">
        <f>VLOOKUP(A121,Balance!E:J,3,FALSE)</f>
        <v>4.9999999999999997E+123</v>
      </c>
      <c r="C121" s="1" t="str">
        <f>VLOOKUP(A121,Balance!E:J,2,FALSE)</f>
        <v>5000찰</v>
      </c>
      <c r="D121" s="24">
        <v>20</v>
      </c>
      <c r="E121" s="1">
        <f>VLOOKUP(A121,Balance!E:K,7,FALSE)</f>
        <v>248</v>
      </c>
      <c r="F121" s="24">
        <v>-1</v>
      </c>
    </row>
    <row r="122" spans="1:6" x14ac:dyDescent="0.3">
      <c r="A122" s="1">
        <v>120</v>
      </c>
      <c r="B122" s="2">
        <f>VLOOKUP(A122,Balance!E:J,3,FALSE)</f>
        <v>9.9999999999999995E+123</v>
      </c>
      <c r="C122" s="1" t="str">
        <f>VLOOKUP(A122,Balance!E:J,2,FALSE)</f>
        <v>1교</v>
      </c>
      <c r="D122" s="24">
        <v>20</v>
      </c>
      <c r="E122" s="1">
        <f>VLOOKUP(A122,Balance!E:K,7,FALSE)</f>
        <v>252</v>
      </c>
      <c r="F122" s="24">
        <v>-1</v>
      </c>
    </row>
    <row r="123" spans="1:6" x14ac:dyDescent="0.3">
      <c r="A123" s="1">
        <v>121</v>
      </c>
      <c r="B123" s="2">
        <f>VLOOKUP(A123,Balance!E:J,3,FALSE)</f>
        <v>4.9999999999999996E+124</v>
      </c>
      <c r="C123" s="1" t="str">
        <f>VLOOKUP(A123,Balance!E:J,2,FALSE)</f>
        <v>5교</v>
      </c>
      <c r="D123" s="24">
        <v>20</v>
      </c>
      <c r="E123" s="1">
        <f>VLOOKUP(A123,Balance!E:K,7,FALSE)</f>
        <v>256</v>
      </c>
      <c r="F123" s="24">
        <v>-1</v>
      </c>
    </row>
    <row r="124" spans="1:6" x14ac:dyDescent="0.3">
      <c r="A124" s="1">
        <v>122</v>
      </c>
      <c r="B124" s="2">
        <f>VLOOKUP(A124,Balance!E:J,3,FALSE)</f>
        <v>9.9999999999999992E+124</v>
      </c>
      <c r="C124" s="1" t="str">
        <f>VLOOKUP(A124,Balance!E:J,2,FALSE)</f>
        <v>10교</v>
      </c>
      <c r="D124" s="24">
        <v>20</v>
      </c>
      <c r="E124" s="1">
        <f>VLOOKUP(A124,Balance!E:K,7,FALSE)</f>
        <v>260</v>
      </c>
      <c r="F124" s="24">
        <v>-1</v>
      </c>
    </row>
    <row r="125" spans="1:6" x14ac:dyDescent="0.3">
      <c r="A125" s="1">
        <v>123</v>
      </c>
      <c r="B125" s="2">
        <f>VLOOKUP(A125,Balance!E:J,3,FALSE)</f>
        <v>4.9999999999999996E+125</v>
      </c>
      <c r="C125" s="1" t="str">
        <f>VLOOKUP(A125,Balance!E:J,2,FALSE)</f>
        <v>50교</v>
      </c>
      <c r="D125" s="24">
        <v>20</v>
      </c>
      <c r="E125" s="1">
        <f>VLOOKUP(A125,Balance!E:K,7,FALSE)</f>
        <v>264</v>
      </c>
      <c r="F125" s="24">
        <v>-1</v>
      </c>
    </row>
    <row r="126" spans="1:6" x14ac:dyDescent="0.3">
      <c r="A126" s="1">
        <v>124</v>
      </c>
      <c r="B126" s="2">
        <f>VLOOKUP(A126,Balance!E:J,3,FALSE)</f>
        <v>9.9999999999999992E+125</v>
      </c>
      <c r="C126" s="1" t="str">
        <f>VLOOKUP(A126,Balance!E:J,2,FALSE)</f>
        <v>100교</v>
      </c>
      <c r="D126" s="24">
        <v>20</v>
      </c>
      <c r="E126" s="1">
        <f>VLOOKUP(A126,Balance!E:K,7,FALSE)</f>
        <v>268</v>
      </c>
      <c r="F126" s="24">
        <v>-1</v>
      </c>
    </row>
    <row r="127" spans="1:6" x14ac:dyDescent="0.3">
      <c r="A127" s="1">
        <v>125</v>
      </c>
      <c r="B127" s="2">
        <f>VLOOKUP(A127,Balance!E:J,3,FALSE)</f>
        <v>4.9999999999999998E+126</v>
      </c>
      <c r="C127" s="1" t="str">
        <f>VLOOKUP(A127,Balance!E:J,2,FALSE)</f>
        <v>500교</v>
      </c>
      <c r="D127" s="24">
        <v>20</v>
      </c>
      <c r="E127" s="1">
        <f>VLOOKUP(A127,Balance!E:K,7,FALSE)</f>
        <v>272</v>
      </c>
      <c r="F127" s="24">
        <v>-1</v>
      </c>
    </row>
    <row r="128" spans="1:6" x14ac:dyDescent="0.3">
      <c r="A128" s="1">
        <v>126</v>
      </c>
      <c r="B128" s="2">
        <f>VLOOKUP(A128,Balance!E:J,3,FALSE)</f>
        <v>9.9999999999999995E+126</v>
      </c>
      <c r="C128" s="1" t="str">
        <f>VLOOKUP(A128,Balance!E:J,2,FALSE)</f>
        <v>1000교</v>
      </c>
      <c r="D128" s="24">
        <v>20</v>
      </c>
      <c r="E128" s="1">
        <f>VLOOKUP(A128,Balance!E:K,7,FALSE)</f>
        <v>276</v>
      </c>
      <c r="F128" s="24">
        <v>-1</v>
      </c>
    </row>
    <row r="129" spans="1:6" x14ac:dyDescent="0.3">
      <c r="A129" s="1">
        <v>127</v>
      </c>
      <c r="B129" s="2">
        <f>VLOOKUP(A129,Balance!E:J,3,FALSE)</f>
        <v>4.9999999999999994E+127</v>
      </c>
      <c r="C129" s="1" t="str">
        <f>VLOOKUP(A129,Balance!E:J,2,FALSE)</f>
        <v>5000교</v>
      </c>
      <c r="D129" s="24">
        <v>20</v>
      </c>
      <c r="E129" s="1">
        <f>VLOOKUP(A129,Balance!E:K,7,FALSE)</f>
        <v>280</v>
      </c>
      <c r="F129" s="24">
        <v>-1</v>
      </c>
    </row>
    <row r="130" spans="1:6" x14ac:dyDescent="0.3">
      <c r="A130" s="1">
        <v>128</v>
      </c>
      <c r="B130" s="2">
        <f>VLOOKUP(A130,Balance!E:J,3,FALSE)</f>
        <v>1.0000000000000001E+128</v>
      </c>
      <c r="C130" s="1" t="str">
        <f>VLOOKUP(A130,Balance!E:J,2,FALSE)</f>
        <v>1위</v>
      </c>
      <c r="D130" s="24">
        <v>20</v>
      </c>
      <c r="E130" s="1">
        <f>VLOOKUP(A130,Balance!E:K,7,FALSE)</f>
        <v>284</v>
      </c>
      <c r="F130" s="24">
        <v>-1</v>
      </c>
    </row>
    <row r="131" spans="1:6" x14ac:dyDescent="0.3">
      <c r="A131" s="1">
        <v>129</v>
      </c>
      <c r="B131" s="2">
        <f>VLOOKUP(A131,Balance!E:J,3,FALSE)</f>
        <v>5E+128</v>
      </c>
      <c r="C131" s="1" t="str">
        <f>VLOOKUP(A131,Balance!E:J,2,FALSE)</f>
        <v>5위</v>
      </c>
      <c r="D131" s="24">
        <v>20</v>
      </c>
      <c r="E131" s="1">
        <f>VLOOKUP(A131,Balance!E:K,7,FALSE)</f>
        <v>288</v>
      </c>
      <c r="F131" s="24">
        <v>-1</v>
      </c>
    </row>
    <row r="132" spans="1:6" x14ac:dyDescent="0.3">
      <c r="A132" s="1">
        <v>130</v>
      </c>
      <c r="B132" s="2">
        <f>VLOOKUP(A132,Balance!E:J,3,FALSE)</f>
        <v>1E+129</v>
      </c>
      <c r="C132" s="1" t="str">
        <f>VLOOKUP(A132,Balance!E:J,2,FALSE)</f>
        <v>10위</v>
      </c>
      <c r="D132" s="24">
        <v>20</v>
      </c>
      <c r="E132" s="1">
        <f>VLOOKUP(A132,Balance!E:K,7,FALSE)</f>
        <v>292</v>
      </c>
      <c r="F132" s="24">
        <v>-1</v>
      </c>
    </row>
    <row r="133" spans="1:6" x14ac:dyDescent="0.3">
      <c r="A133" s="1">
        <v>131</v>
      </c>
      <c r="B133" s="2">
        <f>VLOOKUP(A133,Balance!E:J,3,FALSE)</f>
        <v>5.0000000000000003E+129</v>
      </c>
      <c r="C133" s="1" t="str">
        <f>VLOOKUP(A133,Balance!E:J,2,FALSE)</f>
        <v>50위</v>
      </c>
      <c r="D133" s="24">
        <v>20</v>
      </c>
      <c r="E133" s="1">
        <f>VLOOKUP(A133,Balance!E:K,7,FALSE)</f>
        <v>296</v>
      </c>
      <c r="F133" s="24">
        <v>-1</v>
      </c>
    </row>
    <row r="134" spans="1:6" x14ac:dyDescent="0.3">
      <c r="A134" s="1">
        <v>132</v>
      </c>
      <c r="B134" s="2">
        <f>VLOOKUP(A134,Balance!E:J,3,FALSE)</f>
        <v>1.0000000000000001E+130</v>
      </c>
      <c r="C134" s="1" t="str">
        <f>VLOOKUP(A134,Balance!E:J,2,FALSE)</f>
        <v>100위</v>
      </c>
      <c r="D134" s="24">
        <v>20</v>
      </c>
      <c r="E134" s="1">
        <f>VLOOKUP(A134,Balance!E:K,7,FALSE)</f>
        <v>300</v>
      </c>
      <c r="F134" s="24">
        <v>-1</v>
      </c>
    </row>
    <row r="135" spans="1:6" x14ac:dyDescent="0.3">
      <c r="A135" s="1">
        <v>133</v>
      </c>
      <c r="B135" s="2">
        <f>VLOOKUP(A135,Balance!E:J,3,FALSE)</f>
        <v>5.0000000000000005E+130</v>
      </c>
      <c r="C135" s="1" t="str">
        <f>VLOOKUP(A135,Balance!E:J,2,FALSE)</f>
        <v>500위</v>
      </c>
      <c r="D135" s="24">
        <v>20</v>
      </c>
      <c r="E135" s="1">
        <f>VLOOKUP(A135,Balance!E:K,7,FALSE)</f>
        <v>304</v>
      </c>
      <c r="F135" s="24">
        <v>-1</v>
      </c>
    </row>
    <row r="136" spans="1:6" x14ac:dyDescent="0.3">
      <c r="A136" s="1">
        <v>134</v>
      </c>
      <c r="B136" s="2">
        <f>VLOOKUP(A136,Balance!E:J,3,FALSE)</f>
        <v>1.0000000000000001E+131</v>
      </c>
      <c r="C136" s="1" t="str">
        <f>VLOOKUP(A136,Balance!E:J,2,FALSE)</f>
        <v>1000위</v>
      </c>
      <c r="D136" s="24">
        <v>20</v>
      </c>
      <c r="E136" s="1">
        <f>VLOOKUP(A136,Balance!E:K,7,FALSE)</f>
        <v>308</v>
      </c>
      <c r="F136" s="24">
        <v>-1</v>
      </c>
    </row>
    <row r="137" spans="1:6" x14ac:dyDescent="0.3">
      <c r="A137" s="1">
        <v>135</v>
      </c>
      <c r="B137" s="2">
        <f>VLOOKUP(A137,Balance!E:J,3,FALSE)</f>
        <v>5.0000000000000007E+131</v>
      </c>
      <c r="C137" s="1" t="str">
        <f>VLOOKUP(A137,Balance!E:J,2,FALSE)</f>
        <v>5000위</v>
      </c>
      <c r="D137" s="24">
        <v>20</v>
      </c>
      <c r="E137" s="1">
        <f>VLOOKUP(A137,Balance!E:K,7,FALSE)</f>
        <v>312</v>
      </c>
      <c r="F137" s="24">
        <v>-1</v>
      </c>
    </row>
    <row r="138" spans="1:6" x14ac:dyDescent="0.3">
      <c r="A138" s="1">
        <v>136</v>
      </c>
      <c r="B138" s="2">
        <f>VLOOKUP(A138,Balance!E:J,3,FALSE)</f>
        <v>9.9999999999999999E+131</v>
      </c>
      <c r="C138" s="1" t="str">
        <f>VLOOKUP(A138,Balance!E:J,2,FALSE)</f>
        <v>1설</v>
      </c>
      <c r="D138" s="24">
        <v>20</v>
      </c>
      <c r="E138" s="1">
        <f>VLOOKUP(A138,Balance!E:K,7,FALSE)</f>
        <v>316</v>
      </c>
      <c r="F138" s="24">
        <v>-1</v>
      </c>
    </row>
    <row r="139" spans="1:6" x14ac:dyDescent="0.3">
      <c r="A139" s="1">
        <v>137</v>
      </c>
      <c r="B139" s="2">
        <f>VLOOKUP(A139,Balance!E:J,3,FALSE)</f>
        <v>5.0000000000000001E+132</v>
      </c>
      <c r="C139" s="1" t="str">
        <f>VLOOKUP(A139,Balance!E:J,2,FALSE)</f>
        <v>5설</v>
      </c>
      <c r="D139" s="24">
        <v>20</v>
      </c>
      <c r="E139" s="1">
        <f>VLOOKUP(A139,Balance!E:K,7,FALSE)</f>
        <v>320</v>
      </c>
      <c r="F139" s="24">
        <v>-1</v>
      </c>
    </row>
    <row r="140" spans="1:6" x14ac:dyDescent="0.3">
      <c r="A140" s="1">
        <v>138</v>
      </c>
      <c r="B140" s="2">
        <f>VLOOKUP(A140,Balance!E:J,3,FALSE)</f>
        <v>1E+133</v>
      </c>
      <c r="C140" s="1" t="str">
        <f>VLOOKUP(A140,Balance!E:J,2,FALSE)</f>
        <v>10설</v>
      </c>
      <c r="D140" s="24">
        <v>20</v>
      </c>
      <c r="E140" s="1">
        <f>VLOOKUP(A140,Balance!E:K,7,FALSE)</f>
        <v>324</v>
      </c>
      <c r="F140" s="24">
        <v>-1</v>
      </c>
    </row>
    <row r="141" spans="1:6" x14ac:dyDescent="0.3">
      <c r="A141" s="1">
        <v>139</v>
      </c>
      <c r="B141" s="2">
        <f>VLOOKUP(A141,Balance!E:J,3,FALSE)</f>
        <v>4.9999999999999996E+133</v>
      </c>
      <c r="C141" s="1" t="str">
        <f>VLOOKUP(A141,Balance!E:J,2,FALSE)</f>
        <v>50설</v>
      </c>
      <c r="D141" s="24">
        <v>20</v>
      </c>
      <c r="E141" s="1">
        <f>VLOOKUP(A141,Balance!E:K,7,FALSE)</f>
        <v>328</v>
      </c>
      <c r="F141" s="24">
        <v>-1</v>
      </c>
    </row>
    <row r="142" spans="1:6" x14ac:dyDescent="0.3">
      <c r="A142" s="1">
        <v>140</v>
      </c>
      <c r="B142" s="2">
        <f>VLOOKUP(A142,Balance!E:J,3,FALSE)</f>
        <v>9.9999999999999992E+133</v>
      </c>
      <c r="C142" s="1" t="str">
        <f>VLOOKUP(A142,Balance!E:J,2,FALSE)</f>
        <v>100설</v>
      </c>
      <c r="D142" s="24">
        <v>20</v>
      </c>
      <c r="E142" s="1">
        <f>VLOOKUP(A142,Balance!E:K,7,FALSE)</f>
        <v>332</v>
      </c>
      <c r="F142" s="24">
        <v>-1</v>
      </c>
    </row>
    <row r="143" spans="1:6" x14ac:dyDescent="0.3">
      <c r="A143" s="1">
        <v>141</v>
      </c>
      <c r="B143" s="2">
        <f>VLOOKUP(A143,Balance!E:J,3,FALSE)</f>
        <v>4.9999999999999998E+134</v>
      </c>
      <c r="C143" s="1" t="str">
        <f>VLOOKUP(A143,Balance!E:J,2,FALSE)</f>
        <v>500설</v>
      </c>
      <c r="D143" s="24">
        <v>20</v>
      </c>
      <c r="E143" s="1">
        <f>VLOOKUP(A143,Balance!E:K,7,FALSE)</f>
        <v>336</v>
      </c>
      <c r="F143" s="24">
        <v>-1</v>
      </c>
    </row>
    <row r="144" spans="1:6" x14ac:dyDescent="0.3">
      <c r="A144" s="1">
        <v>142</v>
      </c>
      <c r="B144" s="2">
        <f>VLOOKUP(A144,Balance!E:J,3,FALSE)</f>
        <v>9.9999999999999996E+134</v>
      </c>
      <c r="C144" s="1" t="str">
        <f>VLOOKUP(A144,Balance!E:J,2,FALSE)</f>
        <v>1000설</v>
      </c>
      <c r="D144" s="24">
        <v>20</v>
      </c>
      <c r="E144" s="1">
        <f>VLOOKUP(A144,Balance!E:K,7,FALSE)</f>
        <v>340</v>
      </c>
      <c r="F144" s="24">
        <v>-1</v>
      </c>
    </row>
    <row r="145" spans="1:6" x14ac:dyDescent="0.3">
      <c r="A145" s="1">
        <v>143</v>
      </c>
      <c r="B145" s="2">
        <f>VLOOKUP(A145,Balance!E:J,3,FALSE)</f>
        <v>4.9999999999999996E+135</v>
      </c>
      <c r="C145" s="1" t="str">
        <f>VLOOKUP(A145,Balance!E:J,2,FALSE)</f>
        <v>5000설</v>
      </c>
      <c r="D145" s="24">
        <v>20</v>
      </c>
      <c r="E145" s="1">
        <f>VLOOKUP(A145,Balance!E:K,7,FALSE)</f>
        <v>344</v>
      </c>
      <c r="F145" s="24">
        <v>-1</v>
      </c>
    </row>
    <row r="146" spans="1:6" x14ac:dyDescent="0.3">
      <c r="A146" s="1">
        <v>144</v>
      </c>
      <c r="B146" s="2">
        <f>VLOOKUP(A146,Balance!E:J,3,FALSE)</f>
        <v>1.0000000000000001E+136</v>
      </c>
      <c r="C146" s="1" t="str">
        <f>VLOOKUP(A146,Balance!E:J,2,FALSE)</f>
        <v>1적</v>
      </c>
      <c r="D146" s="24">
        <v>20</v>
      </c>
      <c r="E146" s="1">
        <f>VLOOKUP(A146,Balance!E:K,7,FALSE)</f>
        <v>348</v>
      </c>
      <c r="F146" s="24">
        <v>-1</v>
      </c>
    </row>
    <row r="147" spans="1:6" x14ac:dyDescent="0.3">
      <c r="A147" s="1">
        <v>145</v>
      </c>
      <c r="B147" s="2">
        <f>VLOOKUP(A147,Balance!E:J,3,FALSE)</f>
        <v>5.0000000000000002E+136</v>
      </c>
      <c r="C147" s="1" t="str">
        <f>VLOOKUP(A147,Balance!E:J,2,FALSE)</f>
        <v>5적</v>
      </c>
      <c r="D147" s="24">
        <v>20</v>
      </c>
      <c r="E147" s="1">
        <f>VLOOKUP(A147,Balance!E:K,7,FALSE)</f>
        <v>352</v>
      </c>
      <c r="F147" s="24">
        <v>-1</v>
      </c>
    </row>
    <row r="148" spans="1:6" x14ac:dyDescent="0.3">
      <c r="A148" s="1">
        <v>146</v>
      </c>
      <c r="B148" s="2">
        <f>VLOOKUP(A148,Balance!E:J,3,FALSE)</f>
        <v>1E+137</v>
      </c>
      <c r="C148" s="1" t="str">
        <f>VLOOKUP(A148,Balance!E:J,2,FALSE)</f>
        <v>10적</v>
      </c>
      <c r="D148" s="24">
        <v>20</v>
      </c>
      <c r="E148" s="1">
        <f>VLOOKUP(A148,Balance!E:K,7,FALSE)</f>
        <v>356</v>
      </c>
      <c r="F148" s="24">
        <v>-1</v>
      </c>
    </row>
    <row r="149" spans="1:6" x14ac:dyDescent="0.3">
      <c r="A149" s="1">
        <v>147</v>
      </c>
      <c r="B149" s="2">
        <f>VLOOKUP(A149,Balance!E:J,3,FALSE)</f>
        <v>5.0000000000000002E+137</v>
      </c>
      <c r="C149" s="1" t="str">
        <f>VLOOKUP(A149,Balance!E:J,2,FALSE)</f>
        <v>50적</v>
      </c>
      <c r="D149" s="24">
        <v>20</v>
      </c>
      <c r="E149" s="1">
        <f>VLOOKUP(A149,Balance!E:K,7,FALSE)</f>
        <v>360</v>
      </c>
      <c r="F149" s="24">
        <v>-1</v>
      </c>
    </row>
    <row r="150" spans="1:6" x14ac:dyDescent="0.3">
      <c r="A150" s="1">
        <v>148</v>
      </c>
      <c r="B150" s="2">
        <f>VLOOKUP(A150,Balance!E:J,3,FALSE)</f>
        <v>1E+138</v>
      </c>
      <c r="C150" s="1" t="str">
        <f>VLOOKUP(A150,Balance!E:J,2,FALSE)</f>
        <v>100적</v>
      </c>
      <c r="D150" s="24">
        <v>20</v>
      </c>
      <c r="E150" s="1">
        <f>VLOOKUP(A150,Balance!E:K,7,FALSE)</f>
        <v>364</v>
      </c>
      <c r="F150" s="24">
        <v>-1</v>
      </c>
    </row>
    <row r="151" spans="1:6" x14ac:dyDescent="0.3">
      <c r="A151" s="1">
        <v>149</v>
      </c>
      <c r="B151" s="2">
        <f>VLOOKUP(A151,Balance!E:J,3,FALSE)</f>
        <v>5.0000000000000002E+138</v>
      </c>
      <c r="C151" s="1" t="str">
        <f>VLOOKUP(A151,Balance!E:J,2,FALSE)</f>
        <v>500적</v>
      </c>
      <c r="D151" s="24">
        <v>20</v>
      </c>
      <c r="E151" s="1">
        <f>VLOOKUP(A151,Balance!E:K,7,FALSE)</f>
        <v>368</v>
      </c>
      <c r="F151" s="24">
        <v>-1</v>
      </c>
    </row>
    <row r="152" spans="1:6" x14ac:dyDescent="0.3">
      <c r="A152" s="1">
        <v>150</v>
      </c>
      <c r="B152" s="2">
        <f>VLOOKUP(A152,Balance!E:J,3,FALSE)</f>
        <v>1E+139</v>
      </c>
      <c r="C152" s="1" t="str">
        <f>VLOOKUP(A152,Balance!E:J,2,FALSE)</f>
        <v>1000적</v>
      </c>
      <c r="D152" s="24">
        <v>20</v>
      </c>
      <c r="E152" s="1">
        <f>VLOOKUP(A152,Balance!E:K,7,FALSE)</f>
        <v>372</v>
      </c>
      <c r="F152" s="24">
        <v>-1</v>
      </c>
    </row>
    <row r="153" spans="1:6" x14ac:dyDescent="0.3">
      <c r="A153" s="1">
        <v>151</v>
      </c>
      <c r="B153" s="2">
        <f>VLOOKUP(A153,Balance!E:J,3,FALSE)</f>
        <v>5.0000000000000003E+139</v>
      </c>
      <c r="C153" s="1" t="str">
        <f>VLOOKUP(A153,Balance!E:J,2,FALSE)</f>
        <v>5000적</v>
      </c>
      <c r="D153" s="24">
        <v>20</v>
      </c>
      <c r="E153" s="1">
        <f>VLOOKUP(A153,Balance!E:K,7,FALSE)</f>
        <v>376</v>
      </c>
      <c r="F153" s="24">
        <v>-1</v>
      </c>
    </row>
    <row r="154" spans="1:6" x14ac:dyDescent="0.3">
      <c r="A154" s="1">
        <v>152</v>
      </c>
      <c r="B154" s="2">
        <f>VLOOKUP(A154,Balance!E:J,3,FALSE)</f>
        <v>1.0000000000000001E+140</v>
      </c>
      <c r="C154" s="1" t="str">
        <f>VLOOKUP(A154,Balance!E:J,2,FALSE)</f>
        <v>1고</v>
      </c>
      <c r="D154" s="24">
        <v>20</v>
      </c>
      <c r="E154" s="1">
        <f>VLOOKUP(A154,Balance!E:K,7,FALSE)</f>
        <v>380</v>
      </c>
      <c r="F154" s="24">
        <v>-1</v>
      </c>
    </row>
    <row r="155" spans="1:6" x14ac:dyDescent="0.3">
      <c r="A155" s="1">
        <v>153</v>
      </c>
      <c r="B155" s="2">
        <f>VLOOKUP(A155,Balance!E:J,3,FALSE)</f>
        <v>5.0000000000000001E+140</v>
      </c>
      <c r="C155" s="1" t="str">
        <f>VLOOKUP(A155,Balance!E:J,2,FALSE)</f>
        <v>5고</v>
      </c>
      <c r="D155" s="24">
        <v>20</v>
      </c>
      <c r="E155" s="1">
        <f>VLOOKUP(A155,Balance!E:K,7,FALSE)</f>
        <v>384</v>
      </c>
      <c r="F155" s="24">
        <v>-1</v>
      </c>
    </row>
    <row r="156" spans="1:6" x14ac:dyDescent="0.3">
      <c r="A156" s="1">
        <v>154</v>
      </c>
      <c r="B156" s="2">
        <f>VLOOKUP(A156,Balance!E:J,3,FALSE)</f>
        <v>1E+141</v>
      </c>
      <c r="C156" s="1" t="str">
        <f>VLOOKUP(A156,Balance!E:J,2,FALSE)</f>
        <v>10고</v>
      </c>
      <c r="D156" s="24">
        <v>20</v>
      </c>
      <c r="E156" s="1">
        <f>VLOOKUP(A156,Balance!E:K,7,FALSE)</f>
        <v>388</v>
      </c>
      <c r="F156" s="24">
        <v>-1</v>
      </c>
    </row>
    <row r="157" spans="1:6" x14ac:dyDescent="0.3">
      <c r="A157" s="1">
        <v>155</v>
      </c>
      <c r="B157" s="2">
        <f>VLOOKUP(A157,Balance!E:J,3,FALSE)</f>
        <v>5.0000000000000003E+141</v>
      </c>
      <c r="C157" s="1" t="str">
        <f>VLOOKUP(A157,Balance!E:J,2,FALSE)</f>
        <v>50고</v>
      </c>
      <c r="D157" s="24">
        <v>20</v>
      </c>
      <c r="E157" s="1">
        <f>VLOOKUP(A157,Balance!E:K,7,FALSE)</f>
        <v>392</v>
      </c>
      <c r="F157" s="24">
        <v>-1</v>
      </c>
    </row>
    <row r="158" spans="1:6" x14ac:dyDescent="0.3">
      <c r="A158" s="1">
        <v>156</v>
      </c>
      <c r="B158" s="2">
        <f>VLOOKUP(A158,Balance!E:J,3,FALSE)</f>
        <v>1.0000000000000001E+142</v>
      </c>
      <c r="C158" s="1" t="str">
        <f>VLOOKUP(A158,Balance!E:J,2,FALSE)</f>
        <v>100고</v>
      </c>
      <c r="D158" s="24">
        <v>20</v>
      </c>
      <c r="E158" s="1">
        <f>VLOOKUP(A158,Balance!E:K,7,FALSE)</f>
        <v>396</v>
      </c>
      <c r="F158" s="24">
        <v>-1</v>
      </c>
    </row>
    <row r="159" spans="1:6" x14ac:dyDescent="0.3">
      <c r="A159" s="1">
        <v>157</v>
      </c>
      <c r="B159" s="2">
        <f>VLOOKUP(A159,Balance!E:J,3,FALSE)</f>
        <v>5.0000000000000001E+142</v>
      </c>
      <c r="C159" s="1" t="str">
        <f>VLOOKUP(A159,Balance!E:J,2,FALSE)</f>
        <v>500고</v>
      </c>
      <c r="D159" s="24">
        <v>20</v>
      </c>
      <c r="E159" s="1">
        <f>VLOOKUP(A159,Balance!E:K,7,FALSE)</f>
        <v>400</v>
      </c>
      <c r="F159" s="24">
        <v>-1</v>
      </c>
    </row>
    <row r="160" spans="1:6" x14ac:dyDescent="0.3">
      <c r="A160" s="1">
        <v>158</v>
      </c>
      <c r="B160" s="2">
        <f>VLOOKUP(A160,Balance!E:J,3,FALSE)</f>
        <v>1E+143</v>
      </c>
      <c r="C160" s="1" t="str">
        <f>VLOOKUP(A160,Balance!E:J,2,FALSE)</f>
        <v>1000고</v>
      </c>
      <c r="D160" s="24">
        <v>20</v>
      </c>
      <c r="E160" s="1">
        <f>VLOOKUP(A160,Balance!E:K,7,FALSE)</f>
        <v>404</v>
      </c>
      <c r="F160" s="24">
        <v>-1</v>
      </c>
    </row>
    <row r="161" spans="1:6" x14ac:dyDescent="0.3">
      <c r="A161" s="1">
        <v>159</v>
      </c>
      <c r="B161" s="2">
        <f>VLOOKUP(A161,Balance!E:J,3,FALSE)</f>
        <v>5.0000000000000001E+143</v>
      </c>
      <c r="C161" s="1" t="str">
        <f>VLOOKUP(A161,Balance!E:J,2,FALSE)</f>
        <v>5000고</v>
      </c>
      <c r="D161" s="24">
        <v>20</v>
      </c>
      <c r="E161" s="1">
        <f>VLOOKUP(A161,Balance!E:K,7,FALSE)</f>
        <v>408</v>
      </c>
      <c r="F161" s="24">
        <v>-1</v>
      </c>
    </row>
    <row r="162" spans="1:6" x14ac:dyDescent="0.3">
      <c r="A162" s="1">
        <v>160</v>
      </c>
      <c r="B162" s="2">
        <f>VLOOKUP(A162,Balance!E:J,3,FALSE)</f>
        <v>1E+144</v>
      </c>
      <c r="C162" s="1" t="str">
        <f>VLOOKUP(A162,Balance!E:J,2,FALSE)</f>
        <v>1화</v>
      </c>
      <c r="D162" s="24">
        <v>20</v>
      </c>
      <c r="E162" s="1">
        <f>VLOOKUP(A162,Balance!E:K,7,FALSE)</f>
        <v>412</v>
      </c>
      <c r="F162" s="24">
        <v>-1</v>
      </c>
    </row>
    <row r="163" spans="1:6" x14ac:dyDescent="0.3">
      <c r="A163" s="1">
        <v>161</v>
      </c>
      <c r="B163" s="2">
        <f>VLOOKUP(A163,Balance!E:J,3,FALSE)</f>
        <v>4.9999999999999999E+144</v>
      </c>
      <c r="C163" s="1" t="str">
        <f>VLOOKUP(A163,Balance!E:J,2,FALSE)</f>
        <v>5화</v>
      </c>
      <c r="D163" s="24">
        <v>20</v>
      </c>
      <c r="E163" s="1">
        <f>VLOOKUP(A163,Balance!E:K,7,FALSE)</f>
        <v>416</v>
      </c>
      <c r="F163" s="24">
        <v>-1</v>
      </c>
    </row>
    <row r="164" spans="1:6" x14ac:dyDescent="0.3">
      <c r="A164" s="1">
        <v>162</v>
      </c>
      <c r="B164" s="2">
        <f>VLOOKUP(A164,Balance!E:J,3,FALSE)</f>
        <v>9.9999999999999999E+144</v>
      </c>
      <c r="C164" s="1" t="str">
        <f>VLOOKUP(A164,Balance!E:J,2,FALSE)</f>
        <v>10화</v>
      </c>
      <c r="D164" s="24">
        <v>20</v>
      </c>
      <c r="E164" s="1">
        <f>VLOOKUP(A164,Balance!E:K,7,FALSE)</f>
        <v>420</v>
      </c>
      <c r="F164" s="24">
        <v>-1</v>
      </c>
    </row>
    <row r="165" spans="1:6" x14ac:dyDescent="0.3">
      <c r="A165" s="1">
        <v>163</v>
      </c>
      <c r="B165" s="2">
        <f>VLOOKUP(A165,Balance!E:J,3,FALSE)</f>
        <v>4.9999999999999997E+145</v>
      </c>
      <c r="C165" s="1" t="str">
        <f>VLOOKUP(A165,Balance!E:J,2,FALSE)</f>
        <v>50화</v>
      </c>
      <c r="D165" s="24">
        <v>20</v>
      </c>
      <c r="E165" s="1">
        <f>VLOOKUP(A165,Balance!E:K,7,FALSE)</f>
        <v>424</v>
      </c>
      <c r="F165" s="24">
        <v>-1</v>
      </c>
    </row>
    <row r="166" spans="1:6" x14ac:dyDescent="0.3">
      <c r="A166" s="1">
        <v>164</v>
      </c>
      <c r="B166" s="2">
        <f>VLOOKUP(A166,Balance!E:J,3,FALSE)</f>
        <v>9.9999999999999993E+145</v>
      </c>
      <c r="C166" s="1" t="str">
        <f>VLOOKUP(A166,Balance!E:J,2,FALSE)</f>
        <v>100화</v>
      </c>
      <c r="D166" s="24">
        <v>20</v>
      </c>
      <c r="E166" s="1">
        <f>VLOOKUP(A166,Balance!E:K,7,FALSE)</f>
        <v>428</v>
      </c>
      <c r="F166" s="24">
        <v>-1</v>
      </c>
    </row>
    <row r="167" spans="1:6" x14ac:dyDescent="0.3">
      <c r="A167" s="1">
        <v>165</v>
      </c>
      <c r="B167" s="2">
        <f>VLOOKUP(A167,Balance!E:J,3,FALSE)</f>
        <v>4.9999999999999999E+146</v>
      </c>
      <c r="C167" s="1" t="str">
        <f>VLOOKUP(A167,Balance!E:J,2,FALSE)</f>
        <v>500화</v>
      </c>
      <c r="D167" s="24">
        <v>20</v>
      </c>
      <c r="E167" s="1">
        <f>VLOOKUP(A167,Balance!E:K,7,FALSE)</f>
        <v>432</v>
      </c>
      <c r="F167" s="24">
        <v>-1</v>
      </c>
    </row>
    <row r="168" spans="1:6" x14ac:dyDescent="0.3">
      <c r="A168" s="1">
        <v>166</v>
      </c>
      <c r="B168" s="2">
        <f>VLOOKUP(A168,Balance!E:J,3,FALSE)</f>
        <v>9.9999999999999998E+146</v>
      </c>
      <c r="C168" s="1" t="str">
        <f>VLOOKUP(A168,Balance!E:J,2,FALSE)</f>
        <v>1000화</v>
      </c>
      <c r="D168" s="24">
        <v>20</v>
      </c>
      <c r="E168" s="1">
        <f>VLOOKUP(A168,Balance!E:K,7,FALSE)</f>
        <v>436</v>
      </c>
      <c r="F168" s="24">
        <v>-1</v>
      </c>
    </row>
    <row r="169" spans="1:6" x14ac:dyDescent="0.3">
      <c r="A169" s="1">
        <v>167</v>
      </c>
      <c r="B169" s="2">
        <f>VLOOKUP(A169,Balance!E:J,3,FALSE)</f>
        <v>5.0000000000000002E+147</v>
      </c>
      <c r="C169" s="1" t="str">
        <f>VLOOKUP(A169,Balance!E:J,2,FALSE)</f>
        <v>5000화</v>
      </c>
      <c r="D169" s="24">
        <v>20</v>
      </c>
      <c r="E169" s="1">
        <f>VLOOKUP(A169,Balance!E:K,7,FALSE)</f>
        <v>440</v>
      </c>
      <c r="F169" s="24">
        <v>-1</v>
      </c>
    </row>
    <row r="170" spans="1:6" x14ac:dyDescent="0.3">
      <c r="A170" s="1">
        <v>168</v>
      </c>
      <c r="B170" s="2">
        <f>VLOOKUP(A170,Balance!E:J,3,FALSE)</f>
        <v>1E+148</v>
      </c>
      <c r="C170" s="1" t="str">
        <f>VLOOKUP(A170,Balance!E:J,2,FALSE)</f>
        <v>1명</v>
      </c>
      <c r="D170" s="24">
        <v>20</v>
      </c>
      <c r="E170" s="1">
        <f>VLOOKUP(A170,Balance!E:K,7,FALSE)</f>
        <v>444</v>
      </c>
      <c r="F170" s="24">
        <v>-1</v>
      </c>
    </row>
    <row r="171" spans="1:6" x14ac:dyDescent="0.3">
      <c r="A171" s="1">
        <v>169</v>
      </c>
      <c r="B171" s="2">
        <f>VLOOKUP(A171,Balance!E:J,3,FALSE)</f>
        <v>5.0000000000000002E+148</v>
      </c>
      <c r="C171" s="1" t="str">
        <f>VLOOKUP(A171,Balance!E:J,2,FALSE)</f>
        <v>5명</v>
      </c>
      <c r="D171" s="24">
        <v>20</v>
      </c>
      <c r="E171" s="1">
        <f>VLOOKUP(A171,Balance!E:K,7,FALSE)</f>
        <v>448</v>
      </c>
      <c r="F171" s="24">
        <v>-1</v>
      </c>
    </row>
    <row r="172" spans="1:6" x14ac:dyDescent="0.3">
      <c r="A172" s="1">
        <v>170</v>
      </c>
      <c r="B172" s="2">
        <f>VLOOKUP(A172,Balance!E:J,3,FALSE)</f>
        <v>1E+149</v>
      </c>
      <c r="C172" s="1" t="str">
        <f>VLOOKUP(A172,Balance!E:J,2,FALSE)</f>
        <v>10명</v>
      </c>
      <c r="D172" s="24">
        <v>20</v>
      </c>
      <c r="E172" s="1">
        <f>VLOOKUP(A172,Balance!E:K,7,FALSE)</f>
        <v>452</v>
      </c>
      <c r="F172" s="24">
        <v>-1</v>
      </c>
    </row>
    <row r="173" spans="1:6" x14ac:dyDescent="0.3">
      <c r="A173" s="1">
        <v>171</v>
      </c>
      <c r="B173" s="2">
        <f>VLOOKUP(A173,Balance!E:J,3,FALSE)</f>
        <v>4.9999999999999999E+149</v>
      </c>
      <c r="C173" s="1" t="str">
        <f>VLOOKUP(A173,Balance!E:J,2,FALSE)</f>
        <v>50명</v>
      </c>
      <c r="D173" s="24">
        <v>20</v>
      </c>
      <c r="E173" s="1">
        <f>VLOOKUP(A173,Balance!E:K,7,FALSE)</f>
        <v>456</v>
      </c>
      <c r="F173" s="24">
        <v>-1</v>
      </c>
    </row>
    <row r="174" spans="1:6" x14ac:dyDescent="0.3">
      <c r="A174" s="1">
        <v>172</v>
      </c>
      <c r="B174" s="2">
        <f>VLOOKUP(A174,Balance!E:J,3,FALSE)</f>
        <v>9.9999999999999998E+149</v>
      </c>
      <c r="C174" s="1" t="str">
        <f>VLOOKUP(A174,Balance!E:J,2,FALSE)</f>
        <v>100명</v>
      </c>
      <c r="D174" s="24">
        <v>20</v>
      </c>
      <c r="E174" s="1">
        <f>VLOOKUP(A174,Balance!E:K,7,FALSE)</f>
        <v>460</v>
      </c>
      <c r="F174" s="24">
        <v>-1</v>
      </c>
    </row>
    <row r="175" spans="1:6" x14ac:dyDescent="0.3">
      <c r="A175" s="1">
        <v>173</v>
      </c>
      <c r="B175" s="2">
        <f>VLOOKUP(A175,Balance!E:J,3,FALSE)</f>
        <v>5.0000000000000001E+150</v>
      </c>
      <c r="C175" s="1" t="str">
        <f>VLOOKUP(A175,Balance!E:J,2,FALSE)</f>
        <v>500명</v>
      </c>
      <c r="D175" s="24">
        <v>20</v>
      </c>
      <c r="E175" s="1">
        <f>VLOOKUP(A175,Balance!E:K,7,FALSE)</f>
        <v>464</v>
      </c>
      <c r="F175" s="24">
        <v>-1</v>
      </c>
    </row>
    <row r="176" spans="1:6" x14ac:dyDescent="0.3">
      <c r="A176" s="1">
        <v>174</v>
      </c>
      <c r="B176" s="2">
        <f>VLOOKUP(A176,Balance!E:J,3,FALSE)</f>
        <v>1E+151</v>
      </c>
      <c r="C176" s="1" t="str">
        <f>VLOOKUP(A176,Balance!E:J,2,FALSE)</f>
        <v>1000명</v>
      </c>
      <c r="D176" s="24">
        <v>20</v>
      </c>
      <c r="E176" s="1">
        <f>VLOOKUP(A176,Balance!E:K,7,FALSE)</f>
        <v>468</v>
      </c>
      <c r="F176" s="24">
        <v>-1</v>
      </c>
    </row>
    <row r="177" spans="1:6" x14ac:dyDescent="0.3">
      <c r="A177" s="1">
        <v>175</v>
      </c>
      <c r="B177" s="2">
        <f>VLOOKUP(A177,Balance!E:J,3,FALSE)</f>
        <v>5.0000000000000002E+151</v>
      </c>
      <c r="C177" s="1" t="str">
        <f>VLOOKUP(A177,Balance!E:J,2,FALSE)</f>
        <v>5000명</v>
      </c>
      <c r="D177" s="24">
        <v>20</v>
      </c>
      <c r="E177" s="1">
        <f>VLOOKUP(A177,Balance!E:K,7,FALSE)</f>
        <v>472</v>
      </c>
      <c r="F177" s="24">
        <v>-1</v>
      </c>
    </row>
    <row r="178" spans="1:6" x14ac:dyDescent="0.3">
      <c r="A178" s="1">
        <v>176</v>
      </c>
      <c r="B178" s="2">
        <f>VLOOKUP(A178,Balance!E:J,3,FALSE)</f>
        <v>1E+152</v>
      </c>
      <c r="C178" s="1" t="str">
        <f>VLOOKUP(A178,Balance!E:J,2,FALSE)</f>
        <v>1월</v>
      </c>
      <c r="D178" s="24">
        <v>20</v>
      </c>
      <c r="E178" s="1">
        <f>VLOOKUP(A178,Balance!E:K,7,FALSE)</f>
        <v>476</v>
      </c>
      <c r="F178" s="24">
        <v>-1</v>
      </c>
    </row>
    <row r="179" spans="1:6" x14ac:dyDescent="0.3">
      <c r="A179" s="1">
        <v>177</v>
      </c>
      <c r="B179" s="2">
        <f>VLOOKUP(A179,Balance!E:J,3,FALSE)</f>
        <v>5E+152</v>
      </c>
      <c r="C179" s="1" t="str">
        <f>VLOOKUP(A179,Balance!E:J,2,FALSE)</f>
        <v>5월</v>
      </c>
      <c r="D179" s="24">
        <v>20</v>
      </c>
      <c r="E179" s="1">
        <f>VLOOKUP(A179,Balance!E:K,7,FALSE)</f>
        <v>480</v>
      </c>
      <c r="F179" s="24">
        <v>-1</v>
      </c>
    </row>
    <row r="180" spans="1:6" x14ac:dyDescent="0.3">
      <c r="A180" s="1">
        <v>178</v>
      </c>
      <c r="B180" s="2">
        <f>VLOOKUP(A180,Balance!E:J,3,FALSE)</f>
        <v>1E+153</v>
      </c>
      <c r="C180" s="1" t="str">
        <f>VLOOKUP(A180,Balance!E:J,2,FALSE)</f>
        <v>10월</v>
      </c>
      <c r="D180" s="24">
        <v>20</v>
      </c>
      <c r="E180" s="1">
        <f>VLOOKUP(A180,Balance!E:K,7,FALSE)</f>
        <v>484</v>
      </c>
      <c r="F180" s="24">
        <v>-1</v>
      </c>
    </row>
    <row r="181" spans="1:6" x14ac:dyDescent="0.3">
      <c r="A181" s="1">
        <v>179</v>
      </c>
      <c r="B181" s="2">
        <f>VLOOKUP(A181,Balance!E:J,3,FALSE)</f>
        <v>5.0000000000000002E+153</v>
      </c>
      <c r="C181" s="1" t="str">
        <f>VLOOKUP(A181,Balance!E:J,2,FALSE)</f>
        <v>50월</v>
      </c>
      <c r="D181" s="24">
        <v>20</v>
      </c>
      <c r="E181" s="1">
        <f>VLOOKUP(A181,Balance!E:K,7,FALSE)</f>
        <v>488</v>
      </c>
      <c r="F181" s="24">
        <v>-1</v>
      </c>
    </row>
    <row r="182" spans="1:6" x14ac:dyDescent="0.3">
      <c r="A182" s="1">
        <v>180</v>
      </c>
      <c r="B182" s="2">
        <f>VLOOKUP(A182,Balance!E:J,3,FALSE)</f>
        <v>1E+154</v>
      </c>
      <c r="C182" s="1" t="str">
        <f>VLOOKUP(A182,Balance!E:J,2,FALSE)</f>
        <v>100월</v>
      </c>
      <c r="D182" s="24">
        <v>20</v>
      </c>
      <c r="E182" s="1">
        <f>VLOOKUP(A182,Balance!E:K,7,FALSE)</f>
        <v>492</v>
      </c>
      <c r="F182" s="24">
        <v>-1</v>
      </c>
    </row>
    <row r="183" spans="1:6" x14ac:dyDescent="0.3">
      <c r="A183" s="1">
        <v>181</v>
      </c>
      <c r="B183" s="2">
        <f>VLOOKUP(A183,Balance!E:J,3,FALSE)</f>
        <v>5E+154</v>
      </c>
      <c r="C183" s="1" t="str">
        <f>VLOOKUP(A183,Balance!E:J,2,FALSE)</f>
        <v>500월</v>
      </c>
      <c r="D183" s="24">
        <v>20</v>
      </c>
      <c r="E183" s="1">
        <f>VLOOKUP(A183,Balance!E:K,7,FALSE)</f>
        <v>496</v>
      </c>
      <c r="F183" s="24">
        <v>-1</v>
      </c>
    </row>
    <row r="184" spans="1:6" x14ac:dyDescent="0.3">
      <c r="A184" s="1">
        <v>182</v>
      </c>
      <c r="B184" s="2">
        <f>VLOOKUP(A184,Balance!E:J,3,FALSE)</f>
        <v>1E+155</v>
      </c>
      <c r="C184" s="1" t="str">
        <f>VLOOKUP(A184,Balance!E:J,2,FALSE)</f>
        <v>1000월</v>
      </c>
      <c r="D184" s="24">
        <v>20</v>
      </c>
      <c r="E184" s="1">
        <f>VLOOKUP(A184,Balance!E:K,7,FALSE)</f>
        <v>500</v>
      </c>
      <c r="F184" s="24">
        <v>-1</v>
      </c>
    </row>
    <row r="185" spans="1:6" x14ac:dyDescent="0.3">
      <c r="A185" s="1">
        <v>183</v>
      </c>
      <c r="B185" s="2">
        <f>VLOOKUP(A185,Balance!E:J,3,FALSE)</f>
        <v>4.9999999999999999E+155</v>
      </c>
      <c r="C185" s="1" t="str">
        <f>VLOOKUP(A185,Balance!E:J,2,FALSE)</f>
        <v>5000월</v>
      </c>
      <c r="D185" s="24">
        <v>20</v>
      </c>
      <c r="E185" s="1">
        <f>VLOOKUP(A185,Balance!E:K,7,FALSE)</f>
        <v>504</v>
      </c>
      <c r="F185" s="24">
        <v>-1</v>
      </c>
    </row>
    <row r="186" spans="1:6" x14ac:dyDescent="0.3">
      <c r="A186" s="1">
        <v>184</v>
      </c>
      <c r="B186" s="2">
        <f>VLOOKUP(A186,Balance!E:J,3,FALSE)</f>
        <v>9.9999999999999998E+155</v>
      </c>
      <c r="C186" s="1" t="str">
        <f>VLOOKUP(A186,Balance!E:J,2,FALSE)</f>
        <v>1후</v>
      </c>
      <c r="D186" s="24">
        <v>20</v>
      </c>
      <c r="E186" s="1">
        <f>VLOOKUP(A186,Balance!E:K,7,FALSE)</f>
        <v>508</v>
      </c>
      <c r="F186" s="24">
        <v>-1</v>
      </c>
    </row>
    <row r="187" spans="1:6" x14ac:dyDescent="0.3">
      <c r="A187" s="1">
        <v>185</v>
      </c>
      <c r="B187" s="2">
        <f>VLOOKUP(A187,Balance!E:J,3,FALSE)</f>
        <v>4.9999999999999999E+156</v>
      </c>
      <c r="C187" s="1" t="str">
        <f>VLOOKUP(A187,Balance!E:J,2,FALSE)</f>
        <v>5후</v>
      </c>
      <c r="D187" s="24">
        <v>20</v>
      </c>
      <c r="E187" s="1">
        <f>VLOOKUP(A187,Balance!E:K,7,FALSE)</f>
        <v>512</v>
      </c>
      <c r="F187" s="24">
        <v>-1</v>
      </c>
    </row>
    <row r="188" spans="1:6" x14ac:dyDescent="0.3">
      <c r="A188" s="1">
        <v>186</v>
      </c>
      <c r="B188" s="2">
        <f>VLOOKUP(A188,Balance!E:J,3,FALSE)</f>
        <v>9.9999999999999998E+156</v>
      </c>
      <c r="C188" s="1" t="str">
        <f>VLOOKUP(A188,Balance!E:J,2,FALSE)</f>
        <v>10후</v>
      </c>
      <c r="D188" s="24">
        <v>20</v>
      </c>
      <c r="E188" s="1">
        <f>VLOOKUP(A188,Balance!E:K,7,FALSE)</f>
        <v>516</v>
      </c>
      <c r="F188" s="24">
        <v>-1</v>
      </c>
    </row>
    <row r="189" spans="1:6" x14ac:dyDescent="0.3">
      <c r="A189" s="1">
        <v>187</v>
      </c>
      <c r="B189" s="2">
        <f>VLOOKUP(A189,Balance!E:J,3,FALSE)</f>
        <v>4.9999999999999998E+157</v>
      </c>
      <c r="C189" s="1" t="str">
        <f>VLOOKUP(A189,Balance!E:J,2,FALSE)</f>
        <v>50후</v>
      </c>
      <c r="D189" s="24">
        <v>20</v>
      </c>
      <c r="E189" s="1">
        <f>VLOOKUP(A189,Balance!E:K,7,FALSE)</f>
        <v>520</v>
      </c>
      <c r="F189" s="24">
        <v>-1</v>
      </c>
    </row>
    <row r="190" spans="1:6" x14ac:dyDescent="0.3">
      <c r="A190" s="1">
        <v>188</v>
      </c>
      <c r="B190" s="2">
        <f>VLOOKUP(A190,Balance!E:J,3,FALSE)</f>
        <v>9.9999999999999995E+157</v>
      </c>
      <c r="C190" s="1" t="str">
        <f>VLOOKUP(A190,Balance!E:J,2,FALSE)</f>
        <v>100후</v>
      </c>
      <c r="D190" s="24">
        <v>20</v>
      </c>
      <c r="E190" s="1">
        <f>VLOOKUP(A190,Balance!E:K,7,FALSE)</f>
        <v>524</v>
      </c>
      <c r="F190" s="24">
        <v>-1</v>
      </c>
    </row>
    <row r="191" spans="1:6" x14ac:dyDescent="0.3">
      <c r="A191" s="1">
        <v>189</v>
      </c>
      <c r="B191" s="2">
        <f>VLOOKUP(A191,Balance!E:J,3,FALSE)</f>
        <v>4.9999999999999996E+158</v>
      </c>
      <c r="C191" s="1" t="str">
        <f>VLOOKUP(A191,Balance!E:J,2,FALSE)</f>
        <v>500후</v>
      </c>
      <c r="D191" s="24">
        <v>20</v>
      </c>
      <c r="E191" s="1">
        <f>VLOOKUP(A191,Balance!E:K,7,FALSE)</f>
        <v>528</v>
      </c>
      <c r="F191" s="24">
        <v>-1</v>
      </c>
    </row>
    <row r="192" spans="1:6" x14ac:dyDescent="0.3">
      <c r="A192" s="1">
        <v>190</v>
      </c>
      <c r="B192" s="2">
        <f>VLOOKUP(A192,Balance!E:J,3,FALSE)</f>
        <v>9.9999999999999993E+158</v>
      </c>
      <c r="C192" s="1" t="str">
        <f>VLOOKUP(A192,Balance!E:J,2,FALSE)</f>
        <v>1000후</v>
      </c>
      <c r="D192" s="24">
        <v>20</v>
      </c>
      <c r="E192" s="1">
        <f>VLOOKUP(A192,Balance!E:K,7,FALSE)</f>
        <v>532</v>
      </c>
      <c r="F192" s="24">
        <v>-1</v>
      </c>
    </row>
    <row r="193" spans="1:6" x14ac:dyDescent="0.3">
      <c r="A193" s="1">
        <v>191</v>
      </c>
      <c r="B193" s="2">
        <f>VLOOKUP(A193,Balance!E:J,3,FALSE)</f>
        <v>5E+159</v>
      </c>
      <c r="C193" s="1" t="str">
        <f>VLOOKUP(A193,Balance!E:J,2,FALSE)</f>
        <v>5000후</v>
      </c>
      <c r="D193" s="24">
        <v>20</v>
      </c>
      <c r="E193" s="1">
        <f>VLOOKUP(A193,Balance!E:K,7,FALSE)</f>
        <v>536</v>
      </c>
      <c r="F193" s="24">
        <v>-1</v>
      </c>
    </row>
    <row r="194" spans="1:6" x14ac:dyDescent="0.3">
      <c r="A194" s="1">
        <v>192</v>
      </c>
      <c r="B194" s="2">
        <f>VLOOKUP(A194,Balance!E:J,3,FALSE)</f>
        <v>1E+160</v>
      </c>
      <c r="C194" s="1" t="str">
        <f>VLOOKUP(A194,Balance!E:J,2,FALSE)</f>
        <v>1단</v>
      </c>
      <c r="D194" s="24">
        <v>20</v>
      </c>
      <c r="E194" s="1">
        <f>VLOOKUP(A194,Balance!E:K,7,FALSE)</f>
        <v>540</v>
      </c>
      <c r="F194" s="24">
        <v>-1</v>
      </c>
    </row>
    <row r="195" spans="1:6" x14ac:dyDescent="0.3">
      <c r="A195" s="1">
        <v>193</v>
      </c>
      <c r="B195" s="2">
        <f>VLOOKUP(A195,Balance!E:J,3,FALSE)</f>
        <v>5.0000000000000002E+160</v>
      </c>
      <c r="C195" s="1" t="str">
        <f>VLOOKUP(A195,Balance!E:J,2,FALSE)</f>
        <v>5단</v>
      </c>
      <c r="D195" s="24">
        <v>20</v>
      </c>
      <c r="E195" s="1">
        <f>VLOOKUP(A195,Balance!E:K,7,FALSE)</f>
        <v>544</v>
      </c>
      <c r="F195" s="24">
        <v>-1</v>
      </c>
    </row>
    <row r="196" spans="1:6" x14ac:dyDescent="0.3">
      <c r="A196" s="1">
        <v>194</v>
      </c>
      <c r="B196" s="2">
        <f>VLOOKUP(A196,Balance!E:J,3,FALSE)</f>
        <v>1E+161</v>
      </c>
      <c r="C196" s="1" t="str">
        <f>VLOOKUP(A196,Balance!E:J,2,FALSE)</f>
        <v>10단</v>
      </c>
      <c r="D196" s="24">
        <v>20</v>
      </c>
      <c r="E196" s="1">
        <f>VLOOKUP(A196,Balance!E:K,7,FALSE)</f>
        <v>548</v>
      </c>
      <c r="F196" s="24">
        <v>-1</v>
      </c>
    </row>
    <row r="197" spans="1:6" x14ac:dyDescent="0.3">
      <c r="A197" s="1">
        <v>195</v>
      </c>
      <c r="B197" s="2">
        <f>VLOOKUP(A197,Balance!E:J,3,FALSE)</f>
        <v>4.9999999999999997E+161</v>
      </c>
      <c r="C197" s="1" t="str">
        <f>VLOOKUP(A197,Balance!E:J,2,FALSE)</f>
        <v>50단</v>
      </c>
      <c r="D197" s="24">
        <v>20</v>
      </c>
      <c r="E197" s="1">
        <f>VLOOKUP(A197,Balance!E:K,7,FALSE)</f>
        <v>552</v>
      </c>
      <c r="F197" s="24">
        <v>-1</v>
      </c>
    </row>
    <row r="198" spans="1:6" x14ac:dyDescent="0.3">
      <c r="A198" s="1">
        <v>196</v>
      </c>
      <c r="B198" s="2">
        <f>VLOOKUP(A198,Balance!E:J,3,FALSE)</f>
        <v>9.9999999999999994E+161</v>
      </c>
      <c r="C198" s="1" t="str">
        <f>VLOOKUP(A198,Balance!E:J,2,FALSE)</f>
        <v>100단</v>
      </c>
      <c r="D198" s="24">
        <v>20</v>
      </c>
      <c r="E198" s="1">
        <f>VLOOKUP(A198,Balance!E:K,7,FALSE)</f>
        <v>556</v>
      </c>
      <c r="F198" s="24">
        <v>-1</v>
      </c>
    </row>
    <row r="199" spans="1:6" x14ac:dyDescent="0.3">
      <c r="A199" s="1">
        <v>197</v>
      </c>
      <c r="B199" s="2">
        <f>VLOOKUP(A199,Balance!E:J,3,FALSE)</f>
        <v>4.9999999999999997E+162</v>
      </c>
      <c r="C199" s="1" t="str">
        <f>VLOOKUP(A199,Balance!E:J,2,FALSE)</f>
        <v>500단</v>
      </c>
      <c r="D199" s="24">
        <v>20</v>
      </c>
      <c r="E199" s="1">
        <f>VLOOKUP(A199,Balance!E:K,7,FALSE)</f>
        <v>560</v>
      </c>
      <c r="F199" s="24">
        <v>-1</v>
      </c>
    </row>
    <row r="200" spans="1:6" x14ac:dyDescent="0.3">
      <c r="A200" s="1">
        <v>198</v>
      </c>
      <c r="B200" s="2">
        <f>VLOOKUP(A200,Balance!E:J,3,FALSE)</f>
        <v>9.9999999999999994E+162</v>
      </c>
      <c r="C200" s="1" t="str">
        <f>VLOOKUP(A200,Balance!E:J,2,FALSE)</f>
        <v>1000단</v>
      </c>
      <c r="D200" s="24">
        <v>20</v>
      </c>
      <c r="E200" s="1">
        <f>VLOOKUP(A200,Balance!E:K,7,FALSE)</f>
        <v>564</v>
      </c>
      <c r="F200" s="24">
        <v>-1</v>
      </c>
    </row>
    <row r="201" spans="1:6" x14ac:dyDescent="0.3">
      <c r="A201" s="1">
        <v>199</v>
      </c>
      <c r="B201" s="2">
        <f>VLOOKUP(A201,Balance!E:J,3,FALSE)</f>
        <v>5E+163</v>
      </c>
      <c r="C201" s="1" t="str">
        <f>VLOOKUP(A201,Balance!E:J,2,FALSE)</f>
        <v>5000단</v>
      </c>
      <c r="D201" s="24">
        <v>20</v>
      </c>
      <c r="E201" s="1">
        <f>VLOOKUP(A201,Balance!E:K,7,FALSE)</f>
        <v>568</v>
      </c>
      <c r="F201" s="24">
        <v>-1</v>
      </c>
    </row>
    <row r="202" spans="1:6" x14ac:dyDescent="0.3">
      <c r="A202" s="1">
        <v>200</v>
      </c>
      <c r="B202" s="2">
        <f>VLOOKUP(A202,Balance!E:J,3,FALSE)</f>
        <v>1E+164</v>
      </c>
      <c r="C202" s="1" t="str">
        <f>VLOOKUP(A202,Balance!E:J,2,FALSE)</f>
        <v>1절</v>
      </c>
      <c r="D202" s="24">
        <v>20</v>
      </c>
      <c r="E202" s="1">
        <f>VLOOKUP(A202,Balance!E:K,7,FALSE)</f>
        <v>572</v>
      </c>
      <c r="F202" s="24">
        <v>-1</v>
      </c>
    </row>
    <row r="203" spans="1:6" x14ac:dyDescent="0.3">
      <c r="A203" s="1">
        <v>201</v>
      </c>
      <c r="B203" s="2">
        <f>VLOOKUP(A203,Balance!E:J,3,FALSE)</f>
        <v>5.0000000000000005E+164</v>
      </c>
      <c r="C203" s="1" t="str">
        <f>VLOOKUP(A203,Balance!E:J,2,FALSE)</f>
        <v>5절</v>
      </c>
      <c r="D203" s="24">
        <v>20</v>
      </c>
      <c r="E203" s="1">
        <f>VLOOKUP(A203,Balance!E:K,7,FALSE)</f>
        <v>576</v>
      </c>
      <c r="F203" s="24">
        <v>-1</v>
      </c>
    </row>
    <row r="204" spans="1:6" x14ac:dyDescent="0.3">
      <c r="A204" s="1">
        <v>202</v>
      </c>
      <c r="B204" s="2">
        <f>VLOOKUP(A204,Balance!E:J,3,FALSE)</f>
        <v>1.0000000000000001E+165</v>
      </c>
      <c r="C204" s="1" t="str">
        <f>VLOOKUP(A204,Balance!E:J,2,FALSE)</f>
        <v>10절</v>
      </c>
      <c r="D204" s="24">
        <v>20</v>
      </c>
      <c r="E204" s="1">
        <f>VLOOKUP(A204,Balance!E:K,7,FALSE)</f>
        <v>580</v>
      </c>
      <c r="F204" s="24">
        <v>-1</v>
      </c>
    </row>
    <row r="205" spans="1:6" x14ac:dyDescent="0.3">
      <c r="A205" s="1">
        <v>203</v>
      </c>
      <c r="B205" s="2">
        <f>VLOOKUP(A205,Balance!E:J,3,FALSE)</f>
        <v>4.9999999999999997E+165</v>
      </c>
      <c r="C205" s="1" t="str">
        <f>VLOOKUP(A205,Balance!E:J,2,FALSE)</f>
        <v>50절</v>
      </c>
      <c r="D205" s="24">
        <v>20</v>
      </c>
      <c r="E205" s="1">
        <f>VLOOKUP(A205,Balance!E:K,7,FALSE)</f>
        <v>584</v>
      </c>
      <c r="F205" s="24">
        <v>-1</v>
      </c>
    </row>
    <row r="206" spans="1:6" x14ac:dyDescent="0.3">
      <c r="A206" s="1">
        <v>204</v>
      </c>
      <c r="B206" s="2">
        <f>VLOOKUP(A206,Balance!E:J,3,FALSE)</f>
        <v>9.9999999999999994E+165</v>
      </c>
      <c r="C206" s="1" t="str">
        <f>VLOOKUP(A206,Balance!E:J,2,FALSE)</f>
        <v>100절</v>
      </c>
      <c r="D206" s="24">
        <v>20</v>
      </c>
      <c r="E206" s="1">
        <f>VLOOKUP(A206,Balance!E:K,7,FALSE)</f>
        <v>588</v>
      </c>
      <c r="F206" s="24">
        <v>-1</v>
      </c>
    </row>
    <row r="207" spans="1:6" x14ac:dyDescent="0.3">
      <c r="A207" s="1">
        <v>205</v>
      </c>
      <c r="B207" s="2">
        <f>VLOOKUP(A207,Balance!E:J,3,FALSE)</f>
        <v>5.0000000000000002E+166</v>
      </c>
      <c r="C207" s="1" t="str">
        <f>VLOOKUP(A207,Balance!E:J,2,FALSE)</f>
        <v>500절</v>
      </c>
      <c r="D207" s="24">
        <v>20</v>
      </c>
      <c r="E207" s="1">
        <f>VLOOKUP(A207,Balance!E:K,7,FALSE)</f>
        <v>592</v>
      </c>
      <c r="F207" s="24">
        <v>-1</v>
      </c>
    </row>
    <row r="208" spans="1:6" x14ac:dyDescent="0.3">
      <c r="A208" s="1">
        <v>206</v>
      </c>
      <c r="B208" s="2">
        <f>VLOOKUP(A208,Balance!E:J,3,FALSE)</f>
        <v>1E+167</v>
      </c>
      <c r="C208" s="1" t="str">
        <f>VLOOKUP(A208,Balance!E:J,2,FALSE)</f>
        <v>1000절</v>
      </c>
      <c r="D208" s="24">
        <v>20</v>
      </c>
      <c r="E208" s="1">
        <f>VLOOKUP(A208,Balance!E:K,7,FALSE)</f>
        <v>596</v>
      </c>
      <c r="F208" s="24">
        <v>-1</v>
      </c>
    </row>
    <row r="209" spans="1:6" x14ac:dyDescent="0.3">
      <c r="A209" s="1">
        <v>207</v>
      </c>
      <c r="B209" s="2">
        <f>VLOOKUP(A209,Balance!E:J,3,FALSE)</f>
        <v>4.9999999999999997E+167</v>
      </c>
      <c r="C209" s="1" t="str">
        <f>VLOOKUP(A209,Balance!E:J,2,FALSE)</f>
        <v>5000절</v>
      </c>
      <c r="D209" s="24">
        <v>20</v>
      </c>
      <c r="E209" s="1">
        <f>VLOOKUP(A209,Balance!E:K,7,FALSE)</f>
        <v>600</v>
      </c>
      <c r="F209" s="24">
        <v>-1</v>
      </c>
    </row>
    <row r="210" spans="1:6" x14ac:dyDescent="0.3">
      <c r="A210" s="1">
        <v>208</v>
      </c>
      <c r="B210" s="2">
        <f>VLOOKUP(A210,Balance!E:J,3,FALSE)</f>
        <v>9.9999999999999993E+167</v>
      </c>
      <c r="C210" s="1" t="str">
        <f>VLOOKUP(A210,Balance!E:J,2,FALSE)</f>
        <v>1격</v>
      </c>
      <c r="D210" s="24">
        <v>20</v>
      </c>
      <c r="E210" s="1">
        <f>VLOOKUP(A210,Balance!E:K,7,FALSE)</f>
        <v>605</v>
      </c>
      <c r="F210" s="24">
        <v>-1</v>
      </c>
    </row>
    <row r="211" spans="1:6" x14ac:dyDescent="0.3">
      <c r="A211" s="1">
        <v>209</v>
      </c>
      <c r="B211" s="2">
        <f>VLOOKUP(A211,Balance!E:J,3,FALSE)</f>
        <v>4.9999999999999997E+168</v>
      </c>
      <c r="C211" s="1" t="str">
        <f>VLOOKUP(A211,Balance!E:J,2,FALSE)</f>
        <v>5격</v>
      </c>
      <c r="D211" s="24">
        <v>20</v>
      </c>
      <c r="E211" s="1">
        <f>VLOOKUP(A211,Balance!E:K,7,FALSE)</f>
        <v>610</v>
      </c>
      <c r="F211" s="24">
        <v>-1</v>
      </c>
    </row>
    <row r="212" spans="1:6" x14ac:dyDescent="0.3">
      <c r="A212" s="1">
        <v>210</v>
      </c>
      <c r="B212" s="2">
        <f>VLOOKUP(A212,Balance!E:J,3,FALSE)</f>
        <v>9.9999999999999993E+168</v>
      </c>
      <c r="C212" s="1" t="str">
        <f>VLOOKUP(A212,Balance!E:J,2,FALSE)</f>
        <v>10격</v>
      </c>
      <c r="D212" s="24">
        <v>20</v>
      </c>
      <c r="E212" s="1">
        <f>VLOOKUP(A212,Balance!E:K,7,FALSE)</f>
        <v>615</v>
      </c>
      <c r="F212" s="24">
        <v>-1</v>
      </c>
    </row>
    <row r="213" spans="1:6" x14ac:dyDescent="0.3">
      <c r="A213" s="1">
        <v>211</v>
      </c>
      <c r="B213" s="2">
        <f>VLOOKUP(A213,Balance!E:J,3,FALSE)</f>
        <v>4.9999999999999995E+169</v>
      </c>
      <c r="C213" s="1" t="str">
        <f>VLOOKUP(A213,Balance!E:J,2,FALSE)</f>
        <v>50격</v>
      </c>
      <c r="D213" s="24">
        <v>20</v>
      </c>
      <c r="E213" s="1">
        <f>VLOOKUP(A213,Balance!E:K,7,FALSE)</f>
        <v>620</v>
      </c>
      <c r="F213" s="24">
        <v>-1</v>
      </c>
    </row>
    <row r="214" spans="1:6" x14ac:dyDescent="0.3">
      <c r="A214" s="1">
        <v>212</v>
      </c>
      <c r="B214" s="2">
        <f>VLOOKUP(A214,Balance!E:J,3,FALSE)</f>
        <v>9.999999999999999E+169</v>
      </c>
      <c r="C214" s="1" t="str">
        <f>VLOOKUP(A214,Balance!E:J,2,FALSE)</f>
        <v>100격</v>
      </c>
      <c r="D214" s="24">
        <v>20</v>
      </c>
      <c r="E214" s="1">
        <f>VLOOKUP(A214,Balance!E:K,7,FALSE)</f>
        <v>625</v>
      </c>
      <c r="F214" s="24">
        <v>-1</v>
      </c>
    </row>
    <row r="215" spans="1:6" x14ac:dyDescent="0.3">
      <c r="A215" s="1">
        <v>213</v>
      </c>
      <c r="B215" s="2">
        <f>VLOOKUP(A215,Balance!E:J,3,FALSE)</f>
        <v>4.9999999999999998E+170</v>
      </c>
      <c r="C215" s="1" t="str">
        <f>VLOOKUP(A215,Balance!E:J,2,FALSE)</f>
        <v>500격</v>
      </c>
      <c r="D215" s="24">
        <v>20</v>
      </c>
      <c r="E215" s="1">
        <f>VLOOKUP(A215,Balance!E:K,7,FALSE)</f>
        <v>630</v>
      </c>
      <c r="F215" s="24">
        <v>-1</v>
      </c>
    </row>
    <row r="216" spans="1:6" x14ac:dyDescent="0.3">
      <c r="A216" s="1">
        <v>214</v>
      </c>
      <c r="B216" s="2">
        <f>VLOOKUP(A216,Balance!E:J,3,FALSE)</f>
        <v>9.9999999999999995E+170</v>
      </c>
      <c r="C216" s="1" t="str">
        <f>VLOOKUP(A216,Balance!E:J,2,FALSE)</f>
        <v>1000격</v>
      </c>
      <c r="D216" s="24">
        <v>20</v>
      </c>
      <c r="E216" s="1">
        <f>VLOOKUP(A216,Balance!E:K,7,FALSE)</f>
        <v>635</v>
      </c>
      <c r="F216" s="24">
        <v>-1</v>
      </c>
    </row>
    <row r="217" spans="1:6" x14ac:dyDescent="0.3">
      <c r="A217" s="1">
        <v>215</v>
      </c>
      <c r="B217" s="2">
        <f>VLOOKUP(A217,Balance!E:J,3,FALSE)</f>
        <v>4.9999999999999996E+171</v>
      </c>
      <c r="C217" s="1" t="str">
        <f>VLOOKUP(A217,Balance!E:J,2,FALSE)</f>
        <v>5000격</v>
      </c>
      <c r="D217" s="24">
        <v>20</v>
      </c>
      <c r="E217" s="1">
        <f>VLOOKUP(A217,Balance!E:K,7,FALSE)</f>
        <v>640</v>
      </c>
      <c r="F217" s="24">
        <v>-1</v>
      </c>
    </row>
    <row r="218" spans="1:6" x14ac:dyDescent="0.3">
      <c r="A218" s="1">
        <v>216</v>
      </c>
      <c r="B218" s="2">
        <f>VLOOKUP(A218,Balance!E:J,3,FALSE)</f>
        <v>1.0000000000000001E+172</v>
      </c>
      <c r="C218" s="1" t="str">
        <f>VLOOKUP(A218,Balance!E:J,2,FALSE)</f>
        <v>1창</v>
      </c>
      <c r="D218" s="24">
        <v>20</v>
      </c>
      <c r="E218" s="1">
        <f>VLOOKUP(A218,Balance!E:K,7,FALSE)</f>
        <v>645</v>
      </c>
      <c r="F218" s="24">
        <v>-1</v>
      </c>
    </row>
    <row r="219" spans="1:6" x14ac:dyDescent="0.3">
      <c r="A219" s="1">
        <v>217</v>
      </c>
      <c r="B219" s="2">
        <f>VLOOKUP(A219,Balance!E:J,3,FALSE)</f>
        <v>5.0000000000000001E+172</v>
      </c>
      <c r="C219" s="1" t="str">
        <f>VLOOKUP(A219,Balance!E:J,2,FALSE)</f>
        <v>5창</v>
      </c>
      <c r="D219" s="24">
        <v>20</v>
      </c>
      <c r="E219" s="1">
        <f>VLOOKUP(A219,Balance!E:K,7,FALSE)</f>
        <v>650</v>
      </c>
      <c r="F219" s="24">
        <v>-1</v>
      </c>
    </row>
    <row r="220" spans="1:6" x14ac:dyDescent="0.3">
      <c r="A220" s="1">
        <v>218</v>
      </c>
      <c r="B220" s="2">
        <f>VLOOKUP(A220,Balance!E:J,3,FALSE)</f>
        <v>1E+173</v>
      </c>
      <c r="C220" s="1" t="str">
        <f>VLOOKUP(A220,Balance!E:J,2,FALSE)</f>
        <v>10창</v>
      </c>
      <c r="D220" s="24">
        <v>20</v>
      </c>
      <c r="E220" s="1">
        <f>VLOOKUP(A220,Balance!E:K,7,FALSE)</f>
        <v>655</v>
      </c>
      <c r="F220" s="24">
        <v>-1</v>
      </c>
    </row>
    <row r="221" spans="1:6" x14ac:dyDescent="0.3">
      <c r="A221" s="1">
        <v>219</v>
      </c>
      <c r="B221" s="2">
        <f>VLOOKUP(A221,Balance!E:J,3,FALSE)</f>
        <v>5.0000000000000003E+173</v>
      </c>
      <c r="C221" s="1" t="str">
        <f>VLOOKUP(A221,Balance!E:J,2,FALSE)</f>
        <v>50창</v>
      </c>
      <c r="D221" s="24">
        <v>20</v>
      </c>
      <c r="E221" s="1">
        <f>VLOOKUP(A221,Balance!E:K,7,FALSE)</f>
        <v>660</v>
      </c>
      <c r="F221" s="24">
        <v>-1</v>
      </c>
    </row>
    <row r="222" spans="1:6" x14ac:dyDescent="0.3">
      <c r="A222" s="1">
        <v>220</v>
      </c>
      <c r="B222" s="2">
        <f>VLOOKUP(A222,Balance!E:J,3,FALSE)</f>
        <v>1.0000000000000001E+174</v>
      </c>
      <c r="C222" s="1" t="str">
        <f>VLOOKUP(A222,Balance!E:J,2,FALSE)</f>
        <v>100창</v>
      </c>
      <c r="D222" s="24">
        <v>20</v>
      </c>
      <c r="E222" s="1">
        <f>VLOOKUP(A222,Balance!E:K,7,FALSE)</f>
        <v>665</v>
      </c>
      <c r="F222" s="24">
        <v>-1</v>
      </c>
    </row>
    <row r="223" spans="1:6" x14ac:dyDescent="0.3">
      <c r="A223" s="1">
        <v>221</v>
      </c>
      <c r="B223" s="2">
        <f>VLOOKUP(A223,Balance!E:J,3,FALSE)</f>
        <v>5.0000000000000006E+174</v>
      </c>
      <c r="C223" s="1" t="str">
        <f>VLOOKUP(A223,Balance!E:J,2,FALSE)</f>
        <v>500창</v>
      </c>
      <c r="D223" s="24">
        <v>20</v>
      </c>
      <c r="E223" s="1">
        <f>VLOOKUP(A223,Balance!E:K,7,FALSE)</f>
        <v>670</v>
      </c>
      <c r="F223" s="24">
        <v>-1</v>
      </c>
    </row>
    <row r="224" spans="1:6" x14ac:dyDescent="0.3">
      <c r="A224" s="1">
        <v>222</v>
      </c>
      <c r="B224" s="2">
        <f>VLOOKUP(A224,Balance!E:J,3,FALSE)</f>
        <v>1.0000000000000001E+175</v>
      </c>
      <c r="C224" s="1" t="str">
        <f>VLOOKUP(A224,Balance!E:J,2,FALSE)</f>
        <v>1000창</v>
      </c>
      <c r="D224" s="24">
        <v>20</v>
      </c>
      <c r="E224" s="1">
        <f>VLOOKUP(A224,Balance!E:K,7,FALSE)</f>
        <v>675</v>
      </c>
      <c r="F224" s="24">
        <v>-1</v>
      </c>
    </row>
    <row r="225" spans="1:6" x14ac:dyDescent="0.3">
      <c r="A225" s="1">
        <v>223</v>
      </c>
      <c r="B225" s="2">
        <f>VLOOKUP(A225,Balance!E:J,3,FALSE)</f>
        <v>5.0000000000000007E+175</v>
      </c>
      <c r="C225" s="1" t="str">
        <f>VLOOKUP(A225,Balance!E:J,2,FALSE)</f>
        <v>5000창</v>
      </c>
      <c r="D225" s="24">
        <v>20</v>
      </c>
      <c r="E225" s="1">
        <f>VLOOKUP(A225,Balance!E:K,7,FALSE)</f>
        <v>680</v>
      </c>
      <c r="F225" s="24">
        <v>-1</v>
      </c>
    </row>
    <row r="226" spans="1:6" x14ac:dyDescent="0.3">
      <c r="A226" s="1">
        <v>224</v>
      </c>
      <c r="B226" s="2">
        <f>VLOOKUP(A226,Balance!E:J,3,FALSE)</f>
        <v>1E+176</v>
      </c>
      <c r="C226" s="1" t="str">
        <f>VLOOKUP(A226,Balance!E:J,2,FALSE)</f>
        <v>1공</v>
      </c>
      <c r="D226" s="24">
        <v>20</v>
      </c>
      <c r="E226" s="1">
        <f>VLOOKUP(A226,Balance!E:K,7,FALSE)</f>
        <v>685</v>
      </c>
      <c r="F226" s="24">
        <v>-1</v>
      </c>
    </row>
    <row r="227" spans="1:6" x14ac:dyDescent="0.3">
      <c r="A227" s="1">
        <v>225</v>
      </c>
      <c r="B227" s="2">
        <f>VLOOKUP(A227,Balance!E:J,3,FALSE)</f>
        <v>5E+176</v>
      </c>
      <c r="C227" s="1" t="str">
        <f>VLOOKUP(A227,Balance!E:J,2,FALSE)</f>
        <v>5공</v>
      </c>
      <c r="D227" s="24">
        <v>20</v>
      </c>
      <c r="E227" s="1">
        <f>VLOOKUP(A227,Balance!E:K,7,FALSE)</f>
        <v>690</v>
      </c>
      <c r="F227" s="24">
        <v>-1</v>
      </c>
    </row>
    <row r="228" spans="1:6" x14ac:dyDescent="0.3">
      <c r="A228" s="1">
        <v>226</v>
      </c>
      <c r="B228" s="2">
        <f>VLOOKUP(A228,Balance!E:J,3,FALSE)</f>
        <v>1E+177</v>
      </c>
      <c r="C228" s="1" t="str">
        <f>VLOOKUP(A228,Balance!E:J,2,FALSE)</f>
        <v>10공</v>
      </c>
      <c r="D228" s="24">
        <v>20</v>
      </c>
      <c r="E228" s="1">
        <f>VLOOKUP(A228,Balance!E:K,7,FALSE)</f>
        <v>695</v>
      </c>
      <c r="F228" s="24">
        <v>-1</v>
      </c>
    </row>
    <row r="229" spans="1:6" x14ac:dyDescent="0.3">
      <c r="A229" s="1">
        <v>227</v>
      </c>
      <c r="B229" s="2">
        <f>VLOOKUP(A229,Balance!E:J,3,FALSE)</f>
        <v>5.0000000000000003E+177</v>
      </c>
      <c r="C229" s="1" t="str">
        <f>VLOOKUP(A229,Balance!E:J,2,FALSE)</f>
        <v>50공</v>
      </c>
      <c r="D229" s="24">
        <v>20</v>
      </c>
      <c r="E229" s="1">
        <f>VLOOKUP(A229,Balance!E:K,7,FALSE)</f>
        <v>700</v>
      </c>
      <c r="F229" s="24">
        <v>-1</v>
      </c>
    </row>
    <row r="230" spans="1:6" x14ac:dyDescent="0.3">
      <c r="A230" s="1">
        <v>228</v>
      </c>
      <c r="B230" s="2">
        <f>VLOOKUP(A230,Balance!E:J,3,FALSE)</f>
        <v>1.0000000000000001E+178</v>
      </c>
      <c r="C230" s="1" t="str">
        <f>VLOOKUP(A230,Balance!E:J,2,FALSE)</f>
        <v>100공</v>
      </c>
      <c r="D230" s="24">
        <v>20</v>
      </c>
      <c r="E230" s="1">
        <f>VLOOKUP(A230,Balance!E:K,7,FALSE)</f>
        <v>705</v>
      </c>
      <c r="F230" s="24">
        <v>-1</v>
      </c>
    </row>
    <row r="231" spans="1:6" x14ac:dyDescent="0.3">
      <c r="A231" s="1">
        <v>229</v>
      </c>
      <c r="B231" s="2">
        <f>VLOOKUP(A231,Balance!E:J,3,FALSE)</f>
        <v>4.9999999999999999E+178</v>
      </c>
      <c r="C231" s="1" t="str">
        <f>VLOOKUP(A231,Balance!E:J,2,FALSE)</f>
        <v>500공</v>
      </c>
      <c r="D231" s="24">
        <v>20</v>
      </c>
      <c r="E231" s="1">
        <f>VLOOKUP(A231,Balance!E:K,7,FALSE)</f>
        <v>710</v>
      </c>
      <c r="F231" s="24">
        <v>-1</v>
      </c>
    </row>
    <row r="232" spans="1:6" x14ac:dyDescent="0.3">
      <c r="A232" s="1">
        <v>230</v>
      </c>
      <c r="B232" s="2">
        <f>VLOOKUP(A232,Balance!E:J,3,FALSE)</f>
        <v>9.9999999999999998E+178</v>
      </c>
      <c r="C232" s="1" t="str">
        <f>VLOOKUP(A232,Balance!E:J,2,FALSE)</f>
        <v>1000공</v>
      </c>
      <c r="D232" s="24">
        <v>20</v>
      </c>
      <c r="E232" s="1">
        <f>VLOOKUP(A232,Balance!E:K,7,FALSE)</f>
        <v>715</v>
      </c>
      <c r="F232" s="24">
        <v>-1</v>
      </c>
    </row>
    <row r="233" spans="1:6" x14ac:dyDescent="0.3">
      <c r="A233" s="1">
        <v>231</v>
      </c>
      <c r="B233" s="2">
        <f>VLOOKUP(A233,Balance!E:J,3,FALSE)</f>
        <v>5E+179</v>
      </c>
      <c r="C233" s="1" t="str">
        <f>VLOOKUP(A233,Balance!E:J,2,FALSE)</f>
        <v>5000공</v>
      </c>
      <c r="D233" s="24">
        <v>20</v>
      </c>
      <c r="E233" s="1">
        <f>VLOOKUP(A233,Balance!E:K,7,FALSE)</f>
        <v>720</v>
      </c>
      <c r="F233" s="24">
        <v>-1</v>
      </c>
    </row>
    <row r="234" spans="1:6" x14ac:dyDescent="0.3">
      <c r="A234" s="1">
        <v>232</v>
      </c>
      <c r="B234" s="2">
        <f>VLOOKUP(A234,Balance!E:J,3,FALSE)</f>
        <v>1E+180</v>
      </c>
      <c r="C234" s="1" t="str">
        <f>VLOOKUP(A234,Balance!E:J,2,FALSE)</f>
        <v>1채</v>
      </c>
      <c r="D234" s="24">
        <v>20</v>
      </c>
      <c r="E234" s="1">
        <f>VLOOKUP(A234,Balance!E:K,7,FALSE)</f>
        <v>725</v>
      </c>
      <c r="F234" s="24">
        <v>-1</v>
      </c>
    </row>
    <row r="235" spans="1:6" x14ac:dyDescent="0.3">
      <c r="A235" s="1">
        <v>233</v>
      </c>
      <c r="B235" s="2">
        <f>VLOOKUP(A235,Balance!E:J,3,FALSE)</f>
        <v>4.9999999999999996E+180</v>
      </c>
      <c r="C235" s="1" t="str">
        <f>VLOOKUP(A235,Balance!E:J,2,FALSE)</f>
        <v>5채</v>
      </c>
      <c r="D235" s="24">
        <v>20</v>
      </c>
      <c r="E235" s="1">
        <f>VLOOKUP(A235,Balance!E:K,7,FALSE)</f>
        <v>730</v>
      </c>
      <c r="F235" s="24">
        <v>-1</v>
      </c>
    </row>
    <row r="236" spans="1:6" x14ac:dyDescent="0.3">
      <c r="A236" s="1">
        <v>234</v>
      </c>
      <c r="B236" s="2">
        <f>VLOOKUP(A236,Balance!E:J,3,FALSE)</f>
        <v>9.9999999999999992E+180</v>
      </c>
      <c r="C236" s="1" t="str">
        <f>VLOOKUP(A236,Balance!E:J,2,FALSE)</f>
        <v>10채</v>
      </c>
      <c r="D236" s="24">
        <v>20</v>
      </c>
      <c r="E236" s="1">
        <f>VLOOKUP(A236,Balance!E:K,7,FALSE)</f>
        <v>735</v>
      </c>
      <c r="F236" s="24">
        <v>-1</v>
      </c>
    </row>
    <row r="237" spans="1:6" x14ac:dyDescent="0.3">
      <c r="A237" s="1">
        <v>235</v>
      </c>
      <c r="B237" s="2">
        <f>VLOOKUP(A237,Balance!E:J,3,FALSE)</f>
        <v>5.0000000000000003E+181</v>
      </c>
      <c r="C237" s="1" t="str">
        <f>VLOOKUP(A237,Balance!E:J,2,FALSE)</f>
        <v>50채</v>
      </c>
      <c r="D237" s="24">
        <v>20</v>
      </c>
      <c r="E237" s="1">
        <f>VLOOKUP(A237,Balance!E:K,7,FALSE)</f>
        <v>740</v>
      </c>
      <c r="F237" s="24">
        <v>-1</v>
      </c>
    </row>
    <row r="238" spans="1:6" x14ac:dyDescent="0.3">
      <c r="A238" s="1">
        <v>236</v>
      </c>
      <c r="B238" s="2">
        <f>VLOOKUP(A238,Balance!E:J,3,FALSE)</f>
        <v>1.0000000000000001E+182</v>
      </c>
      <c r="C238" s="1" t="str">
        <f>VLOOKUP(A238,Balance!E:J,2,FALSE)</f>
        <v>100채</v>
      </c>
      <c r="D238" s="24">
        <v>20</v>
      </c>
      <c r="E238" s="1">
        <f>VLOOKUP(A238,Balance!E:K,7,FALSE)</f>
        <v>745</v>
      </c>
      <c r="F238" s="24">
        <v>-1</v>
      </c>
    </row>
    <row r="239" spans="1:6" x14ac:dyDescent="0.3">
      <c r="A239" s="1">
        <v>237</v>
      </c>
      <c r="B239" s="2">
        <f>VLOOKUP(A239,Balance!E:J,3,FALSE)</f>
        <v>5.0000000000000003E+182</v>
      </c>
      <c r="C239" s="1" t="str">
        <f>VLOOKUP(A239,Balance!E:J,2,FALSE)</f>
        <v>500채</v>
      </c>
      <c r="D239" s="24">
        <v>20</v>
      </c>
      <c r="E239" s="1">
        <f>VLOOKUP(A239,Balance!E:K,7,FALSE)</f>
        <v>750</v>
      </c>
      <c r="F239" s="24">
        <v>-1</v>
      </c>
    </row>
    <row r="240" spans="1:6" x14ac:dyDescent="0.3">
      <c r="A240" s="1">
        <v>238</v>
      </c>
      <c r="B240" s="2">
        <f>VLOOKUP(A240,Balance!E:J,3,FALSE)</f>
        <v>1.0000000000000001E+183</v>
      </c>
      <c r="C240" s="1" t="str">
        <f>VLOOKUP(A240,Balance!E:J,2,FALSE)</f>
        <v>1000채</v>
      </c>
      <c r="D240" s="24">
        <v>20</v>
      </c>
      <c r="E240" s="1">
        <f>VLOOKUP(A240,Balance!E:K,7,FALSE)</f>
        <v>755</v>
      </c>
      <c r="F240" s="24">
        <v>-1</v>
      </c>
    </row>
    <row r="241" spans="1:6" x14ac:dyDescent="0.3">
      <c r="A241" s="1">
        <v>239</v>
      </c>
      <c r="B241" s="2">
        <f>VLOOKUP(A241,Balance!E:J,3,FALSE)</f>
        <v>5.0000000000000001E+183</v>
      </c>
      <c r="C241" s="1" t="str">
        <f>VLOOKUP(A241,Balance!E:J,2,FALSE)</f>
        <v>5000채</v>
      </c>
      <c r="D241" s="24">
        <v>20</v>
      </c>
      <c r="E241" s="1">
        <f>VLOOKUP(A241,Balance!E:K,7,FALSE)</f>
        <v>760</v>
      </c>
      <c r="F241" s="24">
        <v>-1</v>
      </c>
    </row>
    <row r="242" spans="1:6" x14ac:dyDescent="0.3">
      <c r="A242" s="1">
        <v>240</v>
      </c>
      <c r="B242" s="2">
        <f>VLOOKUP(A242,Balance!E:J,3,FALSE)</f>
        <v>1E+184</v>
      </c>
      <c r="C242" s="1" t="str">
        <f>VLOOKUP(A242,Balance!E:J,2,FALSE)</f>
        <v>1연</v>
      </c>
      <c r="D242" s="24">
        <v>20</v>
      </c>
      <c r="E242" s="1">
        <f>VLOOKUP(A242,Balance!E:K,7,FALSE)</f>
        <v>765</v>
      </c>
      <c r="F242" s="24">
        <v>-1</v>
      </c>
    </row>
    <row r="243" spans="1:6" x14ac:dyDescent="0.3">
      <c r="A243" s="1">
        <v>241</v>
      </c>
      <c r="B243" s="2">
        <f>VLOOKUP(A243,Balance!E:J,3,FALSE)</f>
        <v>4.9999999999999999E+184</v>
      </c>
      <c r="C243" s="1" t="str">
        <f>VLOOKUP(A243,Balance!E:J,2,FALSE)</f>
        <v>5연</v>
      </c>
      <c r="D243" s="24">
        <v>20</v>
      </c>
      <c r="E243" s="1">
        <f>VLOOKUP(A243,Balance!E:K,7,FALSE)</f>
        <v>770</v>
      </c>
      <c r="F243" s="24">
        <v>-1</v>
      </c>
    </row>
    <row r="244" spans="1:6" x14ac:dyDescent="0.3">
      <c r="A244" s="1">
        <v>242</v>
      </c>
      <c r="B244" s="2">
        <f>VLOOKUP(A244,Balance!E:J,3,FALSE)</f>
        <v>9.9999999999999998E+184</v>
      </c>
      <c r="C244" s="1" t="str">
        <f>VLOOKUP(A244,Balance!E:J,2,FALSE)</f>
        <v>10연</v>
      </c>
      <c r="D244" s="24">
        <v>20</v>
      </c>
      <c r="E244" s="1">
        <f>VLOOKUP(A244,Balance!E:K,7,FALSE)</f>
        <v>775</v>
      </c>
      <c r="F244" s="24">
        <v>-1</v>
      </c>
    </row>
    <row r="245" spans="1:6" x14ac:dyDescent="0.3">
      <c r="A245" s="1">
        <v>243</v>
      </c>
      <c r="B245" s="2">
        <f>VLOOKUP(A245,Balance!E:J,3,FALSE)</f>
        <v>4.9999999999999999E+185</v>
      </c>
      <c r="C245" s="1" t="str">
        <f>VLOOKUP(A245,Balance!E:J,2,FALSE)</f>
        <v>50연</v>
      </c>
      <c r="D245" s="24">
        <v>20</v>
      </c>
      <c r="E245" s="1">
        <f>VLOOKUP(A245,Balance!E:K,7,FALSE)</f>
        <v>780</v>
      </c>
      <c r="F245" s="24">
        <v>-1</v>
      </c>
    </row>
    <row r="246" spans="1:6" x14ac:dyDescent="0.3">
      <c r="A246" s="1">
        <v>244</v>
      </c>
      <c r="B246" s="2">
        <f>VLOOKUP(A246,Balance!E:J,3,FALSE)</f>
        <v>9.9999999999999998E+185</v>
      </c>
      <c r="C246" s="1" t="str">
        <f>VLOOKUP(A246,Balance!E:J,2,FALSE)</f>
        <v>100연</v>
      </c>
      <c r="D246" s="24">
        <v>20</v>
      </c>
      <c r="E246" s="1">
        <f>VLOOKUP(A246,Balance!E:K,7,FALSE)</f>
        <v>785</v>
      </c>
      <c r="F246" s="24">
        <v>-1</v>
      </c>
    </row>
    <row r="247" spans="1:6" x14ac:dyDescent="0.3">
      <c r="A247" s="1">
        <v>245</v>
      </c>
      <c r="B247" s="2">
        <f>VLOOKUP(A247,Balance!E:J,3,FALSE)</f>
        <v>5.0000000000000005E+186</v>
      </c>
      <c r="C247" s="1" t="str">
        <f>VLOOKUP(A247,Balance!E:J,2,FALSE)</f>
        <v>500연</v>
      </c>
      <c r="D247" s="24">
        <v>20</v>
      </c>
      <c r="E247" s="1">
        <f>VLOOKUP(A247,Balance!E:K,7,FALSE)</f>
        <v>790</v>
      </c>
      <c r="F247" s="24">
        <v>-1</v>
      </c>
    </row>
    <row r="248" spans="1:6" x14ac:dyDescent="0.3">
      <c r="A248" s="1">
        <v>246</v>
      </c>
      <c r="B248" s="2">
        <f>VLOOKUP(A248,Balance!E:J,3,FALSE)</f>
        <v>1.0000000000000001E+187</v>
      </c>
      <c r="C248" s="1" t="str">
        <f>VLOOKUP(A248,Balance!E:J,2,FALSE)</f>
        <v>1000연</v>
      </c>
      <c r="D248" s="24">
        <v>20</v>
      </c>
      <c r="E248" s="1">
        <f>VLOOKUP(A248,Balance!E:K,7,FALSE)</f>
        <v>795</v>
      </c>
      <c r="F248" s="24">
        <v>-1</v>
      </c>
    </row>
    <row r="249" spans="1:6" x14ac:dyDescent="0.3">
      <c r="A249" s="1">
        <v>247</v>
      </c>
      <c r="B249" s="2">
        <f>VLOOKUP(A249,Balance!E:J,3,FALSE)</f>
        <v>5.0000000000000001E+187</v>
      </c>
      <c r="C249" s="1" t="str">
        <f>VLOOKUP(A249,Balance!E:J,2,FALSE)</f>
        <v>5000연</v>
      </c>
      <c r="D249" s="24">
        <v>20</v>
      </c>
      <c r="E249" s="1">
        <f>VLOOKUP(A249,Balance!E:K,7,FALSE)</f>
        <v>800</v>
      </c>
      <c r="F249" s="24">
        <v>-1</v>
      </c>
    </row>
    <row r="250" spans="1:6" x14ac:dyDescent="0.3">
      <c r="A250" s="1">
        <v>248</v>
      </c>
      <c r="B250" s="2">
        <f>VLOOKUP(A250,Balance!E:J,3,FALSE)</f>
        <v>1E+188</v>
      </c>
      <c r="C250" s="1" t="str">
        <f>VLOOKUP(A250,Balance!E:J,2,FALSE)</f>
        <v>1동</v>
      </c>
      <c r="D250" s="24">
        <v>20</v>
      </c>
      <c r="E250" s="1">
        <f>VLOOKUP(A250,Balance!E:K,7,FALSE)</f>
        <v>805</v>
      </c>
      <c r="F250" s="24">
        <v>-1</v>
      </c>
    </row>
    <row r="251" spans="1:6" x14ac:dyDescent="0.3">
      <c r="A251" s="1">
        <v>249</v>
      </c>
      <c r="B251" s="2">
        <f>VLOOKUP(A251,Balance!E:J,3,FALSE)</f>
        <v>5.0000000000000001E+188</v>
      </c>
      <c r="C251" s="1" t="str">
        <f>VLOOKUP(A251,Balance!E:J,2,FALSE)</f>
        <v>5동</v>
      </c>
      <c r="D251" s="24">
        <v>20</v>
      </c>
      <c r="E251" s="1">
        <f>VLOOKUP(A251,Balance!E:K,7,FALSE)</f>
        <v>810</v>
      </c>
      <c r="F251" s="24">
        <v>-1</v>
      </c>
    </row>
    <row r="252" spans="1:6" x14ac:dyDescent="0.3">
      <c r="A252" s="1">
        <v>250</v>
      </c>
      <c r="B252" s="2">
        <f>VLOOKUP(A252,Balance!E:J,3,FALSE)</f>
        <v>1E+189</v>
      </c>
      <c r="C252" s="1" t="str">
        <f>VLOOKUP(A252,Balance!E:J,2,FALSE)</f>
        <v>10동</v>
      </c>
      <c r="D252" s="24">
        <v>20</v>
      </c>
      <c r="E252" s="1">
        <f>VLOOKUP(A252,Balance!E:K,7,FALSE)</f>
        <v>815</v>
      </c>
      <c r="F252" s="24">
        <v>-1</v>
      </c>
    </row>
    <row r="253" spans="1:6" x14ac:dyDescent="0.3">
      <c r="A253" s="1">
        <v>251</v>
      </c>
      <c r="B253" s="2">
        <f>VLOOKUP(A253,Balance!E:J,3,FALSE)</f>
        <v>5.0000000000000004E+189</v>
      </c>
      <c r="C253" s="1" t="str">
        <f>VLOOKUP(A253,Balance!E:J,2,FALSE)</f>
        <v>50동</v>
      </c>
      <c r="D253" s="24">
        <v>20</v>
      </c>
      <c r="E253" s="1">
        <f>VLOOKUP(A253,Balance!E:K,7,FALSE)</f>
        <v>820</v>
      </c>
      <c r="F253" s="24">
        <v>-1</v>
      </c>
    </row>
    <row r="254" spans="1:6" x14ac:dyDescent="0.3">
      <c r="A254" s="1">
        <v>252</v>
      </c>
      <c r="B254" s="2">
        <f>VLOOKUP(A254,Balance!E:J,3,FALSE)</f>
        <v>1.0000000000000001E+190</v>
      </c>
      <c r="C254" s="1" t="str">
        <f>VLOOKUP(A254,Balance!E:J,2,FALSE)</f>
        <v>100동</v>
      </c>
      <c r="D254" s="24">
        <v>20</v>
      </c>
      <c r="E254" s="1">
        <f>VLOOKUP(A254,Balance!E:K,7,FALSE)</f>
        <v>825</v>
      </c>
      <c r="F254" s="24">
        <v>-1</v>
      </c>
    </row>
    <row r="255" spans="1:6" x14ac:dyDescent="0.3">
      <c r="A255" s="1">
        <v>253</v>
      </c>
      <c r="B255" s="2">
        <f>VLOOKUP(A255,Balance!E:J,3,FALSE)</f>
        <v>5.0000000000000004E+190</v>
      </c>
      <c r="C255" s="1" t="str">
        <f>VLOOKUP(A255,Balance!E:J,2,FALSE)</f>
        <v>500동</v>
      </c>
      <c r="D255" s="24">
        <v>20</v>
      </c>
      <c r="E255" s="1">
        <f>VLOOKUP(A255,Balance!E:K,7,FALSE)</f>
        <v>830</v>
      </c>
      <c r="F255" s="24">
        <v>-1</v>
      </c>
    </row>
    <row r="256" spans="1:6" x14ac:dyDescent="0.3">
      <c r="A256" s="1">
        <v>254</v>
      </c>
      <c r="B256" s="2">
        <f>VLOOKUP(A256,Balance!E:J,3,FALSE)</f>
        <v>1.0000000000000001E+191</v>
      </c>
      <c r="C256" s="1" t="str">
        <f>VLOOKUP(A256,Balance!E:J,2,FALSE)</f>
        <v>1000동</v>
      </c>
      <c r="D256" s="24">
        <v>20</v>
      </c>
      <c r="E256" s="1">
        <f>VLOOKUP(A256,Balance!E:K,7,FALSE)</f>
        <v>835</v>
      </c>
      <c r="F256" s="24">
        <v>-1</v>
      </c>
    </row>
    <row r="257" spans="1:6" x14ac:dyDescent="0.3">
      <c r="A257" s="1">
        <v>255</v>
      </c>
      <c r="B257" s="2">
        <f>VLOOKUP(A257,Balance!E:J,3,FALSE)</f>
        <v>5.0000000000000002E+191</v>
      </c>
      <c r="C257" s="1" t="str">
        <f>VLOOKUP(A257,Balance!E:J,2,FALSE)</f>
        <v>5000동</v>
      </c>
      <c r="D257" s="24">
        <v>20</v>
      </c>
      <c r="E257" s="1">
        <f>VLOOKUP(A257,Balance!E:K,7,FALSE)</f>
        <v>840</v>
      </c>
      <c r="F257" s="24">
        <v>-1</v>
      </c>
    </row>
    <row r="258" spans="1:6" x14ac:dyDescent="0.3">
      <c r="A258" s="1">
        <v>256</v>
      </c>
      <c r="B258" s="2">
        <f>VLOOKUP(A258,Balance!E:J,3,FALSE)</f>
        <v>1E+192</v>
      </c>
      <c r="C258" s="1" t="str">
        <f>VLOOKUP(A258,Balance!E:J,2,FALSE)</f>
        <v>1멸</v>
      </c>
      <c r="D258" s="24">
        <v>20</v>
      </c>
      <c r="E258" s="1">
        <f>VLOOKUP(A258,Balance!E:K,7,FALSE)</f>
        <v>845</v>
      </c>
      <c r="F258" s="24">
        <v>-1</v>
      </c>
    </row>
    <row r="259" spans="1:6" x14ac:dyDescent="0.3">
      <c r="A259" s="1">
        <v>257</v>
      </c>
      <c r="B259" s="2">
        <f>VLOOKUP(A259,Balance!E:J,3,FALSE)</f>
        <v>5.0000000000000003E+192</v>
      </c>
      <c r="C259" s="1" t="str">
        <f>VLOOKUP(A259,Balance!E:J,2,FALSE)</f>
        <v>5멸</v>
      </c>
      <c r="D259" s="24">
        <v>20</v>
      </c>
      <c r="E259" s="1">
        <f>VLOOKUP(A259,Balance!E:K,7,FALSE)</f>
        <v>850</v>
      </c>
      <c r="F259" s="24">
        <v>-1</v>
      </c>
    </row>
    <row r="260" spans="1:6" x14ac:dyDescent="0.3">
      <c r="A260" s="1">
        <v>258</v>
      </c>
      <c r="B260" s="2">
        <f>VLOOKUP(A260,Balance!E:J,3,FALSE)</f>
        <v>1.0000000000000001E+193</v>
      </c>
      <c r="C260" s="1" t="str">
        <f>VLOOKUP(A260,Balance!E:J,2,FALSE)</f>
        <v>10멸</v>
      </c>
      <c r="D260" s="24">
        <v>20</v>
      </c>
      <c r="E260" s="1">
        <f>VLOOKUP(A260,Balance!E:K,7,FALSE)</f>
        <v>855</v>
      </c>
      <c r="F260" s="24">
        <v>-1</v>
      </c>
    </row>
    <row r="261" spans="1:6" x14ac:dyDescent="0.3">
      <c r="A261" s="1">
        <v>259</v>
      </c>
      <c r="B261" s="2">
        <f>VLOOKUP(A261,Balance!E:J,3,FALSE)</f>
        <v>5.0000000000000005E+193</v>
      </c>
      <c r="C261" s="1" t="str">
        <f>VLOOKUP(A261,Balance!E:J,2,FALSE)</f>
        <v>50멸</v>
      </c>
      <c r="D261" s="24">
        <v>20</v>
      </c>
      <c r="E261" s="1">
        <f>VLOOKUP(A261,Balance!E:K,7,FALSE)</f>
        <v>860</v>
      </c>
      <c r="F261" s="24">
        <v>-1</v>
      </c>
    </row>
    <row r="262" spans="1:6" x14ac:dyDescent="0.3">
      <c r="A262" s="1">
        <v>260</v>
      </c>
      <c r="B262" s="2">
        <f>VLOOKUP(A262,Balance!E:J,3,FALSE)</f>
        <v>1.0000000000000001E+194</v>
      </c>
      <c r="C262" s="1" t="str">
        <f>VLOOKUP(A262,Balance!E:J,2,FALSE)</f>
        <v>100멸</v>
      </c>
      <c r="D262" s="24">
        <v>20</v>
      </c>
      <c r="E262" s="1">
        <f>VLOOKUP(A262,Balance!E:K,7,FALSE)</f>
        <v>865</v>
      </c>
      <c r="F262" s="24">
        <v>-1</v>
      </c>
    </row>
    <row r="263" spans="1:6" x14ac:dyDescent="0.3">
      <c r="A263" s="1">
        <v>261</v>
      </c>
      <c r="B263" s="2">
        <f>VLOOKUP(A263,Balance!E:J,3,FALSE)</f>
        <v>4.9999999999999999E+194</v>
      </c>
      <c r="C263" s="1" t="str">
        <f>VLOOKUP(A263,Balance!E:J,2,FALSE)</f>
        <v>500멸</v>
      </c>
      <c r="D263" s="24">
        <v>20</v>
      </c>
      <c r="E263" s="1">
        <f>VLOOKUP(A263,Balance!E:K,7,FALSE)</f>
        <v>870</v>
      </c>
      <c r="F263" s="24">
        <v>-1</v>
      </c>
    </row>
    <row r="264" spans="1:6" x14ac:dyDescent="0.3">
      <c r="A264" s="1">
        <v>262</v>
      </c>
      <c r="B264" s="2">
        <f>VLOOKUP(A264,Balance!E:J,3,FALSE)</f>
        <v>9.9999999999999998E+194</v>
      </c>
      <c r="C264" s="1" t="str">
        <f>VLOOKUP(A264,Balance!E:J,2,FALSE)</f>
        <v>1000멸</v>
      </c>
      <c r="D264" s="24">
        <v>20</v>
      </c>
      <c r="E264" s="1">
        <f>VLOOKUP(A264,Balance!E:K,7,FALSE)</f>
        <v>875</v>
      </c>
      <c r="F264" s="24">
        <v>-1</v>
      </c>
    </row>
    <row r="265" spans="1:6" x14ac:dyDescent="0.3">
      <c r="A265" s="1">
        <v>263</v>
      </c>
      <c r="B265" s="2">
        <f>VLOOKUP(A265,Balance!E:J,3,FALSE)</f>
        <v>4.9999999999999998E+195</v>
      </c>
      <c r="C265" s="1" t="str">
        <f>VLOOKUP(A265,Balance!E:J,2,FALSE)</f>
        <v>5000멸</v>
      </c>
      <c r="D265" s="24">
        <v>20</v>
      </c>
      <c r="E265" s="1">
        <f>VLOOKUP(A265,Balance!E:K,7,FALSE)</f>
        <v>880</v>
      </c>
      <c r="F265" s="24">
        <v>-1</v>
      </c>
    </row>
    <row r="266" spans="1:6" x14ac:dyDescent="0.3">
      <c r="A266" s="1">
        <v>264</v>
      </c>
      <c r="B266" s="2">
        <f>VLOOKUP(A266,Balance!E:J,3,FALSE)</f>
        <v>9.9999999999999995E+195</v>
      </c>
      <c r="C266" s="1" t="str">
        <f>VLOOKUP(A266,Balance!E:J,2,FALSE)</f>
        <v>1향</v>
      </c>
      <c r="D266" s="24">
        <v>20</v>
      </c>
      <c r="E266" s="1">
        <f>VLOOKUP(A266,Balance!E:K,7,FALSE)</f>
        <v>885</v>
      </c>
      <c r="F266" s="24">
        <v>-1</v>
      </c>
    </row>
    <row r="267" spans="1:6" x14ac:dyDescent="0.3">
      <c r="A267" s="1">
        <v>265</v>
      </c>
      <c r="B267" s="2">
        <f>VLOOKUP(A267,Balance!E:J,3,FALSE)</f>
        <v>4.9999999999999998E+196</v>
      </c>
      <c r="C267" s="1" t="str">
        <f>VLOOKUP(A267,Balance!E:J,2,FALSE)</f>
        <v>5향</v>
      </c>
      <c r="D267" s="24">
        <v>20</v>
      </c>
      <c r="E267" s="1">
        <f>VLOOKUP(A267,Balance!E:K,7,FALSE)</f>
        <v>890</v>
      </c>
      <c r="F267" s="24">
        <v>-1</v>
      </c>
    </row>
    <row r="268" spans="1:6" x14ac:dyDescent="0.3">
      <c r="A268" s="1">
        <v>266</v>
      </c>
      <c r="B268" s="2">
        <f>VLOOKUP(A268,Balance!E:J,3,FALSE)</f>
        <v>9.9999999999999995E+196</v>
      </c>
      <c r="C268" s="1" t="str">
        <f>VLOOKUP(A268,Balance!E:J,2,FALSE)</f>
        <v>10향</v>
      </c>
      <c r="D268" s="24">
        <v>20</v>
      </c>
      <c r="E268" s="1">
        <f>VLOOKUP(A268,Balance!E:K,7,FALSE)</f>
        <v>895</v>
      </c>
      <c r="F268" s="24">
        <v>-1</v>
      </c>
    </row>
    <row r="269" spans="1:6" x14ac:dyDescent="0.3">
      <c r="A269" s="1">
        <v>267</v>
      </c>
      <c r="B269" s="2">
        <f>VLOOKUP(A269,Balance!E:J,3,FALSE)</f>
        <v>4.9999999999999994E+197</v>
      </c>
      <c r="C269" s="1" t="str">
        <f>VLOOKUP(A269,Balance!E:J,2,FALSE)</f>
        <v>50향</v>
      </c>
      <c r="D269" s="24">
        <v>20</v>
      </c>
      <c r="E269" s="1">
        <f>VLOOKUP(A269,Balance!E:K,7,FALSE)</f>
        <v>900</v>
      </c>
      <c r="F269" s="24">
        <v>-1</v>
      </c>
    </row>
    <row r="270" spans="1:6" x14ac:dyDescent="0.3">
      <c r="A270" s="1">
        <v>268</v>
      </c>
      <c r="B270" s="2">
        <f>VLOOKUP(A270,Balance!E:J,3,FALSE)</f>
        <v>9.9999999999999988E+197</v>
      </c>
      <c r="C270" s="1" t="str">
        <f>VLOOKUP(A270,Balance!E:J,2,FALSE)</f>
        <v>100향</v>
      </c>
      <c r="D270" s="24">
        <v>20</v>
      </c>
      <c r="E270" s="1">
        <f>VLOOKUP(A270,Balance!E:K,7,FALSE)</f>
        <v>905</v>
      </c>
      <c r="F270" s="24">
        <v>-1</v>
      </c>
    </row>
    <row r="271" spans="1:6" x14ac:dyDescent="0.3">
      <c r="A271" s="1">
        <v>269</v>
      </c>
      <c r="B271" s="2">
        <f>VLOOKUP(A271,Balance!E:J,3,FALSE)</f>
        <v>4.9999999999999994E+198</v>
      </c>
      <c r="C271" s="1" t="str">
        <f>VLOOKUP(A271,Balance!E:J,2,FALSE)</f>
        <v>500향</v>
      </c>
      <c r="D271" s="24">
        <v>20</v>
      </c>
      <c r="E271" s="1">
        <f>VLOOKUP(A271,Balance!E:K,7,FALSE)</f>
        <v>910</v>
      </c>
      <c r="F271" s="24">
        <v>-1</v>
      </c>
    </row>
    <row r="272" spans="1:6" x14ac:dyDescent="0.3">
      <c r="A272" s="1">
        <v>270</v>
      </c>
      <c r="B272" s="2">
        <f>VLOOKUP(A272,Balance!E:J,3,FALSE)</f>
        <v>9.9999999999999988E+198</v>
      </c>
      <c r="C272" s="1" t="str">
        <f>VLOOKUP(A272,Balance!E:J,2,FALSE)</f>
        <v>1000향</v>
      </c>
      <c r="D272" s="24">
        <v>20</v>
      </c>
      <c r="E272" s="1">
        <f>VLOOKUP(A272,Balance!E:K,7,FALSE)</f>
        <v>915</v>
      </c>
      <c r="F272" s="24">
        <v>-1</v>
      </c>
    </row>
    <row r="273" spans="1:6" x14ac:dyDescent="0.3">
      <c r="A273" s="1">
        <v>271</v>
      </c>
      <c r="B273" s="2">
        <f>VLOOKUP(A273,Balance!E:J,3,FALSE)</f>
        <v>4.9999999999999998E+199</v>
      </c>
      <c r="C273" s="1" t="str">
        <f>VLOOKUP(A273,Balance!E:J,2,FALSE)</f>
        <v>5000향</v>
      </c>
      <c r="D273" s="24">
        <v>20</v>
      </c>
      <c r="E273" s="1">
        <f>VLOOKUP(A273,Balance!E:K,7,FALSE)</f>
        <v>920</v>
      </c>
      <c r="F273" s="24">
        <v>-1</v>
      </c>
    </row>
    <row r="274" spans="1:6" x14ac:dyDescent="0.3">
      <c r="A274" s="1">
        <v>272</v>
      </c>
      <c r="B274" s="2">
        <f>VLOOKUP(A274,Balance!E:J,3,FALSE)</f>
        <v>9.9999999999999997E+199</v>
      </c>
      <c r="C274" s="1" t="str">
        <f>VLOOKUP(A274,Balance!E:J,2,FALSE)</f>
        <v>1증</v>
      </c>
      <c r="D274" s="24">
        <v>20</v>
      </c>
      <c r="E274" s="1">
        <f>VLOOKUP(A274,Balance!E:K,7,FALSE)</f>
        <v>925</v>
      </c>
      <c r="F274" s="24">
        <v>-1</v>
      </c>
    </row>
    <row r="275" spans="1:6" x14ac:dyDescent="0.3">
      <c r="A275" s="1">
        <v>273</v>
      </c>
      <c r="B275" s="2">
        <f>VLOOKUP(A275,Balance!E:J,3,FALSE)</f>
        <v>4.9999999999999995E+200</v>
      </c>
      <c r="C275" s="1" t="str">
        <f>VLOOKUP(A275,Balance!E:J,2,FALSE)</f>
        <v>5증</v>
      </c>
      <c r="D275" s="24">
        <v>20</v>
      </c>
      <c r="E275" s="1">
        <f>VLOOKUP(A275,Balance!E:K,7,FALSE)</f>
        <v>930</v>
      </c>
      <c r="F275" s="24">
        <v>-1</v>
      </c>
    </row>
    <row r="276" spans="1:6" x14ac:dyDescent="0.3">
      <c r="A276" s="1">
        <v>274</v>
      </c>
      <c r="B276" s="2">
        <f>VLOOKUP(A276,Balance!E:J,3,FALSE)</f>
        <v>9.999999999999999E+200</v>
      </c>
      <c r="C276" s="1" t="str">
        <f>VLOOKUP(A276,Balance!E:J,2,FALSE)</f>
        <v>10증</v>
      </c>
      <c r="D276" s="24">
        <v>20</v>
      </c>
      <c r="E276" s="1">
        <f>VLOOKUP(A276,Balance!E:K,7,FALSE)</f>
        <v>935</v>
      </c>
      <c r="F276" s="24">
        <v>-1</v>
      </c>
    </row>
    <row r="277" spans="1:6" x14ac:dyDescent="0.3">
      <c r="A277" s="1">
        <v>275</v>
      </c>
      <c r="B277" s="2">
        <f>VLOOKUP(A277,Balance!E:J,3,FALSE)</f>
        <v>4.9999999999999995E+201</v>
      </c>
      <c r="C277" s="1" t="str">
        <f>VLOOKUP(A277,Balance!E:J,2,FALSE)</f>
        <v>50증</v>
      </c>
      <c r="D277" s="24">
        <v>20</v>
      </c>
      <c r="E277" s="1">
        <f>VLOOKUP(A277,Balance!E:K,7,FALSE)</f>
        <v>940</v>
      </c>
      <c r="F277" s="24">
        <v>-1</v>
      </c>
    </row>
    <row r="278" spans="1:6" x14ac:dyDescent="0.3">
      <c r="A278" s="1">
        <v>276</v>
      </c>
      <c r="B278" s="2">
        <f>VLOOKUP(A278,Balance!E:J,3,FALSE)</f>
        <v>9.999999999999999E+201</v>
      </c>
      <c r="C278" s="1" t="str">
        <f>VLOOKUP(A278,Balance!E:J,2,FALSE)</f>
        <v>100증</v>
      </c>
      <c r="D278" s="24">
        <v>20</v>
      </c>
      <c r="E278" s="1">
        <f>VLOOKUP(A278,Balance!E:K,7,FALSE)</f>
        <v>945</v>
      </c>
      <c r="F278" s="24">
        <v>-1</v>
      </c>
    </row>
    <row r="279" spans="1:6" x14ac:dyDescent="0.3">
      <c r="A279" s="1">
        <v>277</v>
      </c>
      <c r="B279" s="2">
        <f>VLOOKUP(A279,Balance!E:J,3,FALSE)</f>
        <v>4.9999999999999999E+202</v>
      </c>
      <c r="C279" s="1" t="str">
        <f>VLOOKUP(A279,Balance!E:J,2,FALSE)</f>
        <v>500증</v>
      </c>
      <c r="D279" s="24">
        <v>20</v>
      </c>
      <c r="E279" s="1">
        <f>VLOOKUP(A279,Balance!E:K,7,FALSE)</f>
        <v>950</v>
      </c>
      <c r="F279" s="24">
        <v>-1</v>
      </c>
    </row>
    <row r="280" spans="1:6" x14ac:dyDescent="0.3">
      <c r="A280" s="1">
        <v>278</v>
      </c>
      <c r="B280" s="2">
        <f>VLOOKUP(A280,Balance!E:J,3,FALSE)</f>
        <v>9.9999999999999999E+202</v>
      </c>
      <c r="C280" s="1" t="str">
        <f>VLOOKUP(A280,Balance!E:J,2,FALSE)</f>
        <v>1000증</v>
      </c>
      <c r="D280" s="24">
        <v>20</v>
      </c>
      <c r="E280" s="1">
        <f>VLOOKUP(A280,Balance!E:K,7,FALSE)</f>
        <v>955</v>
      </c>
      <c r="F280" s="24">
        <v>-1</v>
      </c>
    </row>
    <row r="281" spans="1:6" x14ac:dyDescent="0.3">
      <c r="A281" s="1">
        <v>279</v>
      </c>
      <c r="B281" s="2">
        <f>VLOOKUP(A281,Balance!E:J,3,FALSE)</f>
        <v>4.9999999999999999E+203</v>
      </c>
      <c r="C281" s="1" t="str">
        <f>VLOOKUP(A281,Balance!E:J,2,FALSE)</f>
        <v>5000증</v>
      </c>
      <c r="D281" s="24">
        <v>20</v>
      </c>
      <c r="E281" s="1">
        <f>VLOOKUP(A281,Balance!E:K,7,FALSE)</f>
        <v>960</v>
      </c>
      <c r="F281" s="24">
        <v>-1</v>
      </c>
    </row>
    <row r="282" spans="1:6" x14ac:dyDescent="0.3">
      <c r="A282" s="1">
        <v>280</v>
      </c>
      <c r="B282" s="2">
        <f>VLOOKUP(A282,Balance!E:J,3,FALSE)</f>
        <v>9.9999999999999999E+203</v>
      </c>
      <c r="C282" s="1" t="str">
        <f>VLOOKUP(A282,Balance!E:J,2,FALSE)</f>
        <v>1쾌</v>
      </c>
      <c r="D282" s="24">
        <v>20</v>
      </c>
      <c r="E282" s="1">
        <f>VLOOKUP(A282,Balance!E:K,7,FALSE)</f>
        <v>965</v>
      </c>
      <c r="F282" s="24">
        <v>-1</v>
      </c>
    </row>
    <row r="283" spans="1:6" x14ac:dyDescent="0.3">
      <c r="A283" s="1">
        <v>281</v>
      </c>
      <c r="B283" s="2">
        <f>VLOOKUP(A283,Balance!E:J,3,FALSE)</f>
        <v>5.0000000000000001E+204</v>
      </c>
      <c r="C283" s="1" t="str">
        <f>VLOOKUP(A283,Balance!E:J,2,FALSE)</f>
        <v>5쾌</v>
      </c>
      <c r="D283" s="24">
        <v>20</v>
      </c>
      <c r="E283" s="1">
        <f>VLOOKUP(A283,Balance!E:K,7,FALSE)</f>
        <v>970</v>
      </c>
      <c r="F283" s="24">
        <v>-1</v>
      </c>
    </row>
    <row r="284" spans="1:6" x14ac:dyDescent="0.3">
      <c r="A284" s="1">
        <v>282</v>
      </c>
      <c r="B284" s="2">
        <f>VLOOKUP(A284,Balance!E:J,3,FALSE)</f>
        <v>1E+205</v>
      </c>
      <c r="C284" s="1" t="str">
        <f>VLOOKUP(A284,Balance!E:J,2,FALSE)</f>
        <v>10쾌</v>
      </c>
      <c r="D284" s="24">
        <v>20</v>
      </c>
      <c r="E284" s="1">
        <f>VLOOKUP(A284,Balance!E:K,7,FALSE)</f>
        <v>975</v>
      </c>
      <c r="F284" s="24">
        <v>-1</v>
      </c>
    </row>
    <row r="285" spans="1:6" x14ac:dyDescent="0.3">
      <c r="A285" s="1">
        <v>283</v>
      </c>
      <c r="B285" s="2">
        <f>VLOOKUP(A285,Balance!E:J,3,FALSE)</f>
        <v>5.0000000000000002E+205</v>
      </c>
      <c r="C285" s="1" t="str">
        <f>VLOOKUP(A285,Balance!E:J,2,FALSE)</f>
        <v>50쾌</v>
      </c>
      <c r="D285" s="24">
        <v>20</v>
      </c>
      <c r="E285" s="1">
        <f>VLOOKUP(A285,Balance!E:K,7,FALSE)</f>
        <v>980</v>
      </c>
      <c r="F285" s="24">
        <v>-1</v>
      </c>
    </row>
    <row r="286" spans="1:6" x14ac:dyDescent="0.3">
      <c r="A286" s="1">
        <v>284</v>
      </c>
      <c r="B286" s="2">
        <f>VLOOKUP(A286,Balance!E:J,3,FALSE)</f>
        <v>1E+206</v>
      </c>
      <c r="C286" s="1" t="str">
        <f>VLOOKUP(A286,Balance!E:J,2,FALSE)</f>
        <v>100쾌</v>
      </c>
      <c r="D286" s="24">
        <v>20</v>
      </c>
      <c r="E286" s="1">
        <f>VLOOKUP(A286,Balance!E:K,7,FALSE)</f>
        <v>985</v>
      </c>
      <c r="F286" s="24">
        <v>-1</v>
      </c>
    </row>
    <row r="287" spans="1:6" x14ac:dyDescent="0.3">
      <c r="A287" s="1">
        <v>285</v>
      </c>
      <c r="B287" s="2">
        <f>VLOOKUP(A287,Balance!E:J,3,FALSE)</f>
        <v>5.0000000000000002E+206</v>
      </c>
      <c r="C287" s="1" t="str">
        <f>VLOOKUP(A287,Balance!E:J,2,FALSE)</f>
        <v>500쾌</v>
      </c>
      <c r="D287" s="24">
        <v>20</v>
      </c>
      <c r="E287" s="1">
        <f>VLOOKUP(A287,Balance!E:K,7,FALSE)</f>
        <v>990</v>
      </c>
      <c r="F287" s="24">
        <v>-1</v>
      </c>
    </row>
    <row r="288" spans="1:6" x14ac:dyDescent="0.3">
      <c r="A288" s="1">
        <v>286</v>
      </c>
      <c r="B288" s="2">
        <f>VLOOKUP(A288,Balance!E:J,3,FALSE)</f>
        <v>1E+207</v>
      </c>
      <c r="C288" s="1" t="str">
        <f>VLOOKUP(A288,Balance!E:J,2,FALSE)</f>
        <v>1000쾌</v>
      </c>
      <c r="D288" s="24">
        <v>20</v>
      </c>
      <c r="E288" s="1">
        <f>VLOOKUP(A288,Balance!E:K,7,FALSE)</f>
        <v>995</v>
      </c>
      <c r="F288" s="24">
        <v>-1</v>
      </c>
    </row>
    <row r="289" spans="1:6" x14ac:dyDescent="0.3">
      <c r="A289" s="1">
        <v>287</v>
      </c>
      <c r="B289" s="2">
        <f>VLOOKUP(A289,Balance!E:J,3,FALSE)</f>
        <v>4.9999999999999999E+207</v>
      </c>
      <c r="C289" s="1" t="str">
        <f>VLOOKUP(A289,Balance!E:J,2,FALSE)</f>
        <v>5000쾌</v>
      </c>
      <c r="D289" s="24">
        <v>20</v>
      </c>
      <c r="E289" s="1">
        <f>VLOOKUP(A289,Balance!E:K,7,FALSE)</f>
        <v>1000</v>
      </c>
      <c r="F289" s="24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C1493-E0FD-4651-99C5-58D15BDAC6AC}">
  <dimension ref="A1:Y298"/>
  <sheetViews>
    <sheetView topLeftCell="B281" zoomScaleNormal="100" workbookViewId="0">
      <selection activeCell="E297" sqref="E297:K299"/>
    </sheetView>
  </sheetViews>
  <sheetFormatPr defaultColWidth="8.75" defaultRowHeight="16.5" x14ac:dyDescent="0.3"/>
  <cols>
    <col min="1" max="1" width="36.375" style="4" customWidth="1"/>
    <col min="2" max="2" width="20.125" style="4" customWidth="1"/>
    <col min="3" max="3" width="3" style="17" customWidth="1"/>
    <col min="4" max="4" width="4.5" style="4" customWidth="1"/>
    <col min="5" max="5" width="8.75" style="5"/>
    <col min="6" max="6" width="11.875" style="6" bestFit="1" customWidth="1"/>
    <col min="7" max="7" width="10.25" style="5" customWidth="1"/>
    <col min="8" max="8" width="13.75" style="5" bestFit="1" customWidth="1"/>
    <col min="9" max="9" width="14.875" style="5" customWidth="1"/>
    <col min="10" max="10" width="19.25" style="5" bestFit="1" customWidth="1"/>
    <col min="11" max="12" width="19.25" style="5" customWidth="1"/>
    <col min="13" max="13" width="14.625" style="5" bestFit="1" customWidth="1"/>
    <col min="14" max="14" width="19.375" style="5" customWidth="1"/>
    <col min="15" max="16384" width="8.75" style="4"/>
  </cols>
  <sheetData>
    <row r="1" spans="1:16" s="11" customFormat="1" x14ac:dyDescent="0.3">
      <c r="A1" s="27" t="s">
        <v>53</v>
      </c>
      <c r="B1" s="28"/>
      <c r="E1" s="12"/>
      <c r="F1" s="13"/>
      <c r="G1" s="12"/>
      <c r="H1" s="12"/>
      <c r="I1" s="12"/>
      <c r="J1" s="12"/>
      <c r="K1" s="12"/>
      <c r="L1" s="12"/>
      <c r="M1" s="12"/>
      <c r="N1" s="12"/>
    </row>
    <row r="2" spans="1:16" s="14" customFormat="1" ht="17.25" thickBot="1" x14ac:dyDescent="0.35">
      <c r="A2" s="29"/>
      <c r="B2" s="30"/>
      <c r="E2" s="15"/>
      <c r="F2" s="16"/>
      <c r="G2" s="15"/>
      <c r="H2" s="15"/>
      <c r="I2" s="15"/>
      <c r="J2" s="15"/>
      <c r="K2" s="15"/>
      <c r="L2" s="15"/>
      <c r="M2" s="15"/>
      <c r="N2" s="15"/>
    </row>
    <row r="5" spans="1:16" x14ac:dyDescent="0.3">
      <c r="G5" s="7"/>
      <c r="H5" s="7"/>
      <c r="I5" s="7"/>
    </row>
    <row r="6" spans="1:16" x14ac:dyDescent="0.3">
      <c r="A6" s="31" t="s">
        <v>44</v>
      </c>
      <c r="B6" s="31"/>
      <c r="E6" s="5" t="s">
        <v>45</v>
      </c>
      <c r="M6" s="5" t="s">
        <v>6</v>
      </c>
    </row>
    <row r="7" spans="1:16" ht="17.25" thickBot="1" x14ac:dyDescent="0.35">
      <c r="A7" s="18"/>
      <c r="B7" s="18"/>
      <c r="C7" s="19"/>
      <c r="E7" s="8" t="s">
        <v>7</v>
      </c>
      <c r="F7" s="8" t="s">
        <v>46</v>
      </c>
      <c r="G7" s="8" t="s">
        <v>47</v>
      </c>
      <c r="H7" s="8" t="s">
        <v>48</v>
      </c>
      <c r="I7" s="8" t="s">
        <v>8</v>
      </c>
      <c r="J7" s="8" t="s">
        <v>9</v>
      </c>
      <c r="K7" s="8" t="s">
        <v>49</v>
      </c>
      <c r="L7" s="20"/>
      <c r="M7" s="8" t="s">
        <v>9</v>
      </c>
      <c r="N7" s="8" t="s">
        <v>10</v>
      </c>
      <c r="O7" s="8"/>
      <c r="P7" s="8"/>
    </row>
    <row r="8" spans="1:16" ht="17.25" thickTop="1" x14ac:dyDescent="0.3">
      <c r="A8" s="21" t="s">
        <v>50</v>
      </c>
      <c r="B8" s="21" t="s">
        <v>51</v>
      </c>
      <c r="C8" s="19"/>
      <c r="E8" s="9"/>
      <c r="F8" s="10"/>
      <c r="G8" s="10"/>
      <c r="H8" s="6"/>
      <c r="I8" s="9"/>
      <c r="J8" s="9"/>
      <c r="L8" s="20"/>
      <c r="M8" s="9" t="s">
        <v>11</v>
      </c>
      <c r="N8" s="9">
        <v>4</v>
      </c>
      <c r="O8" s="10">
        <f>POWER(10,N8)</f>
        <v>10000</v>
      </c>
      <c r="P8" s="10" t="str">
        <f>1&amp;RIGHT(O8,N8)</f>
        <v>10000</v>
      </c>
    </row>
    <row r="9" spans="1:16" x14ac:dyDescent="0.3">
      <c r="A9" s="22" t="s">
        <v>52</v>
      </c>
      <c r="B9" s="23" t="s">
        <v>5</v>
      </c>
      <c r="C9" s="19"/>
      <c r="E9" s="9">
        <v>0</v>
      </c>
      <c r="F9" s="10" t="str">
        <f>H9&amp;I9</f>
        <v>1불</v>
      </c>
      <c r="G9" s="10">
        <f>H9*J9</f>
        <v>1E+64</v>
      </c>
      <c r="H9" s="10">
        <v>1</v>
      </c>
      <c r="I9" s="9" t="s">
        <v>28</v>
      </c>
      <c r="J9" s="9" t="str">
        <f t="shared" ref="J9:J72" si="0">VLOOKUP(I9,M:P,4,FALSE)</f>
        <v>1E+64</v>
      </c>
      <c r="K9" s="5">
        <v>0.1</v>
      </c>
      <c r="L9" s="20"/>
      <c r="M9" s="9" t="s">
        <v>13</v>
      </c>
      <c r="N9" s="9">
        <v>8</v>
      </c>
      <c r="O9" s="10">
        <f t="shared" ref="O9:O39" si="1">POWER(10,N9)</f>
        <v>100000000</v>
      </c>
      <c r="P9" s="10" t="str">
        <f>1&amp;RIGHT(O9,N9)</f>
        <v>100000000</v>
      </c>
    </row>
    <row r="10" spans="1:16" x14ac:dyDescent="0.3">
      <c r="C10" s="19"/>
      <c r="E10" s="9">
        <v>1</v>
      </c>
      <c r="F10" s="10" t="str">
        <f t="shared" ref="F10:F29" si="2">H10&amp;I10</f>
        <v>5불</v>
      </c>
      <c r="G10" s="10">
        <f t="shared" ref="G10:G73" si="3">H10*J10</f>
        <v>5E+64</v>
      </c>
      <c r="H10" s="10">
        <v>5</v>
      </c>
      <c r="I10" s="9" t="str" cm="1">
        <f t="array" ref="I10">IF(AND(H9&gt;1000,H10&lt;2),INDEX(M:M,MATCH(I9,M:M,0)+1,0),I9)</f>
        <v>불</v>
      </c>
      <c r="J10" s="9" t="str">
        <f t="shared" si="0"/>
        <v>1E+64</v>
      </c>
      <c r="K10" s="5">
        <v>0.5</v>
      </c>
      <c r="L10" s="20"/>
      <c r="M10" s="9" t="s">
        <v>14</v>
      </c>
      <c r="N10" s="9">
        <v>12</v>
      </c>
      <c r="O10" s="10">
        <f t="shared" si="1"/>
        <v>1000000000000</v>
      </c>
      <c r="P10" s="10" t="str">
        <f>1&amp;RIGHT(O10,N10)</f>
        <v>1000000000000</v>
      </c>
    </row>
    <row r="11" spans="1:16" x14ac:dyDescent="0.3">
      <c r="C11" s="19"/>
      <c r="E11" s="9">
        <v>2</v>
      </c>
      <c r="F11" s="10" t="str">
        <f t="shared" si="2"/>
        <v>10불</v>
      </c>
      <c r="G11" s="10">
        <f t="shared" si="3"/>
        <v>9.9999999999999999E+64</v>
      </c>
      <c r="H11" s="10">
        <v>10</v>
      </c>
      <c r="I11" s="9" t="str" cm="1">
        <f t="array" ref="I11">IF(AND(H10&gt;1000,H11&lt;2),INDEX(M:M,MATCH(I10,M:M,0)+1,0),I10)</f>
        <v>불</v>
      </c>
      <c r="J11" s="9" t="str">
        <f t="shared" si="0"/>
        <v>1E+64</v>
      </c>
      <c r="K11" s="5">
        <v>1</v>
      </c>
      <c r="L11" s="20"/>
      <c r="M11" s="9" t="s">
        <v>15</v>
      </c>
      <c r="N11" s="9">
        <v>16</v>
      </c>
      <c r="O11" s="10">
        <f t="shared" si="1"/>
        <v>1E+16</v>
      </c>
      <c r="P11" s="10" t="str">
        <f>1&amp;RIGHT(O11,N11)</f>
        <v>10000000000000000</v>
      </c>
    </row>
    <row r="12" spans="1:16" x14ac:dyDescent="0.3">
      <c r="C12" s="19"/>
      <c r="E12" s="9">
        <v>3</v>
      </c>
      <c r="F12" s="10" t="str">
        <f t="shared" si="2"/>
        <v>50불</v>
      </c>
      <c r="G12" s="10">
        <f t="shared" si="3"/>
        <v>4.9999999999999997E+65</v>
      </c>
      <c r="H12" s="10">
        <v>50</v>
      </c>
      <c r="I12" s="9" t="str" cm="1">
        <f t="array" ref="I12">IF(AND(H11&gt;1000,H12&lt;2),INDEX(M:M,MATCH(I11,M:M,0)+1,0),I11)</f>
        <v>불</v>
      </c>
      <c r="J12" s="9" t="str">
        <f t="shared" si="0"/>
        <v>1E+64</v>
      </c>
      <c r="K12" s="5">
        <v>1.5</v>
      </c>
      <c r="L12" s="20"/>
      <c r="M12" s="9" t="s">
        <v>16</v>
      </c>
      <c r="N12" s="9">
        <v>20</v>
      </c>
      <c r="O12" s="10">
        <f t="shared" si="1"/>
        <v>1E+20</v>
      </c>
      <c r="P12" s="10" t="str">
        <f t="shared" ref="P12:P39" si="4">RIGHT(O12,N12)</f>
        <v>1E+20</v>
      </c>
    </row>
    <row r="13" spans="1:16" x14ac:dyDescent="0.3">
      <c r="C13" s="19"/>
      <c r="E13" s="9">
        <v>4</v>
      </c>
      <c r="F13" s="10" t="str">
        <f t="shared" si="2"/>
        <v>100불</v>
      </c>
      <c r="G13" s="10">
        <f t="shared" si="3"/>
        <v>9.9999999999999995E+65</v>
      </c>
      <c r="H13" s="10">
        <v>100</v>
      </c>
      <c r="I13" s="9" t="str" cm="1">
        <f t="array" ref="I13">IF(AND(H12&gt;1000,H13&lt;2),INDEX(M:M,MATCH(I12,M:M,0)+1,0),I12)</f>
        <v>불</v>
      </c>
      <c r="J13" s="9" t="str">
        <f t="shared" si="0"/>
        <v>1E+64</v>
      </c>
      <c r="K13" s="5">
        <v>2</v>
      </c>
      <c r="L13" s="20"/>
      <c r="M13" s="9" t="s">
        <v>17</v>
      </c>
      <c r="N13" s="9">
        <v>24</v>
      </c>
      <c r="O13" s="10">
        <f t="shared" si="1"/>
        <v>9.9999999999999998E+23</v>
      </c>
      <c r="P13" s="10" t="str">
        <f t="shared" si="4"/>
        <v>1E+24</v>
      </c>
    </row>
    <row r="14" spans="1:16" x14ac:dyDescent="0.3">
      <c r="C14" s="19"/>
      <c r="E14" s="9">
        <v>5</v>
      </c>
      <c r="F14" s="10" t="str">
        <f t="shared" si="2"/>
        <v>500불</v>
      </c>
      <c r="G14" s="10">
        <f t="shared" si="3"/>
        <v>4.9999999999999999E+66</v>
      </c>
      <c r="H14" s="10">
        <v>500</v>
      </c>
      <c r="I14" s="9" t="str" cm="1">
        <f t="array" ref="I14">IF(AND(H13&gt;1000,H14&lt;2),INDEX(M:M,MATCH(I13,M:M,0)+1,0),I13)</f>
        <v>불</v>
      </c>
      <c r="J14" s="9" t="str">
        <f t="shared" si="0"/>
        <v>1E+64</v>
      </c>
      <c r="K14" s="5">
        <v>2.5</v>
      </c>
      <c r="L14" s="20"/>
      <c r="M14" s="9" t="s">
        <v>18</v>
      </c>
      <c r="N14" s="9">
        <v>28</v>
      </c>
      <c r="O14" s="10">
        <f t="shared" si="1"/>
        <v>9.9999999999999996E+27</v>
      </c>
      <c r="P14" s="10" t="str">
        <f t="shared" si="4"/>
        <v>1E+28</v>
      </c>
    </row>
    <row r="15" spans="1:16" x14ac:dyDescent="0.3">
      <c r="C15" s="19"/>
      <c r="E15" s="9">
        <v>6</v>
      </c>
      <c r="F15" s="10" t="str">
        <f t="shared" si="2"/>
        <v>1000불</v>
      </c>
      <c r="G15" s="10">
        <f t="shared" si="3"/>
        <v>9.9999999999999998E+66</v>
      </c>
      <c r="H15" s="10">
        <v>1000</v>
      </c>
      <c r="I15" s="9" t="str" cm="1">
        <f t="array" ref="I15">IF(AND(H14&gt;1000,H15&lt;2),INDEX(M:M,MATCH(I14,M:M,0)+1,0),I14)</f>
        <v>불</v>
      </c>
      <c r="J15" s="9" t="str">
        <f t="shared" si="0"/>
        <v>1E+64</v>
      </c>
      <c r="K15" s="5">
        <v>3</v>
      </c>
      <c r="L15" s="20"/>
      <c r="M15" s="9" t="s">
        <v>19</v>
      </c>
      <c r="N15" s="9">
        <v>32</v>
      </c>
      <c r="O15" s="10">
        <f t="shared" si="1"/>
        <v>1.0000000000000001E+32</v>
      </c>
      <c r="P15" s="10" t="str">
        <f t="shared" si="4"/>
        <v>1E+32</v>
      </c>
    </row>
    <row r="16" spans="1:16" x14ac:dyDescent="0.3">
      <c r="C16" s="19"/>
      <c r="E16" s="9">
        <v>7</v>
      </c>
      <c r="F16" s="10" t="str">
        <f t="shared" si="2"/>
        <v>5000불</v>
      </c>
      <c r="G16" s="10">
        <f t="shared" si="3"/>
        <v>5.0000000000000004E+67</v>
      </c>
      <c r="H16" s="10">
        <v>5000</v>
      </c>
      <c r="I16" s="9" t="str" cm="1">
        <f t="array" ref="I16">IF(AND(H15&gt;1000,H16&lt;2),INDEX(M:M,MATCH(I15,M:M,0)+1,0),I15)</f>
        <v>불</v>
      </c>
      <c r="J16" s="9" t="str">
        <f t="shared" si="0"/>
        <v>1E+64</v>
      </c>
      <c r="K16" s="5">
        <v>3.5</v>
      </c>
      <c r="L16" s="20"/>
      <c r="M16" s="9" t="s">
        <v>20</v>
      </c>
      <c r="N16" s="9">
        <v>36</v>
      </c>
      <c r="O16" s="10">
        <f t="shared" si="1"/>
        <v>1E+36</v>
      </c>
      <c r="P16" s="10" t="str">
        <f t="shared" si="4"/>
        <v>1E+36</v>
      </c>
    </row>
    <row r="17" spans="3:16" x14ac:dyDescent="0.3">
      <c r="C17" s="19"/>
      <c r="E17" s="9">
        <v>8</v>
      </c>
      <c r="F17" s="10" t="str">
        <f t="shared" si="2"/>
        <v>1무</v>
      </c>
      <c r="G17" s="10">
        <f t="shared" si="3"/>
        <v>9.9999999999999995E+67</v>
      </c>
      <c r="H17" s="10">
        <f>H9</f>
        <v>1</v>
      </c>
      <c r="I17" s="9" t="str" cm="1">
        <f t="array" ref="I17">IF(AND(H16&gt;1000,H17&lt;2),INDEX(M:M,MATCH(I16,M:M,0)+1,0),I16)</f>
        <v>무</v>
      </c>
      <c r="J17" s="9" t="str">
        <f t="shared" si="0"/>
        <v>1E+68</v>
      </c>
      <c r="K17" s="5">
        <v>4</v>
      </c>
      <c r="L17" s="20"/>
      <c r="M17" s="9" t="s">
        <v>21</v>
      </c>
      <c r="N17" s="9">
        <v>40</v>
      </c>
      <c r="O17" s="10">
        <f t="shared" si="1"/>
        <v>1E+40</v>
      </c>
      <c r="P17" s="10" t="str">
        <f t="shared" si="4"/>
        <v>1E+40</v>
      </c>
    </row>
    <row r="18" spans="3:16" x14ac:dyDescent="0.3">
      <c r="C18" s="19"/>
      <c r="E18" s="9">
        <v>9</v>
      </c>
      <c r="F18" s="10" t="str">
        <f t="shared" si="2"/>
        <v>5무</v>
      </c>
      <c r="G18" s="10">
        <f t="shared" si="3"/>
        <v>4.9999999999999994E+68</v>
      </c>
      <c r="H18" s="10">
        <f t="shared" ref="H18:H81" si="5">H10</f>
        <v>5</v>
      </c>
      <c r="I18" s="9" t="str" cm="1">
        <f t="array" ref="I18">IF(AND(H17&gt;1000,H18&lt;2),INDEX(M:M,MATCH(I17,M:M,0)+1,0),I17)</f>
        <v>무</v>
      </c>
      <c r="J18" s="9" t="str">
        <f t="shared" si="0"/>
        <v>1E+68</v>
      </c>
      <c r="K18" s="5">
        <f>K17+1</f>
        <v>5</v>
      </c>
      <c r="L18" s="20"/>
      <c r="M18" s="9" t="s">
        <v>22</v>
      </c>
      <c r="N18" s="9">
        <v>44</v>
      </c>
      <c r="O18" s="10">
        <f t="shared" si="1"/>
        <v>1.0000000000000001E+44</v>
      </c>
      <c r="P18" s="10" t="str">
        <f t="shared" si="4"/>
        <v>1E+44</v>
      </c>
    </row>
    <row r="19" spans="3:16" x14ac:dyDescent="0.3">
      <c r="C19" s="19"/>
      <c r="E19" s="9">
        <v>10</v>
      </c>
      <c r="F19" s="10" t="str">
        <f t="shared" si="2"/>
        <v>10무</v>
      </c>
      <c r="G19" s="10">
        <f t="shared" si="3"/>
        <v>9.9999999999999988E+68</v>
      </c>
      <c r="H19" s="10">
        <f t="shared" si="5"/>
        <v>10</v>
      </c>
      <c r="I19" s="9" t="str" cm="1">
        <f t="array" ref="I19">IF(AND(H18&gt;1000,H19&lt;2),INDEX(M:M,MATCH(I18,M:M,0)+1,0),I18)</f>
        <v>무</v>
      </c>
      <c r="J19" s="9" t="str">
        <f t="shared" si="0"/>
        <v>1E+68</v>
      </c>
      <c r="K19" s="5">
        <v>5</v>
      </c>
      <c r="L19" s="20"/>
      <c r="M19" s="9" t="s">
        <v>23</v>
      </c>
      <c r="N19" s="9">
        <v>48</v>
      </c>
      <c r="O19" s="10">
        <f t="shared" si="1"/>
        <v>1E+48</v>
      </c>
      <c r="P19" s="10" t="str">
        <f t="shared" si="4"/>
        <v>1E+48</v>
      </c>
    </row>
    <row r="20" spans="3:16" x14ac:dyDescent="0.3">
      <c r="C20" s="19"/>
      <c r="E20" s="9">
        <v>11</v>
      </c>
      <c r="F20" s="10" t="str">
        <f t="shared" si="2"/>
        <v>50무</v>
      </c>
      <c r="G20" s="10">
        <f t="shared" si="3"/>
        <v>4.9999999999999996E+69</v>
      </c>
      <c r="H20" s="10">
        <f t="shared" si="5"/>
        <v>50</v>
      </c>
      <c r="I20" s="9" t="str" cm="1">
        <f t="array" ref="I20">IF(AND(H19&gt;1000,H20&lt;2),INDEX(M:M,MATCH(I19,M:M,0)+1,0),I19)</f>
        <v>무</v>
      </c>
      <c r="J20" s="9" t="str">
        <f t="shared" si="0"/>
        <v>1E+68</v>
      </c>
      <c r="K20" s="5">
        <v>5.5</v>
      </c>
      <c r="L20" s="20"/>
      <c r="M20" s="9" t="s">
        <v>25</v>
      </c>
      <c r="N20" s="9">
        <v>52</v>
      </c>
      <c r="O20" s="10">
        <f t="shared" si="1"/>
        <v>9.9999999999999999E+51</v>
      </c>
      <c r="P20" s="10" t="str">
        <f t="shared" si="4"/>
        <v>1E+52</v>
      </c>
    </row>
    <row r="21" spans="3:16" x14ac:dyDescent="0.3">
      <c r="C21" s="19"/>
      <c r="E21" s="9">
        <v>12</v>
      </c>
      <c r="F21" s="10" t="str">
        <f t="shared" si="2"/>
        <v>100무</v>
      </c>
      <c r="G21" s="10">
        <f t="shared" si="3"/>
        <v>9.9999999999999992E+69</v>
      </c>
      <c r="H21" s="10">
        <f t="shared" si="5"/>
        <v>100</v>
      </c>
      <c r="I21" s="9" t="str" cm="1">
        <f t="array" ref="I21">IF(AND(H20&gt;1000,H21&lt;2),INDEX(M:M,MATCH(I20,M:M,0)+1,0),I20)</f>
        <v>무</v>
      </c>
      <c r="J21" s="9" t="str">
        <f t="shared" si="0"/>
        <v>1E+68</v>
      </c>
      <c r="K21" s="5">
        <v>6</v>
      </c>
      <c r="L21" s="20"/>
      <c r="M21" s="9" t="s">
        <v>26</v>
      </c>
      <c r="N21" s="9">
        <v>56</v>
      </c>
      <c r="O21" s="10">
        <f t="shared" si="1"/>
        <v>1.0000000000000001E+56</v>
      </c>
      <c r="P21" s="10" t="str">
        <f t="shared" si="4"/>
        <v>1E+56</v>
      </c>
    </row>
    <row r="22" spans="3:16" x14ac:dyDescent="0.3">
      <c r="C22" s="19"/>
      <c r="E22" s="9">
        <v>13</v>
      </c>
      <c r="F22" s="10" t="str">
        <f t="shared" si="2"/>
        <v>500무</v>
      </c>
      <c r="G22" s="10">
        <f t="shared" si="3"/>
        <v>4.9999999999999996E+70</v>
      </c>
      <c r="H22" s="10">
        <f t="shared" si="5"/>
        <v>500</v>
      </c>
      <c r="I22" s="9" t="str" cm="1">
        <f t="array" ref="I22">IF(AND(H21&gt;1000,H22&lt;2),INDEX(M:M,MATCH(I21,M:M,0)+1,0),I21)</f>
        <v>무</v>
      </c>
      <c r="J22" s="9" t="str">
        <f t="shared" si="0"/>
        <v>1E+68</v>
      </c>
      <c r="K22" s="5">
        <v>6.5</v>
      </c>
      <c r="L22" s="20"/>
      <c r="M22" s="9" t="s">
        <v>27</v>
      </c>
      <c r="N22" s="9">
        <v>60</v>
      </c>
      <c r="O22" s="10">
        <f t="shared" si="1"/>
        <v>9.9999999999999995E+59</v>
      </c>
      <c r="P22" s="10" t="str">
        <f t="shared" si="4"/>
        <v>1E+60</v>
      </c>
    </row>
    <row r="23" spans="3:16" x14ac:dyDescent="0.3">
      <c r="E23" s="9">
        <v>14</v>
      </c>
      <c r="F23" s="10" t="str">
        <f t="shared" si="2"/>
        <v>1000무</v>
      </c>
      <c r="G23" s="10">
        <f t="shared" si="3"/>
        <v>9.9999999999999992E+70</v>
      </c>
      <c r="H23" s="10">
        <f t="shared" si="5"/>
        <v>1000</v>
      </c>
      <c r="I23" s="9" t="str" cm="1">
        <f t="array" ref="I23">IF(AND(H22&gt;1000,H23&lt;2),INDEX(M:M,MATCH(I22,M:M,0)+1,0),I22)</f>
        <v>무</v>
      </c>
      <c r="J23" s="9" t="str">
        <f t="shared" si="0"/>
        <v>1E+68</v>
      </c>
      <c r="K23" s="5">
        <v>7</v>
      </c>
      <c r="L23" s="20"/>
      <c r="M23" s="9" t="s">
        <v>28</v>
      </c>
      <c r="N23" s="9">
        <v>64</v>
      </c>
      <c r="O23" s="10">
        <f t="shared" si="1"/>
        <v>1E+64</v>
      </c>
      <c r="P23" s="10" t="str">
        <f t="shared" si="4"/>
        <v>1E+64</v>
      </c>
    </row>
    <row r="24" spans="3:16" x14ac:dyDescent="0.3">
      <c r="E24" s="9">
        <v>15</v>
      </c>
      <c r="F24" s="10" t="str">
        <f t="shared" si="2"/>
        <v>5000무</v>
      </c>
      <c r="G24" s="10">
        <f t="shared" si="3"/>
        <v>4.9999999999999997E+71</v>
      </c>
      <c r="H24" s="10">
        <f t="shared" si="5"/>
        <v>5000</v>
      </c>
      <c r="I24" s="9" t="str" cm="1">
        <f t="array" ref="I24">IF(AND(H23&gt;1000,H24&lt;2),INDEX(M:M,MATCH(I23,M:M,0)+1,0),I23)</f>
        <v>무</v>
      </c>
      <c r="J24" s="9" t="str">
        <f t="shared" si="0"/>
        <v>1E+68</v>
      </c>
      <c r="K24" s="5">
        <v>7.5</v>
      </c>
      <c r="L24" s="20"/>
      <c r="M24" s="9" t="s">
        <v>29</v>
      </c>
      <c r="N24" s="9">
        <v>68</v>
      </c>
      <c r="O24" s="10">
        <f t="shared" si="1"/>
        <v>9.9999999999999995E+67</v>
      </c>
      <c r="P24" s="10" t="str">
        <f t="shared" si="4"/>
        <v>1E+68</v>
      </c>
    </row>
    <row r="25" spans="3:16" x14ac:dyDescent="0.3">
      <c r="E25" s="9">
        <v>16</v>
      </c>
      <c r="F25" s="10" t="str">
        <f t="shared" si="2"/>
        <v>1대</v>
      </c>
      <c r="G25" s="10">
        <f t="shared" si="3"/>
        <v>9.9999999999999994E+71</v>
      </c>
      <c r="H25" s="10">
        <f t="shared" si="5"/>
        <v>1</v>
      </c>
      <c r="I25" s="9" t="str" cm="1">
        <f t="array" ref="I25">IF(AND(H24&gt;1000,H25&lt;2),INDEX(M:M,MATCH(I24,M:M,0)+1,0),I24)</f>
        <v>대</v>
      </c>
      <c r="J25" s="9" t="str">
        <f t="shared" si="0"/>
        <v>1E+72</v>
      </c>
      <c r="K25" s="5">
        <v>8</v>
      </c>
      <c r="L25" s="20"/>
      <c r="M25" s="9" t="s">
        <v>30</v>
      </c>
      <c r="N25" s="9">
        <v>72</v>
      </c>
      <c r="O25" s="10">
        <f t="shared" si="1"/>
        <v>9.9999999999999994E+71</v>
      </c>
      <c r="P25" s="10" t="str">
        <f t="shared" si="4"/>
        <v>1E+72</v>
      </c>
    </row>
    <row r="26" spans="3:16" x14ac:dyDescent="0.3">
      <c r="E26" s="9">
        <v>17</v>
      </c>
      <c r="F26" s="10" t="str">
        <f t="shared" si="2"/>
        <v>5대</v>
      </c>
      <c r="G26" s="10">
        <f t="shared" si="3"/>
        <v>4.9999999999999999E+72</v>
      </c>
      <c r="H26" s="10">
        <f t="shared" si="5"/>
        <v>5</v>
      </c>
      <c r="I26" s="9" t="str" cm="1">
        <f t="array" ref="I26">IF(AND(H25&gt;1000,H26&lt;2),INDEX(M:M,MATCH(I25,M:M,0)+1,0),I25)</f>
        <v>대</v>
      </c>
      <c r="J26" s="9" t="str">
        <f t="shared" si="0"/>
        <v>1E+72</v>
      </c>
      <c r="K26" s="5">
        <v>8.5</v>
      </c>
      <c r="L26" s="20"/>
      <c r="M26" s="9" t="s">
        <v>31</v>
      </c>
      <c r="N26" s="9">
        <v>76</v>
      </c>
      <c r="O26" s="10">
        <f t="shared" si="1"/>
        <v>1E+76</v>
      </c>
      <c r="P26" s="10" t="str">
        <f t="shared" si="4"/>
        <v>1E+76</v>
      </c>
    </row>
    <row r="27" spans="3:16" x14ac:dyDescent="0.3">
      <c r="E27" s="9">
        <v>18</v>
      </c>
      <c r="F27" s="10" t="str">
        <f t="shared" si="2"/>
        <v>10대</v>
      </c>
      <c r="G27" s="10">
        <f t="shared" si="3"/>
        <v>9.9999999999999998E+72</v>
      </c>
      <c r="H27" s="10">
        <f t="shared" si="5"/>
        <v>10</v>
      </c>
      <c r="I27" s="9" t="str" cm="1">
        <f t="array" ref="I27">IF(AND(H26&gt;1000,H27&lt;2),INDEX(M:M,MATCH(I26,M:M,0)+1,0),I26)</f>
        <v>대</v>
      </c>
      <c r="J27" s="9" t="str">
        <f t="shared" si="0"/>
        <v>1E+72</v>
      </c>
      <c r="K27" s="5">
        <v>9</v>
      </c>
      <c r="L27" s="20"/>
      <c r="M27" s="9" t="s">
        <v>32</v>
      </c>
      <c r="N27" s="9">
        <v>80</v>
      </c>
      <c r="O27" s="10">
        <f t="shared" si="1"/>
        <v>1E+80</v>
      </c>
      <c r="P27" s="10" t="str">
        <f t="shared" si="4"/>
        <v>1E+80</v>
      </c>
    </row>
    <row r="28" spans="3:16" x14ac:dyDescent="0.3">
      <c r="E28" s="9">
        <v>19</v>
      </c>
      <c r="F28" s="10" t="str">
        <f t="shared" si="2"/>
        <v>50대</v>
      </c>
      <c r="G28" s="10">
        <f t="shared" si="3"/>
        <v>4.9999999999999998E+73</v>
      </c>
      <c r="H28" s="10">
        <f t="shared" si="5"/>
        <v>50</v>
      </c>
      <c r="I28" s="9" t="str" cm="1">
        <f t="array" ref="I28">IF(AND(H27&gt;1000,H28&lt;2),INDEX(M:M,MATCH(I27,M:M,0)+1,0),I27)</f>
        <v>대</v>
      </c>
      <c r="J28" s="9" t="str">
        <f t="shared" si="0"/>
        <v>1E+72</v>
      </c>
      <c r="K28" s="5">
        <v>9.5</v>
      </c>
      <c r="L28" s="20"/>
      <c r="M28" s="9" t="s">
        <v>33</v>
      </c>
      <c r="N28" s="9">
        <v>84</v>
      </c>
      <c r="O28" s="10">
        <f t="shared" si="1"/>
        <v>1.0000000000000001E+84</v>
      </c>
      <c r="P28" s="10" t="str">
        <f t="shared" si="4"/>
        <v>1E+84</v>
      </c>
    </row>
    <row r="29" spans="3:16" x14ac:dyDescent="0.3">
      <c r="E29" s="9">
        <v>20</v>
      </c>
      <c r="F29" s="10" t="str">
        <f t="shared" si="2"/>
        <v>100대</v>
      </c>
      <c r="G29" s="10">
        <f t="shared" si="3"/>
        <v>9.9999999999999995E+73</v>
      </c>
      <c r="H29" s="10">
        <f t="shared" si="5"/>
        <v>100</v>
      </c>
      <c r="I29" s="9" t="str" cm="1">
        <f t="array" ref="I29">IF(AND(H28&gt;1000,H29&lt;2),INDEX(M:M,MATCH(I28,M:M,0)+1,0),I28)</f>
        <v>대</v>
      </c>
      <c r="J29" s="9" t="str">
        <f t="shared" si="0"/>
        <v>1E+72</v>
      </c>
      <c r="K29" s="5">
        <v>10</v>
      </c>
      <c r="L29" s="20"/>
      <c r="M29" s="9" t="s">
        <v>12</v>
      </c>
      <c r="N29" s="9">
        <v>88</v>
      </c>
      <c r="O29" s="10">
        <f t="shared" si="1"/>
        <v>9.9999999999999996E+87</v>
      </c>
      <c r="P29" s="10" t="str">
        <f t="shared" si="4"/>
        <v>1E+88</v>
      </c>
    </row>
    <row r="30" spans="3:16" x14ac:dyDescent="0.3">
      <c r="E30" s="9">
        <v>21</v>
      </c>
      <c r="F30" s="10" t="str">
        <f>H30&amp;I30</f>
        <v>500대</v>
      </c>
      <c r="G30" s="10">
        <f t="shared" si="3"/>
        <v>4.9999999999999996E+74</v>
      </c>
      <c r="H30" s="10">
        <f t="shared" si="5"/>
        <v>500</v>
      </c>
      <c r="I30" s="9" t="str" cm="1">
        <f t="array" ref="I30">IF(AND(H29&gt;1000,H30&lt;2),INDEX(M:M,MATCH(I29,M:M,0)+1,0),I29)</f>
        <v>대</v>
      </c>
      <c r="J30" s="9" t="str">
        <f t="shared" si="0"/>
        <v>1E+72</v>
      </c>
      <c r="K30" s="5">
        <v>10.5</v>
      </c>
      <c r="L30" s="20"/>
      <c r="M30" s="9" t="s">
        <v>24</v>
      </c>
      <c r="N30" s="9">
        <v>92</v>
      </c>
      <c r="O30" s="10">
        <f t="shared" si="1"/>
        <v>1E+92</v>
      </c>
      <c r="P30" s="10" t="str">
        <f t="shared" si="4"/>
        <v>1E+92</v>
      </c>
    </row>
    <row r="31" spans="3:16" x14ac:dyDescent="0.3">
      <c r="E31" s="9">
        <v>22</v>
      </c>
      <c r="F31" s="10" t="str">
        <f t="shared" ref="F31:F67" si="6">H31&amp;I31</f>
        <v>1000대</v>
      </c>
      <c r="G31" s="10">
        <f t="shared" si="3"/>
        <v>9.9999999999999993E+74</v>
      </c>
      <c r="H31" s="10">
        <f t="shared" si="5"/>
        <v>1000</v>
      </c>
      <c r="I31" s="9" t="str" cm="1">
        <f t="array" ref="I31">IF(AND(H30&gt;1000,H31&lt;2),INDEX(M:M,MATCH(I30,M:M,0)+1,0),I30)</f>
        <v>대</v>
      </c>
      <c r="J31" s="9" t="str">
        <f t="shared" si="0"/>
        <v>1E+72</v>
      </c>
      <c r="K31" s="5">
        <v>11</v>
      </c>
      <c r="L31" s="20"/>
      <c r="M31" s="9" t="s">
        <v>34</v>
      </c>
      <c r="N31" s="9">
        <v>96</v>
      </c>
      <c r="O31" s="10">
        <f t="shared" si="1"/>
        <v>1E+96</v>
      </c>
      <c r="P31" s="10" t="str">
        <f t="shared" si="4"/>
        <v>1E+96</v>
      </c>
    </row>
    <row r="32" spans="3:16" x14ac:dyDescent="0.3">
      <c r="E32" s="9">
        <v>23</v>
      </c>
      <c r="F32" s="10" t="str">
        <f t="shared" si="6"/>
        <v>5000대</v>
      </c>
      <c r="G32" s="10">
        <f t="shared" si="3"/>
        <v>4.9999999999999994E+75</v>
      </c>
      <c r="H32" s="10">
        <f t="shared" si="5"/>
        <v>5000</v>
      </c>
      <c r="I32" s="9" t="str" cm="1">
        <f t="array" ref="I32">IF(AND(H31&gt;1000,H32&lt;2),INDEX(M:M,MATCH(I31,M:M,0)+1,0),I31)</f>
        <v>대</v>
      </c>
      <c r="J32" s="9" t="str">
        <f t="shared" si="0"/>
        <v>1E+72</v>
      </c>
      <c r="K32" s="5">
        <v>11.5</v>
      </c>
      <c r="L32" s="20"/>
      <c r="M32" s="9" t="s">
        <v>36</v>
      </c>
      <c r="N32" s="9">
        <v>100</v>
      </c>
      <c r="O32" s="10">
        <f t="shared" si="1"/>
        <v>1E+100</v>
      </c>
      <c r="P32" s="10" t="str">
        <f t="shared" si="4"/>
        <v>1E+100</v>
      </c>
    </row>
    <row r="33" spans="5:25" x14ac:dyDescent="0.3">
      <c r="E33" s="9">
        <v>24</v>
      </c>
      <c r="F33" s="10" t="str">
        <f t="shared" si="6"/>
        <v>1겁</v>
      </c>
      <c r="G33" s="10">
        <f t="shared" si="3"/>
        <v>1E+76</v>
      </c>
      <c r="H33" s="10">
        <f t="shared" si="5"/>
        <v>1</v>
      </c>
      <c r="I33" s="9" t="str" cm="1">
        <f t="array" ref="I33">IF(AND(H32&gt;1000,H33&lt;2),INDEX(M:M,MATCH(I32,M:M,0)+1,0),I32)</f>
        <v>겁</v>
      </c>
      <c r="J33" s="9" t="str">
        <f t="shared" si="0"/>
        <v>1E+76</v>
      </c>
      <c r="K33" s="5">
        <v>12</v>
      </c>
      <c r="L33" s="20"/>
      <c r="M33" s="9" t="s">
        <v>35</v>
      </c>
      <c r="N33" s="9">
        <v>104</v>
      </c>
      <c r="O33" s="10">
        <f t="shared" si="1"/>
        <v>1E+104</v>
      </c>
      <c r="P33" s="10" t="str">
        <f t="shared" si="4"/>
        <v>1E+104</v>
      </c>
      <c r="Q33" s="5"/>
      <c r="R33" s="5"/>
      <c r="S33" s="5"/>
      <c r="T33" s="5"/>
      <c r="U33" s="5"/>
      <c r="V33" s="5"/>
      <c r="W33" s="5"/>
      <c r="X33" s="5"/>
      <c r="Y33" s="5"/>
    </row>
    <row r="34" spans="5:25" x14ac:dyDescent="0.3">
      <c r="E34" s="9">
        <v>25</v>
      </c>
      <c r="F34" s="10" t="str">
        <f t="shared" si="6"/>
        <v>5겁</v>
      </c>
      <c r="G34" s="10">
        <f t="shared" si="3"/>
        <v>5.0000000000000006E+76</v>
      </c>
      <c r="H34" s="10">
        <f t="shared" si="5"/>
        <v>5</v>
      </c>
      <c r="I34" s="9" t="str" cm="1">
        <f t="array" ref="I34">IF(AND(H33&gt;1000,H34&lt;2),INDEX(M:M,MATCH(I33,M:M,0)+1,0),I33)</f>
        <v>겁</v>
      </c>
      <c r="J34" s="9" t="str">
        <f t="shared" si="0"/>
        <v>1E+76</v>
      </c>
      <c r="K34" s="5">
        <v>12.5</v>
      </c>
      <c r="L34" s="20"/>
      <c r="M34" s="9" t="s">
        <v>37</v>
      </c>
      <c r="N34" s="9">
        <v>108</v>
      </c>
      <c r="O34" s="10">
        <f t="shared" si="1"/>
        <v>1E+108</v>
      </c>
      <c r="P34" s="10" t="str">
        <f t="shared" si="4"/>
        <v>1E+108</v>
      </c>
      <c r="Q34" s="5"/>
      <c r="R34" s="5"/>
      <c r="S34" s="5"/>
      <c r="T34" s="5"/>
      <c r="U34" s="5"/>
      <c r="V34" s="5"/>
      <c r="W34" s="5"/>
      <c r="X34" s="5"/>
      <c r="Y34" s="5"/>
    </row>
    <row r="35" spans="5:25" x14ac:dyDescent="0.3">
      <c r="E35" s="9">
        <v>26</v>
      </c>
      <c r="F35" s="10" t="str">
        <f t="shared" si="6"/>
        <v>10겁</v>
      </c>
      <c r="G35" s="10">
        <f t="shared" si="3"/>
        <v>1.0000000000000001E+77</v>
      </c>
      <c r="H35" s="10">
        <f t="shared" si="5"/>
        <v>10</v>
      </c>
      <c r="I35" s="9" t="str" cm="1">
        <f t="array" ref="I35">IF(AND(H34&gt;1000,H35&lt;2),INDEX(M:M,MATCH(I34,M:M,0)+1,0),I34)</f>
        <v>겁</v>
      </c>
      <c r="J35" s="9" t="str">
        <f t="shared" si="0"/>
        <v>1E+76</v>
      </c>
      <c r="K35" s="5">
        <v>13</v>
      </c>
      <c r="L35" s="20"/>
      <c r="M35" s="9" t="s">
        <v>38</v>
      </c>
      <c r="N35" s="9">
        <v>112</v>
      </c>
      <c r="O35" s="10">
        <f t="shared" si="1"/>
        <v>9.9999999999999993E+111</v>
      </c>
      <c r="P35" s="10" t="str">
        <f t="shared" si="4"/>
        <v>1E+112</v>
      </c>
      <c r="Q35" s="5"/>
      <c r="R35" s="5"/>
      <c r="S35" s="5"/>
      <c r="T35" s="5"/>
      <c r="U35" s="5"/>
      <c r="V35" s="5"/>
      <c r="W35" s="5"/>
      <c r="X35" s="5"/>
      <c r="Y35" s="5"/>
    </row>
    <row r="36" spans="5:25" x14ac:dyDescent="0.3">
      <c r="E36" s="9">
        <v>27</v>
      </c>
      <c r="F36" s="10" t="str">
        <f t="shared" si="6"/>
        <v>50겁</v>
      </c>
      <c r="G36" s="10">
        <f t="shared" si="3"/>
        <v>5E+77</v>
      </c>
      <c r="H36" s="10">
        <f t="shared" si="5"/>
        <v>50</v>
      </c>
      <c r="I36" s="9" t="str" cm="1">
        <f t="array" ref="I36">IF(AND(H35&gt;1000,H36&lt;2),INDEX(M:M,MATCH(I35,M:M,0)+1,0),I35)</f>
        <v>겁</v>
      </c>
      <c r="J36" s="9" t="str">
        <f t="shared" si="0"/>
        <v>1E+76</v>
      </c>
      <c r="K36" s="5">
        <v>13.5</v>
      </c>
      <c r="L36" s="20"/>
      <c r="M36" s="9" t="s">
        <v>39</v>
      </c>
      <c r="N36" s="9">
        <v>116</v>
      </c>
      <c r="O36" s="10">
        <f t="shared" si="1"/>
        <v>1E+116</v>
      </c>
      <c r="P36" s="10" t="str">
        <f t="shared" si="4"/>
        <v>1E+116</v>
      </c>
      <c r="Q36" s="5"/>
      <c r="R36" s="5"/>
      <c r="S36" s="5"/>
      <c r="T36" s="5"/>
      <c r="U36" s="5"/>
      <c r="V36" s="5"/>
      <c r="W36" s="5"/>
      <c r="X36" s="5"/>
      <c r="Y36" s="5"/>
    </row>
    <row r="37" spans="5:25" x14ac:dyDescent="0.3">
      <c r="E37" s="9">
        <v>28</v>
      </c>
      <c r="F37" s="10" t="str">
        <f t="shared" si="6"/>
        <v>100겁</v>
      </c>
      <c r="G37" s="10">
        <f t="shared" si="3"/>
        <v>1E+78</v>
      </c>
      <c r="H37" s="10">
        <f t="shared" si="5"/>
        <v>100</v>
      </c>
      <c r="I37" s="9" t="str" cm="1">
        <f t="array" ref="I37">IF(AND(H36&gt;1000,H37&lt;2),INDEX(M:M,MATCH(I36,M:M,0)+1,0),I36)</f>
        <v>겁</v>
      </c>
      <c r="J37" s="9" t="str">
        <f t="shared" si="0"/>
        <v>1E+76</v>
      </c>
      <c r="K37" s="5">
        <v>14</v>
      </c>
      <c r="L37" s="20"/>
      <c r="M37" s="9" t="s">
        <v>40</v>
      </c>
      <c r="N37" s="9">
        <v>120</v>
      </c>
      <c r="O37" s="10">
        <f t="shared" si="1"/>
        <v>9.9999999999999998E+119</v>
      </c>
      <c r="P37" s="10" t="str">
        <f t="shared" si="4"/>
        <v>1E+120</v>
      </c>
      <c r="Q37" s="5"/>
      <c r="R37" s="5"/>
      <c r="S37" s="5"/>
      <c r="T37" s="5"/>
      <c r="U37" s="5"/>
      <c r="V37" s="5"/>
      <c r="W37" s="5"/>
      <c r="X37" s="5"/>
      <c r="Y37" s="5"/>
    </row>
    <row r="38" spans="5:25" x14ac:dyDescent="0.3">
      <c r="E38" s="9">
        <v>29</v>
      </c>
      <c r="F38" s="10" t="str">
        <f t="shared" si="6"/>
        <v>500겁</v>
      </c>
      <c r="G38" s="10">
        <f t="shared" si="3"/>
        <v>4.9999999999999998E+78</v>
      </c>
      <c r="H38" s="10">
        <f t="shared" si="5"/>
        <v>500</v>
      </c>
      <c r="I38" s="9" t="str" cm="1">
        <f t="array" ref="I38">IF(AND(H37&gt;1000,H38&lt;2),INDEX(M:M,MATCH(I37,M:M,0)+1,0),I37)</f>
        <v>겁</v>
      </c>
      <c r="J38" s="9" t="str">
        <f t="shared" si="0"/>
        <v>1E+76</v>
      </c>
      <c r="K38" s="5">
        <v>14.5</v>
      </c>
      <c r="L38" s="20"/>
      <c r="M38" s="9" t="s">
        <v>41</v>
      </c>
      <c r="N38" s="9">
        <v>124</v>
      </c>
      <c r="O38" s="10">
        <f t="shared" si="1"/>
        <v>9.9999999999999995E+123</v>
      </c>
      <c r="P38" s="10" t="str">
        <f t="shared" si="4"/>
        <v>1E+124</v>
      </c>
      <c r="Q38" s="5"/>
      <c r="R38" s="5"/>
      <c r="S38" s="5"/>
      <c r="T38" s="5"/>
      <c r="U38" s="5"/>
      <c r="V38" s="5"/>
      <c r="W38" s="5"/>
      <c r="X38" s="5"/>
      <c r="Y38" s="5"/>
    </row>
    <row r="39" spans="5:25" x14ac:dyDescent="0.3">
      <c r="E39" s="9">
        <v>30</v>
      </c>
      <c r="F39" s="10" t="str">
        <f t="shared" si="6"/>
        <v>1000겁</v>
      </c>
      <c r="G39" s="10">
        <f t="shared" si="3"/>
        <v>9.9999999999999997E+78</v>
      </c>
      <c r="H39" s="10">
        <f t="shared" si="5"/>
        <v>1000</v>
      </c>
      <c r="I39" s="9" t="str" cm="1">
        <f t="array" ref="I39">IF(AND(H38&gt;1000,H39&lt;2),INDEX(M:M,MATCH(I38,M:M,0)+1,0),I38)</f>
        <v>겁</v>
      </c>
      <c r="J39" s="9" t="str">
        <f t="shared" si="0"/>
        <v>1E+76</v>
      </c>
      <c r="K39" s="5">
        <v>15</v>
      </c>
      <c r="L39" s="20"/>
      <c r="M39" s="9" t="s">
        <v>42</v>
      </c>
      <c r="N39" s="9">
        <v>128</v>
      </c>
      <c r="O39" s="10">
        <f t="shared" si="1"/>
        <v>1.0000000000000001E+128</v>
      </c>
      <c r="P39" s="10" t="str">
        <f t="shared" si="4"/>
        <v>1E+128</v>
      </c>
      <c r="Q39" s="5"/>
      <c r="R39" s="5"/>
      <c r="S39" s="5"/>
      <c r="T39" s="5"/>
      <c r="U39" s="5"/>
      <c r="V39" s="5"/>
      <c r="W39" s="5"/>
      <c r="X39" s="5"/>
      <c r="Y39" s="5"/>
    </row>
    <row r="40" spans="5:25" x14ac:dyDescent="0.3">
      <c r="E40" s="9">
        <v>31</v>
      </c>
      <c r="F40" s="10" t="str">
        <f t="shared" si="6"/>
        <v>5000겁</v>
      </c>
      <c r="G40" s="10">
        <f t="shared" si="3"/>
        <v>5E+79</v>
      </c>
      <c r="H40" s="10">
        <f t="shared" si="5"/>
        <v>5000</v>
      </c>
      <c r="I40" s="9" t="str" cm="1">
        <f t="array" ref="I40">IF(AND(H39&gt;1000,H40&lt;2),INDEX(M:M,MATCH(I39,M:M,0)+1,0),I39)</f>
        <v>겁</v>
      </c>
      <c r="J40" s="9" t="str">
        <f t="shared" si="0"/>
        <v>1E+76</v>
      </c>
      <c r="K40" s="5">
        <v>15.5</v>
      </c>
      <c r="L40" s="20"/>
      <c r="M40" s="9" t="s">
        <v>54</v>
      </c>
      <c r="N40" s="9">
        <v>132</v>
      </c>
      <c r="O40" s="10">
        <f t="shared" ref="O40:O41" si="7">POWER(10,N40)</f>
        <v>9.9999999999999999E+131</v>
      </c>
      <c r="P40" s="10" t="str">
        <f t="shared" ref="P40:P41" si="8">RIGHT(O40,N40)</f>
        <v>1E+132</v>
      </c>
      <c r="Q40" s="5"/>
      <c r="R40" s="5"/>
      <c r="S40" s="5"/>
      <c r="T40" s="5"/>
      <c r="U40" s="5"/>
      <c r="V40" s="5"/>
      <c r="W40" s="5"/>
      <c r="X40" s="5"/>
      <c r="Y40" s="5"/>
    </row>
    <row r="41" spans="5:25" x14ac:dyDescent="0.3">
      <c r="E41" s="9">
        <v>32</v>
      </c>
      <c r="F41" s="10" t="str">
        <f t="shared" si="6"/>
        <v>1업</v>
      </c>
      <c r="G41" s="10">
        <f t="shared" si="3"/>
        <v>1E+80</v>
      </c>
      <c r="H41" s="10">
        <f t="shared" si="5"/>
        <v>1</v>
      </c>
      <c r="I41" s="9" t="str" cm="1">
        <f t="array" ref="I41">IF(AND(H40&gt;1000,H41&lt;2),INDEX(M:M,MATCH(I40,M:M,0)+1,0),I40)</f>
        <v>업</v>
      </c>
      <c r="J41" s="9" t="str">
        <f t="shared" si="0"/>
        <v>1E+80</v>
      </c>
      <c r="K41" s="5">
        <v>16</v>
      </c>
      <c r="L41" s="20"/>
      <c r="M41" s="9" t="s">
        <v>55</v>
      </c>
      <c r="N41" s="9">
        <v>136</v>
      </c>
      <c r="O41" s="10">
        <f t="shared" si="7"/>
        <v>1.0000000000000001E+136</v>
      </c>
      <c r="P41" s="10" t="str">
        <f t="shared" si="8"/>
        <v>1E+136</v>
      </c>
      <c r="Q41" s="5"/>
      <c r="R41" s="5"/>
      <c r="S41" s="5"/>
      <c r="T41" s="5"/>
      <c r="U41" s="5"/>
      <c r="V41" s="5"/>
      <c r="W41" s="5"/>
      <c r="X41" s="5"/>
      <c r="Y41" s="5"/>
    </row>
    <row r="42" spans="5:25" x14ac:dyDescent="0.3">
      <c r="E42" s="9">
        <v>33</v>
      </c>
      <c r="F42" s="10" t="str">
        <f t="shared" si="6"/>
        <v>5업</v>
      </c>
      <c r="G42" s="10">
        <f t="shared" si="3"/>
        <v>4.9999999999999996E+80</v>
      </c>
      <c r="H42" s="10">
        <f t="shared" si="5"/>
        <v>5</v>
      </c>
      <c r="I42" s="9" t="str" cm="1">
        <f t="array" ref="I42">IF(AND(H41&gt;1000,H42&lt;2),INDEX(M:M,MATCH(I41,M:M,0)+1,0),I41)</f>
        <v>업</v>
      </c>
      <c r="J42" s="9" t="str">
        <f t="shared" si="0"/>
        <v>1E+80</v>
      </c>
      <c r="K42" s="5">
        <f>K41+1</f>
        <v>17</v>
      </c>
      <c r="L42" s="20"/>
      <c r="M42" s="9" t="s">
        <v>56</v>
      </c>
      <c r="N42" s="9">
        <v>140</v>
      </c>
      <c r="O42" s="10">
        <f t="shared" ref="O42" si="9">POWER(10,N42)</f>
        <v>1.0000000000000001E+140</v>
      </c>
      <c r="P42" s="10" t="str">
        <f t="shared" ref="P42" si="10">RIGHT(O42,N42)</f>
        <v>1E+140</v>
      </c>
      <c r="Q42" s="5"/>
      <c r="R42" s="5"/>
      <c r="S42" s="5"/>
      <c r="T42" s="5"/>
      <c r="U42" s="5"/>
      <c r="V42" s="5"/>
      <c r="W42" s="5"/>
      <c r="X42" s="5"/>
      <c r="Y42" s="5"/>
    </row>
    <row r="43" spans="5:25" x14ac:dyDescent="0.3">
      <c r="E43" s="9">
        <v>34</v>
      </c>
      <c r="F43" s="10" t="str">
        <f t="shared" si="6"/>
        <v>10업</v>
      </c>
      <c r="G43" s="10">
        <f t="shared" si="3"/>
        <v>9.9999999999999992E+80</v>
      </c>
      <c r="H43" s="10">
        <f t="shared" si="5"/>
        <v>10</v>
      </c>
      <c r="I43" s="9" t="str" cm="1">
        <f t="array" ref="I43">IF(AND(H42&gt;1000,H43&lt;2),INDEX(M:M,MATCH(I42,M:M,0)+1,0),I42)</f>
        <v>업</v>
      </c>
      <c r="J43" s="9" t="str">
        <f t="shared" si="0"/>
        <v>1E+80</v>
      </c>
      <c r="K43" s="5">
        <f t="shared" ref="K43:K64" si="11">K42+1</f>
        <v>18</v>
      </c>
      <c r="L43" s="20"/>
      <c r="M43" s="9" t="s">
        <v>57</v>
      </c>
      <c r="N43" s="9">
        <v>144</v>
      </c>
      <c r="O43" s="10">
        <f t="shared" ref="O43" si="12">POWER(10,N43)</f>
        <v>1E+144</v>
      </c>
      <c r="P43" s="10" t="str">
        <f t="shared" ref="P43" si="13">RIGHT(O43,N43)</f>
        <v>1E+144</v>
      </c>
      <c r="Q43" s="5"/>
      <c r="R43" s="5"/>
      <c r="S43" s="5"/>
      <c r="T43" s="5"/>
      <c r="U43" s="5"/>
      <c r="V43" s="5"/>
      <c r="W43" s="5"/>
      <c r="X43" s="5"/>
      <c r="Y43" s="5"/>
    </row>
    <row r="44" spans="5:25" x14ac:dyDescent="0.3">
      <c r="E44" s="9">
        <v>35</v>
      </c>
      <c r="F44" s="10" t="str">
        <f t="shared" si="6"/>
        <v>50업</v>
      </c>
      <c r="G44" s="10">
        <f t="shared" si="3"/>
        <v>4.9999999999999998E+81</v>
      </c>
      <c r="H44" s="10">
        <f t="shared" si="5"/>
        <v>50</v>
      </c>
      <c r="I44" s="9" t="str" cm="1">
        <f t="array" ref="I44">IF(AND(H43&gt;1000,H44&lt;2),INDEX(M:M,MATCH(I43,M:M,0)+1,0),I43)</f>
        <v>업</v>
      </c>
      <c r="J44" s="9" t="str">
        <f t="shared" si="0"/>
        <v>1E+80</v>
      </c>
      <c r="K44" s="5">
        <f t="shared" si="11"/>
        <v>19</v>
      </c>
      <c r="L44" s="20"/>
      <c r="M44" s="9" t="s">
        <v>58</v>
      </c>
      <c r="N44" s="9">
        <v>148</v>
      </c>
      <c r="O44" s="10">
        <f t="shared" ref="O44" si="14">POWER(10,N44)</f>
        <v>1E+148</v>
      </c>
      <c r="P44" s="10" t="str">
        <f t="shared" ref="P44" si="15">RIGHT(O44,N44)</f>
        <v>1E+148</v>
      </c>
      <c r="Q44" s="5"/>
      <c r="R44" s="5"/>
      <c r="S44" s="5"/>
      <c r="T44" s="5"/>
      <c r="U44" s="5"/>
      <c r="V44" s="5"/>
      <c r="W44" s="5"/>
      <c r="X44" s="5"/>
      <c r="Y44" s="5"/>
    </row>
    <row r="45" spans="5:25" x14ac:dyDescent="0.3">
      <c r="E45" s="9">
        <v>36</v>
      </c>
      <c r="F45" s="10" t="str">
        <f t="shared" si="6"/>
        <v>100업</v>
      </c>
      <c r="G45" s="10">
        <f t="shared" si="3"/>
        <v>9.9999999999999996E+81</v>
      </c>
      <c r="H45" s="10">
        <f t="shared" si="5"/>
        <v>100</v>
      </c>
      <c r="I45" s="9" t="str" cm="1">
        <f t="array" ref="I45">IF(AND(H44&gt;1000,H45&lt;2),INDEX(M:M,MATCH(I44,M:M,0)+1,0),I44)</f>
        <v>업</v>
      </c>
      <c r="J45" s="9" t="str">
        <f t="shared" si="0"/>
        <v>1E+80</v>
      </c>
      <c r="K45" s="5">
        <f t="shared" si="11"/>
        <v>20</v>
      </c>
      <c r="L45" s="20"/>
      <c r="M45" s="9" t="s">
        <v>59</v>
      </c>
      <c r="N45" s="9">
        <v>152</v>
      </c>
      <c r="O45" s="10">
        <f t="shared" ref="O45" si="16">POWER(10,N45)</f>
        <v>1E+152</v>
      </c>
      <c r="P45" s="10" t="str">
        <f t="shared" ref="P45" si="17">RIGHT(O45,N45)</f>
        <v>1E+152</v>
      </c>
      <c r="Q45" s="5"/>
      <c r="R45" s="5"/>
      <c r="S45" s="5"/>
      <c r="T45" s="5"/>
      <c r="U45" s="5"/>
      <c r="V45" s="5"/>
      <c r="W45" s="5"/>
      <c r="X45" s="5"/>
      <c r="Y45" s="5"/>
    </row>
    <row r="46" spans="5:25" x14ac:dyDescent="0.3">
      <c r="E46" s="9">
        <v>37</v>
      </c>
      <c r="F46" s="10" t="str">
        <f t="shared" si="6"/>
        <v>500업</v>
      </c>
      <c r="G46" s="10">
        <f t="shared" si="3"/>
        <v>5.0000000000000002E+82</v>
      </c>
      <c r="H46" s="10">
        <f t="shared" si="5"/>
        <v>500</v>
      </c>
      <c r="I46" s="9" t="str" cm="1">
        <f t="array" ref="I46">IF(AND(H45&gt;1000,H46&lt;2),INDEX(M:M,MATCH(I45,M:M,0)+1,0),I45)</f>
        <v>업</v>
      </c>
      <c r="J46" s="9" t="str">
        <f t="shared" si="0"/>
        <v>1E+80</v>
      </c>
      <c r="K46" s="5">
        <f t="shared" si="11"/>
        <v>21</v>
      </c>
      <c r="L46" s="20"/>
      <c r="M46" s="9" t="s">
        <v>60</v>
      </c>
      <c r="N46" s="9">
        <v>156</v>
      </c>
      <c r="O46" s="10">
        <f t="shared" ref="O46" si="18">POWER(10,N46)</f>
        <v>9.9999999999999998E+155</v>
      </c>
      <c r="P46" s="10" t="str">
        <f t="shared" ref="P46" si="19">RIGHT(O46,N46)</f>
        <v>1E+156</v>
      </c>
      <c r="Q46" s="5"/>
      <c r="R46" s="5"/>
      <c r="S46" s="5"/>
      <c r="T46" s="5"/>
      <c r="U46" s="5"/>
      <c r="V46" s="5"/>
      <c r="W46" s="5"/>
      <c r="X46" s="5"/>
      <c r="Y46" s="5"/>
    </row>
    <row r="47" spans="5:25" x14ac:dyDescent="0.3">
      <c r="E47" s="9">
        <v>38</v>
      </c>
      <c r="F47" s="10" t="str">
        <f t="shared" si="6"/>
        <v>1000업</v>
      </c>
      <c r="G47" s="10">
        <f t="shared" si="3"/>
        <v>1E+83</v>
      </c>
      <c r="H47" s="10">
        <f t="shared" si="5"/>
        <v>1000</v>
      </c>
      <c r="I47" s="9" t="str" cm="1">
        <f t="array" ref="I47">IF(AND(H46&gt;1000,H47&lt;2),INDEX(M:M,MATCH(I46,M:M,0)+1,0),I46)</f>
        <v>업</v>
      </c>
      <c r="J47" s="9" t="str">
        <f t="shared" si="0"/>
        <v>1E+80</v>
      </c>
      <c r="K47" s="5">
        <f t="shared" si="11"/>
        <v>22</v>
      </c>
      <c r="L47" s="20"/>
      <c r="M47" s="9" t="s">
        <v>61</v>
      </c>
      <c r="N47" s="9">
        <v>160</v>
      </c>
      <c r="O47" s="10">
        <f t="shared" ref="O47" si="20">POWER(10,N47)</f>
        <v>1E+160</v>
      </c>
      <c r="P47" s="10" t="str">
        <f t="shared" ref="P47" si="21">RIGHT(O47,N47)</f>
        <v>1E+160</v>
      </c>
      <c r="Q47" s="5"/>
      <c r="R47" s="5"/>
      <c r="S47" s="5"/>
      <c r="T47" s="5"/>
      <c r="U47" s="5"/>
      <c r="V47" s="5"/>
      <c r="W47" s="5"/>
      <c r="X47" s="5"/>
      <c r="Y47" s="5"/>
    </row>
    <row r="48" spans="5:25" x14ac:dyDescent="0.3">
      <c r="E48" s="9">
        <v>39</v>
      </c>
      <c r="F48" s="10" t="str">
        <f t="shared" si="6"/>
        <v>5000업</v>
      </c>
      <c r="G48" s="10">
        <f t="shared" si="3"/>
        <v>5.0000000000000003E+83</v>
      </c>
      <c r="H48" s="10">
        <f t="shared" si="5"/>
        <v>5000</v>
      </c>
      <c r="I48" s="9" t="str" cm="1">
        <f t="array" ref="I48">IF(AND(H47&gt;1000,H48&lt;2),INDEX(M:M,MATCH(I47,M:M,0)+1,0),I47)</f>
        <v>업</v>
      </c>
      <c r="J48" s="9" t="str">
        <f t="shared" si="0"/>
        <v>1E+80</v>
      </c>
      <c r="K48" s="5">
        <f t="shared" si="11"/>
        <v>23</v>
      </c>
      <c r="L48" s="20"/>
      <c r="M48" s="9" t="s">
        <v>62</v>
      </c>
      <c r="N48" s="9">
        <v>164</v>
      </c>
      <c r="O48" s="10">
        <f t="shared" ref="O48" si="22">POWER(10,N48)</f>
        <v>1E+164</v>
      </c>
      <c r="P48" s="10" t="str">
        <f t="shared" ref="P48" si="23">RIGHT(O48,N48)</f>
        <v>1E+164</v>
      </c>
      <c r="Q48" s="5"/>
      <c r="R48" s="5"/>
      <c r="S48" s="5"/>
      <c r="T48" s="5"/>
      <c r="U48" s="5"/>
      <c r="V48" s="5"/>
      <c r="W48" s="5"/>
      <c r="X48" s="5"/>
      <c r="Y48" s="5"/>
    </row>
    <row r="49" spans="5:25" x14ac:dyDescent="0.3">
      <c r="E49" s="9">
        <v>40</v>
      </c>
      <c r="F49" s="10" t="str">
        <f t="shared" si="6"/>
        <v>1긍</v>
      </c>
      <c r="G49" s="10">
        <f t="shared" si="3"/>
        <v>1.0000000000000001E+84</v>
      </c>
      <c r="H49" s="10">
        <f t="shared" si="5"/>
        <v>1</v>
      </c>
      <c r="I49" s="9" t="str" cm="1">
        <f t="array" ref="I49">IF(AND(H48&gt;1000,H49&lt;2),INDEX(M:M,MATCH(I48,M:M,0)+1,0),I48)</f>
        <v>긍</v>
      </c>
      <c r="J49" s="9" t="str">
        <f t="shared" si="0"/>
        <v>1E+84</v>
      </c>
      <c r="K49" s="5">
        <f t="shared" si="11"/>
        <v>24</v>
      </c>
      <c r="L49" s="20"/>
      <c r="M49" s="9" t="s">
        <v>63</v>
      </c>
      <c r="N49" s="9">
        <v>168</v>
      </c>
      <c r="O49" s="10">
        <f t="shared" ref="O49:O50" si="24">POWER(10,N49)</f>
        <v>9.9999999999999993E+167</v>
      </c>
      <c r="P49" s="10" t="str">
        <f t="shared" ref="P49:P50" si="25">RIGHT(O49,N49)</f>
        <v>1E+168</v>
      </c>
      <c r="Q49" s="5"/>
      <c r="R49" s="5"/>
      <c r="S49" s="5"/>
      <c r="T49" s="5"/>
      <c r="U49" s="5"/>
      <c r="V49" s="5"/>
      <c r="W49" s="5"/>
      <c r="X49" s="5"/>
      <c r="Y49" s="5"/>
    </row>
    <row r="50" spans="5:25" x14ac:dyDescent="0.3">
      <c r="E50" s="9">
        <v>41</v>
      </c>
      <c r="F50" s="10" t="str">
        <f t="shared" si="6"/>
        <v>5긍</v>
      </c>
      <c r="G50" s="10">
        <f t="shared" si="3"/>
        <v>5.0000000000000001E+84</v>
      </c>
      <c r="H50" s="10">
        <f t="shared" si="5"/>
        <v>5</v>
      </c>
      <c r="I50" s="9" t="str" cm="1">
        <f t="array" ref="I50">IF(AND(H49&gt;1000,H50&lt;2),INDEX(M:M,MATCH(I49,M:M,0)+1,0),I49)</f>
        <v>긍</v>
      </c>
      <c r="J50" s="9" t="str">
        <f t="shared" si="0"/>
        <v>1E+84</v>
      </c>
      <c r="K50" s="5">
        <f t="shared" si="11"/>
        <v>25</v>
      </c>
      <c r="L50" s="20"/>
      <c r="M50" s="9" t="s">
        <v>64</v>
      </c>
      <c r="N50" s="9">
        <v>172</v>
      </c>
      <c r="O50" s="10">
        <f t="shared" si="24"/>
        <v>1.0000000000000001E+172</v>
      </c>
      <c r="P50" s="10" t="str">
        <f t="shared" si="25"/>
        <v>1E+172</v>
      </c>
      <c r="Q50" s="5"/>
      <c r="R50" s="5"/>
      <c r="S50" s="5"/>
      <c r="T50" s="5"/>
      <c r="U50" s="5"/>
      <c r="V50" s="5"/>
      <c r="W50" s="5"/>
      <c r="X50" s="5"/>
      <c r="Y50" s="5"/>
    </row>
    <row r="51" spans="5:25" x14ac:dyDescent="0.3">
      <c r="E51" s="9">
        <v>42</v>
      </c>
      <c r="F51" s="10" t="str">
        <f t="shared" si="6"/>
        <v>10긍</v>
      </c>
      <c r="G51" s="10">
        <f t="shared" si="3"/>
        <v>1E+85</v>
      </c>
      <c r="H51" s="10">
        <f t="shared" si="5"/>
        <v>10</v>
      </c>
      <c r="I51" s="9" t="str" cm="1">
        <f t="array" ref="I51">IF(AND(H50&gt;1000,H51&lt;2),INDEX(M:M,MATCH(I50,M:M,0)+1,0),I50)</f>
        <v>긍</v>
      </c>
      <c r="J51" s="9" t="str">
        <f t="shared" si="0"/>
        <v>1E+84</v>
      </c>
      <c r="K51" s="5">
        <f t="shared" si="11"/>
        <v>26</v>
      </c>
      <c r="L51" s="20"/>
      <c r="M51" s="9" t="s">
        <v>65</v>
      </c>
      <c r="N51" s="9">
        <v>176</v>
      </c>
      <c r="O51" s="10">
        <f t="shared" ref="O51:O52" si="26">POWER(10,N51)</f>
        <v>1E+176</v>
      </c>
      <c r="P51" s="10" t="str">
        <f t="shared" ref="P51:P52" si="27">RIGHT(O51,N51)</f>
        <v>1E+176</v>
      </c>
      <c r="Q51" s="5"/>
      <c r="R51" s="5"/>
      <c r="S51" s="5"/>
      <c r="T51" s="5"/>
      <c r="U51" s="5"/>
      <c r="V51" s="5"/>
      <c r="W51" s="5"/>
      <c r="X51" s="5"/>
      <c r="Y51" s="5"/>
    </row>
    <row r="52" spans="5:25" x14ac:dyDescent="0.3">
      <c r="E52" s="9">
        <v>43</v>
      </c>
      <c r="F52" s="10" t="str">
        <f t="shared" si="6"/>
        <v>50긍</v>
      </c>
      <c r="G52" s="10">
        <f t="shared" si="3"/>
        <v>5.0000000000000001E+85</v>
      </c>
      <c r="H52" s="10">
        <f t="shared" si="5"/>
        <v>50</v>
      </c>
      <c r="I52" s="9" t="str" cm="1">
        <f t="array" ref="I52">IF(AND(H51&gt;1000,H52&lt;2),INDEX(M:M,MATCH(I51,M:M,0)+1,0),I51)</f>
        <v>긍</v>
      </c>
      <c r="J52" s="9" t="str">
        <f t="shared" si="0"/>
        <v>1E+84</v>
      </c>
      <c r="K52" s="5">
        <f t="shared" si="11"/>
        <v>27</v>
      </c>
      <c r="L52" s="20"/>
      <c r="M52" s="9" t="s">
        <v>66</v>
      </c>
      <c r="N52" s="9">
        <v>180</v>
      </c>
      <c r="O52" s="10">
        <f t="shared" si="26"/>
        <v>1E+180</v>
      </c>
      <c r="P52" s="10" t="str">
        <f t="shared" si="27"/>
        <v>1E+180</v>
      </c>
      <c r="Q52" s="5"/>
      <c r="R52" s="5"/>
      <c r="S52" s="5"/>
      <c r="T52" s="5"/>
      <c r="U52" s="5"/>
      <c r="V52" s="5"/>
      <c r="W52" s="5"/>
      <c r="X52" s="5"/>
      <c r="Y52" s="5"/>
    </row>
    <row r="53" spans="5:25" x14ac:dyDescent="0.3">
      <c r="E53" s="9">
        <v>44</v>
      </c>
      <c r="F53" s="10" t="str">
        <f t="shared" si="6"/>
        <v>100긍</v>
      </c>
      <c r="G53" s="10">
        <f t="shared" si="3"/>
        <v>1E+86</v>
      </c>
      <c r="H53" s="10">
        <f t="shared" si="5"/>
        <v>100</v>
      </c>
      <c r="I53" s="9" t="str" cm="1">
        <f t="array" ref="I53">IF(AND(H52&gt;1000,H53&lt;2),INDEX(M:M,MATCH(I52,M:M,0)+1,0),I52)</f>
        <v>긍</v>
      </c>
      <c r="J53" s="9" t="str">
        <f t="shared" si="0"/>
        <v>1E+84</v>
      </c>
      <c r="K53" s="5">
        <f t="shared" si="11"/>
        <v>28</v>
      </c>
      <c r="L53" s="20"/>
      <c r="M53" s="9" t="s">
        <v>67</v>
      </c>
      <c r="N53" s="9">
        <v>184</v>
      </c>
      <c r="O53" s="10">
        <f t="shared" ref="O53" si="28">POWER(10,N53)</f>
        <v>1E+184</v>
      </c>
      <c r="P53" s="10" t="str">
        <f t="shared" ref="P53" si="29">RIGHT(O53,N53)</f>
        <v>1E+184</v>
      </c>
      <c r="Q53" s="5"/>
      <c r="R53" s="5"/>
      <c r="S53" s="5"/>
      <c r="T53" s="5"/>
      <c r="U53" s="5"/>
      <c r="V53" s="5"/>
      <c r="W53" s="5"/>
      <c r="X53" s="5"/>
      <c r="Y53" s="5"/>
    </row>
    <row r="54" spans="5:25" x14ac:dyDescent="0.3">
      <c r="E54" s="9">
        <v>45</v>
      </c>
      <c r="F54" s="10" t="str">
        <f t="shared" si="6"/>
        <v>500긍</v>
      </c>
      <c r="G54" s="10">
        <f t="shared" si="3"/>
        <v>4.9999999999999998E+86</v>
      </c>
      <c r="H54" s="10">
        <f t="shared" si="5"/>
        <v>500</v>
      </c>
      <c r="I54" s="9" t="str" cm="1">
        <f t="array" ref="I54">IF(AND(H53&gt;1000,H54&lt;2),INDEX(M:M,MATCH(I53,M:M,0)+1,0),I53)</f>
        <v>긍</v>
      </c>
      <c r="J54" s="9" t="str">
        <f t="shared" si="0"/>
        <v>1E+84</v>
      </c>
      <c r="K54" s="5">
        <f t="shared" si="11"/>
        <v>29</v>
      </c>
      <c r="L54" s="20"/>
      <c r="M54" s="9" t="s">
        <v>68</v>
      </c>
      <c r="N54" s="9">
        <v>188</v>
      </c>
      <c r="O54" s="10">
        <f t="shared" ref="O54" si="30">POWER(10,N54)</f>
        <v>1E+188</v>
      </c>
      <c r="P54" s="10" t="str">
        <f t="shared" ref="P54" si="31">RIGHT(O54,N54)</f>
        <v>1E+188</v>
      </c>
      <c r="Q54" s="5"/>
      <c r="R54" s="5"/>
      <c r="S54" s="5"/>
      <c r="T54" s="5"/>
      <c r="U54" s="5"/>
      <c r="V54" s="5"/>
      <c r="W54" s="5"/>
      <c r="X54" s="5"/>
      <c r="Y54" s="5"/>
    </row>
    <row r="55" spans="5:25" x14ac:dyDescent="0.3">
      <c r="E55" s="9">
        <v>46</v>
      </c>
      <c r="F55" s="10" t="str">
        <f t="shared" si="6"/>
        <v>1000긍</v>
      </c>
      <c r="G55" s="10">
        <f t="shared" si="3"/>
        <v>9.9999999999999996E+86</v>
      </c>
      <c r="H55" s="10">
        <f t="shared" si="5"/>
        <v>1000</v>
      </c>
      <c r="I55" s="9" t="str" cm="1">
        <f t="array" ref="I55">IF(AND(H54&gt;1000,H55&lt;2),INDEX(M:M,MATCH(I54,M:M,0)+1,0),I54)</f>
        <v>긍</v>
      </c>
      <c r="J55" s="9" t="str">
        <f t="shared" si="0"/>
        <v>1E+84</v>
      </c>
      <c r="K55" s="5">
        <f t="shared" si="11"/>
        <v>30</v>
      </c>
      <c r="L55" s="20"/>
      <c r="M55" s="9" t="s">
        <v>69</v>
      </c>
      <c r="N55" s="9">
        <v>192</v>
      </c>
      <c r="O55" s="10">
        <f t="shared" ref="O55" si="32">POWER(10,N55)</f>
        <v>1E+192</v>
      </c>
      <c r="P55" s="10" t="str">
        <f t="shared" ref="P55" si="33">RIGHT(O55,N55)</f>
        <v>1E+192</v>
      </c>
      <c r="Q55" s="5"/>
      <c r="R55" s="5"/>
      <c r="S55" s="5"/>
      <c r="T55" s="5"/>
      <c r="U55" s="5"/>
      <c r="V55" s="5"/>
      <c r="W55" s="5"/>
      <c r="X55" s="5"/>
      <c r="Y55" s="5"/>
    </row>
    <row r="56" spans="5:25" x14ac:dyDescent="0.3">
      <c r="E56" s="9">
        <v>47</v>
      </c>
      <c r="F56" s="10" t="str">
        <f t="shared" si="6"/>
        <v>5000긍</v>
      </c>
      <c r="G56" s="10">
        <f t="shared" si="3"/>
        <v>5.0000000000000007E+87</v>
      </c>
      <c r="H56" s="10">
        <f t="shared" si="5"/>
        <v>5000</v>
      </c>
      <c r="I56" s="9" t="str" cm="1">
        <f t="array" ref="I56">IF(AND(H55&gt;1000,H56&lt;2),INDEX(M:M,MATCH(I55,M:M,0)+1,0),I55)</f>
        <v>긍</v>
      </c>
      <c r="J56" s="9" t="str">
        <f t="shared" si="0"/>
        <v>1E+84</v>
      </c>
      <c r="K56" s="5">
        <f t="shared" si="11"/>
        <v>31</v>
      </c>
      <c r="L56" s="20"/>
      <c r="M56" s="9" t="s">
        <v>70</v>
      </c>
      <c r="N56" s="9">
        <v>196</v>
      </c>
      <c r="O56" s="10">
        <f t="shared" ref="O56:O57" si="34">POWER(10,N56)</f>
        <v>9.9999999999999995E+195</v>
      </c>
      <c r="P56" s="10" t="str">
        <f t="shared" ref="P56:P57" si="35">RIGHT(O56,N56)</f>
        <v>1E+196</v>
      </c>
      <c r="Q56" s="5"/>
      <c r="R56" s="5"/>
      <c r="S56" s="5"/>
      <c r="T56" s="5"/>
      <c r="U56" s="5"/>
      <c r="V56" s="5"/>
      <c r="W56" s="5"/>
      <c r="X56" s="5"/>
      <c r="Y56" s="5"/>
    </row>
    <row r="57" spans="5:25" x14ac:dyDescent="0.3">
      <c r="E57" s="9">
        <v>48</v>
      </c>
      <c r="F57" s="10" t="str">
        <f t="shared" si="6"/>
        <v>1갈</v>
      </c>
      <c r="G57" s="10">
        <f t="shared" si="3"/>
        <v>9.9999999999999996E+87</v>
      </c>
      <c r="H57" s="10">
        <f t="shared" si="5"/>
        <v>1</v>
      </c>
      <c r="I57" s="9" t="str" cm="1">
        <f t="array" ref="I57">IF(AND(H56&gt;1000,H57&lt;2),INDEX(M:M,MATCH(I56,M:M,0)+1,0),I56)</f>
        <v>갈</v>
      </c>
      <c r="J57" s="9" t="str">
        <f t="shared" si="0"/>
        <v>1E+88</v>
      </c>
      <c r="K57" s="5">
        <f t="shared" si="11"/>
        <v>32</v>
      </c>
      <c r="L57" s="20"/>
      <c r="M57" s="9" t="s">
        <v>71</v>
      </c>
      <c r="N57" s="9">
        <v>200</v>
      </c>
      <c r="O57" s="10">
        <f t="shared" si="34"/>
        <v>9.9999999999999997E+199</v>
      </c>
      <c r="P57" s="10" t="str">
        <f t="shared" si="35"/>
        <v>1E+200</v>
      </c>
      <c r="Q57" s="5"/>
      <c r="R57" s="5"/>
      <c r="S57" s="5"/>
      <c r="T57" s="5"/>
      <c r="U57" s="5"/>
      <c r="V57" s="5"/>
      <c r="W57" s="5"/>
      <c r="X57" s="5"/>
      <c r="Y57" s="5"/>
    </row>
    <row r="58" spans="5:25" x14ac:dyDescent="0.3">
      <c r="E58" s="9">
        <v>49</v>
      </c>
      <c r="F58" s="10" t="str">
        <f t="shared" si="6"/>
        <v>5갈</v>
      </c>
      <c r="G58" s="10">
        <f t="shared" si="3"/>
        <v>5E+88</v>
      </c>
      <c r="H58" s="10">
        <f t="shared" si="5"/>
        <v>5</v>
      </c>
      <c r="I58" s="9" t="str" cm="1">
        <f t="array" ref="I58">IF(AND(H57&gt;1000,H58&lt;2),INDEX(M:M,MATCH(I57,M:M,0)+1,0),I57)</f>
        <v>갈</v>
      </c>
      <c r="J58" s="9" t="str">
        <f t="shared" si="0"/>
        <v>1E+88</v>
      </c>
      <c r="K58" s="5">
        <f t="shared" si="11"/>
        <v>33</v>
      </c>
      <c r="L58" s="20"/>
      <c r="M58" s="9" t="s">
        <v>72</v>
      </c>
      <c r="N58" s="9">
        <v>204</v>
      </c>
      <c r="O58" s="10">
        <f t="shared" ref="O58:O59" si="36">POWER(10,N58)</f>
        <v>9.9999999999999999E+203</v>
      </c>
      <c r="P58" s="10" t="str">
        <f t="shared" ref="P58:P59" si="37">RIGHT(O58,N58)</f>
        <v>1E+204</v>
      </c>
      <c r="Q58" s="5"/>
      <c r="R58" s="5"/>
      <c r="S58" s="5"/>
      <c r="T58" s="5"/>
      <c r="U58" s="5"/>
      <c r="V58" s="5"/>
      <c r="W58" s="5"/>
      <c r="X58" s="5"/>
      <c r="Y58" s="5"/>
    </row>
    <row r="59" spans="5:25" x14ac:dyDescent="0.3">
      <c r="E59" s="9">
        <v>50</v>
      </c>
      <c r="F59" s="10" t="str">
        <f t="shared" si="6"/>
        <v>10갈</v>
      </c>
      <c r="G59" s="10">
        <f t="shared" si="3"/>
        <v>9.9999999999999999E+88</v>
      </c>
      <c r="H59" s="10">
        <f t="shared" si="5"/>
        <v>10</v>
      </c>
      <c r="I59" s="9" t="str" cm="1">
        <f t="array" ref="I59">IF(AND(H58&gt;1000,H59&lt;2),INDEX(M:M,MATCH(I58,M:M,0)+1,0),I58)</f>
        <v>갈</v>
      </c>
      <c r="J59" s="9" t="str">
        <f t="shared" si="0"/>
        <v>1E+88</v>
      </c>
      <c r="K59" s="5">
        <f t="shared" si="11"/>
        <v>34</v>
      </c>
      <c r="L59" s="20"/>
      <c r="M59" s="9" t="s">
        <v>73</v>
      </c>
      <c r="N59" s="9">
        <v>208</v>
      </c>
      <c r="O59" s="10">
        <f t="shared" si="36"/>
        <v>9.9999999999999998E+207</v>
      </c>
      <c r="P59" s="10" t="str">
        <f t="shared" si="37"/>
        <v>1E+208</v>
      </c>
      <c r="Q59" s="5"/>
      <c r="R59" s="5"/>
      <c r="S59" s="5"/>
      <c r="T59" s="5"/>
      <c r="U59" s="5"/>
      <c r="V59" s="5"/>
      <c r="W59" s="5"/>
      <c r="X59" s="5"/>
      <c r="Y59" s="5"/>
    </row>
    <row r="60" spans="5:25" x14ac:dyDescent="0.3">
      <c r="E60" s="9">
        <v>51</v>
      </c>
      <c r="F60" s="10" t="str">
        <f t="shared" si="6"/>
        <v>50갈</v>
      </c>
      <c r="G60" s="10">
        <f t="shared" si="3"/>
        <v>4.9999999999999998E+89</v>
      </c>
      <c r="H60" s="10">
        <f t="shared" si="5"/>
        <v>50</v>
      </c>
      <c r="I60" s="9" t="str" cm="1">
        <f t="array" ref="I60">IF(AND(H59&gt;1000,H60&lt;2),INDEX(M:M,MATCH(I59,M:M,0)+1,0),I59)</f>
        <v>갈</v>
      </c>
      <c r="J60" s="9" t="str">
        <f t="shared" si="0"/>
        <v>1E+88</v>
      </c>
      <c r="K60" s="5">
        <f t="shared" si="11"/>
        <v>35</v>
      </c>
      <c r="L60" s="20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spans="5:25" x14ac:dyDescent="0.3">
      <c r="E61" s="9">
        <v>52</v>
      </c>
      <c r="F61" s="10" t="str">
        <f t="shared" si="6"/>
        <v>100갈</v>
      </c>
      <c r="G61" s="10">
        <f t="shared" si="3"/>
        <v>9.9999999999999997E+89</v>
      </c>
      <c r="H61" s="10">
        <f t="shared" si="5"/>
        <v>100</v>
      </c>
      <c r="I61" s="9" t="str" cm="1">
        <f t="array" ref="I61">IF(AND(H60&gt;1000,H61&lt;2),INDEX(M:M,MATCH(I60,M:M,0)+1,0),I60)</f>
        <v>갈</v>
      </c>
      <c r="J61" s="9" t="str">
        <f t="shared" si="0"/>
        <v>1E+88</v>
      </c>
      <c r="K61" s="5">
        <f t="shared" si="11"/>
        <v>36</v>
      </c>
      <c r="L61" s="20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spans="5:25" x14ac:dyDescent="0.3">
      <c r="E62" s="9">
        <v>53</v>
      </c>
      <c r="F62" s="10" t="str">
        <f t="shared" si="6"/>
        <v>500갈</v>
      </c>
      <c r="G62" s="10">
        <f t="shared" si="3"/>
        <v>4.9999999999999995E+90</v>
      </c>
      <c r="H62" s="10">
        <f t="shared" si="5"/>
        <v>500</v>
      </c>
      <c r="I62" s="9" t="str" cm="1">
        <f t="array" ref="I62">IF(AND(H61&gt;1000,H62&lt;2),INDEX(M:M,MATCH(I61,M:M,0)+1,0),I61)</f>
        <v>갈</v>
      </c>
      <c r="J62" s="9" t="str">
        <f t="shared" si="0"/>
        <v>1E+88</v>
      </c>
      <c r="K62" s="5">
        <f t="shared" si="11"/>
        <v>37</v>
      </c>
      <c r="L62" s="20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spans="5:25" x14ac:dyDescent="0.3">
      <c r="E63" s="9">
        <v>54</v>
      </c>
      <c r="F63" s="10" t="str">
        <f t="shared" si="6"/>
        <v>1000갈</v>
      </c>
      <c r="G63" s="10">
        <f t="shared" si="3"/>
        <v>9.999999999999999E+90</v>
      </c>
      <c r="H63" s="10">
        <f t="shared" si="5"/>
        <v>1000</v>
      </c>
      <c r="I63" s="9" t="str" cm="1">
        <f t="array" ref="I63">IF(AND(H62&gt;1000,H63&lt;2),INDEX(M:M,MATCH(I62,M:M,0)+1,0),I62)</f>
        <v>갈</v>
      </c>
      <c r="J63" s="9" t="str">
        <f t="shared" si="0"/>
        <v>1E+88</v>
      </c>
      <c r="K63" s="5">
        <f t="shared" si="11"/>
        <v>38</v>
      </c>
      <c r="L63" s="20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spans="5:25" x14ac:dyDescent="0.3">
      <c r="E64" s="9">
        <v>55</v>
      </c>
      <c r="F64" s="10" t="str">
        <f t="shared" si="6"/>
        <v>5000갈</v>
      </c>
      <c r="G64" s="10">
        <f t="shared" si="3"/>
        <v>4.9999999999999995E+91</v>
      </c>
      <c r="H64" s="10">
        <f t="shared" si="5"/>
        <v>5000</v>
      </c>
      <c r="I64" s="9" t="str" cm="1">
        <f t="array" ref="I64">IF(AND(H63&gt;1000,H64&lt;2),INDEX(M:M,MATCH(I63,M:M,0)+1,0),I63)</f>
        <v>갈</v>
      </c>
      <c r="J64" s="9" t="str">
        <f t="shared" si="0"/>
        <v>1E+88</v>
      </c>
      <c r="K64" s="5">
        <f t="shared" si="11"/>
        <v>39</v>
      </c>
      <c r="L64" s="20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spans="5:25" x14ac:dyDescent="0.3">
      <c r="E65" s="9">
        <v>56</v>
      </c>
      <c r="F65" s="10" t="str">
        <f t="shared" si="6"/>
        <v>1라</v>
      </c>
      <c r="G65" s="10">
        <f t="shared" si="3"/>
        <v>1E+92</v>
      </c>
      <c r="H65" s="10">
        <f t="shared" si="5"/>
        <v>1</v>
      </c>
      <c r="I65" s="9" t="str" cm="1">
        <f t="array" ref="I65">IF(AND(H64&gt;1000,H65&lt;2),INDEX(M:M,MATCH(I64,M:M,0)+1,0),I64)</f>
        <v>라</v>
      </c>
      <c r="J65" s="9" t="str">
        <f t="shared" si="0"/>
        <v>1E+92</v>
      </c>
      <c r="K65" s="5">
        <f>K64+3</f>
        <v>42</v>
      </c>
      <c r="L65" s="20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spans="5:25" x14ac:dyDescent="0.3">
      <c r="E66" s="9">
        <v>57</v>
      </c>
      <c r="F66" s="10" t="str">
        <f t="shared" si="6"/>
        <v>5라</v>
      </c>
      <c r="G66" s="10">
        <f t="shared" si="3"/>
        <v>5.0000000000000002E+92</v>
      </c>
      <c r="H66" s="10">
        <f t="shared" si="5"/>
        <v>5</v>
      </c>
      <c r="I66" s="9" t="str" cm="1">
        <f t="array" ref="I66">IF(AND(H65&gt;1000,H66&lt;2),INDEX(M:M,MATCH(I65,M:M,0)+1,0),I65)</f>
        <v>라</v>
      </c>
      <c r="J66" s="9" t="str">
        <f t="shared" si="0"/>
        <v>1E+92</v>
      </c>
      <c r="K66" s="5">
        <f t="shared" ref="K66:K112" si="38">K65+3</f>
        <v>45</v>
      </c>
      <c r="L66" s="20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spans="5:25" x14ac:dyDescent="0.3">
      <c r="E67" s="9">
        <v>58</v>
      </c>
      <c r="F67" s="10" t="str">
        <f t="shared" si="6"/>
        <v>10라</v>
      </c>
      <c r="G67" s="10">
        <f t="shared" si="3"/>
        <v>1E+93</v>
      </c>
      <c r="H67" s="10">
        <f t="shared" si="5"/>
        <v>10</v>
      </c>
      <c r="I67" s="9" t="str" cm="1">
        <f t="array" ref="I67">IF(AND(H66&gt;1000,H67&lt;2),INDEX(M:M,MATCH(I66,M:M,0)+1,0),I66)</f>
        <v>라</v>
      </c>
      <c r="J67" s="9" t="str">
        <f t="shared" si="0"/>
        <v>1E+92</v>
      </c>
      <c r="K67" s="5">
        <f t="shared" si="38"/>
        <v>48</v>
      </c>
      <c r="L67" s="20"/>
    </row>
    <row r="68" spans="5:25" x14ac:dyDescent="0.3">
      <c r="E68" s="9">
        <v>59</v>
      </c>
      <c r="F68" s="10" t="str">
        <f>H68&amp;I68</f>
        <v>50라</v>
      </c>
      <c r="G68" s="10">
        <f t="shared" si="3"/>
        <v>5.0000000000000001E+93</v>
      </c>
      <c r="H68" s="10">
        <f t="shared" si="5"/>
        <v>50</v>
      </c>
      <c r="I68" s="9" t="str" cm="1">
        <f t="array" ref="I68">IF(AND(H67&gt;1000,H68&lt;2),INDEX(M:M,MATCH(I67,M:M,0)+1,0),I67)</f>
        <v>라</v>
      </c>
      <c r="J68" s="9" t="str">
        <f t="shared" si="0"/>
        <v>1E+92</v>
      </c>
      <c r="K68" s="5">
        <f t="shared" si="38"/>
        <v>51</v>
      </c>
      <c r="L68" s="20"/>
    </row>
    <row r="69" spans="5:25" x14ac:dyDescent="0.3">
      <c r="E69" s="9">
        <v>60</v>
      </c>
      <c r="F69" s="10" t="str">
        <f t="shared" ref="F69:F132" si="39">H69&amp;I69</f>
        <v>100라</v>
      </c>
      <c r="G69" s="10">
        <f t="shared" si="3"/>
        <v>1E+94</v>
      </c>
      <c r="H69" s="10">
        <f t="shared" si="5"/>
        <v>100</v>
      </c>
      <c r="I69" s="9" t="str" cm="1">
        <f t="array" ref="I69">IF(AND(H68&gt;1000,H69&lt;2),INDEX(M:M,MATCH(I68,M:M,0)+1,0),I68)</f>
        <v>라</v>
      </c>
      <c r="J69" s="9" t="str">
        <f t="shared" si="0"/>
        <v>1E+92</v>
      </c>
      <c r="K69" s="5">
        <f t="shared" si="38"/>
        <v>54</v>
      </c>
      <c r="L69" s="20"/>
    </row>
    <row r="70" spans="5:25" x14ac:dyDescent="0.3">
      <c r="E70" s="9">
        <v>61</v>
      </c>
      <c r="F70" s="10" t="str">
        <f t="shared" si="39"/>
        <v>500라</v>
      </c>
      <c r="G70" s="10">
        <f t="shared" si="3"/>
        <v>5.0000000000000001E+94</v>
      </c>
      <c r="H70" s="10">
        <f t="shared" si="5"/>
        <v>500</v>
      </c>
      <c r="I70" s="9" t="str" cm="1">
        <f t="array" ref="I70">IF(AND(H69&gt;1000,H70&lt;2),INDEX(M:M,MATCH(I69,M:M,0)+1,0),I69)</f>
        <v>라</v>
      </c>
      <c r="J70" s="9" t="str">
        <f t="shared" si="0"/>
        <v>1E+92</v>
      </c>
      <c r="K70" s="5">
        <f t="shared" si="38"/>
        <v>57</v>
      </c>
      <c r="L70" s="20"/>
    </row>
    <row r="71" spans="5:25" x14ac:dyDescent="0.3">
      <c r="E71" s="9">
        <v>62</v>
      </c>
      <c r="F71" s="10" t="str">
        <f t="shared" si="39"/>
        <v>1000라</v>
      </c>
      <c r="G71" s="10">
        <f t="shared" si="3"/>
        <v>1E+95</v>
      </c>
      <c r="H71" s="10">
        <f t="shared" si="5"/>
        <v>1000</v>
      </c>
      <c r="I71" s="9" t="str" cm="1">
        <f t="array" ref="I71">IF(AND(H70&gt;1000,H71&lt;2),INDEX(M:M,MATCH(I70,M:M,0)+1,0),I70)</f>
        <v>라</v>
      </c>
      <c r="J71" s="9" t="str">
        <f t="shared" si="0"/>
        <v>1E+92</v>
      </c>
      <c r="K71" s="5">
        <f t="shared" si="38"/>
        <v>60</v>
      </c>
      <c r="L71" s="20"/>
    </row>
    <row r="72" spans="5:25" x14ac:dyDescent="0.3">
      <c r="E72" s="9">
        <v>63</v>
      </c>
      <c r="F72" s="10" t="str">
        <f t="shared" si="39"/>
        <v>5000라</v>
      </c>
      <c r="G72" s="10">
        <f t="shared" si="3"/>
        <v>5.0000000000000002E+95</v>
      </c>
      <c r="H72" s="10">
        <f t="shared" si="5"/>
        <v>5000</v>
      </c>
      <c r="I72" s="9" t="str" cm="1">
        <f t="array" ref="I72">IF(AND(H71&gt;1000,H72&lt;2),INDEX(M:M,MATCH(I71,M:M,0)+1,0),I71)</f>
        <v>라</v>
      </c>
      <c r="J72" s="9" t="str">
        <f t="shared" si="0"/>
        <v>1E+92</v>
      </c>
      <c r="K72" s="5">
        <f t="shared" si="38"/>
        <v>63</v>
      </c>
      <c r="L72" s="20"/>
    </row>
    <row r="73" spans="5:25" x14ac:dyDescent="0.3">
      <c r="E73" s="9">
        <v>64</v>
      </c>
      <c r="F73" s="10" t="str">
        <f t="shared" si="39"/>
        <v>1가</v>
      </c>
      <c r="G73" s="10">
        <f t="shared" si="3"/>
        <v>1E+96</v>
      </c>
      <c r="H73" s="10">
        <f t="shared" si="5"/>
        <v>1</v>
      </c>
      <c r="I73" s="9" t="str" cm="1">
        <f t="array" ref="I73">IF(AND(H72&gt;1000,H73&lt;2),INDEX(M:M,MATCH(I72,M:M,0)+1,0),I72)</f>
        <v>가</v>
      </c>
      <c r="J73" s="9" t="str">
        <f t="shared" ref="J73:J136" si="40">VLOOKUP(I73,M:P,4,FALSE)</f>
        <v>1E+96</v>
      </c>
      <c r="K73" s="5">
        <f t="shared" si="38"/>
        <v>66</v>
      </c>
      <c r="L73" s="20"/>
    </row>
    <row r="74" spans="5:25" x14ac:dyDescent="0.3">
      <c r="E74" s="9">
        <v>65</v>
      </c>
      <c r="F74" s="10" t="str">
        <f t="shared" si="39"/>
        <v>5가</v>
      </c>
      <c r="G74" s="10">
        <f t="shared" ref="G74:G137" si="41">H74*J74</f>
        <v>5.0000000000000004E+96</v>
      </c>
      <c r="H74" s="10">
        <f t="shared" si="5"/>
        <v>5</v>
      </c>
      <c r="I74" s="9" t="str" cm="1">
        <f t="array" ref="I74">IF(AND(H73&gt;1000,H74&lt;2),INDEX(M:M,MATCH(I73,M:M,0)+1,0),I73)</f>
        <v>가</v>
      </c>
      <c r="J74" s="9" t="str">
        <f t="shared" si="40"/>
        <v>1E+96</v>
      </c>
      <c r="K74" s="5">
        <f t="shared" si="38"/>
        <v>69</v>
      </c>
      <c r="L74" s="20"/>
    </row>
    <row r="75" spans="5:25" x14ac:dyDescent="0.3">
      <c r="E75" s="9">
        <v>66</v>
      </c>
      <c r="F75" s="10" t="str">
        <f t="shared" si="39"/>
        <v>10가</v>
      </c>
      <c r="G75" s="10">
        <f t="shared" si="41"/>
        <v>1.0000000000000001E+97</v>
      </c>
      <c r="H75" s="10">
        <f t="shared" si="5"/>
        <v>10</v>
      </c>
      <c r="I75" s="9" t="str" cm="1">
        <f t="array" ref="I75">IF(AND(H74&gt;1000,H75&lt;2),INDEX(M:M,MATCH(I74,M:M,0)+1,0),I74)</f>
        <v>가</v>
      </c>
      <c r="J75" s="9" t="str">
        <f t="shared" si="40"/>
        <v>1E+96</v>
      </c>
      <c r="K75" s="5">
        <f t="shared" si="38"/>
        <v>72</v>
      </c>
      <c r="L75" s="20"/>
    </row>
    <row r="76" spans="5:25" x14ac:dyDescent="0.3">
      <c r="E76" s="9">
        <v>67</v>
      </c>
      <c r="F76" s="10" t="str">
        <f t="shared" si="39"/>
        <v>50가</v>
      </c>
      <c r="G76" s="10">
        <f t="shared" si="41"/>
        <v>5E+97</v>
      </c>
      <c r="H76" s="10">
        <f t="shared" si="5"/>
        <v>50</v>
      </c>
      <c r="I76" s="9" t="str" cm="1">
        <f t="array" ref="I76">IF(AND(H75&gt;1000,H76&lt;2),INDEX(M:M,MATCH(I75,M:M,0)+1,0),I75)</f>
        <v>가</v>
      </c>
      <c r="J76" s="9" t="str">
        <f t="shared" si="40"/>
        <v>1E+96</v>
      </c>
      <c r="K76" s="5">
        <f t="shared" si="38"/>
        <v>75</v>
      </c>
      <c r="L76" s="20"/>
    </row>
    <row r="77" spans="5:25" x14ac:dyDescent="0.3">
      <c r="E77" s="9">
        <v>68</v>
      </c>
      <c r="F77" s="10" t="str">
        <f t="shared" si="39"/>
        <v>100가</v>
      </c>
      <c r="G77" s="10">
        <f t="shared" si="41"/>
        <v>1E+98</v>
      </c>
      <c r="H77" s="10">
        <f t="shared" si="5"/>
        <v>100</v>
      </c>
      <c r="I77" s="9" t="str" cm="1">
        <f t="array" ref="I77">IF(AND(H76&gt;1000,H77&lt;2),INDEX(M:M,MATCH(I76,M:M,0)+1,0),I76)</f>
        <v>가</v>
      </c>
      <c r="J77" s="9" t="str">
        <f t="shared" si="40"/>
        <v>1E+96</v>
      </c>
      <c r="K77" s="5">
        <f t="shared" si="38"/>
        <v>78</v>
      </c>
      <c r="L77" s="20"/>
    </row>
    <row r="78" spans="5:25" x14ac:dyDescent="0.3">
      <c r="E78" s="9">
        <v>69</v>
      </c>
      <c r="F78" s="10" t="str">
        <f t="shared" si="39"/>
        <v>500가</v>
      </c>
      <c r="G78" s="10">
        <f t="shared" si="41"/>
        <v>5.0000000000000004E+98</v>
      </c>
      <c r="H78" s="10">
        <f t="shared" si="5"/>
        <v>500</v>
      </c>
      <c r="I78" s="9" t="str" cm="1">
        <f t="array" ref="I78">IF(AND(H77&gt;1000,H78&lt;2),INDEX(M:M,MATCH(I77,M:M,0)+1,0),I77)</f>
        <v>가</v>
      </c>
      <c r="J78" s="9" t="str">
        <f t="shared" si="40"/>
        <v>1E+96</v>
      </c>
      <c r="K78" s="5">
        <f t="shared" si="38"/>
        <v>81</v>
      </c>
      <c r="L78" s="20"/>
    </row>
    <row r="79" spans="5:25" x14ac:dyDescent="0.3">
      <c r="E79" s="9">
        <v>70</v>
      </c>
      <c r="F79" s="10" t="str">
        <f t="shared" si="39"/>
        <v>1000가</v>
      </c>
      <c r="G79" s="10">
        <f t="shared" si="41"/>
        <v>1.0000000000000001E+99</v>
      </c>
      <c r="H79" s="10">
        <f t="shared" si="5"/>
        <v>1000</v>
      </c>
      <c r="I79" s="9" t="str" cm="1">
        <f t="array" ref="I79">IF(AND(H78&gt;1000,H79&lt;2),INDEX(M:M,MATCH(I78,M:M,0)+1,0),I78)</f>
        <v>가</v>
      </c>
      <c r="J79" s="9" t="str">
        <f t="shared" si="40"/>
        <v>1E+96</v>
      </c>
      <c r="K79" s="5">
        <f t="shared" si="38"/>
        <v>84</v>
      </c>
      <c r="L79" s="20"/>
    </row>
    <row r="80" spans="5:25" x14ac:dyDescent="0.3">
      <c r="E80" s="9">
        <v>71</v>
      </c>
      <c r="F80" s="10" t="str">
        <f t="shared" si="39"/>
        <v>5000가</v>
      </c>
      <c r="G80" s="10">
        <f t="shared" si="41"/>
        <v>5.0000000000000001E+99</v>
      </c>
      <c r="H80" s="10">
        <f t="shared" si="5"/>
        <v>5000</v>
      </c>
      <c r="I80" s="9" t="str" cm="1">
        <f t="array" ref="I80">IF(AND(H79&gt;1000,H80&lt;2),INDEX(M:M,MATCH(I79,M:M,0)+1,0),I79)</f>
        <v>가</v>
      </c>
      <c r="J80" s="9" t="str">
        <f t="shared" si="40"/>
        <v>1E+96</v>
      </c>
      <c r="K80" s="5">
        <f t="shared" si="38"/>
        <v>87</v>
      </c>
      <c r="L80" s="20"/>
    </row>
    <row r="81" spans="5:12" x14ac:dyDescent="0.3">
      <c r="E81" s="9">
        <v>72</v>
      </c>
      <c r="F81" s="10" t="str">
        <f t="shared" si="39"/>
        <v>1언</v>
      </c>
      <c r="G81" s="10">
        <f t="shared" si="41"/>
        <v>1E+100</v>
      </c>
      <c r="H81" s="10">
        <f t="shared" si="5"/>
        <v>1</v>
      </c>
      <c r="I81" s="9" t="str" cm="1">
        <f t="array" ref="I81">IF(AND(H80&gt;1000,H81&lt;2),INDEX(M:M,MATCH(I80,M:M,0)+1,0),I80)</f>
        <v>언</v>
      </c>
      <c r="J81" s="9" t="str">
        <f t="shared" si="40"/>
        <v>1E+100</v>
      </c>
      <c r="K81" s="5">
        <f t="shared" si="38"/>
        <v>90</v>
      </c>
      <c r="L81" s="20"/>
    </row>
    <row r="82" spans="5:12" x14ac:dyDescent="0.3">
      <c r="E82" s="9">
        <v>73</v>
      </c>
      <c r="F82" s="10" t="str">
        <f t="shared" si="39"/>
        <v>5언</v>
      </c>
      <c r="G82" s="10">
        <f t="shared" si="41"/>
        <v>4.9999999999999999E+100</v>
      </c>
      <c r="H82" s="10">
        <f t="shared" ref="H82:H145" si="42">H74</f>
        <v>5</v>
      </c>
      <c r="I82" s="9" t="str" cm="1">
        <f t="array" ref="I82">IF(AND(H81&gt;1000,H82&lt;2),INDEX(M:M,MATCH(I81,M:M,0)+1,0),I81)</f>
        <v>언</v>
      </c>
      <c r="J82" s="9" t="str">
        <f t="shared" si="40"/>
        <v>1E+100</v>
      </c>
      <c r="K82" s="5">
        <f t="shared" si="38"/>
        <v>93</v>
      </c>
      <c r="L82" s="20"/>
    </row>
    <row r="83" spans="5:12" x14ac:dyDescent="0.3">
      <c r="E83" s="9">
        <v>74</v>
      </c>
      <c r="F83" s="10" t="str">
        <f t="shared" si="39"/>
        <v>10언</v>
      </c>
      <c r="G83" s="10">
        <f t="shared" si="41"/>
        <v>9.9999999999999998E+100</v>
      </c>
      <c r="H83" s="10">
        <f t="shared" si="42"/>
        <v>10</v>
      </c>
      <c r="I83" s="9" t="str" cm="1">
        <f t="array" ref="I83">IF(AND(H82&gt;1000,H83&lt;2),INDEX(M:M,MATCH(I82,M:M,0)+1,0),I82)</f>
        <v>언</v>
      </c>
      <c r="J83" s="9" t="str">
        <f t="shared" si="40"/>
        <v>1E+100</v>
      </c>
      <c r="K83" s="5">
        <f t="shared" si="38"/>
        <v>96</v>
      </c>
      <c r="L83" s="20"/>
    </row>
    <row r="84" spans="5:12" x14ac:dyDescent="0.3">
      <c r="E84" s="9">
        <v>75</v>
      </c>
      <c r="F84" s="10" t="str">
        <f t="shared" si="39"/>
        <v>50언</v>
      </c>
      <c r="G84" s="10">
        <f t="shared" si="41"/>
        <v>4.9999999999999999E+101</v>
      </c>
      <c r="H84" s="10">
        <f t="shared" si="42"/>
        <v>50</v>
      </c>
      <c r="I84" s="9" t="str" cm="1">
        <f t="array" ref="I84">IF(AND(H83&gt;1000,H84&lt;2),INDEX(M:M,MATCH(I83,M:M,0)+1,0),I83)</f>
        <v>언</v>
      </c>
      <c r="J84" s="9" t="str">
        <f t="shared" si="40"/>
        <v>1E+100</v>
      </c>
      <c r="K84" s="5">
        <f t="shared" si="38"/>
        <v>99</v>
      </c>
      <c r="L84" s="20"/>
    </row>
    <row r="85" spans="5:12" x14ac:dyDescent="0.3">
      <c r="E85" s="9">
        <v>76</v>
      </c>
      <c r="F85" s="10" t="str">
        <f t="shared" si="39"/>
        <v>100언</v>
      </c>
      <c r="G85" s="10">
        <f t="shared" si="41"/>
        <v>9.9999999999999998E+101</v>
      </c>
      <c r="H85" s="10">
        <f t="shared" si="42"/>
        <v>100</v>
      </c>
      <c r="I85" s="9" t="str" cm="1">
        <f t="array" ref="I85">IF(AND(H84&gt;1000,H85&lt;2),INDEX(M:M,MATCH(I84,M:M,0)+1,0),I84)</f>
        <v>언</v>
      </c>
      <c r="J85" s="9" t="str">
        <f t="shared" si="40"/>
        <v>1E+100</v>
      </c>
      <c r="K85" s="5">
        <f t="shared" si="38"/>
        <v>102</v>
      </c>
      <c r="L85" s="20"/>
    </row>
    <row r="86" spans="5:12" x14ac:dyDescent="0.3">
      <c r="E86" s="9">
        <v>77</v>
      </c>
      <c r="F86" s="10" t="str">
        <f t="shared" si="39"/>
        <v>500언</v>
      </c>
      <c r="G86" s="10">
        <f t="shared" si="41"/>
        <v>5E+102</v>
      </c>
      <c r="H86" s="10">
        <f t="shared" si="42"/>
        <v>500</v>
      </c>
      <c r="I86" s="9" t="str" cm="1">
        <f t="array" ref="I86">IF(AND(H85&gt;1000,H86&lt;2),INDEX(M:M,MATCH(I85,M:M,0)+1,0),I85)</f>
        <v>언</v>
      </c>
      <c r="J86" s="9" t="str">
        <f t="shared" si="40"/>
        <v>1E+100</v>
      </c>
      <c r="K86" s="5">
        <f t="shared" si="38"/>
        <v>105</v>
      </c>
      <c r="L86" s="20"/>
    </row>
    <row r="87" spans="5:12" x14ac:dyDescent="0.3">
      <c r="E87" s="9">
        <v>78</v>
      </c>
      <c r="F87" s="10" t="str">
        <f t="shared" si="39"/>
        <v>1000언</v>
      </c>
      <c r="G87" s="10">
        <f t="shared" si="41"/>
        <v>1E+103</v>
      </c>
      <c r="H87" s="10">
        <f t="shared" si="42"/>
        <v>1000</v>
      </c>
      <c r="I87" s="9" t="str" cm="1">
        <f t="array" ref="I87">IF(AND(H86&gt;1000,H87&lt;2),INDEX(M:M,MATCH(I86,M:M,0)+1,0),I86)</f>
        <v>언</v>
      </c>
      <c r="J87" s="9" t="str">
        <f t="shared" si="40"/>
        <v>1E+100</v>
      </c>
      <c r="K87" s="5">
        <f t="shared" si="38"/>
        <v>108</v>
      </c>
      <c r="L87" s="20"/>
    </row>
    <row r="88" spans="5:12" x14ac:dyDescent="0.3">
      <c r="E88" s="9">
        <v>79</v>
      </c>
      <c r="F88" s="10" t="str">
        <f t="shared" si="39"/>
        <v>5000언</v>
      </c>
      <c r="G88" s="10">
        <f t="shared" si="41"/>
        <v>5E+103</v>
      </c>
      <c r="H88" s="10">
        <f t="shared" si="42"/>
        <v>5000</v>
      </c>
      <c r="I88" s="9" t="str" cm="1">
        <f t="array" ref="I88">IF(AND(H87&gt;1000,H88&lt;2),INDEX(M:M,MATCH(I87,M:M,0)+1,0),I87)</f>
        <v>언</v>
      </c>
      <c r="J88" s="9" t="str">
        <f t="shared" si="40"/>
        <v>1E+100</v>
      </c>
      <c r="K88" s="5">
        <f t="shared" si="38"/>
        <v>111</v>
      </c>
      <c r="L88" s="20"/>
    </row>
    <row r="89" spans="5:12" x14ac:dyDescent="0.3">
      <c r="E89" s="9">
        <v>80</v>
      </c>
      <c r="F89" s="10" t="str">
        <f t="shared" si="39"/>
        <v>1승</v>
      </c>
      <c r="G89" s="10">
        <f t="shared" si="41"/>
        <v>1E+104</v>
      </c>
      <c r="H89" s="10">
        <f t="shared" si="42"/>
        <v>1</v>
      </c>
      <c r="I89" s="9" t="str" cm="1">
        <f t="array" ref="I89">IF(AND(H88&gt;1000,H89&lt;2),INDEX(M:M,MATCH(I88,M:M,0)+1,0),I88)</f>
        <v>승</v>
      </c>
      <c r="J89" s="9" t="str">
        <f t="shared" si="40"/>
        <v>1E+104</v>
      </c>
      <c r="K89" s="5">
        <f>K88+4</f>
        <v>115</v>
      </c>
      <c r="L89" s="20"/>
    </row>
    <row r="90" spans="5:12" x14ac:dyDescent="0.3">
      <c r="E90" s="9">
        <v>81</v>
      </c>
      <c r="F90" s="10" t="str">
        <f t="shared" si="39"/>
        <v>5승</v>
      </c>
      <c r="G90" s="10">
        <f t="shared" si="41"/>
        <v>4.9999999999999997E+104</v>
      </c>
      <c r="H90" s="10">
        <f t="shared" si="42"/>
        <v>5</v>
      </c>
      <c r="I90" s="9" t="str" cm="1">
        <f t="array" ref="I90">IF(AND(H89&gt;1000,H90&lt;2),INDEX(M:M,MATCH(I89,M:M,0)+1,0),I89)</f>
        <v>승</v>
      </c>
      <c r="J90" s="9" t="str">
        <f t="shared" si="40"/>
        <v>1E+104</v>
      </c>
      <c r="K90" s="5">
        <f t="shared" si="38"/>
        <v>118</v>
      </c>
      <c r="L90" s="20"/>
    </row>
    <row r="91" spans="5:12" x14ac:dyDescent="0.3">
      <c r="E91" s="9">
        <v>82</v>
      </c>
      <c r="F91" s="10" t="str">
        <f t="shared" si="39"/>
        <v>10승</v>
      </c>
      <c r="G91" s="10">
        <f t="shared" si="41"/>
        <v>9.9999999999999994E+104</v>
      </c>
      <c r="H91" s="10">
        <f t="shared" si="42"/>
        <v>10</v>
      </c>
      <c r="I91" s="9" t="str" cm="1">
        <f t="array" ref="I91">IF(AND(H90&gt;1000,H91&lt;2),INDEX(M:M,MATCH(I90,M:M,0)+1,0),I90)</f>
        <v>승</v>
      </c>
      <c r="J91" s="9" t="str">
        <f t="shared" si="40"/>
        <v>1E+104</v>
      </c>
      <c r="K91" s="5">
        <f t="shared" si="38"/>
        <v>121</v>
      </c>
      <c r="L91" s="20"/>
    </row>
    <row r="92" spans="5:12" x14ac:dyDescent="0.3">
      <c r="E92" s="9">
        <v>83</v>
      </c>
      <c r="F92" s="10" t="str">
        <f t="shared" si="39"/>
        <v>50승</v>
      </c>
      <c r="G92" s="10">
        <f t="shared" si="41"/>
        <v>5.0000000000000005E+105</v>
      </c>
      <c r="H92" s="10">
        <f t="shared" si="42"/>
        <v>50</v>
      </c>
      <c r="I92" s="9" t="str" cm="1">
        <f t="array" ref="I92">IF(AND(H91&gt;1000,H92&lt;2),INDEX(M:M,MATCH(I91,M:M,0)+1,0),I91)</f>
        <v>승</v>
      </c>
      <c r="J92" s="9" t="str">
        <f t="shared" si="40"/>
        <v>1E+104</v>
      </c>
      <c r="K92" s="5">
        <f t="shared" si="38"/>
        <v>124</v>
      </c>
      <c r="L92" s="20"/>
    </row>
    <row r="93" spans="5:12" x14ac:dyDescent="0.3">
      <c r="E93" s="9">
        <v>84</v>
      </c>
      <c r="F93" s="10" t="str">
        <f t="shared" si="39"/>
        <v>100승</v>
      </c>
      <c r="G93" s="10">
        <f t="shared" si="41"/>
        <v>1.0000000000000001E+106</v>
      </c>
      <c r="H93" s="10">
        <f t="shared" si="42"/>
        <v>100</v>
      </c>
      <c r="I93" s="9" t="str" cm="1">
        <f t="array" ref="I93">IF(AND(H92&gt;1000,H93&lt;2),INDEX(M:M,MATCH(I92,M:M,0)+1,0),I92)</f>
        <v>승</v>
      </c>
      <c r="J93" s="9" t="str">
        <f t="shared" si="40"/>
        <v>1E+104</v>
      </c>
      <c r="K93" s="5">
        <f t="shared" si="38"/>
        <v>127</v>
      </c>
      <c r="L93" s="20"/>
    </row>
    <row r="94" spans="5:12" x14ac:dyDescent="0.3">
      <c r="E94" s="9">
        <v>85</v>
      </c>
      <c r="F94" s="10" t="str">
        <f t="shared" si="39"/>
        <v>500승</v>
      </c>
      <c r="G94" s="10">
        <f t="shared" si="41"/>
        <v>4.9999999999999998E+106</v>
      </c>
      <c r="H94" s="10">
        <f t="shared" si="42"/>
        <v>500</v>
      </c>
      <c r="I94" s="9" t="str" cm="1">
        <f t="array" ref="I94">IF(AND(H93&gt;1000,H94&lt;2),INDEX(M:M,MATCH(I93,M:M,0)+1,0),I93)</f>
        <v>승</v>
      </c>
      <c r="J94" s="9" t="str">
        <f t="shared" si="40"/>
        <v>1E+104</v>
      </c>
      <c r="K94" s="5">
        <f t="shared" si="38"/>
        <v>130</v>
      </c>
      <c r="L94" s="20"/>
    </row>
    <row r="95" spans="5:12" x14ac:dyDescent="0.3">
      <c r="E95" s="9">
        <v>86</v>
      </c>
      <c r="F95" s="10" t="str">
        <f t="shared" si="39"/>
        <v>1000승</v>
      </c>
      <c r="G95" s="10">
        <f t="shared" si="41"/>
        <v>9.9999999999999997E+106</v>
      </c>
      <c r="H95" s="10">
        <f t="shared" si="42"/>
        <v>1000</v>
      </c>
      <c r="I95" s="9" t="str" cm="1">
        <f t="array" ref="I95">IF(AND(H94&gt;1000,H95&lt;2),INDEX(M:M,MATCH(I94,M:M,0)+1,0),I94)</f>
        <v>승</v>
      </c>
      <c r="J95" s="9" t="str">
        <f t="shared" si="40"/>
        <v>1E+104</v>
      </c>
      <c r="K95" s="5">
        <f t="shared" si="38"/>
        <v>133</v>
      </c>
      <c r="L95" s="20"/>
    </row>
    <row r="96" spans="5:12" x14ac:dyDescent="0.3">
      <c r="E96" s="9">
        <v>87</v>
      </c>
      <c r="F96" s="10" t="str">
        <f t="shared" si="39"/>
        <v>5000승</v>
      </c>
      <c r="G96" s="10">
        <f t="shared" si="41"/>
        <v>5.0000000000000002E+107</v>
      </c>
      <c r="H96" s="10">
        <f t="shared" si="42"/>
        <v>5000</v>
      </c>
      <c r="I96" s="9" t="str" cm="1">
        <f t="array" ref="I96">IF(AND(H95&gt;1000,H96&lt;2),INDEX(M:M,MATCH(I95,M:M,0)+1,0),I95)</f>
        <v>승</v>
      </c>
      <c r="J96" s="9" t="str">
        <f t="shared" si="40"/>
        <v>1E+104</v>
      </c>
      <c r="K96" s="5">
        <f t="shared" si="38"/>
        <v>136</v>
      </c>
      <c r="L96" s="20"/>
    </row>
    <row r="97" spans="5:12" x14ac:dyDescent="0.3">
      <c r="E97" s="9">
        <v>88</v>
      </c>
      <c r="F97" s="10" t="str">
        <f t="shared" si="39"/>
        <v>1마</v>
      </c>
      <c r="G97" s="10">
        <f t="shared" si="41"/>
        <v>1E+108</v>
      </c>
      <c r="H97" s="10">
        <f t="shared" si="42"/>
        <v>1</v>
      </c>
      <c r="I97" s="9" t="str" cm="1">
        <f t="array" ref="I97">IF(AND(H96&gt;1000,H97&lt;2),INDEX(M:M,MATCH(I96,M:M,0)+1,0),I96)</f>
        <v>마</v>
      </c>
      <c r="J97" s="9" t="str">
        <f t="shared" si="40"/>
        <v>1E+108</v>
      </c>
      <c r="K97" s="5">
        <f t="shared" si="38"/>
        <v>139</v>
      </c>
      <c r="L97" s="20"/>
    </row>
    <row r="98" spans="5:12" x14ac:dyDescent="0.3">
      <c r="E98" s="9">
        <v>89</v>
      </c>
      <c r="F98" s="10" t="str">
        <f t="shared" si="39"/>
        <v>5마</v>
      </c>
      <c r="G98" s="10">
        <f t="shared" si="41"/>
        <v>4.9999999999999999E+108</v>
      </c>
      <c r="H98" s="10">
        <f t="shared" si="42"/>
        <v>5</v>
      </c>
      <c r="I98" s="9" t="str" cm="1">
        <f t="array" ref="I98">IF(AND(H97&gt;1000,H98&lt;2),INDEX(M:M,MATCH(I97,M:M,0)+1,0),I97)</f>
        <v>마</v>
      </c>
      <c r="J98" s="9" t="str">
        <f t="shared" si="40"/>
        <v>1E+108</v>
      </c>
      <c r="K98" s="5">
        <f t="shared" si="38"/>
        <v>142</v>
      </c>
      <c r="L98" s="20"/>
    </row>
    <row r="99" spans="5:12" x14ac:dyDescent="0.3">
      <c r="E99" s="9">
        <v>90</v>
      </c>
      <c r="F99" s="10" t="str">
        <f t="shared" si="39"/>
        <v>10마</v>
      </c>
      <c r="G99" s="10">
        <f t="shared" si="41"/>
        <v>9.9999999999999998E+108</v>
      </c>
      <c r="H99" s="10">
        <f t="shared" si="42"/>
        <v>10</v>
      </c>
      <c r="I99" s="9" t="str" cm="1">
        <f t="array" ref="I99">IF(AND(H98&gt;1000,H99&lt;2),INDEX(M:M,MATCH(I98,M:M,0)+1,0),I98)</f>
        <v>마</v>
      </c>
      <c r="J99" s="9" t="str">
        <f t="shared" si="40"/>
        <v>1E+108</v>
      </c>
      <c r="K99" s="5">
        <f t="shared" si="38"/>
        <v>145</v>
      </c>
      <c r="L99" s="20"/>
    </row>
    <row r="100" spans="5:12" x14ac:dyDescent="0.3">
      <c r="E100" s="9">
        <v>91</v>
      </c>
      <c r="F100" s="10" t="str">
        <f t="shared" si="39"/>
        <v>50마</v>
      </c>
      <c r="G100" s="10">
        <f t="shared" si="41"/>
        <v>5.0000000000000001E+109</v>
      </c>
      <c r="H100" s="10">
        <f t="shared" si="42"/>
        <v>50</v>
      </c>
      <c r="I100" s="9" t="str" cm="1">
        <f t="array" ref="I100">IF(AND(H99&gt;1000,H100&lt;2),INDEX(M:M,MATCH(I99,M:M,0)+1,0),I99)</f>
        <v>마</v>
      </c>
      <c r="J100" s="9" t="str">
        <f t="shared" si="40"/>
        <v>1E+108</v>
      </c>
      <c r="K100" s="5">
        <f t="shared" si="38"/>
        <v>148</v>
      </c>
      <c r="L100" s="20"/>
    </row>
    <row r="101" spans="5:12" x14ac:dyDescent="0.3">
      <c r="E101" s="9">
        <v>92</v>
      </c>
      <c r="F101" s="10" t="str">
        <f t="shared" si="39"/>
        <v>100마</v>
      </c>
      <c r="G101" s="10">
        <f t="shared" si="41"/>
        <v>1E+110</v>
      </c>
      <c r="H101" s="10">
        <f t="shared" si="42"/>
        <v>100</v>
      </c>
      <c r="I101" s="9" t="str" cm="1">
        <f t="array" ref="I101">IF(AND(H100&gt;1000,H101&lt;2),INDEX(M:M,MATCH(I100,M:M,0)+1,0),I100)</f>
        <v>마</v>
      </c>
      <c r="J101" s="9" t="str">
        <f t="shared" si="40"/>
        <v>1E+108</v>
      </c>
      <c r="K101" s="5">
        <f t="shared" si="38"/>
        <v>151</v>
      </c>
      <c r="L101" s="20"/>
    </row>
    <row r="102" spans="5:12" x14ac:dyDescent="0.3">
      <c r="E102" s="9">
        <v>93</v>
      </c>
      <c r="F102" s="10" t="str">
        <f t="shared" si="39"/>
        <v>500마</v>
      </c>
      <c r="G102" s="10">
        <f t="shared" si="41"/>
        <v>5.0000000000000005E+110</v>
      </c>
      <c r="H102" s="10">
        <f t="shared" si="42"/>
        <v>500</v>
      </c>
      <c r="I102" s="9" t="str" cm="1">
        <f t="array" ref="I102">IF(AND(H101&gt;1000,H102&lt;2),INDEX(M:M,MATCH(I101,M:M,0)+1,0),I101)</f>
        <v>마</v>
      </c>
      <c r="J102" s="9" t="str">
        <f t="shared" si="40"/>
        <v>1E+108</v>
      </c>
      <c r="K102" s="5">
        <f t="shared" si="38"/>
        <v>154</v>
      </c>
      <c r="L102" s="20"/>
    </row>
    <row r="103" spans="5:12" x14ac:dyDescent="0.3">
      <c r="E103" s="9">
        <v>94</v>
      </c>
      <c r="F103" s="10" t="str">
        <f t="shared" si="39"/>
        <v>1000마</v>
      </c>
      <c r="G103" s="10">
        <f t="shared" si="41"/>
        <v>1.0000000000000001E+111</v>
      </c>
      <c r="H103" s="10">
        <f t="shared" si="42"/>
        <v>1000</v>
      </c>
      <c r="I103" s="9" t="str" cm="1">
        <f t="array" ref="I103">IF(AND(H102&gt;1000,H103&lt;2),INDEX(M:M,MATCH(I102,M:M,0)+1,0),I102)</f>
        <v>마</v>
      </c>
      <c r="J103" s="9" t="str">
        <f t="shared" si="40"/>
        <v>1E+108</v>
      </c>
      <c r="K103" s="5">
        <f t="shared" si="38"/>
        <v>157</v>
      </c>
      <c r="L103" s="20"/>
    </row>
    <row r="104" spans="5:12" x14ac:dyDescent="0.3">
      <c r="E104" s="9">
        <v>95</v>
      </c>
      <c r="F104" s="10" t="str">
        <f t="shared" si="39"/>
        <v>5000마</v>
      </c>
      <c r="G104" s="10">
        <f t="shared" si="41"/>
        <v>4.9999999999999997E+111</v>
      </c>
      <c r="H104" s="10">
        <f t="shared" si="42"/>
        <v>5000</v>
      </c>
      <c r="I104" s="9" t="str" cm="1">
        <f t="array" ref="I104">IF(AND(H103&gt;1000,H104&lt;2),INDEX(M:M,MATCH(I103,M:M,0)+1,0),I103)</f>
        <v>마</v>
      </c>
      <c r="J104" s="9" t="str">
        <f t="shared" si="40"/>
        <v>1E+108</v>
      </c>
      <c r="K104" s="5">
        <f t="shared" si="38"/>
        <v>160</v>
      </c>
      <c r="L104" s="20"/>
    </row>
    <row r="105" spans="5:12" x14ac:dyDescent="0.3">
      <c r="E105" s="9">
        <v>96</v>
      </c>
      <c r="F105" s="10" t="str">
        <f t="shared" si="39"/>
        <v>1살</v>
      </c>
      <c r="G105" s="10">
        <f t="shared" si="41"/>
        <v>9.9999999999999993E+111</v>
      </c>
      <c r="H105" s="10">
        <f t="shared" si="42"/>
        <v>1</v>
      </c>
      <c r="I105" s="9" t="str" cm="1">
        <f t="array" ref="I105">IF(AND(H104&gt;1000,H105&lt;2),INDEX(M:M,MATCH(I104,M:M,0)+1,0),I104)</f>
        <v>살</v>
      </c>
      <c r="J105" s="9" t="str">
        <f t="shared" si="40"/>
        <v>1E+112</v>
      </c>
      <c r="K105" s="5">
        <f t="shared" si="38"/>
        <v>163</v>
      </c>
      <c r="L105" s="20"/>
    </row>
    <row r="106" spans="5:12" x14ac:dyDescent="0.3">
      <c r="E106" s="9">
        <v>97</v>
      </c>
      <c r="F106" s="10" t="str">
        <f t="shared" si="39"/>
        <v>5살</v>
      </c>
      <c r="G106" s="10">
        <f t="shared" si="41"/>
        <v>5.0000000000000001E+112</v>
      </c>
      <c r="H106" s="10">
        <f t="shared" si="42"/>
        <v>5</v>
      </c>
      <c r="I106" s="9" t="str" cm="1">
        <f t="array" ref="I106">IF(AND(H105&gt;1000,H106&lt;2),INDEX(M:M,MATCH(I105,M:M,0)+1,0),I105)</f>
        <v>살</v>
      </c>
      <c r="J106" s="9" t="str">
        <f t="shared" si="40"/>
        <v>1E+112</v>
      </c>
      <c r="K106" s="5">
        <f t="shared" si="38"/>
        <v>166</v>
      </c>
      <c r="L106" s="20"/>
    </row>
    <row r="107" spans="5:12" x14ac:dyDescent="0.3">
      <c r="E107" s="9">
        <v>98</v>
      </c>
      <c r="F107" s="10" t="str">
        <f t="shared" si="39"/>
        <v>10살</v>
      </c>
      <c r="G107" s="10">
        <f t="shared" si="41"/>
        <v>1E+113</v>
      </c>
      <c r="H107" s="10">
        <f t="shared" si="42"/>
        <v>10</v>
      </c>
      <c r="I107" s="9" t="str" cm="1">
        <f t="array" ref="I107">IF(AND(H106&gt;1000,H107&lt;2),INDEX(M:M,MATCH(I106,M:M,0)+1,0),I106)</f>
        <v>살</v>
      </c>
      <c r="J107" s="9" t="str">
        <f t="shared" si="40"/>
        <v>1E+112</v>
      </c>
      <c r="K107" s="5">
        <f t="shared" si="38"/>
        <v>169</v>
      </c>
      <c r="L107" s="20"/>
    </row>
    <row r="108" spans="5:12" x14ac:dyDescent="0.3">
      <c r="E108" s="9">
        <v>99</v>
      </c>
      <c r="F108" s="10" t="str">
        <f t="shared" si="39"/>
        <v>50살</v>
      </c>
      <c r="G108" s="10">
        <f t="shared" si="41"/>
        <v>4.9999999999999994E+113</v>
      </c>
      <c r="H108" s="10">
        <f t="shared" si="42"/>
        <v>50</v>
      </c>
      <c r="I108" s="9" t="str" cm="1">
        <f t="array" ref="I108">IF(AND(H107&gt;1000,H108&lt;2),INDEX(M:M,MATCH(I107,M:M,0)+1,0),I107)</f>
        <v>살</v>
      </c>
      <c r="J108" s="9" t="str">
        <f t="shared" si="40"/>
        <v>1E+112</v>
      </c>
      <c r="K108" s="5">
        <f t="shared" si="38"/>
        <v>172</v>
      </c>
      <c r="L108" s="20"/>
    </row>
    <row r="109" spans="5:12" x14ac:dyDescent="0.3">
      <c r="E109" s="9">
        <v>100</v>
      </c>
      <c r="F109" s="10" t="str">
        <f t="shared" si="39"/>
        <v>100살</v>
      </c>
      <c r="G109" s="10">
        <f t="shared" si="41"/>
        <v>9.9999999999999988E+113</v>
      </c>
      <c r="H109" s="10">
        <f t="shared" si="42"/>
        <v>100</v>
      </c>
      <c r="I109" s="9" t="str" cm="1">
        <f t="array" ref="I109">IF(AND(H108&gt;1000,H109&lt;2),INDEX(M:M,MATCH(I108,M:M,0)+1,0),I108)</f>
        <v>살</v>
      </c>
      <c r="J109" s="9" t="str">
        <f t="shared" si="40"/>
        <v>1E+112</v>
      </c>
      <c r="K109" s="5">
        <f t="shared" si="38"/>
        <v>175</v>
      </c>
      <c r="L109" s="20"/>
    </row>
    <row r="110" spans="5:12" x14ac:dyDescent="0.3">
      <c r="E110" s="9">
        <v>101</v>
      </c>
      <c r="F110" s="10" t="str">
        <f t="shared" si="39"/>
        <v>500살</v>
      </c>
      <c r="G110" s="10">
        <f t="shared" si="41"/>
        <v>5.0000000000000001E+114</v>
      </c>
      <c r="H110" s="10">
        <f t="shared" si="42"/>
        <v>500</v>
      </c>
      <c r="I110" s="9" t="str" cm="1">
        <f t="array" ref="I110">IF(AND(H109&gt;1000,H110&lt;2),INDEX(M:M,MATCH(I109,M:M,0)+1,0),I109)</f>
        <v>살</v>
      </c>
      <c r="J110" s="9" t="str">
        <f t="shared" si="40"/>
        <v>1E+112</v>
      </c>
      <c r="K110" s="5">
        <f t="shared" si="38"/>
        <v>178</v>
      </c>
      <c r="L110" s="20"/>
    </row>
    <row r="111" spans="5:12" x14ac:dyDescent="0.3">
      <c r="E111" s="9">
        <v>102</v>
      </c>
      <c r="F111" s="10" t="str">
        <f t="shared" si="39"/>
        <v>1000살</v>
      </c>
      <c r="G111" s="10">
        <f t="shared" si="41"/>
        <v>1E+115</v>
      </c>
      <c r="H111" s="10">
        <f t="shared" si="42"/>
        <v>1000</v>
      </c>
      <c r="I111" s="9" t="str" cm="1">
        <f t="array" ref="I111">IF(AND(H110&gt;1000,H111&lt;2),INDEX(M:M,MATCH(I110,M:M,0)+1,0),I110)</f>
        <v>살</v>
      </c>
      <c r="J111" s="9" t="str">
        <f t="shared" si="40"/>
        <v>1E+112</v>
      </c>
      <c r="K111" s="5">
        <f t="shared" si="38"/>
        <v>181</v>
      </c>
      <c r="L111" s="20"/>
    </row>
    <row r="112" spans="5:12" x14ac:dyDescent="0.3">
      <c r="E112" s="9">
        <v>103</v>
      </c>
      <c r="F112" s="10" t="str">
        <f t="shared" si="39"/>
        <v>5000살</v>
      </c>
      <c r="G112" s="10">
        <f t="shared" si="41"/>
        <v>5.0000000000000001E+115</v>
      </c>
      <c r="H112" s="10">
        <f t="shared" si="42"/>
        <v>5000</v>
      </c>
      <c r="I112" s="9" t="str" cm="1">
        <f t="array" ref="I112">IF(AND(H111&gt;1000,H112&lt;2),INDEX(M:M,MATCH(I111,M:M,0)+1,0),I111)</f>
        <v>살</v>
      </c>
      <c r="J112" s="9" t="str">
        <f t="shared" si="40"/>
        <v>1E+112</v>
      </c>
      <c r="K112" s="5">
        <f t="shared" si="38"/>
        <v>184</v>
      </c>
      <c r="L112" s="20"/>
    </row>
    <row r="113" spans="5:12" x14ac:dyDescent="0.3">
      <c r="E113" s="9">
        <v>104</v>
      </c>
      <c r="F113" s="10" t="str">
        <f t="shared" si="39"/>
        <v>1섬</v>
      </c>
      <c r="G113" s="10">
        <f t="shared" si="41"/>
        <v>1E+116</v>
      </c>
      <c r="H113" s="10">
        <f t="shared" si="42"/>
        <v>1</v>
      </c>
      <c r="I113" s="9" t="str" cm="1">
        <f t="array" ref="I113">IF(AND(H112&gt;1000,H113&lt;2),INDEX(M:M,MATCH(I112,M:M,0)+1,0),I112)</f>
        <v>섬</v>
      </c>
      <c r="J113" s="9" t="str">
        <f t="shared" si="40"/>
        <v>1E+116</v>
      </c>
      <c r="K113" s="5">
        <f>K112+4</f>
        <v>188</v>
      </c>
      <c r="L113" s="20"/>
    </row>
    <row r="114" spans="5:12" x14ac:dyDescent="0.3">
      <c r="E114" s="9">
        <v>105</v>
      </c>
      <c r="F114" s="10" t="str">
        <f t="shared" si="39"/>
        <v>5섬</v>
      </c>
      <c r="G114" s="10">
        <f t="shared" si="41"/>
        <v>5.0000000000000003E+116</v>
      </c>
      <c r="H114" s="10">
        <f t="shared" si="42"/>
        <v>5</v>
      </c>
      <c r="I114" s="9" t="str" cm="1">
        <f t="array" ref="I114">IF(AND(H113&gt;1000,H114&lt;2),INDEX(M:M,MATCH(I113,M:M,0)+1,0),I113)</f>
        <v>섬</v>
      </c>
      <c r="J114" s="9" t="str">
        <f t="shared" si="40"/>
        <v>1E+116</v>
      </c>
      <c r="K114" s="5">
        <f t="shared" ref="K114:K177" si="43">K113+4</f>
        <v>192</v>
      </c>
      <c r="L114" s="20"/>
    </row>
    <row r="115" spans="5:12" x14ac:dyDescent="0.3">
      <c r="E115" s="9">
        <v>106</v>
      </c>
      <c r="F115" s="10" t="str">
        <f t="shared" si="39"/>
        <v>10섬</v>
      </c>
      <c r="G115" s="10">
        <f t="shared" si="41"/>
        <v>1.0000000000000001E+117</v>
      </c>
      <c r="H115" s="10">
        <f t="shared" si="42"/>
        <v>10</v>
      </c>
      <c r="I115" s="9" t="str" cm="1">
        <f t="array" ref="I115">IF(AND(H114&gt;1000,H115&lt;2),INDEX(M:M,MATCH(I114,M:M,0)+1,0),I114)</f>
        <v>섬</v>
      </c>
      <c r="J115" s="9" t="str">
        <f t="shared" si="40"/>
        <v>1E+116</v>
      </c>
      <c r="K115" s="5">
        <f t="shared" si="43"/>
        <v>196</v>
      </c>
      <c r="L115" s="20"/>
    </row>
    <row r="116" spans="5:12" x14ac:dyDescent="0.3">
      <c r="E116" s="9">
        <v>107</v>
      </c>
      <c r="F116" s="10" t="str">
        <f t="shared" si="39"/>
        <v>50섬</v>
      </c>
      <c r="G116" s="10">
        <f t="shared" si="41"/>
        <v>4.9999999999999998E+117</v>
      </c>
      <c r="H116" s="10">
        <f t="shared" si="42"/>
        <v>50</v>
      </c>
      <c r="I116" s="9" t="str" cm="1">
        <f t="array" ref="I116">IF(AND(H115&gt;1000,H116&lt;2),INDEX(M:M,MATCH(I115,M:M,0)+1,0),I115)</f>
        <v>섬</v>
      </c>
      <c r="J116" s="9" t="str">
        <f t="shared" si="40"/>
        <v>1E+116</v>
      </c>
      <c r="K116" s="5">
        <f t="shared" si="43"/>
        <v>200</v>
      </c>
      <c r="L116" s="20"/>
    </row>
    <row r="117" spans="5:12" x14ac:dyDescent="0.3">
      <c r="E117" s="9">
        <v>108</v>
      </c>
      <c r="F117" s="10" t="str">
        <f t="shared" si="39"/>
        <v>100섬</v>
      </c>
      <c r="G117" s="10">
        <f t="shared" si="41"/>
        <v>9.9999999999999997E+117</v>
      </c>
      <c r="H117" s="10">
        <f t="shared" si="42"/>
        <v>100</v>
      </c>
      <c r="I117" s="9" t="str" cm="1">
        <f t="array" ref="I117">IF(AND(H116&gt;1000,H117&lt;2),INDEX(M:M,MATCH(I116,M:M,0)+1,0),I116)</f>
        <v>섬</v>
      </c>
      <c r="J117" s="9" t="str">
        <f t="shared" si="40"/>
        <v>1E+116</v>
      </c>
      <c r="K117" s="5">
        <f t="shared" si="43"/>
        <v>204</v>
      </c>
      <c r="L117" s="20"/>
    </row>
    <row r="118" spans="5:12" x14ac:dyDescent="0.3">
      <c r="E118" s="9">
        <v>109</v>
      </c>
      <c r="F118" s="10" t="str">
        <f t="shared" si="39"/>
        <v>500섬</v>
      </c>
      <c r="G118" s="10">
        <f t="shared" si="41"/>
        <v>4.9999999999999997E+118</v>
      </c>
      <c r="H118" s="10">
        <f t="shared" si="42"/>
        <v>500</v>
      </c>
      <c r="I118" s="9" t="str" cm="1">
        <f t="array" ref="I118">IF(AND(H117&gt;1000,H118&lt;2),INDEX(M:M,MATCH(I117,M:M,0)+1,0),I117)</f>
        <v>섬</v>
      </c>
      <c r="J118" s="9" t="str">
        <f t="shared" si="40"/>
        <v>1E+116</v>
      </c>
      <c r="K118" s="5">
        <f t="shared" si="43"/>
        <v>208</v>
      </c>
      <c r="L118" s="20"/>
    </row>
    <row r="119" spans="5:12" x14ac:dyDescent="0.3">
      <c r="E119" s="9">
        <v>110</v>
      </c>
      <c r="F119" s="10" t="str">
        <f t="shared" si="39"/>
        <v>1000섬</v>
      </c>
      <c r="G119" s="10">
        <f t="shared" si="41"/>
        <v>9.9999999999999994E+118</v>
      </c>
      <c r="H119" s="10">
        <f t="shared" si="42"/>
        <v>1000</v>
      </c>
      <c r="I119" s="9" t="str" cm="1">
        <f t="array" ref="I119">IF(AND(H118&gt;1000,H119&lt;2),INDEX(M:M,MATCH(I118,M:M,0)+1,0),I118)</f>
        <v>섬</v>
      </c>
      <c r="J119" s="9" t="str">
        <f t="shared" si="40"/>
        <v>1E+116</v>
      </c>
      <c r="K119" s="5">
        <f t="shared" si="43"/>
        <v>212</v>
      </c>
      <c r="L119" s="20"/>
    </row>
    <row r="120" spans="5:12" x14ac:dyDescent="0.3">
      <c r="E120" s="9">
        <v>111</v>
      </c>
      <c r="F120" s="10" t="str">
        <f t="shared" si="39"/>
        <v>5000섬</v>
      </c>
      <c r="G120" s="10">
        <f t="shared" si="41"/>
        <v>4.9999999999999999E+119</v>
      </c>
      <c r="H120" s="10">
        <f t="shared" si="42"/>
        <v>5000</v>
      </c>
      <c r="I120" s="9" t="str" cm="1">
        <f t="array" ref="I120">IF(AND(H119&gt;1000,H120&lt;2),INDEX(M:M,MATCH(I119,M:M,0)+1,0),I119)</f>
        <v>섬</v>
      </c>
      <c r="J120" s="9" t="str">
        <f t="shared" si="40"/>
        <v>1E+116</v>
      </c>
      <c r="K120" s="5">
        <f t="shared" si="43"/>
        <v>216</v>
      </c>
      <c r="L120" s="20"/>
    </row>
    <row r="121" spans="5:12" x14ac:dyDescent="0.3">
      <c r="E121" s="9">
        <v>112</v>
      </c>
      <c r="F121" s="10" t="str">
        <f t="shared" si="39"/>
        <v>1찰</v>
      </c>
      <c r="G121" s="10">
        <f t="shared" si="41"/>
        <v>9.9999999999999998E+119</v>
      </c>
      <c r="H121" s="10">
        <f t="shared" si="42"/>
        <v>1</v>
      </c>
      <c r="I121" s="9" t="str" cm="1">
        <f t="array" ref="I121">IF(AND(H120&gt;1000,H121&lt;2),INDEX(M:M,MATCH(I120,M:M,0)+1,0),I120)</f>
        <v>찰</v>
      </c>
      <c r="J121" s="9" t="str">
        <f t="shared" si="40"/>
        <v>1E+120</v>
      </c>
      <c r="K121" s="5">
        <f t="shared" si="43"/>
        <v>220</v>
      </c>
      <c r="L121" s="20"/>
    </row>
    <row r="122" spans="5:12" x14ac:dyDescent="0.3">
      <c r="E122" s="9">
        <v>113</v>
      </c>
      <c r="F122" s="10" t="str">
        <f t="shared" si="39"/>
        <v>5찰</v>
      </c>
      <c r="G122" s="10">
        <f t="shared" si="41"/>
        <v>4.9999999999999996E+120</v>
      </c>
      <c r="H122" s="10">
        <f t="shared" si="42"/>
        <v>5</v>
      </c>
      <c r="I122" s="9" t="str" cm="1">
        <f t="array" ref="I122">IF(AND(H121&gt;1000,H122&lt;2),INDEX(M:M,MATCH(I121,M:M,0)+1,0),I121)</f>
        <v>찰</v>
      </c>
      <c r="J122" s="9" t="str">
        <f t="shared" si="40"/>
        <v>1E+120</v>
      </c>
      <c r="K122" s="5">
        <f t="shared" si="43"/>
        <v>224</v>
      </c>
      <c r="L122" s="20"/>
    </row>
    <row r="123" spans="5:12" x14ac:dyDescent="0.3">
      <c r="E123" s="9">
        <v>114</v>
      </c>
      <c r="F123" s="10" t="str">
        <f t="shared" si="39"/>
        <v>10찰</v>
      </c>
      <c r="G123" s="10">
        <f t="shared" si="41"/>
        <v>9.9999999999999992E+120</v>
      </c>
      <c r="H123" s="10">
        <f t="shared" si="42"/>
        <v>10</v>
      </c>
      <c r="I123" s="9" t="str" cm="1">
        <f t="array" ref="I123">IF(AND(H122&gt;1000,H123&lt;2),INDEX(M:M,MATCH(I122,M:M,0)+1,0),I122)</f>
        <v>찰</v>
      </c>
      <c r="J123" s="9" t="str">
        <f t="shared" si="40"/>
        <v>1E+120</v>
      </c>
      <c r="K123" s="5">
        <f t="shared" si="43"/>
        <v>228</v>
      </c>
      <c r="L123" s="20"/>
    </row>
    <row r="124" spans="5:12" x14ac:dyDescent="0.3">
      <c r="E124" s="9">
        <v>115</v>
      </c>
      <c r="F124" s="10" t="str">
        <f t="shared" si="39"/>
        <v>50찰</v>
      </c>
      <c r="G124" s="10">
        <f t="shared" si="41"/>
        <v>5.0000000000000001E+121</v>
      </c>
      <c r="H124" s="10">
        <f t="shared" si="42"/>
        <v>50</v>
      </c>
      <c r="I124" s="9" t="str" cm="1">
        <f t="array" ref="I124">IF(AND(H123&gt;1000,H124&lt;2),INDEX(M:M,MATCH(I123,M:M,0)+1,0),I123)</f>
        <v>찰</v>
      </c>
      <c r="J124" s="9" t="str">
        <f t="shared" si="40"/>
        <v>1E+120</v>
      </c>
      <c r="K124" s="5">
        <f t="shared" si="43"/>
        <v>232</v>
      </c>
      <c r="L124" s="20"/>
    </row>
    <row r="125" spans="5:12" x14ac:dyDescent="0.3">
      <c r="E125" s="9">
        <v>116</v>
      </c>
      <c r="F125" s="10" t="str">
        <f t="shared" si="39"/>
        <v>100찰</v>
      </c>
      <c r="G125" s="10">
        <f t="shared" si="41"/>
        <v>1E+122</v>
      </c>
      <c r="H125" s="10">
        <f t="shared" si="42"/>
        <v>100</v>
      </c>
      <c r="I125" s="9" t="str" cm="1">
        <f t="array" ref="I125">IF(AND(H124&gt;1000,H125&lt;2),INDEX(M:M,MATCH(I124,M:M,0)+1,0),I124)</f>
        <v>찰</v>
      </c>
      <c r="J125" s="9" t="str">
        <f t="shared" si="40"/>
        <v>1E+120</v>
      </c>
      <c r="K125" s="5">
        <f t="shared" si="43"/>
        <v>236</v>
      </c>
      <c r="L125" s="20"/>
    </row>
    <row r="126" spans="5:12" x14ac:dyDescent="0.3">
      <c r="E126" s="9">
        <v>117</v>
      </c>
      <c r="F126" s="10" t="str">
        <f t="shared" si="39"/>
        <v>500찰</v>
      </c>
      <c r="G126" s="10">
        <f t="shared" si="41"/>
        <v>4.9999999999999999E+122</v>
      </c>
      <c r="H126" s="10">
        <f t="shared" si="42"/>
        <v>500</v>
      </c>
      <c r="I126" s="9" t="str" cm="1">
        <f t="array" ref="I126">IF(AND(H125&gt;1000,H126&lt;2),INDEX(M:M,MATCH(I125,M:M,0)+1,0),I125)</f>
        <v>찰</v>
      </c>
      <c r="J126" s="9" t="str">
        <f t="shared" si="40"/>
        <v>1E+120</v>
      </c>
      <c r="K126" s="5">
        <f t="shared" si="43"/>
        <v>240</v>
      </c>
      <c r="L126" s="20"/>
    </row>
    <row r="127" spans="5:12" x14ac:dyDescent="0.3">
      <c r="E127" s="9">
        <v>118</v>
      </c>
      <c r="F127" s="10" t="str">
        <f t="shared" si="39"/>
        <v>1000찰</v>
      </c>
      <c r="G127" s="10">
        <f t="shared" si="41"/>
        <v>9.9999999999999998E+122</v>
      </c>
      <c r="H127" s="10">
        <f t="shared" si="42"/>
        <v>1000</v>
      </c>
      <c r="I127" s="9" t="str" cm="1">
        <f t="array" ref="I127">IF(AND(H126&gt;1000,H127&lt;2),INDEX(M:M,MATCH(I126,M:M,0)+1,0),I126)</f>
        <v>찰</v>
      </c>
      <c r="J127" s="9" t="str">
        <f t="shared" si="40"/>
        <v>1E+120</v>
      </c>
      <c r="K127" s="5">
        <f t="shared" si="43"/>
        <v>244</v>
      </c>
      <c r="L127" s="20"/>
    </row>
    <row r="128" spans="5:12" x14ac:dyDescent="0.3">
      <c r="E128" s="9">
        <v>119</v>
      </c>
      <c r="F128" s="10" t="str">
        <f t="shared" si="39"/>
        <v>5000찰</v>
      </c>
      <c r="G128" s="10">
        <f t="shared" si="41"/>
        <v>4.9999999999999997E+123</v>
      </c>
      <c r="H128" s="10">
        <f t="shared" si="42"/>
        <v>5000</v>
      </c>
      <c r="I128" s="9" t="str" cm="1">
        <f t="array" ref="I128">IF(AND(H127&gt;1000,H128&lt;2),INDEX(M:M,MATCH(I127,M:M,0)+1,0),I127)</f>
        <v>찰</v>
      </c>
      <c r="J128" s="9" t="str">
        <f t="shared" si="40"/>
        <v>1E+120</v>
      </c>
      <c r="K128" s="5">
        <f t="shared" si="43"/>
        <v>248</v>
      </c>
      <c r="L128" s="20"/>
    </row>
    <row r="129" spans="5:12" x14ac:dyDescent="0.3">
      <c r="E129" s="9">
        <v>120</v>
      </c>
      <c r="F129" s="10" t="str">
        <f t="shared" si="39"/>
        <v>1교</v>
      </c>
      <c r="G129" s="10">
        <f t="shared" si="41"/>
        <v>9.9999999999999995E+123</v>
      </c>
      <c r="H129" s="10">
        <f t="shared" si="42"/>
        <v>1</v>
      </c>
      <c r="I129" s="9" t="str" cm="1">
        <f t="array" ref="I129">IF(AND(H128&gt;1000,H129&lt;2),INDEX(M:M,MATCH(I128,M:M,0)+1,0),I128)</f>
        <v>교</v>
      </c>
      <c r="J129" s="9" t="str">
        <f t="shared" si="40"/>
        <v>1E+124</v>
      </c>
      <c r="K129" s="5">
        <f t="shared" si="43"/>
        <v>252</v>
      </c>
      <c r="L129" s="20"/>
    </row>
    <row r="130" spans="5:12" x14ac:dyDescent="0.3">
      <c r="E130" s="9">
        <v>121</v>
      </c>
      <c r="F130" s="10" t="str">
        <f t="shared" si="39"/>
        <v>5교</v>
      </c>
      <c r="G130" s="10">
        <f t="shared" si="41"/>
        <v>4.9999999999999996E+124</v>
      </c>
      <c r="H130" s="10">
        <f t="shared" si="42"/>
        <v>5</v>
      </c>
      <c r="I130" s="9" t="str" cm="1">
        <f t="array" ref="I130">IF(AND(H129&gt;1000,H130&lt;2),INDEX(M:M,MATCH(I129,M:M,0)+1,0),I129)</f>
        <v>교</v>
      </c>
      <c r="J130" s="9" t="str">
        <f t="shared" si="40"/>
        <v>1E+124</v>
      </c>
      <c r="K130" s="5">
        <f t="shared" si="43"/>
        <v>256</v>
      </c>
      <c r="L130" s="20"/>
    </row>
    <row r="131" spans="5:12" x14ac:dyDescent="0.3">
      <c r="E131" s="9">
        <v>122</v>
      </c>
      <c r="F131" s="10" t="str">
        <f t="shared" si="39"/>
        <v>10교</v>
      </c>
      <c r="G131" s="10">
        <f t="shared" si="41"/>
        <v>9.9999999999999992E+124</v>
      </c>
      <c r="H131" s="10">
        <f t="shared" si="42"/>
        <v>10</v>
      </c>
      <c r="I131" s="9" t="str" cm="1">
        <f t="array" ref="I131">IF(AND(H130&gt;1000,H131&lt;2),INDEX(M:M,MATCH(I130,M:M,0)+1,0),I130)</f>
        <v>교</v>
      </c>
      <c r="J131" s="9" t="str">
        <f t="shared" si="40"/>
        <v>1E+124</v>
      </c>
      <c r="K131" s="5">
        <f t="shared" si="43"/>
        <v>260</v>
      </c>
      <c r="L131" s="20"/>
    </row>
    <row r="132" spans="5:12" x14ac:dyDescent="0.3">
      <c r="E132" s="9">
        <v>123</v>
      </c>
      <c r="F132" s="10" t="str">
        <f t="shared" si="39"/>
        <v>50교</v>
      </c>
      <c r="G132" s="10">
        <f t="shared" si="41"/>
        <v>4.9999999999999996E+125</v>
      </c>
      <c r="H132" s="10">
        <f t="shared" si="42"/>
        <v>50</v>
      </c>
      <c r="I132" s="9" t="str" cm="1">
        <f t="array" ref="I132">IF(AND(H131&gt;1000,H132&lt;2),INDEX(M:M,MATCH(I131,M:M,0)+1,0),I131)</f>
        <v>교</v>
      </c>
      <c r="J132" s="9" t="str">
        <f t="shared" si="40"/>
        <v>1E+124</v>
      </c>
      <c r="K132" s="5">
        <f t="shared" si="43"/>
        <v>264</v>
      </c>
      <c r="L132" s="20"/>
    </row>
    <row r="133" spans="5:12" x14ac:dyDescent="0.3">
      <c r="E133" s="9">
        <v>124</v>
      </c>
      <c r="F133" s="10" t="str">
        <f t="shared" ref="F133:F196" si="44">H133&amp;I133</f>
        <v>100교</v>
      </c>
      <c r="G133" s="10">
        <f t="shared" si="41"/>
        <v>9.9999999999999992E+125</v>
      </c>
      <c r="H133" s="10">
        <f t="shared" si="42"/>
        <v>100</v>
      </c>
      <c r="I133" s="9" t="str" cm="1">
        <f t="array" ref="I133">IF(AND(H132&gt;1000,H133&lt;2),INDEX(M:M,MATCH(I132,M:M,0)+1,0),I132)</f>
        <v>교</v>
      </c>
      <c r="J133" s="9" t="str">
        <f t="shared" si="40"/>
        <v>1E+124</v>
      </c>
      <c r="K133" s="5">
        <f t="shared" si="43"/>
        <v>268</v>
      </c>
      <c r="L133" s="20"/>
    </row>
    <row r="134" spans="5:12" x14ac:dyDescent="0.3">
      <c r="E134" s="9">
        <v>125</v>
      </c>
      <c r="F134" s="10" t="str">
        <f t="shared" si="44"/>
        <v>500교</v>
      </c>
      <c r="G134" s="10">
        <f t="shared" si="41"/>
        <v>4.9999999999999998E+126</v>
      </c>
      <c r="H134" s="10">
        <f t="shared" si="42"/>
        <v>500</v>
      </c>
      <c r="I134" s="9" t="str" cm="1">
        <f t="array" ref="I134">IF(AND(H133&gt;1000,H134&lt;2),INDEX(M:M,MATCH(I133,M:M,0)+1,0),I133)</f>
        <v>교</v>
      </c>
      <c r="J134" s="9" t="str">
        <f t="shared" si="40"/>
        <v>1E+124</v>
      </c>
      <c r="K134" s="5">
        <f t="shared" si="43"/>
        <v>272</v>
      </c>
      <c r="L134" s="20"/>
    </row>
    <row r="135" spans="5:12" x14ac:dyDescent="0.3">
      <c r="E135" s="9">
        <v>126</v>
      </c>
      <c r="F135" s="10" t="str">
        <f t="shared" si="44"/>
        <v>1000교</v>
      </c>
      <c r="G135" s="10">
        <f t="shared" si="41"/>
        <v>9.9999999999999995E+126</v>
      </c>
      <c r="H135" s="10">
        <f t="shared" si="42"/>
        <v>1000</v>
      </c>
      <c r="I135" s="9" t="str" cm="1">
        <f t="array" ref="I135">IF(AND(H134&gt;1000,H135&lt;2),INDEX(M:M,MATCH(I134,M:M,0)+1,0),I134)</f>
        <v>교</v>
      </c>
      <c r="J135" s="9" t="str">
        <f t="shared" si="40"/>
        <v>1E+124</v>
      </c>
      <c r="K135" s="5">
        <f t="shared" si="43"/>
        <v>276</v>
      </c>
      <c r="L135" s="20"/>
    </row>
    <row r="136" spans="5:12" x14ac:dyDescent="0.3">
      <c r="E136" s="9">
        <v>127</v>
      </c>
      <c r="F136" s="10" t="str">
        <f t="shared" si="44"/>
        <v>5000교</v>
      </c>
      <c r="G136" s="10">
        <f t="shared" si="41"/>
        <v>4.9999999999999994E+127</v>
      </c>
      <c r="H136" s="10">
        <f t="shared" si="42"/>
        <v>5000</v>
      </c>
      <c r="I136" s="9" t="str" cm="1">
        <f t="array" ref="I136">IF(AND(H135&gt;1000,H136&lt;2),INDEX(M:M,MATCH(I135,M:M,0)+1,0),I135)</f>
        <v>교</v>
      </c>
      <c r="J136" s="9" t="str">
        <f t="shared" si="40"/>
        <v>1E+124</v>
      </c>
      <c r="K136" s="5">
        <f t="shared" si="43"/>
        <v>280</v>
      </c>
      <c r="L136" s="20"/>
    </row>
    <row r="137" spans="5:12" x14ac:dyDescent="0.3">
      <c r="E137" s="9">
        <v>128</v>
      </c>
      <c r="F137" s="10" t="str">
        <f t="shared" si="44"/>
        <v>1위</v>
      </c>
      <c r="G137" s="10">
        <f t="shared" si="41"/>
        <v>1.0000000000000001E+128</v>
      </c>
      <c r="H137" s="10">
        <f t="shared" si="42"/>
        <v>1</v>
      </c>
      <c r="I137" s="9" t="str" cm="1">
        <f t="array" ref="I137">IF(AND(H136&gt;1000,H137&lt;2),INDEX(M:M,MATCH(I136,M:M,0)+1,0),I136)</f>
        <v>위</v>
      </c>
      <c r="J137" s="9" t="str">
        <f t="shared" ref="J137:J200" si="45">VLOOKUP(I137,M:P,4,FALSE)</f>
        <v>1E+128</v>
      </c>
      <c r="K137" s="5">
        <f t="shared" si="43"/>
        <v>284</v>
      </c>
      <c r="L137" s="20"/>
    </row>
    <row r="138" spans="5:12" x14ac:dyDescent="0.3">
      <c r="E138" s="9">
        <v>129</v>
      </c>
      <c r="F138" s="10" t="str">
        <f t="shared" si="44"/>
        <v>5위</v>
      </c>
      <c r="G138" s="10">
        <f t="shared" ref="G138:G201" si="46">H138*J138</f>
        <v>5E+128</v>
      </c>
      <c r="H138" s="10">
        <f t="shared" si="42"/>
        <v>5</v>
      </c>
      <c r="I138" s="9" t="str" cm="1">
        <f t="array" ref="I138">IF(AND(H137&gt;1000,H138&lt;2),INDEX(M:M,MATCH(I137,M:M,0)+1,0),I137)</f>
        <v>위</v>
      </c>
      <c r="J138" s="9" t="str">
        <f t="shared" si="45"/>
        <v>1E+128</v>
      </c>
      <c r="K138" s="5">
        <f t="shared" si="43"/>
        <v>288</v>
      </c>
      <c r="L138" s="20"/>
    </row>
    <row r="139" spans="5:12" x14ac:dyDescent="0.3">
      <c r="E139" s="9">
        <v>130</v>
      </c>
      <c r="F139" s="10" t="str">
        <f t="shared" si="44"/>
        <v>10위</v>
      </c>
      <c r="G139" s="10">
        <f t="shared" si="46"/>
        <v>1E+129</v>
      </c>
      <c r="H139" s="10">
        <f t="shared" si="42"/>
        <v>10</v>
      </c>
      <c r="I139" s="9" t="str" cm="1">
        <f t="array" ref="I139">IF(AND(H138&gt;1000,H139&lt;2),INDEX(M:M,MATCH(I138,M:M,0)+1,0),I138)</f>
        <v>위</v>
      </c>
      <c r="J139" s="9" t="str">
        <f t="shared" si="45"/>
        <v>1E+128</v>
      </c>
      <c r="K139" s="5">
        <f t="shared" si="43"/>
        <v>292</v>
      </c>
      <c r="L139" s="20"/>
    </row>
    <row r="140" spans="5:12" x14ac:dyDescent="0.3">
      <c r="E140" s="9">
        <v>131</v>
      </c>
      <c r="F140" s="10" t="str">
        <f t="shared" si="44"/>
        <v>50위</v>
      </c>
      <c r="G140" s="10">
        <f t="shared" si="46"/>
        <v>5.0000000000000003E+129</v>
      </c>
      <c r="H140" s="10">
        <f t="shared" si="42"/>
        <v>50</v>
      </c>
      <c r="I140" s="9" t="str" cm="1">
        <f t="array" ref="I140">IF(AND(H139&gt;1000,H140&lt;2),INDEX(M:M,MATCH(I139,M:M,0)+1,0),I139)</f>
        <v>위</v>
      </c>
      <c r="J140" s="9" t="str">
        <f t="shared" si="45"/>
        <v>1E+128</v>
      </c>
      <c r="K140" s="5">
        <f t="shared" si="43"/>
        <v>296</v>
      </c>
      <c r="L140" s="20"/>
    </row>
    <row r="141" spans="5:12" x14ac:dyDescent="0.3">
      <c r="E141" s="9">
        <v>132</v>
      </c>
      <c r="F141" s="10" t="str">
        <f t="shared" si="44"/>
        <v>100위</v>
      </c>
      <c r="G141" s="10">
        <f t="shared" si="46"/>
        <v>1.0000000000000001E+130</v>
      </c>
      <c r="H141" s="10">
        <f t="shared" si="42"/>
        <v>100</v>
      </c>
      <c r="I141" s="9" t="str" cm="1">
        <f t="array" ref="I141">IF(AND(H140&gt;1000,H141&lt;2),INDEX(M:M,MATCH(I140,M:M,0)+1,0),I140)</f>
        <v>위</v>
      </c>
      <c r="J141" s="9" t="str">
        <f t="shared" si="45"/>
        <v>1E+128</v>
      </c>
      <c r="K141" s="5">
        <f t="shared" si="43"/>
        <v>300</v>
      </c>
      <c r="L141" s="20"/>
    </row>
    <row r="142" spans="5:12" x14ac:dyDescent="0.3">
      <c r="E142" s="9">
        <v>133</v>
      </c>
      <c r="F142" s="10" t="str">
        <f t="shared" si="44"/>
        <v>500위</v>
      </c>
      <c r="G142" s="10">
        <f t="shared" si="46"/>
        <v>5.0000000000000005E+130</v>
      </c>
      <c r="H142" s="10">
        <f t="shared" si="42"/>
        <v>500</v>
      </c>
      <c r="I142" s="9" t="str" cm="1">
        <f t="array" ref="I142">IF(AND(H141&gt;1000,H142&lt;2),INDEX(M:M,MATCH(I141,M:M,0)+1,0),I141)</f>
        <v>위</v>
      </c>
      <c r="J142" s="9" t="str">
        <f t="shared" si="45"/>
        <v>1E+128</v>
      </c>
      <c r="K142" s="5">
        <f t="shared" si="43"/>
        <v>304</v>
      </c>
      <c r="L142" s="20"/>
    </row>
    <row r="143" spans="5:12" x14ac:dyDescent="0.3">
      <c r="E143" s="9">
        <v>134</v>
      </c>
      <c r="F143" s="10" t="str">
        <f t="shared" si="44"/>
        <v>1000위</v>
      </c>
      <c r="G143" s="10">
        <f t="shared" si="46"/>
        <v>1.0000000000000001E+131</v>
      </c>
      <c r="H143" s="10">
        <f t="shared" si="42"/>
        <v>1000</v>
      </c>
      <c r="I143" s="9" t="str" cm="1">
        <f t="array" ref="I143">IF(AND(H142&gt;1000,H143&lt;2),INDEX(M:M,MATCH(I142,M:M,0)+1,0),I142)</f>
        <v>위</v>
      </c>
      <c r="J143" s="9" t="str">
        <f t="shared" si="45"/>
        <v>1E+128</v>
      </c>
      <c r="K143" s="5">
        <f t="shared" si="43"/>
        <v>308</v>
      </c>
      <c r="L143" s="20"/>
    </row>
    <row r="144" spans="5:12" x14ac:dyDescent="0.3">
      <c r="E144" s="9">
        <v>135</v>
      </c>
      <c r="F144" s="10" t="str">
        <f t="shared" si="44"/>
        <v>5000위</v>
      </c>
      <c r="G144" s="10">
        <f t="shared" si="46"/>
        <v>5.0000000000000007E+131</v>
      </c>
      <c r="H144" s="10">
        <f t="shared" si="42"/>
        <v>5000</v>
      </c>
      <c r="I144" s="9" t="str" cm="1">
        <f t="array" ref="I144">IF(AND(H143&gt;1000,H144&lt;2),INDEX(M:M,MATCH(I143,M:M,0)+1,0),I143)</f>
        <v>위</v>
      </c>
      <c r="J144" s="9" t="str">
        <f t="shared" si="45"/>
        <v>1E+128</v>
      </c>
      <c r="K144" s="5">
        <f t="shared" si="43"/>
        <v>312</v>
      </c>
      <c r="L144" s="20"/>
    </row>
    <row r="145" spans="5:12" x14ac:dyDescent="0.3">
      <c r="E145" s="9">
        <v>136</v>
      </c>
      <c r="F145" s="10" t="str">
        <f t="shared" si="44"/>
        <v>1설</v>
      </c>
      <c r="G145" s="10">
        <f t="shared" si="46"/>
        <v>9.9999999999999999E+131</v>
      </c>
      <c r="H145" s="10">
        <f t="shared" si="42"/>
        <v>1</v>
      </c>
      <c r="I145" s="9" t="str" cm="1">
        <f t="array" ref="I145">IF(AND(H144&gt;1000,H145&lt;2),INDEX(M:M,MATCH(I144,M:M,0)+1,0),I144)</f>
        <v>설</v>
      </c>
      <c r="J145" s="9" t="str">
        <f t="shared" si="45"/>
        <v>1E+132</v>
      </c>
      <c r="K145" s="5">
        <f t="shared" si="43"/>
        <v>316</v>
      </c>
      <c r="L145" s="20"/>
    </row>
    <row r="146" spans="5:12" x14ac:dyDescent="0.3">
      <c r="E146" s="9">
        <v>137</v>
      </c>
      <c r="F146" s="10" t="str">
        <f t="shared" si="44"/>
        <v>5설</v>
      </c>
      <c r="G146" s="10">
        <f t="shared" si="46"/>
        <v>5.0000000000000001E+132</v>
      </c>
      <c r="H146" s="10">
        <f t="shared" ref="H146:H209" si="47">H138</f>
        <v>5</v>
      </c>
      <c r="I146" s="9" t="str" cm="1">
        <f t="array" ref="I146">IF(AND(H145&gt;1000,H146&lt;2),INDEX(M:M,MATCH(I145,M:M,0)+1,0),I145)</f>
        <v>설</v>
      </c>
      <c r="J146" s="9" t="str">
        <f t="shared" si="45"/>
        <v>1E+132</v>
      </c>
      <c r="K146" s="5">
        <f t="shared" si="43"/>
        <v>320</v>
      </c>
      <c r="L146" s="20"/>
    </row>
    <row r="147" spans="5:12" x14ac:dyDescent="0.3">
      <c r="E147" s="9">
        <v>138</v>
      </c>
      <c r="F147" s="10" t="str">
        <f t="shared" si="44"/>
        <v>10설</v>
      </c>
      <c r="G147" s="10">
        <f t="shared" si="46"/>
        <v>1E+133</v>
      </c>
      <c r="H147" s="10">
        <f t="shared" si="47"/>
        <v>10</v>
      </c>
      <c r="I147" s="9" t="str" cm="1">
        <f t="array" ref="I147">IF(AND(H146&gt;1000,H147&lt;2),INDEX(M:M,MATCH(I146,M:M,0)+1,0),I146)</f>
        <v>설</v>
      </c>
      <c r="J147" s="9" t="str">
        <f t="shared" si="45"/>
        <v>1E+132</v>
      </c>
      <c r="K147" s="5">
        <f t="shared" si="43"/>
        <v>324</v>
      </c>
      <c r="L147" s="20"/>
    </row>
    <row r="148" spans="5:12" x14ac:dyDescent="0.3">
      <c r="E148" s="9">
        <v>139</v>
      </c>
      <c r="F148" s="10" t="str">
        <f t="shared" si="44"/>
        <v>50설</v>
      </c>
      <c r="G148" s="10">
        <f t="shared" si="46"/>
        <v>4.9999999999999996E+133</v>
      </c>
      <c r="H148" s="10">
        <f t="shared" si="47"/>
        <v>50</v>
      </c>
      <c r="I148" s="9" t="str" cm="1">
        <f t="array" ref="I148">IF(AND(H147&gt;1000,H148&lt;2),INDEX(M:M,MATCH(I147,M:M,0)+1,0),I147)</f>
        <v>설</v>
      </c>
      <c r="J148" s="9" t="str">
        <f t="shared" si="45"/>
        <v>1E+132</v>
      </c>
      <c r="K148" s="5">
        <f t="shared" si="43"/>
        <v>328</v>
      </c>
      <c r="L148" s="20"/>
    </row>
    <row r="149" spans="5:12" x14ac:dyDescent="0.3">
      <c r="E149" s="9">
        <v>140</v>
      </c>
      <c r="F149" s="10" t="str">
        <f t="shared" si="44"/>
        <v>100설</v>
      </c>
      <c r="G149" s="10">
        <f t="shared" si="46"/>
        <v>9.9999999999999992E+133</v>
      </c>
      <c r="H149" s="10">
        <f t="shared" si="47"/>
        <v>100</v>
      </c>
      <c r="I149" s="9" t="str" cm="1">
        <f t="array" ref="I149">IF(AND(H148&gt;1000,H149&lt;2),INDEX(M:M,MATCH(I148,M:M,0)+1,0),I148)</f>
        <v>설</v>
      </c>
      <c r="J149" s="9" t="str">
        <f t="shared" si="45"/>
        <v>1E+132</v>
      </c>
      <c r="K149" s="5">
        <f t="shared" si="43"/>
        <v>332</v>
      </c>
      <c r="L149" s="20"/>
    </row>
    <row r="150" spans="5:12" x14ac:dyDescent="0.3">
      <c r="E150" s="9">
        <v>141</v>
      </c>
      <c r="F150" s="10" t="str">
        <f t="shared" si="44"/>
        <v>500설</v>
      </c>
      <c r="G150" s="10">
        <f t="shared" si="46"/>
        <v>4.9999999999999998E+134</v>
      </c>
      <c r="H150" s="10">
        <f t="shared" si="47"/>
        <v>500</v>
      </c>
      <c r="I150" s="9" t="str" cm="1">
        <f t="array" ref="I150">IF(AND(H149&gt;1000,H150&lt;2),INDEX(M:M,MATCH(I149,M:M,0)+1,0),I149)</f>
        <v>설</v>
      </c>
      <c r="J150" s="9" t="str">
        <f t="shared" si="45"/>
        <v>1E+132</v>
      </c>
      <c r="K150" s="5">
        <f t="shared" si="43"/>
        <v>336</v>
      </c>
      <c r="L150" s="20"/>
    </row>
    <row r="151" spans="5:12" x14ac:dyDescent="0.3">
      <c r="E151" s="9">
        <v>142</v>
      </c>
      <c r="F151" s="10" t="str">
        <f t="shared" si="44"/>
        <v>1000설</v>
      </c>
      <c r="G151" s="10">
        <f t="shared" si="46"/>
        <v>9.9999999999999996E+134</v>
      </c>
      <c r="H151" s="10">
        <f t="shared" si="47"/>
        <v>1000</v>
      </c>
      <c r="I151" s="9" t="str" cm="1">
        <f t="array" ref="I151">IF(AND(H150&gt;1000,H151&lt;2),INDEX(M:M,MATCH(I150,M:M,0)+1,0),I150)</f>
        <v>설</v>
      </c>
      <c r="J151" s="9" t="str">
        <f t="shared" si="45"/>
        <v>1E+132</v>
      </c>
      <c r="K151" s="5">
        <f t="shared" si="43"/>
        <v>340</v>
      </c>
      <c r="L151" s="20"/>
    </row>
    <row r="152" spans="5:12" x14ac:dyDescent="0.3">
      <c r="E152" s="9">
        <v>143</v>
      </c>
      <c r="F152" s="10" t="str">
        <f t="shared" si="44"/>
        <v>5000설</v>
      </c>
      <c r="G152" s="10">
        <f t="shared" si="46"/>
        <v>4.9999999999999996E+135</v>
      </c>
      <c r="H152" s="10">
        <f t="shared" si="47"/>
        <v>5000</v>
      </c>
      <c r="I152" s="9" t="str" cm="1">
        <f t="array" ref="I152">IF(AND(H151&gt;1000,H152&lt;2),INDEX(M:M,MATCH(I151,M:M,0)+1,0),I151)</f>
        <v>설</v>
      </c>
      <c r="J152" s="9" t="str">
        <f t="shared" si="45"/>
        <v>1E+132</v>
      </c>
      <c r="K152" s="5">
        <f t="shared" si="43"/>
        <v>344</v>
      </c>
      <c r="L152" s="20"/>
    </row>
    <row r="153" spans="5:12" x14ac:dyDescent="0.3">
      <c r="E153" s="9">
        <v>144</v>
      </c>
      <c r="F153" s="10" t="str">
        <f t="shared" si="44"/>
        <v>1적</v>
      </c>
      <c r="G153" s="10">
        <f t="shared" si="46"/>
        <v>1.0000000000000001E+136</v>
      </c>
      <c r="H153" s="10">
        <f t="shared" si="47"/>
        <v>1</v>
      </c>
      <c r="I153" s="9" t="str" cm="1">
        <f t="array" ref="I153">IF(AND(H152&gt;1000,H153&lt;2),INDEX(M:M,MATCH(I152,M:M,0)+1,0),I152)</f>
        <v>적</v>
      </c>
      <c r="J153" s="9" t="str">
        <f t="shared" si="45"/>
        <v>1E+136</v>
      </c>
      <c r="K153" s="5">
        <f t="shared" si="43"/>
        <v>348</v>
      </c>
      <c r="L153" s="20"/>
    </row>
    <row r="154" spans="5:12" x14ac:dyDescent="0.3">
      <c r="E154" s="9">
        <v>145</v>
      </c>
      <c r="F154" s="10" t="str">
        <f t="shared" si="44"/>
        <v>5적</v>
      </c>
      <c r="G154" s="10">
        <f t="shared" si="46"/>
        <v>5.0000000000000002E+136</v>
      </c>
      <c r="H154" s="10">
        <f t="shared" si="47"/>
        <v>5</v>
      </c>
      <c r="I154" s="9" t="str" cm="1">
        <f t="array" ref="I154">IF(AND(H153&gt;1000,H154&lt;2),INDEX(M:M,MATCH(I153,M:M,0)+1,0),I153)</f>
        <v>적</v>
      </c>
      <c r="J154" s="9" t="str">
        <f t="shared" si="45"/>
        <v>1E+136</v>
      </c>
      <c r="K154" s="5">
        <f t="shared" si="43"/>
        <v>352</v>
      </c>
      <c r="L154" s="20"/>
    </row>
    <row r="155" spans="5:12" x14ac:dyDescent="0.3">
      <c r="E155" s="9">
        <v>146</v>
      </c>
      <c r="F155" s="10" t="str">
        <f t="shared" si="44"/>
        <v>10적</v>
      </c>
      <c r="G155" s="10">
        <f t="shared" si="46"/>
        <v>1E+137</v>
      </c>
      <c r="H155" s="10">
        <f t="shared" si="47"/>
        <v>10</v>
      </c>
      <c r="I155" s="9" t="str" cm="1">
        <f t="array" ref="I155">IF(AND(H154&gt;1000,H155&lt;2),INDEX(M:M,MATCH(I154,M:M,0)+1,0),I154)</f>
        <v>적</v>
      </c>
      <c r="J155" s="9" t="str">
        <f t="shared" si="45"/>
        <v>1E+136</v>
      </c>
      <c r="K155" s="5">
        <f t="shared" si="43"/>
        <v>356</v>
      </c>
      <c r="L155" s="20"/>
    </row>
    <row r="156" spans="5:12" x14ac:dyDescent="0.3">
      <c r="E156" s="9">
        <v>147</v>
      </c>
      <c r="F156" s="10" t="str">
        <f t="shared" si="44"/>
        <v>50적</v>
      </c>
      <c r="G156" s="10">
        <f t="shared" si="46"/>
        <v>5.0000000000000002E+137</v>
      </c>
      <c r="H156" s="10">
        <f t="shared" si="47"/>
        <v>50</v>
      </c>
      <c r="I156" s="9" t="str" cm="1">
        <f t="array" ref="I156">IF(AND(H155&gt;1000,H156&lt;2),INDEX(M:M,MATCH(I155,M:M,0)+1,0),I155)</f>
        <v>적</v>
      </c>
      <c r="J156" s="9" t="str">
        <f t="shared" si="45"/>
        <v>1E+136</v>
      </c>
      <c r="K156" s="5">
        <f t="shared" si="43"/>
        <v>360</v>
      </c>
      <c r="L156" s="20"/>
    </row>
    <row r="157" spans="5:12" x14ac:dyDescent="0.3">
      <c r="E157" s="9">
        <v>148</v>
      </c>
      <c r="F157" s="10" t="str">
        <f t="shared" si="44"/>
        <v>100적</v>
      </c>
      <c r="G157" s="10">
        <f t="shared" si="46"/>
        <v>1E+138</v>
      </c>
      <c r="H157" s="10">
        <f t="shared" si="47"/>
        <v>100</v>
      </c>
      <c r="I157" s="9" t="str" cm="1">
        <f t="array" ref="I157">IF(AND(H156&gt;1000,H157&lt;2),INDEX(M:M,MATCH(I156,M:M,0)+1,0),I156)</f>
        <v>적</v>
      </c>
      <c r="J157" s="9" t="str">
        <f t="shared" si="45"/>
        <v>1E+136</v>
      </c>
      <c r="K157" s="5">
        <f t="shared" si="43"/>
        <v>364</v>
      </c>
      <c r="L157" s="20"/>
    </row>
    <row r="158" spans="5:12" x14ac:dyDescent="0.3">
      <c r="E158" s="9">
        <v>149</v>
      </c>
      <c r="F158" s="10" t="str">
        <f t="shared" si="44"/>
        <v>500적</v>
      </c>
      <c r="G158" s="10">
        <f t="shared" si="46"/>
        <v>5.0000000000000002E+138</v>
      </c>
      <c r="H158" s="10">
        <f t="shared" si="47"/>
        <v>500</v>
      </c>
      <c r="I158" s="9" t="str" cm="1">
        <f t="array" ref="I158">IF(AND(H157&gt;1000,H158&lt;2),INDEX(M:M,MATCH(I157,M:M,0)+1,0),I157)</f>
        <v>적</v>
      </c>
      <c r="J158" s="9" t="str">
        <f t="shared" si="45"/>
        <v>1E+136</v>
      </c>
      <c r="K158" s="5">
        <f t="shared" si="43"/>
        <v>368</v>
      </c>
      <c r="L158" s="20"/>
    </row>
    <row r="159" spans="5:12" x14ac:dyDescent="0.3">
      <c r="E159" s="9">
        <v>150</v>
      </c>
      <c r="F159" s="10" t="str">
        <f t="shared" si="44"/>
        <v>1000적</v>
      </c>
      <c r="G159" s="10">
        <f t="shared" si="46"/>
        <v>1E+139</v>
      </c>
      <c r="H159" s="10">
        <f t="shared" si="47"/>
        <v>1000</v>
      </c>
      <c r="I159" s="9" t="str" cm="1">
        <f t="array" ref="I159">IF(AND(H158&gt;1000,H159&lt;2),INDEX(M:M,MATCH(I158,M:M,0)+1,0),I158)</f>
        <v>적</v>
      </c>
      <c r="J159" s="9" t="str">
        <f t="shared" si="45"/>
        <v>1E+136</v>
      </c>
      <c r="K159" s="5">
        <f t="shared" si="43"/>
        <v>372</v>
      </c>
      <c r="L159" s="20"/>
    </row>
    <row r="160" spans="5:12" x14ac:dyDescent="0.3">
      <c r="E160" s="9">
        <v>151</v>
      </c>
      <c r="F160" s="10" t="str">
        <f t="shared" si="44"/>
        <v>5000적</v>
      </c>
      <c r="G160" s="10">
        <f t="shared" si="46"/>
        <v>5.0000000000000003E+139</v>
      </c>
      <c r="H160" s="10">
        <f t="shared" si="47"/>
        <v>5000</v>
      </c>
      <c r="I160" s="9" t="str" cm="1">
        <f t="array" ref="I160">IF(AND(H159&gt;1000,H160&lt;2),INDEX(M:M,MATCH(I159,M:M,0)+1,0),I159)</f>
        <v>적</v>
      </c>
      <c r="J160" s="9" t="str">
        <f t="shared" si="45"/>
        <v>1E+136</v>
      </c>
      <c r="K160" s="5">
        <f t="shared" si="43"/>
        <v>376</v>
      </c>
      <c r="L160" s="20"/>
    </row>
    <row r="161" spans="5:12" x14ac:dyDescent="0.3">
      <c r="E161" s="9">
        <v>152</v>
      </c>
      <c r="F161" s="10" t="str">
        <f t="shared" si="44"/>
        <v>1고</v>
      </c>
      <c r="G161" s="10">
        <f t="shared" si="46"/>
        <v>1.0000000000000001E+140</v>
      </c>
      <c r="H161" s="10">
        <f t="shared" si="47"/>
        <v>1</v>
      </c>
      <c r="I161" s="9" t="str" cm="1">
        <f t="array" ref="I161">IF(AND(H160&gt;1000,H161&lt;2),INDEX(M:M,MATCH(I160,M:M,0)+1,0),I160)</f>
        <v>고</v>
      </c>
      <c r="J161" s="9" t="str">
        <f t="shared" si="45"/>
        <v>1E+140</v>
      </c>
      <c r="K161" s="5">
        <f t="shared" si="43"/>
        <v>380</v>
      </c>
      <c r="L161" s="20"/>
    </row>
    <row r="162" spans="5:12" x14ac:dyDescent="0.3">
      <c r="E162" s="9">
        <v>153</v>
      </c>
      <c r="F162" s="10" t="str">
        <f t="shared" si="44"/>
        <v>5고</v>
      </c>
      <c r="G162" s="10">
        <f t="shared" si="46"/>
        <v>5.0000000000000001E+140</v>
      </c>
      <c r="H162" s="10">
        <f t="shared" si="47"/>
        <v>5</v>
      </c>
      <c r="I162" s="9" t="str" cm="1">
        <f t="array" ref="I162">IF(AND(H161&gt;1000,H162&lt;2),INDEX(M:M,MATCH(I161,M:M,0)+1,0),I161)</f>
        <v>고</v>
      </c>
      <c r="J162" s="9" t="str">
        <f t="shared" si="45"/>
        <v>1E+140</v>
      </c>
      <c r="K162" s="5">
        <f t="shared" si="43"/>
        <v>384</v>
      </c>
      <c r="L162" s="20"/>
    </row>
    <row r="163" spans="5:12" x14ac:dyDescent="0.3">
      <c r="E163" s="9">
        <v>154</v>
      </c>
      <c r="F163" s="10" t="str">
        <f t="shared" si="44"/>
        <v>10고</v>
      </c>
      <c r="G163" s="10">
        <f t="shared" si="46"/>
        <v>1E+141</v>
      </c>
      <c r="H163" s="10">
        <f t="shared" si="47"/>
        <v>10</v>
      </c>
      <c r="I163" s="9" t="str" cm="1">
        <f t="array" ref="I163">IF(AND(H162&gt;1000,H163&lt;2),INDEX(M:M,MATCH(I162,M:M,0)+1,0),I162)</f>
        <v>고</v>
      </c>
      <c r="J163" s="9" t="str">
        <f t="shared" si="45"/>
        <v>1E+140</v>
      </c>
      <c r="K163" s="5">
        <f t="shared" si="43"/>
        <v>388</v>
      </c>
      <c r="L163" s="20"/>
    </row>
    <row r="164" spans="5:12" x14ac:dyDescent="0.3">
      <c r="E164" s="9">
        <v>155</v>
      </c>
      <c r="F164" s="10" t="str">
        <f t="shared" si="44"/>
        <v>50고</v>
      </c>
      <c r="G164" s="10">
        <f t="shared" si="46"/>
        <v>5.0000000000000003E+141</v>
      </c>
      <c r="H164" s="10">
        <f t="shared" si="47"/>
        <v>50</v>
      </c>
      <c r="I164" s="9" t="str" cm="1">
        <f t="array" ref="I164">IF(AND(H163&gt;1000,H164&lt;2),INDEX(M:M,MATCH(I163,M:M,0)+1,0),I163)</f>
        <v>고</v>
      </c>
      <c r="J164" s="9" t="str">
        <f t="shared" si="45"/>
        <v>1E+140</v>
      </c>
      <c r="K164" s="5">
        <f t="shared" si="43"/>
        <v>392</v>
      </c>
      <c r="L164" s="20"/>
    </row>
    <row r="165" spans="5:12" x14ac:dyDescent="0.3">
      <c r="E165" s="9">
        <v>156</v>
      </c>
      <c r="F165" s="10" t="str">
        <f t="shared" si="44"/>
        <v>100고</v>
      </c>
      <c r="G165" s="10">
        <f t="shared" si="46"/>
        <v>1.0000000000000001E+142</v>
      </c>
      <c r="H165" s="10">
        <f t="shared" si="47"/>
        <v>100</v>
      </c>
      <c r="I165" s="9" t="str" cm="1">
        <f t="array" ref="I165">IF(AND(H164&gt;1000,H165&lt;2),INDEX(M:M,MATCH(I164,M:M,0)+1,0),I164)</f>
        <v>고</v>
      </c>
      <c r="J165" s="9" t="str">
        <f t="shared" si="45"/>
        <v>1E+140</v>
      </c>
      <c r="K165" s="5">
        <f t="shared" si="43"/>
        <v>396</v>
      </c>
      <c r="L165" s="20"/>
    </row>
    <row r="166" spans="5:12" x14ac:dyDescent="0.3">
      <c r="E166" s="9">
        <v>157</v>
      </c>
      <c r="F166" s="10" t="str">
        <f t="shared" si="44"/>
        <v>500고</v>
      </c>
      <c r="G166" s="10">
        <f t="shared" si="46"/>
        <v>5.0000000000000001E+142</v>
      </c>
      <c r="H166" s="10">
        <f t="shared" si="47"/>
        <v>500</v>
      </c>
      <c r="I166" s="9" t="str" cm="1">
        <f t="array" ref="I166">IF(AND(H165&gt;1000,H166&lt;2),INDEX(M:M,MATCH(I165,M:M,0)+1,0),I165)</f>
        <v>고</v>
      </c>
      <c r="J166" s="9" t="str">
        <f t="shared" si="45"/>
        <v>1E+140</v>
      </c>
      <c r="K166" s="5">
        <f t="shared" si="43"/>
        <v>400</v>
      </c>
      <c r="L166" s="20"/>
    </row>
    <row r="167" spans="5:12" x14ac:dyDescent="0.3">
      <c r="E167" s="9">
        <v>158</v>
      </c>
      <c r="F167" s="10" t="str">
        <f t="shared" si="44"/>
        <v>1000고</v>
      </c>
      <c r="G167" s="10">
        <f t="shared" si="46"/>
        <v>1E+143</v>
      </c>
      <c r="H167" s="10">
        <f t="shared" si="47"/>
        <v>1000</v>
      </c>
      <c r="I167" s="9" t="str" cm="1">
        <f t="array" ref="I167">IF(AND(H166&gt;1000,H167&lt;2),INDEX(M:M,MATCH(I166,M:M,0)+1,0),I166)</f>
        <v>고</v>
      </c>
      <c r="J167" s="9" t="str">
        <f t="shared" si="45"/>
        <v>1E+140</v>
      </c>
      <c r="K167" s="5">
        <f t="shared" si="43"/>
        <v>404</v>
      </c>
      <c r="L167" s="20"/>
    </row>
    <row r="168" spans="5:12" x14ac:dyDescent="0.3">
      <c r="E168" s="9">
        <v>159</v>
      </c>
      <c r="F168" s="10" t="str">
        <f t="shared" si="44"/>
        <v>5000고</v>
      </c>
      <c r="G168" s="10">
        <f t="shared" si="46"/>
        <v>5.0000000000000001E+143</v>
      </c>
      <c r="H168" s="10">
        <f t="shared" si="47"/>
        <v>5000</v>
      </c>
      <c r="I168" s="9" t="str" cm="1">
        <f t="array" ref="I168">IF(AND(H167&gt;1000,H168&lt;2),INDEX(M:M,MATCH(I167,M:M,0)+1,0),I167)</f>
        <v>고</v>
      </c>
      <c r="J168" s="9" t="str">
        <f t="shared" si="45"/>
        <v>1E+140</v>
      </c>
      <c r="K168" s="5">
        <f t="shared" si="43"/>
        <v>408</v>
      </c>
      <c r="L168" s="20"/>
    </row>
    <row r="169" spans="5:12" x14ac:dyDescent="0.3">
      <c r="E169" s="9">
        <v>160</v>
      </c>
      <c r="F169" s="10" t="str">
        <f t="shared" si="44"/>
        <v>1화</v>
      </c>
      <c r="G169" s="10">
        <f t="shared" si="46"/>
        <v>1E+144</v>
      </c>
      <c r="H169" s="10">
        <f t="shared" si="47"/>
        <v>1</v>
      </c>
      <c r="I169" s="9" t="str" cm="1">
        <f t="array" ref="I169">IF(AND(H168&gt;1000,H169&lt;2),INDEX(M:M,MATCH(I168,M:M,0)+1,0),I168)</f>
        <v>화</v>
      </c>
      <c r="J169" s="9" t="str">
        <f t="shared" si="45"/>
        <v>1E+144</v>
      </c>
      <c r="K169" s="5">
        <f t="shared" si="43"/>
        <v>412</v>
      </c>
      <c r="L169" s="20"/>
    </row>
    <row r="170" spans="5:12" x14ac:dyDescent="0.3">
      <c r="E170" s="9">
        <v>161</v>
      </c>
      <c r="F170" s="10" t="str">
        <f t="shared" si="44"/>
        <v>5화</v>
      </c>
      <c r="G170" s="10">
        <f t="shared" si="46"/>
        <v>4.9999999999999999E+144</v>
      </c>
      <c r="H170" s="10">
        <f t="shared" si="47"/>
        <v>5</v>
      </c>
      <c r="I170" s="9" t="str" cm="1">
        <f t="array" ref="I170">IF(AND(H169&gt;1000,H170&lt;2),INDEX(M:M,MATCH(I169,M:M,0)+1,0),I169)</f>
        <v>화</v>
      </c>
      <c r="J170" s="9" t="str">
        <f t="shared" si="45"/>
        <v>1E+144</v>
      </c>
      <c r="K170" s="5">
        <f t="shared" si="43"/>
        <v>416</v>
      </c>
      <c r="L170" s="20"/>
    </row>
    <row r="171" spans="5:12" x14ac:dyDescent="0.3">
      <c r="E171" s="9">
        <v>162</v>
      </c>
      <c r="F171" s="10" t="str">
        <f t="shared" si="44"/>
        <v>10화</v>
      </c>
      <c r="G171" s="10">
        <f t="shared" si="46"/>
        <v>9.9999999999999999E+144</v>
      </c>
      <c r="H171" s="10">
        <f t="shared" si="47"/>
        <v>10</v>
      </c>
      <c r="I171" s="9" t="str" cm="1">
        <f t="array" ref="I171">IF(AND(H170&gt;1000,H171&lt;2),INDEX(M:M,MATCH(I170,M:M,0)+1,0),I170)</f>
        <v>화</v>
      </c>
      <c r="J171" s="9" t="str">
        <f t="shared" si="45"/>
        <v>1E+144</v>
      </c>
      <c r="K171" s="5">
        <f t="shared" si="43"/>
        <v>420</v>
      </c>
      <c r="L171" s="20"/>
    </row>
    <row r="172" spans="5:12" x14ac:dyDescent="0.3">
      <c r="E172" s="9">
        <v>163</v>
      </c>
      <c r="F172" s="10" t="str">
        <f t="shared" si="44"/>
        <v>50화</v>
      </c>
      <c r="G172" s="10">
        <f t="shared" si="46"/>
        <v>4.9999999999999997E+145</v>
      </c>
      <c r="H172" s="10">
        <f t="shared" si="47"/>
        <v>50</v>
      </c>
      <c r="I172" s="9" t="str" cm="1">
        <f t="array" ref="I172">IF(AND(H171&gt;1000,H172&lt;2),INDEX(M:M,MATCH(I171,M:M,0)+1,0),I171)</f>
        <v>화</v>
      </c>
      <c r="J172" s="9" t="str">
        <f t="shared" si="45"/>
        <v>1E+144</v>
      </c>
      <c r="K172" s="5">
        <f t="shared" si="43"/>
        <v>424</v>
      </c>
      <c r="L172" s="20"/>
    </row>
    <row r="173" spans="5:12" x14ac:dyDescent="0.3">
      <c r="E173" s="9">
        <v>164</v>
      </c>
      <c r="F173" s="10" t="str">
        <f t="shared" si="44"/>
        <v>100화</v>
      </c>
      <c r="G173" s="10">
        <f t="shared" si="46"/>
        <v>9.9999999999999993E+145</v>
      </c>
      <c r="H173" s="10">
        <f t="shared" si="47"/>
        <v>100</v>
      </c>
      <c r="I173" s="9" t="str" cm="1">
        <f t="array" ref="I173">IF(AND(H172&gt;1000,H173&lt;2),INDEX(M:M,MATCH(I172,M:M,0)+1,0),I172)</f>
        <v>화</v>
      </c>
      <c r="J173" s="9" t="str">
        <f t="shared" si="45"/>
        <v>1E+144</v>
      </c>
      <c r="K173" s="5">
        <f t="shared" si="43"/>
        <v>428</v>
      </c>
      <c r="L173" s="20"/>
    </row>
    <row r="174" spans="5:12" x14ac:dyDescent="0.3">
      <c r="E174" s="9">
        <v>165</v>
      </c>
      <c r="F174" s="10" t="str">
        <f t="shared" si="44"/>
        <v>500화</v>
      </c>
      <c r="G174" s="10">
        <f t="shared" si="46"/>
        <v>4.9999999999999999E+146</v>
      </c>
      <c r="H174" s="10">
        <f t="shared" si="47"/>
        <v>500</v>
      </c>
      <c r="I174" s="9" t="str" cm="1">
        <f t="array" ref="I174">IF(AND(H173&gt;1000,H174&lt;2),INDEX(M:M,MATCH(I173,M:M,0)+1,0),I173)</f>
        <v>화</v>
      </c>
      <c r="J174" s="9" t="str">
        <f t="shared" si="45"/>
        <v>1E+144</v>
      </c>
      <c r="K174" s="5">
        <f t="shared" si="43"/>
        <v>432</v>
      </c>
      <c r="L174" s="20"/>
    </row>
    <row r="175" spans="5:12" x14ac:dyDescent="0.3">
      <c r="E175" s="9">
        <v>166</v>
      </c>
      <c r="F175" s="10" t="str">
        <f t="shared" si="44"/>
        <v>1000화</v>
      </c>
      <c r="G175" s="10">
        <f t="shared" si="46"/>
        <v>9.9999999999999998E+146</v>
      </c>
      <c r="H175" s="10">
        <f t="shared" si="47"/>
        <v>1000</v>
      </c>
      <c r="I175" s="9" t="str" cm="1">
        <f t="array" ref="I175">IF(AND(H174&gt;1000,H175&lt;2),INDEX(M:M,MATCH(I174,M:M,0)+1,0),I174)</f>
        <v>화</v>
      </c>
      <c r="J175" s="9" t="str">
        <f t="shared" si="45"/>
        <v>1E+144</v>
      </c>
      <c r="K175" s="5">
        <f t="shared" si="43"/>
        <v>436</v>
      </c>
      <c r="L175" s="20"/>
    </row>
    <row r="176" spans="5:12" x14ac:dyDescent="0.3">
      <c r="E176" s="9">
        <v>167</v>
      </c>
      <c r="F176" s="10" t="str">
        <f t="shared" si="44"/>
        <v>5000화</v>
      </c>
      <c r="G176" s="10">
        <f t="shared" si="46"/>
        <v>5.0000000000000002E+147</v>
      </c>
      <c r="H176" s="10">
        <f t="shared" si="47"/>
        <v>5000</v>
      </c>
      <c r="I176" s="9" t="str" cm="1">
        <f t="array" ref="I176">IF(AND(H175&gt;1000,H176&lt;2),INDEX(M:M,MATCH(I175,M:M,0)+1,0),I175)</f>
        <v>화</v>
      </c>
      <c r="J176" s="9" t="str">
        <f t="shared" si="45"/>
        <v>1E+144</v>
      </c>
      <c r="K176" s="5">
        <f t="shared" si="43"/>
        <v>440</v>
      </c>
      <c r="L176" s="20"/>
    </row>
    <row r="177" spans="5:12" x14ac:dyDescent="0.3">
      <c r="E177" s="9">
        <v>168</v>
      </c>
      <c r="F177" s="10" t="str">
        <f t="shared" si="44"/>
        <v>1명</v>
      </c>
      <c r="G177" s="10">
        <f t="shared" si="46"/>
        <v>1E+148</v>
      </c>
      <c r="H177" s="10">
        <f t="shared" si="47"/>
        <v>1</v>
      </c>
      <c r="I177" s="9" t="str" cm="1">
        <f t="array" ref="I177">IF(AND(H176&gt;1000,H177&lt;2),INDEX(M:M,MATCH(I176,M:M,0)+1,0),I176)</f>
        <v>명</v>
      </c>
      <c r="J177" s="9" t="str">
        <f t="shared" si="45"/>
        <v>1E+148</v>
      </c>
      <c r="K177" s="5">
        <f t="shared" si="43"/>
        <v>444</v>
      </c>
      <c r="L177" s="20"/>
    </row>
    <row r="178" spans="5:12" x14ac:dyDescent="0.3">
      <c r="E178" s="9">
        <v>169</v>
      </c>
      <c r="F178" s="10" t="str">
        <f t="shared" si="44"/>
        <v>5명</v>
      </c>
      <c r="G178" s="10">
        <f t="shared" si="46"/>
        <v>5.0000000000000002E+148</v>
      </c>
      <c r="H178" s="10">
        <f t="shared" si="47"/>
        <v>5</v>
      </c>
      <c r="I178" s="9" t="str" cm="1">
        <f t="array" ref="I178">IF(AND(H177&gt;1000,H178&lt;2),INDEX(M:M,MATCH(I177,M:M,0)+1,0),I177)</f>
        <v>명</v>
      </c>
      <c r="J178" s="9" t="str">
        <f t="shared" si="45"/>
        <v>1E+148</v>
      </c>
      <c r="K178" s="5">
        <f t="shared" ref="K178:K216" si="48">K177+4</f>
        <v>448</v>
      </c>
      <c r="L178" s="20"/>
    </row>
    <row r="179" spans="5:12" x14ac:dyDescent="0.3">
      <c r="E179" s="9">
        <v>170</v>
      </c>
      <c r="F179" s="10" t="str">
        <f t="shared" si="44"/>
        <v>10명</v>
      </c>
      <c r="G179" s="10">
        <f t="shared" si="46"/>
        <v>1E+149</v>
      </c>
      <c r="H179" s="10">
        <f t="shared" si="47"/>
        <v>10</v>
      </c>
      <c r="I179" s="9" t="str" cm="1">
        <f t="array" ref="I179">IF(AND(H178&gt;1000,H179&lt;2),INDEX(M:M,MATCH(I178,M:M,0)+1,0),I178)</f>
        <v>명</v>
      </c>
      <c r="J179" s="9" t="str">
        <f t="shared" si="45"/>
        <v>1E+148</v>
      </c>
      <c r="K179" s="5">
        <f t="shared" si="48"/>
        <v>452</v>
      </c>
      <c r="L179" s="20"/>
    </row>
    <row r="180" spans="5:12" x14ac:dyDescent="0.3">
      <c r="E180" s="9">
        <v>171</v>
      </c>
      <c r="F180" s="10" t="str">
        <f t="shared" si="44"/>
        <v>50명</v>
      </c>
      <c r="G180" s="10">
        <f t="shared" si="46"/>
        <v>4.9999999999999999E+149</v>
      </c>
      <c r="H180" s="10">
        <f t="shared" si="47"/>
        <v>50</v>
      </c>
      <c r="I180" s="9" t="str" cm="1">
        <f t="array" ref="I180">IF(AND(H179&gt;1000,H180&lt;2),INDEX(M:M,MATCH(I179,M:M,0)+1,0),I179)</f>
        <v>명</v>
      </c>
      <c r="J180" s="9" t="str">
        <f t="shared" si="45"/>
        <v>1E+148</v>
      </c>
      <c r="K180" s="5">
        <f t="shared" si="48"/>
        <v>456</v>
      </c>
      <c r="L180" s="20"/>
    </row>
    <row r="181" spans="5:12" x14ac:dyDescent="0.3">
      <c r="E181" s="9">
        <v>172</v>
      </c>
      <c r="F181" s="10" t="str">
        <f t="shared" si="44"/>
        <v>100명</v>
      </c>
      <c r="G181" s="10">
        <f t="shared" si="46"/>
        <v>9.9999999999999998E+149</v>
      </c>
      <c r="H181" s="10">
        <f t="shared" si="47"/>
        <v>100</v>
      </c>
      <c r="I181" s="9" t="str" cm="1">
        <f t="array" ref="I181">IF(AND(H180&gt;1000,H181&lt;2),INDEX(M:M,MATCH(I180,M:M,0)+1,0),I180)</f>
        <v>명</v>
      </c>
      <c r="J181" s="9" t="str">
        <f t="shared" si="45"/>
        <v>1E+148</v>
      </c>
      <c r="K181" s="5">
        <f t="shared" si="48"/>
        <v>460</v>
      </c>
      <c r="L181" s="20"/>
    </row>
    <row r="182" spans="5:12" x14ac:dyDescent="0.3">
      <c r="E182" s="9">
        <v>173</v>
      </c>
      <c r="F182" s="10" t="str">
        <f t="shared" si="44"/>
        <v>500명</v>
      </c>
      <c r="G182" s="10">
        <f t="shared" si="46"/>
        <v>5.0000000000000001E+150</v>
      </c>
      <c r="H182" s="10">
        <f t="shared" si="47"/>
        <v>500</v>
      </c>
      <c r="I182" s="9" t="str" cm="1">
        <f t="array" ref="I182">IF(AND(H181&gt;1000,H182&lt;2),INDEX(M:M,MATCH(I181,M:M,0)+1,0),I181)</f>
        <v>명</v>
      </c>
      <c r="J182" s="9" t="str">
        <f t="shared" si="45"/>
        <v>1E+148</v>
      </c>
      <c r="K182" s="5">
        <f t="shared" si="48"/>
        <v>464</v>
      </c>
      <c r="L182" s="20"/>
    </row>
    <row r="183" spans="5:12" x14ac:dyDescent="0.3">
      <c r="E183" s="9">
        <v>174</v>
      </c>
      <c r="F183" s="10" t="str">
        <f t="shared" si="44"/>
        <v>1000명</v>
      </c>
      <c r="G183" s="10">
        <f t="shared" si="46"/>
        <v>1E+151</v>
      </c>
      <c r="H183" s="10">
        <f t="shared" si="47"/>
        <v>1000</v>
      </c>
      <c r="I183" s="9" t="str" cm="1">
        <f t="array" ref="I183">IF(AND(H182&gt;1000,H183&lt;2),INDEX(M:M,MATCH(I182,M:M,0)+1,0),I182)</f>
        <v>명</v>
      </c>
      <c r="J183" s="9" t="str">
        <f t="shared" si="45"/>
        <v>1E+148</v>
      </c>
      <c r="K183" s="5">
        <f t="shared" si="48"/>
        <v>468</v>
      </c>
      <c r="L183" s="20"/>
    </row>
    <row r="184" spans="5:12" x14ac:dyDescent="0.3">
      <c r="E184" s="9">
        <v>175</v>
      </c>
      <c r="F184" s="10" t="str">
        <f t="shared" si="44"/>
        <v>5000명</v>
      </c>
      <c r="G184" s="10">
        <f t="shared" si="46"/>
        <v>5.0000000000000002E+151</v>
      </c>
      <c r="H184" s="10">
        <f t="shared" si="47"/>
        <v>5000</v>
      </c>
      <c r="I184" s="9" t="str" cm="1">
        <f t="array" ref="I184">IF(AND(H183&gt;1000,H184&lt;2),INDEX(M:M,MATCH(I183,M:M,0)+1,0),I183)</f>
        <v>명</v>
      </c>
      <c r="J184" s="9" t="str">
        <f t="shared" si="45"/>
        <v>1E+148</v>
      </c>
      <c r="K184" s="5">
        <f t="shared" si="48"/>
        <v>472</v>
      </c>
      <c r="L184" s="20"/>
    </row>
    <row r="185" spans="5:12" x14ac:dyDescent="0.3">
      <c r="E185" s="9">
        <v>176</v>
      </c>
      <c r="F185" s="10" t="str">
        <f t="shared" si="44"/>
        <v>1월</v>
      </c>
      <c r="G185" s="10">
        <f t="shared" si="46"/>
        <v>1E+152</v>
      </c>
      <c r="H185" s="10">
        <f t="shared" si="47"/>
        <v>1</v>
      </c>
      <c r="I185" s="9" t="str" cm="1">
        <f t="array" ref="I185">IF(AND(H184&gt;1000,H185&lt;2),INDEX(M:M,MATCH(I184,M:M,0)+1,0),I184)</f>
        <v>월</v>
      </c>
      <c r="J185" s="9" t="str">
        <f t="shared" si="45"/>
        <v>1E+152</v>
      </c>
      <c r="K185" s="5">
        <f t="shared" si="48"/>
        <v>476</v>
      </c>
      <c r="L185" s="20"/>
    </row>
    <row r="186" spans="5:12" x14ac:dyDescent="0.3">
      <c r="E186" s="9">
        <v>177</v>
      </c>
      <c r="F186" s="10" t="str">
        <f t="shared" si="44"/>
        <v>5월</v>
      </c>
      <c r="G186" s="10">
        <f t="shared" si="46"/>
        <v>5E+152</v>
      </c>
      <c r="H186" s="10">
        <f t="shared" si="47"/>
        <v>5</v>
      </c>
      <c r="I186" s="9" t="str" cm="1">
        <f t="array" ref="I186">IF(AND(H185&gt;1000,H186&lt;2),INDEX(M:M,MATCH(I185,M:M,0)+1,0),I185)</f>
        <v>월</v>
      </c>
      <c r="J186" s="9" t="str">
        <f t="shared" si="45"/>
        <v>1E+152</v>
      </c>
      <c r="K186" s="5">
        <f t="shared" si="48"/>
        <v>480</v>
      </c>
      <c r="L186" s="20"/>
    </row>
    <row r="187" spans="5:12" x14ac:dyDescent="0.3">
      <c r="E187" s="9">
        <v>178</v>
      </c>
      <c r="F187" s="10" t="str">
        <f t="shared" si="44"/>
        <v>10월</v>
      </c>
      <c r="G187" s="10">
        <f t="shared" si="46"/>
        <v>1E+153</v>
      </c>
      <c r="H187" s="10">
        <f t="shared" si="47"/>
        <v>10</v>
      </c>
      <c r="I187" s="9" t="str" cm="1">
        <f t="array" ref="I187">IF(AND(H186&gt;1000,H187&lt;2),INDEX(M:M,MATCH(I186,M:M,0)+1,0),I186)</f>
        <v>월</v>
      </c>
      <c r="J187" s="9" t="str">
        <f t="shared" si="45"/>
        <v>1E+152</v>
      </c>
      <c r="K187" s="5">
        <f t="shared" si="48"/>
        <v>484</v>
      </c>
      <c r="L187" s="20"/>
    </row>
    <row r="188" spans="5:12" x14ac:dyDescent="0.3">
      <c r="E188" s="9">
        <v>179</v>
      </c>
      <c r="F188" s="10" t="str">
        <f t="shared" si="44"/>
        <v>50월</v>
      </c>
      <c r="G188" s="10">
        <f t="shared" si="46"/>
        <v>5.0000000000000002E+153</v>
      </c>
      <c r="H188" s="10">
        <f t="shared" si="47"/>
        <v>50</v>
      </c>
      <c r="I188" s="9" t="str" cm="1">
        <f t="array" ref="I188">IF(AND(H187&gt;1000,H188&lt;2),INDEX(M:M,MATCH(I187,M:M,0)+1,0),I187)</f>
        <v>월</v>
      </c>
      <c r="J188" s="9" t="str">
        <f t="shared" si="45"/>
        <v>1E+152</v>
      </c>
      <c r="K188" s="5">
        <f t="shared" si="48"/>
        <v>488</v>
      </c>
      <c r="L188" s="20"/>
    </row>
    <row r="189" spans="5:12" x14ac:dyDescent="0.3">
      <c r="E189" s="9">
        <v>180</v>
      </c>
      <c r="F189" s="10" t="str">
        <f t="shared" si="44"/>
        <v>100월</v>
      </c>
      <c r="G189" s="10">
        <f t="shared" si="46"/>
        <v>1E+154</v>
      </c>
      <c r="H189" s="10">
        <f t="shared" si="47"/>
        <v>100</v>
      </c>
      <c r="I189" s="9" t="str" cm="1">
        <f t="array" ref="I189">IF(AND(H188&gt;1000,H189&lt;2),INDEX(M:M,MATCH(I188,M:M,0)+1,0),I188)</f>
        <v>월</v>
      </c>
      <c r="J189" s="9" t="str">
        <f t="shared" si="45"/>
        <v>1E+152</v>
      </c>
      <c r="K189" s="5">
        <f t="shared" si="48"/>
        <v>492</v>
      </c>
      <c r="L189" s="20"/>
    </row>
    <row r="190" spans="5:12" x14ac:dyDescent="0.3">
      <c r="E190" s="9">
        <v>181</v>
      </c>
      <c r="F190" s="10" t="str">
        <f t="shared" si="44"/>
        <v>500월</v>
      </c>
      <c r="G190" s="10">
        <f t="shared" si="46"/>
        <v>5E+154</v>
      </c>
      <c r="H190" s="10">
        <f t="shared" si="47"/>
        <v>500</v>
      </c>
      <c r="I190" s="9" t="str" cm="1">
        <f t="array" ref="I190">IF(AND(H189&gt;1000,H190&lt;2),INDEX(M:M,MATCH(I189,M:M,0)+1,0),I189)</f>
        <v>월</v>
      </c>
      <c r="J190" s="9" t="str">
        <f t="shared" si="45"/>
        <v>1E+152</v>
      </c>
      <c r="K190" s="5">
        <f t="shared" si="48"/>
        <v>496</v>
      </c>
      <c r="L190" s="20"/>
    </row>
    <row r="191" spans="5:12" x14ac:dyDescent="0.3">
      <c r="E191" s="9">
        <v>182</v>
      </c>
      <c r="F191" s="10" t="str">
        <f t="shared" si="44"/>
        <v>1000월</v>
      </c>
      <c r="G191" s="10">
        <f t="shared" si="46"/>
        <v>1E+155</v>
      </c>
      <c r="H191" s="10">
        <f t="shared" si="47"/>
        <v>1000</v>
      </c>
      <c r="I191" s="9" t="str" cm="1">
        <f t="array" ref="I191">IF(AND(H190&gt;1000,H191&lt;2),INDEX(M:M,MATCH(I190,M:M,0)+1,0),I190)</f>
        <v>월</v>
      </c>
      <c r="J191" s="9" t="str">
        <f t="shared" si="45"/>
        <v>1E+152</v>
      </c>
      <c r="K191" s="5">
        <f t="shared" si="48"/>
        <v>500</v>
      </c>
      <c r="L191" s="20"/>
    </row>
    <row r="192" spans="5:12" x14ac:dyDescent="0.3">
      <c r="E192" s="9">
        <v>183</v>
      </c>
      <c r="F192" s="10" t="str">
        <f t="shared" si="44"/>
        <v>5000월</v>
      </c>
      <c r="G192" s="10">
        <f t="shared" si="46"/>
        <v>4.9999999999999999E+155</v>
      </c>
      <c r="H192" s="10">
        <f t="shared" si="47"/>
        <v>5000</v>
      </c>
      <c r="I192" s="9" t="str" cm="1">
        <f t="array" ref="I192">IF(AND(H191&gt;1000,H192&lt;2),INDEX(M:M,MATCH(I191,M:M,0)+1,0),I191)</f>
        <v>월</v>
      </c>
      <c r="J192" s="9" t="str">
        <f t="shared" si="45"/>
        <v>1E+152</v>
      </c>
      <c r="K192" s="5">
        <f t="shared" si="48"/>
        <v>504</v>
      </c>
      <c r="L192" s="20"/>
    </row>
    <row r="193" spans="5:12" x14ac:dyDescent="0.3">
      <c r="E193" s="9">
        <v>184</v>
      </c>
      <c r="F193" s="10" t="str">
        <f t="shared" si="44"/>
        <v>1후</v>
      </c>
      <c r="G193" s="10">
        <f t="shared" si="46"/>
        <v>9.9999999999999998E+155</v>
      </c>
      <c r="H193" s="10">
        <f t="shared" si="47"/>
        <v>1</v>
      </c>
      <c r="I193" s="9" t="str" cm="1">
        <f t="array" ref="I193">IF(AND(H192&gt;1000,H193&lt;2),INDEX(M:M,MATCH(I192,M:M,0)+1,0),I192)</f>
        <v>후</v>
      </c>
      <c r="J193" s="9" t="str">
        <f t="shared" si="45"/>
        <v>1E+156</v>
      </c>
      <c r="K193" s="5">
        <f t="shared" si="48"/>
        <v>508</v>
      </c>
      <c r="L193" s="20"/>
    </row>
    <row r="194" spans="5:12" x14ac:dyDescent="0.3">
      <c r="E194" s="9">
        <v>185</v>
      </c>
      <c r="F194" s="10" t="str">
        <f t="shared" si="44"/>
        <v>5후</v>
      </c>
      <c r="G194" s="10">
        <f t="shared" si="46"/>
        <v>4.9999999999999999E+156</v>
      </c>
      <c r="H194" s="10">
        <f t="shared" si="47"/>
        <v>5</v>
      </c>
      <c r="I194" s="9" t="str" cm="1">
        <f t="array" ref="I194">IF(AND(H193&gt;1000,H194&lt;2),INDEX(M:M,MATCH(I193,M:M,0)+1,0),I193)</f>
        <v>후</v>
      </c>
      <c r="J194" s="9" t="str">
        <f t="shared" si="45"/>
        <v>1E+156</v>
      </c>
      <c r="K194" s="5">
        <f t="shared" si="48"/>
        <v>512</v>
      </c>
      <c r="L194" s="20"/>
    </row>
    <row r="195" spans="5:12" x14ac:dyDescent="0.3">
      <c r="E195" s="9">
        <v>186</v>
      </c>
      <c r="F195" s="10" t="str">
        <f t="shared" si="44"/>
        <v>10후</v>
      </c>
      <c r="G195" s="10">
        <f t="shared" si="46"/>
        <v>9.9999999999999998E+156</v>
      </c>
      <c r="H195" s="10">
        <f t="shared" si="47"/>
        <v>10</v>
      </c>
      <c r="I195" s="9" t="str" cm="1">
        <f t="array" ref="I195">IF(AND(H194&gt;1000,H195&lt;2),INDEX(M:M,MATCH(I194,M:M,0)+1,0),I194)</f>
        <v>후</v>
      </c>
      <c r="J195" s="9" t="str">
        <f t="shared" si="45"/>
        <v>1E+156</v>
      </c>
      <c r="K195" s="5">
        <f t="shared" si="48"/>
        <v>516</v>
      </c>
      <c r="L195" s="20"/>
    </row>
    <row r="196" spans="5:12" x14ac:dyDescent="0.3">
      <c r="E196" s="9">
        <v>187</v>
      </c>
      <c r="F196" s="10" t="str">
        <f t="shared" si="44"/>
        <v>50후</v>
      </c>
      <c r="G196" s="10">
        <f t="shared" si="46"/>
        <v>4.9999999999999998E+157</v>
      </c>
      <c r="H196" s="10">
        <f t="shared" si="47"/>
        <v>50</v>
      </c>
      <c r="I196" s="9" t="str" cm="1">
        <f t="array" ref="I196">IF(AND(H195&gt;1000,H196&lt;2),INDEX(M:M,MATCH(I195,M:M,0)+1,0),I195)</f>
        <v>후</v>
      </c>
      <c r="J196" s="9" t="str">
        <f t="shared" si="45"/>
        <v>1E+156</v>
      </c>
      <c r="K196" s="5">
        <f t="shared" si="48"/>
        <v>520</v>
      </c>
      <c r="L196" s="20"/>
    </row>
    <row r="197" spans="5:12" x14ac:dyDescent="0.3">
      <c r="E197" s="9">
        <v>188</v>
      </c>
      <c r="F197" s="10" t="str">
        <f t="shared" ref="F197:F256" si="49">H197&amp;I197</f>
        <v>100후</v>
      </c>
      <c r="G197" s="10">
        <f t="shared" si="46"/>
        <v>9.9999999999999995E+157</v>
      </c>
      <c r="H197" s="10">
        <f t="shared" si="47"/>
        <v>100</v>
      </c>
      <c r="I197" s="9" t="str" cm="1">
        <f t="array" ref="I197">IF(AND(H196&gt;1000,H197&lt;2),INDEX(M:M,MATCH(I196,M:M,0)+1,0),I196)</f>
        <v>후</v>
      </c>
      <c r="J197" s="9" t="str">
        <f t="shared" si="45"/>
        <v>1E+156</v>
      </c>
      <c r="K197" s="5">
        <f t="shared" si="48"/>
        <v>524</v>
      </c>
      <c r="L197" s="20"/>
    </row>
    <row r="198" spans="5:12" x14ac:dyDescent="0.3">
      <c r="E198" s="9">
        <v>189</v>
      </c>
      <c r="F198" s="10" t="str">
        <f t="shared" si="49"/>
        <v>500후</v>
      </c>
      <c r="G198" s="10">
        <f t="shared" si="46"/>
        <v>4.9999999999999996E+158</v>
      </c>
      <c r="H198" s="10">
        <f t="shared" si="47"/>
        <v>500</v>
      </c>
      <c r="I198" s="9" t="str" cm="1">
        <f t="array" ref="I198">IF(AND(H197&gt;1000,H198&lt;2),INDEX(M:M,MATCH(I197,M:M,0)+1,0),I197)</f>
        <v>후</v>
      </c>
      <c r="J198" s="9" t="str">
        <f t="shared" si="45"/>
        <v>1E+156</v>
      </c>
      <c r="K198" s="5">
        <f t="shared" si="48"/>
        <v>528</v>
      </c>
      <c r="L198" s="20"/>
    </row>
    <row r="199" spans="5:12" x14ac:dyDescent="0.3">
      <c r="E199" s="9">
        <v>190</v>
      </c>
      <c r="F199" s="10" t="str">
        <f t="shared" si="49"/>
        <v>1000후</v>
      </c>
      <c r="G199" s="10">
        <f t="shared" si="46"/>
        <v>9.9999999999999993E+158</v>
      </c>
      <c r="H199" s="10">
        <f t="shared" si="47"/>
        <v>1000</v>
      </c>
      <c r="I199" s="9" t="str" cm="1">
        <f t="array" ref="I199">IF(AND(H198&gt;1000,H199&lt;2),INDEX(M:M,MATCH(I198,M:M,0)+1,0),I198)</f>
        <v>후</v>
      </c>
      <c r="J199" s="9" t="str">
        <f t="shared" si="45"/>
        <v>1E+156</v>
      </c>
      <c r="K199" s="5">
        <f t="shared" si="48"/>
        <v>532</v>
      </c>
      <c r="L199" s="20"/>
    </row>
    <row r="200" spans="5:12" x14ac:dyDescent="0.3">
      <c r="E200" s="9">
        <v>191</v>
      </c>
      <c r="F200" s="10" t="str">
        <f t="shared" si="49"/>
        <v>5000후</v>
      </c>
      <c r="G200" s="10">
        <f t="shared" si="46"/>
        <v>5E+159</v>
      </c>
      <c r="H200" s="10">
        <f t="shared" si="47"/>
        <v>5000</v>
      </c>
      <c r="I200" s="9" t="str" cm="1">
        <f t="array" ref="I200">IF(AND(H199&gt;1000,H200&lt;2),INDEX(M:M,MATCH(I199,M:M,0)+1,0),I199)</f>
        <v>후</v>
      </c>
      <c r="J200" s="9" t="str">
        <f t="shared" si="45"/>
        <v>1E+156</v>
      </c>
      <c r="K200" s="5">
        <f t="shared" si="48"/>
        <v>536</v>
      </c>
      <c r="L200" s="20"/>
    </row>
    <row r="201" spans="5:12" x14ac:dyDescent="0.3">
      <c r="E201" s="9">
        <v>192</v>
      </c>
      <c r="F201" s="10" t="str">
        <f t="shared" si="49"/>
        <v>1단</v>
      </c>
      <c r="G201" s="10">
        <f t="shared" si="46"/>
        <v>1E+160</v>
      </c>
      <c r="H201" s="10">
        <f t="shared" si="47"/>
        <v>1</v>
      </c>
      <c r="I201" s="9" t="str" cm="1">
        <f t="array" ref="I201">IF(AND(H200&gt;1000,H201&lt;2),INDEX(M:M,MATCH(I200,M:M,0)+1,0),I200)</f>
        <v>단</v>
      </c>
      <c r="J201" s="9" t="str">
        <f t="shared" ref="J201:J256" si="50">VLOOKUP(I201,M:P,4,FALSE)</f>
        <v>1E+160</v>
      </c>
      <c r="K201" s="5">
        <f t="shared" si="48"/>
        <v>540</v>
      </c>
      <c r="L201" s="20"/>
    </row>
    <row r="202" spans="5:12" x14ac:dyDescent="0.3">
      <c r="E202" s="9">
        <v>193</v>
      </c>
      <c r="F202" s="10" t="str">
        <f t="shared" si="49"/>
        <v>5단</v>
      </c>
      <c r="G202" s="10">
        <f t="shared" ref="G202:G256" si="51">H202*J202</f>
        <v>5.0000000000000002E+160</v>
      </c>
      <c r="H202" s="10">
        <f t="shared" si="47"/>
        <v>5</v>
      </c>
      <c r="I202" s="9" t="str" cm="1">
        <f t="array" ref="I202">IF(AND(H201&gt;1000,H202&lt;2),INDEX(M:M,MATCH(I201,M:M,0)+1,0),I201)</f>
        <v>단</v>
      </c>
      <c r="J202" s="9" t="str">
        <f t="shared" si="50"/>
        <v>1E+160</v>
      </c>
      <c r="K202" s="5">
        <f t="shared" si="48"/>
        <v>544</v>
      </c>
      <c r="L202" s="20"/>
    </row>
    <row r="203" spans="5:12" x14ac:dyDescent="0.3">
      <c r="E203" s="9">
        <v>194</v>
      </c>
      <c r="F203" s="10" t="str">
        <f t="shared" si="49"/>
        <v>10단</v>
      </c>
      <c r="G203" s="10">
        <f t="shared" si="51"/>
        <v>1E+161</v>
      </c>
      <c r="H203" s="10">
        <f t="shared" si="47"/>
        <v>10</v>
      </c>
      <c r="I203" s="9" t="str" cm="1">
        <f t="array" ref="I203">IF(AND(H202&gt;1000,H203&lt;2),INDEX(M:M,MATCH(I202,M:M,0)+1,0),I202)</f>
        <v>단</v>
      </c>
      <c r="J203" s="9" t="str">
        <f t="shared" si="50"/>
        <v>1E+160</v>
      </c>
      <c r="K203" s="5">
        <f t="shared" si="48"/>
        <v>548</v>
      </c>
      <c r="L203" s="20"/>
    </row>
    <row r="204" spans="5:12" x14ac:dyDescent="0.3">
      <c r="E204" s="9">
        <v>195</v>
      </c>
      <c r="F204" s="10" t="str">
        <f t="shared" si="49"/>
        <v>50단</v>
      </c>
      <c r="G204" s="10">
        <f t="shared" si="51"/>
        <v>4.9999999999999997E+161</v>
      </c>
      <c r="H204" s="10">
        <f t="shared" si="47"/>
        <v>50</v>
      </c>
      <c r="I204" s="9" t="str" cm="1">
        <f t="array" ref="I204">IF(AND(H203&gt;1000,H204&lt;2),INDEX(M:M,MATCH(I203,M:M,0)+1,0),I203)</f>
        <v>단</v>
      </c>
      <c r="J204" s="9" t="str">
        <f t="shared" si="50"/>
        <v>1E+160</v>
      </c>
      <c r="K204" s="5">
        <f t="shared" si="48"/>
        <v>552</v>
      </c>
      <c r="L204" s="20"/>
    </row>
    <row r="205" spans="5:12" x14ac:dyDescent="0.3">
      <c r="E205" s="9">
        <v>196</v>
      </c>
      <c r="F205" s="10" t="str">
        <f t="shared" si="49"/>
        <v>100단</v>
      </c>
      <c r="G205" s="10">
        <f t="shared" si="51"/>
        <v>9.9999999999999994E+161</v>
      </c>
      <c r="H205" s="10">
        <f t="shared" si="47"/>
        <v>100</v>
      </c>
      <c r="I205" s="9" t="str" cm="1">
        <f t="array" ref="I205">IF(AND(H204&gt;1000,H205&lt;2),INDEX(M:M,MATCH(I204,M:M,0)+1,0),I204)</f>
        <v>단</v>
      </c>
      <c r="J205" s="9" t="str">
        <f t="shared" si="50"/>
        <v>1E+160</v>
      </c>
      <c r="K205" s="5">
        <f t="shared" si="48"/>
        <v>556</v>
      </c>
      <c r="L205" s="20"/>
    </row>
    <row r="206" spans="5:12" x14ac:dyDescent="0.3">
      <c r="E206" s="9">
        <v>197</v>
      </c>
      <c r="F206" s="10" t="str">
        <f t="shared" si="49"/>
        <v>500단</v>
      </c>
      <c r="G206" s="10">
        <f t="shared" si="51"/>
        <v>4.9999999999999997E+162</v>
      </c>
      <c r="H206" s="10">
        <f t="shared" si="47"/>
        <v>500</v>
      </c>
      <c r="I206" s="9" t="str" cm="1">
        <f t="array" ref="I206">IF(AND(H205&gt;1000,H206&lt;2),INDEX(M:M,MATCH(I205,M:M,0)+1,0),I205)</f>
        <v>단</v>
      </c>
      <c r="J206" s="9" t="str">
        <f t="shared" si="50"/>
        <v>1E+160</v>
      </c>
      <c r="K206" s="5">
        <f t="shared" si="48"/>
        <v>560</v>
      </c>
      <c r="L206" s="20"/>
    </row>
    <row r="207" spans="5:12" x14ac:dyDescent="0.3">
      <c r="E207" s="9">
        <v>198</v>
      </c>
      <c r="F207" s="10" t="str">
        <f t="shared" si="49"/>
        <v>1000단</v>
      </c>
      <c r="G207" s="10">
        <f t="shared" si="51"/>
        <v>9.9999999999999994E+162</v>
      </c>
      <c r="H207" s="10">
        <f t="shared" si="47"/>
        <v>1000</v>
      </c>
      <c r="I207" s="9" t="str" cm="1">
        <f t="array" ref="I207">IF(AND(H206&gt;1000,H207&lt;2),INDEX(M:M,MATCH(I206,M:M,0)+1,0),I206)</f>
        <v>단</v>
      </c>
      <c r="J207" s="9" t="str">
        <f t="shared" si="50"/>
        <v>1E+160</v>
      </c>
      <c r="K207" s="5">
        <f t="shared" si="48"/>
        <v>564</v>
      </c>
      <c r="L207" s="20"/>
    </row>
    <row r="208" spans="5:12" x14ac:dyDescent="0.3">
      <c r="E208" s="9">
        <v>199</v>
      </c>
      <c r="F208" s="10" t="str">
        <f t="shared" si="49"/>
        <v>5000단</v>
      </c>
      <c r="G208" s="10">
        <f t="shared" si="51"/>
        <v>5E+163</v>
      </c>
      <c r="H208" s="10">
        <f t="shared" si="47"/>
        <v>5000</v>
      </c>
      <c r="I208" s="9" t="str" cm="1">
        <f t="array" ref="I208">IF(AND(H207&gt;1000,H208&lt;2),INDEX(M:M,MATCH(I207,M:M,0)+1,0),I207)</f>
        <v>단</v>
      </c>
      <c r="J208" s="9" t="str">
        <f t="shared" si="50"/>
        <v>1E+160</v>
      </c>
      <c r="K208" s="5">
        <f t="shared" si="48"/>
        <v>568</v>
      </c>
      <c r="L208" s="20"/>
    </row>
    <row r="209" spans="5:12" x14ac:dyDescent="0.3">
      <c r="E209" s="9">
        <v>200</v>
      </c>
      <c r="F209" s="10" t="str">
        <f t="shared" si="49"/>
        <v>1절</v>
      </c>
      <c r="G209" s="10">
        <f t="shared" si="51"/>
        <v>1E+164</v>
      </c>
      <c r="H209" s="10">
        <f t="shared" si="47"/>
        <v>1</v>
      </c>
      <c r="I209" s="9" t="str" cm="1">
        <f t="array" ref="I209">IF(AND(H208&gt;1000,H209&lt;2),INDEX(M:M,MATCH(I208,M:M,0)+1,0),I208)</f>
        <v>절</v>
      </c>
      <c r="J209" s="9" t="str">
        <f t="shared" si="50"/>
        <v>1E+164</v>
      </c>
      <c r="K209" s="5">
        <f t="shared" si="48"/>
        <v>572</v>
      </c>
      <c r="L209" s="20"/>
    </row>
    <row r="210" spans="5:12" x14ac:dyDescent="0.3">
      <c r="E210" s="9">
        <v>201</v>
      </c>
      <c r="F210" s="10" t="str">
        <f t="shared" si="49"/>
        <v>5절</v>
      </c>
      <c r="G210" s="10">
        <f t="shared" si="51"/>
        <v>5.0000000000000005E+164</v>
      </c>
      <c r="H210" s="10">
        <f t="shared" ref="H210:H298" si="52">H202</f>
        <v>5</v>
      </c>
      <c r="I210" s="9" t="str" cm="1">
        <f t="array" ref="I210">IF(AND(H209&gt;1000,H210&lt;2),INDEX(M:M,MATCH(I209,M:M,0)+1,0),I209)</f>
        <v>절</v>
      </c>
      <c r="J210" s="9" t="str">
        <f t="shared" si="50"/>
        <v>1E+164</v>
      </c>
      <c r="K210" s="5">
        <f t="shared" si="48"/>
        <v>576</v>
      </c>
      <c r="L210" s="20"/>
    </row>
    <row r="211" spans="5:12" x14ac:dyDescent="0.3">
      <c r="E211" s="9">
        <v>202</v>
      </c>
      <c r="F211" s="10" t="str">
        <f t="shared" si="49"/>
        <v>10절</v>
      </c>
      <c r="G211" s="10">
        <f t="shared" si="51"/>
        <v>1.0000000000000001E+165</v>
      </c>
      <c r="H211" s="10">
        <f t="shared" si="52"/>
        <v>10</v>
      </c>
      <c r="I211" s="9" t="str" cm="1">
        <f t="array" ref="I211">IF(AND(H210&gt;1000,H211&lt;2),INDEX(M:M,MATCH(I210,M:M,0)+1,0),I210)</f>
        <v>절</v>
      </c>
      <c r="J211" s="9" t="str">
        <f t="shared" si="50"/>
        <v>1E+164</v>
      </c>
      <c r="K211" s="5">
        <f t="shared" si="48"/>
        <v>580</v>
      </c>
      <c r="L211" s="20"/>
    </row>
    <row r="212" spans="5:12" x14ac:dyDescent="0.3">
      <c r="E212" s="9">
        <v>203</v>
      </c>
      <c r="F212" s="10" t="str">
        <f t="shared" si="49"/>
        <v>50절</v>
      </c>
      <c r="G212" s="10">
        <f t="shared" si="51"/>
        <v>4.9999999999999997E+165</v>
      </c>
      <c r="H212" s="10">
        <f t="shared" si="52"/>
        <v>50</v>
      </c>
      <c r="I212" s="9" t="str" cm="1">
        <f t="array" ref="I212">IF(AND(H211&gt;1000,H212&lt;2),INDEX(M:M,MATCH(I211,M:M,0)+1,0),I211)</f>
        <v>절</v>
      </c>
      <c r="J212" s="9" t="str">
        <f t="shared" si="50"/>
        <v>1E+164</v>
      </c>
      <c r="K212" s="5">
        <f t="shared" si="48"/>
        <v>584</v>
      </c>
      <c r="L212" s="20"/>
    </row>
    <row r="213" spans="5:12" x14ac:dyDescent="0.3">
      <c r="E213" s="9">
        <v>204</v>
      </c>
      <c r="F213" s="10" t="str">
        <f t="shared" si="49"/>
        <v>100절</v>
      </c>
      <c r="G213" s="10">
        <f t="shared" si="51"/>
        <v>9.9999999999999994E+165</v>
      </c>
      <c r="H213" s="10">
        <f t="shared" si="52"/>
        <v>100</v>
      </c>
      <c r="I213" s="9" t="str" cm="1">
        <f t="array" ref="I213">IF(AND(H212&gt;1000,H213&lt;2),INDEX(M:M,MATCH(I212,M:M,0)+1,0),I212)</f>
        <v>절</v>
      </c>
      <c r="J213" s="9" t="str">
        <f t="shared" si="50"/>
        <v>1E+164</v>
      </c>
      <c r="K213" s="5">
        <f t="shared" si="48"/>
        <v>588</v>
      </c>
      <c r="L213" s="20"/>
    </row>
    <row r="214" spans="5:12" x14ac:dyDescent="0.3">
      <c r="E214" s="9">
        <v>205</v>
      </c>
      <c r="F214" s="10" t="str">
        <f t="shared" si="49"/>
        <v>500절</v>
      </c>
      <c r="G214" s="10">
        <f t="shared" si="51"/>
        <v>5.0000000000000002E+166</v>
      </c>
      <c r="H214" s="10">
        <f t="shared" si="52"/>
        <v>500</v>
      </c>
      <c r="I214" s="9" t="str" cm="1">
        <f t="array" ref="I214">IF(AND(H213&gt;1000,H214&lt;2),INDEX(M:M,MATCH(I213,M:M,0)+1,0),I213)</f>
        <v>절</v>
      </c>
      <c r="J214" s="9" t="str">
        <f t="shared" si="50"/>
        <v>1E+164</v>
      </c>
      <c r="K214" s="5">
        <f t="shared" si="48"/>
        <v>592</v>
      </c>
      <c r="L214" s="20"/>
    </row>
    <row r="215" spans="5:12" x14ac:dyDescent="0.3">
      <c r="E215" s="9">
        <v>206</v>
      </c>
      <c r="F215" s="10" t="str">
        <f t="shared" si="49"/>
        <v>1000절</v>
      </c>
      <c r="G215" s="10">
        <f t="shared" si="51"/>
        <v>1E+167</v>
      </c>
      <c r="H215" s="10">
        <f t="shared" si="52"/>
        <v>1000</v>
      </c>
      <c r="I215" s="9" t="str" cm="1">
        <f t="array" ref="I215">IF(AND(H214&gt;1000,H215&lt;2),INDEX(M:M,MATCH(I214,M:M,0)+1,0),I214)</f>
        <v>절</v>
      </c>
      <c r="J215" s="9" t="str">
        <f t="shared" si="50"/>
        <v>1E+164</v>
      </c>
      <c r="K215" s="5">
        <f t="shared" si="48"/>
        <v>596</v>
      </c>
      <c r="L215" s="20"/>
    </row>
    <row r="216" spans="5:12" x14ac:dyDescent="0.3">
      <c r="E216" s="9">
        <v>207</v>
      </c>
      <c r="F216" s="10" t="str">
        <f t="shared" si="49"/>
        <v>5000절</v>
      </c>
      <c r="G216" s="10">
        <f t="shared" si="51"/>
        <v>4.9999999999999997E+167</v>
      </c>
      <c r="H216" s="10">
        <f t="shared" si="52"/>
        <v>5000</v>
      </c>
      <c r="I216" s="9" t="str" cm="1">
        <f t="array" ref="I216">IF(AND(H215&gt;1000,H216&lt;2),INDEX(M:M,MATCH(I215,M:M,0)+1,0),I215)</f>
        <v>절</v>
      </c>
      <c r="J216" s="9" t="str">
        <f t="shared" si="50"/>
        <v>1E+164</v>
      </c>
      <c r="K216" s="5">
        <f t="shared" si="48"/>
        <v>600</v>
      </c>
      <c r="L216" s="20"/>
    </row>
    <row r="217" spans="5:12" x14ac:dyDescent="0.3">
      <c r="E217" s="9">
        <v>208</v>
      </c>
      <c r="F217" s="10" t="str">
        <f t="shared" si="49"/>
        <v>1격</v>
      </c>
      <c r="G217" s="10">
        <f t="shared" si="51"/>
        <v>9.9999999999999993E+167</v>
      </c>
      <c r="H217" s="10">
        <f t="shared" si="52"/>
        <v>1</v>
      </c>
      <c r="I217" s="9" t="str" cm="1">
        <f t="array" ref="I217">IF(AND(H216&gt;1000,H217&lt;2),INDEX(M:M,MATCH(I216,M:M,0)+1,0),I216)</f>
        <v>격</v>
      </c>
      <c r="J217" s="9" t="str">
        <f t="shared" si="50"/>
        <v>1E+168</v>
      </c>
      <c r="K217" s="5">
        <f>K216+5</f>
        <v>605</v>
      </c>
      <c r="L217" s="20"/>
    </row>
    <row r="218" spans="5:12" x14ac:dyDescent="0.3">
      <c r="E218" s="9">
        <v>209</v>
      </c>
      <c r="F218" s="10" t="str">
        <f t="shared" si="49"/>
        <v>5격</v>
      </c>
      <c r="G218" s="10">
        <f t="shared" si="51"/>
        <v>4.9999999999999997E+168</v>
      </c>
      <c r="H218" s="10">
        <f t="shared" si="52"/>
        <v>5</v>
      </c>
      <c r="I218" s="9" t="str" cm="1">
        <f t="array" ref="I218">IF(AND(H217&gt;1000,H218&lt;2),INDEX(M:M,MATCH(I217,M:M,0)+1,0),I217)</f>
        <v>격</v>
      </c>
      <c r="J218" s="9" t="str">
        <f t="shared" si="50"/>
        <v>1E+168</v>
      </c>
      <c r="K218" s="5">
        <f t="shared" ref="K218:K298" si="53">K217+5</f>
        <v>610</v>
      </c>
      <c r="L218" s="20"/>
    </row>
    <row r="219" spans="5:12" x14ac:dyDescent="0.3">
      <c r="E219" s="9">
        <v>210</v>
      </c>
      <c r="F219" s="10" t="str">
        <f t="shared" si="49"/>
        <v>10격</v>
      </c>
      <c r="G219" s="10">
        <f t="shared" si="51"/>
        <v>9.9999999999999993E+168</v>
      </c>
      <c r="H219" s="10">
        <f t="shared" si="52"/>
        <v>10</v>
      </c>
      <c r="I219" s="9" t="str" cm="1">
        <f t="array" ref="I219">IF(AND(H218&gt;1000,H219&lt;2),INDEX(M:M,MATCH(I218,M:M,0)+1,0),I218)</f>
        <v>격</v>
      </c>
      <c r="J219" s="9" t="str">
        <f t="shared" si="50"/>
        <v>1E+168</v>
      </c>
      <c r="K219" s="5">
        <f t="shared" si="53"/>
        <v>615</v>
      </c>
      <c r="L219" s="20"/>
    </row>
    <row r="220" spans="5:12" x14ac:dyDescent="0.3">
      <c r="E220" s="9">
        <v>211</v>
      </c>
      <c r="F220" s="10" t="str">
        <f t="shared" si="49"/>
        <v>50격</v>
      </c>
      <c r="G220" s="10">
        <f t="shared" si="51"/>
        <v>4.9999999999999995E+169</v>
      </c>
      <c r="H220" s="10">
        <f t="shared" si="52"/>
        <v>50</v>
      </c>
      <c r="I220" s="9" t="str" cm="1">
        <f t="array" ref="I220">IF(AND(H219&gt;1000,H220&lt;2),INDEX(M:M,MATCH(I219,M:M,0)+1,0),I219)</f>
        <v>격</v>
      </c>
      <c r="J220" s="9" t="str">
        <f t="shared" si="50"/>
        <v>1E+168</v>
      </c>
      <c r="K220" s="5">
        <f t="shared" si="53"/>
        <v>620</v>
      </c>
      <c r="L220" s="20"/>
    </row>
    <row r="221" spans="5:12" x14ac:dyDescent="0.3">
      <c r="E221" s="9">
        <v>212</v>
      </c>
      <c r="F221" s="10" t="str">
        <f t="shared" si="49"/>
        <v>100격</v>
      </c>
      <c r="G221" s="10">
        <f t="shared" si="51"/>
        <v>9.999999999999999E+169</v>
      </c>
      <c r="H221" s="10">
        <f t="shared" si="52"/>
        <v>100</v>
      </c>
      <c r="I221" s="9" t="str" cm="1">
        <f t="array" ref="I221">IF(AND(H220&gt;1000,H221&lt;2),INDEX(M:M,MATCH(I220,M:M,0)+1,0),I220)</f>
        <v>격</v>
      </c>
      <c r="J221" s="9" t="str">
        <f t="shared" si="50"/>
        <v>1E+168</v>
      </c>
      <c r="K221" s="5">
        <f t="shared" si="53"/>
        <v>625</v>
      </c>
      <c r="L221" s="20"/>
    </row>
    <row r="222" spans="5:12" x14ac:dyDescent="0.3">
      <c r="E222" s="9">
        <v>213</v>
      </c>
      <c r="F222" s="10" t="str">
        <f t="shared" si="49"/>
        <v>500격</v>
      </c>
      <c r="G222" s="10">
        <f t="shared" si="51"/>
        <v>4.9999999999999998E+170</v>
      </c>
      <c r="H222" s="10">
        <f t="shared" si="52"/>
        <v>500</v>
      </c>
      <c r="I222" s="9" t="str" cm="1">
        <f t="array" ref="I222">IF(AND(H221&gt;1000,H222&lt;2),INDEX(M:M,MATCH(I221,M:M,0)+1,0),I221)</f>
        <v>격</v>
      </c>
      <c r="J222" s="9" t="str">
        <f t="shared" si="50"/>
        <v>1E+168</v>
      </c>
      <c r="K222" s="5">
        <f t="shared" si="53"/>
        <v>630</v>
      </c>
      <c r="L222" s="20"/>
    </row>
    <row r="223" spans="5:12" x14ac:dyDescent="0.3">
      <c r="E223" s="9">
        <v>214</v>
      </c>
      <c r="F223" s="10" t="str">
        <f t="shared" si="49"/>
        <v>1000격</v>
      </c>
      <c r="G223" s="10">
        <f t="shared" si="51"/>
        <v>9.9999999999999995E+170</v>
      </c>
      <c r="H223" s="10">
        <f t="shared" si="52"/>
        <v>1000</v>
      </c>
      <c r="I223" s="9" t="str" cm="1">
        <f t="array" ref="I223">IF(AND(H222&gt;1000,H223&lt;2),INDEX(M:M,MATCH(I222,M:M,0)+1,0),I222)</f>
        <v>격</v>
      </c>
      <c r="J223" s="9" t="str">
        <f t="shared" si="50"/>
        <v>1E+168</v>
      </c>
      <c r="K223" s="5">
        <f t="shared" si="53"/>
        <v>635</v>
      </c>
      <c r="L223" s="20"/>
    </row>
    <row r="224" spans="5:12" x14ac:dyDescent="0.3">
      <c r="E224" s="9">
        <v>215</v>
      </c>
      <c r="F224" s="10" t="str">
        <f t="shared" si="49"/>
        <v>5000격</v>
      </c>
      <c r="G224" s="10">
        <f t="shared" si="51"/>
        <v>4.9999999999999996E+171</v>
      </c>
      <c r="H224" s="10">
        <f t="shared" si="52"/>
        <v>5000</v>
      </c>
      <c r="I224" s="9" t="str" cm="1">
        <f t="array" ref="I224">IF(AND(H223&gt;1000,H224&lt;2),INDEX(M:M,MATCH(I223,M:M,0)+1,0),I223)</f>
        <v>격</v>
      </c>
      <c r="J224" s="9" t="str">
        <f t="shared" si="50"/>
        <v>1E+168</v>
      </c>
      <c r="K224" s="5">
        <f t="shared" si="53"/>
        <v>640</v>
      </c>
      <c r="L224" s="20"/>
    </row>
    <row r="225" spans="5:12" x14ac:dyDescent="0.3">
      <c r="E225" s="9">
        <v>216</v>
      </c>
      <c r="F225" s="10" t="str">
        <f t="shared" si="49"/>
        <v>1창</v>
      </c>
      <c r="G225" s="10">
        <f t="shared" si="51"/>
        <v>1.0000000000000001E+172</v>
      </c>
      <c r="H225" s="10">
        <f t="shared" si="52"/>
        <v>1</v>
      </c>
      <c r="I225" s="9" t="str" cm="1">
        <f t="array" ref="I225">IF(AND(H224&gt;1000,H225&lt;2),INDEX(M:M,MATCH(I224,M:M,0)+1,0),I224)</f>
        <v>창</v>
      </c>
      <c r="J225" s="9" t="str">
        <f t="shared" si="50"/>
        <v>1E+172</v>
      </c>
      <c r="K225" s="5">
        <f t="shared" si="53"/>
        <v>645</v>
      </c>
      <c r="L225" s="20"/>
    </row>
    <row r="226" spans="5:12" x14ac:dyDescent="0.3">
      <c r="E226" s="9">
        <v>217</v>
      </c>
      <c r="F226" s="10" t="str">
        <f t="shared" si="49"/>
        <v>5창</v>
      </c>
      <c r="G226" s="10">
        <f t="shared" si="51"/>
        <v>5.0000000000000001E+172</v>
      </c>
      <c r="H226" s="10">
        <f t="shared" si="52"/>
        <v>5</v>
      </c>
      <c r="I226" s="9" t="str" cm="1">
        <f t="array" ref="I226">IF(AND(H225&gt;1000,H226&lt;2),INDEX(M:M,MATCH(I225,M:M,0)+1,0),I225)</f>
        <v>창</v>
      </c>
      <c r="J226" s="9" t="str">
        <f t="shared" si="50"/>
        <v>1E+172</v>
      </c>
      <c r="K226" s="5">
        <f t="shared" si="53"/>
        <v>650</v>
      </c>
      <c r="L226" s="20"/>
    </row>
    <row r="227" spans="5:12" x14ac:dyDescent="0.3">
      <c r="E227" s="9">
        <v>218</v>
      </c>
      <c r="F227" s="10" t="str">
        <f t="shared" si="49"/>
        <v>10창</v>
      </c>
      <c r="G227" s="10">
        <f t="shared" si="51"/>
        <v>1E+173</v>
      </c>
      <c r="H227" s="10">
        <f t="shared" si="52"/>
        <v>10</v>
      </c>
      <c r="I227" s="9" t="str" cm="1">
        <f t="array" ref="I227">IF(AND(H226&gt;1000,H227&lt;2),INDEX(M:M,MATCH(I226,M:M,0)+1,0),I226)</f>
        <v>창</v>
      </c>
      <c r="J227" s="9" t="str">
        <f t="shared" si="50"/>
        <v>1E+172</v>
      </c>
      <c r="K227" s="5">
        <f t="shared" si="53"/>
        <v>655</v>
      </c>
      <c r="L227" s="20"/>
    </row>
    <row r="228" spans="5:12" x14ac:dyDescent="0.3">
      <c r="E228" s="9">
        <v>219</v>
      </c>
      <c r="F228" s="10" t="str">
        <f t="shared" si="49"/>
        <v>50창</v>
      </c>
      <c r="G228" s="10">
        <f t="shared" si="51"/>
        <v>5.0000000000000003E+173</v>
      </c>
      <c r="H228" s="10">
        <f t="shared" si="52"/>
        <v>50</v>
      </c>
      <c r="I228" s="9" t="str" cm="1">
        <f t="array" ref="I228">IF(AND(H227&gt;1000,H228&lt;2),INDEX(M:M,MATCH(I227,M:M,0)+1,0),I227)</f>
        <v>창</v>
      </c>
      <c r="J228" s="9" t="str">
        <f t="shared" si="50"/>
        <v>1E+172</v>
      </c>
      <c r="K228" s="5">
        <f t="shared" si="53"/>
        <v>660</v>
      </c>
      <c r="L228" s="20"/>
    </row>
    <row r="229" spans="5:12" x14ac:dyDescent="0.3">
      <c r="E229" s="9">
        <v>220</v>
      </c>
      <c r="F229" s="10" t="str">
        <f t="shared" si="49"/>
        <v>100창</v>
      </c>
      <c r="G229" s="10">
        <f t="shared" si="51"/>
        <v>1.0000000000000001E+174</v>
      </c>
      <c r="H229" s="10">
        <f t="shared" si="52"/>
        <v>100</v>
      </c>
      <c r="I229" s="9" t="str" cm="1">
        <f t="array" ref="I229">IF(AND(H228&gt;1000,H229&lt;2),INDEX(M:M,MATCH(I228,M:M,0)+1,0),I228)</f>
        <v>창</v>
      </c>
      <c r="J229" s="9" t="str">
        <f t="shared" si="50"/>
        <v>1E+172</v>
      </c>
      <c r="K229" s="5">
        <f t="shared" si="53"/>
        <v>665</v>
      </c>
      <c r="L229" s="20"/>
    </row>
    <row r="230" spans="5:12" x14ac:dyDescent="0.3">
      <c r="E230" s="9">
        <v>221</v>
      </c>
      <c r="F230" s="10" t="str">
        <f t="shared" si="49"/>
        <v>500창</v>
      </c>
      <c r="G230" s="10">
        <f t="shared" si="51"/>
        <v>5.0000000000000006E+174</v>
      </c>
      <c r="H230" s="10">
        <f t="shared" si="52"/>
        <v>500</v>
      </c>
      <c r="I230" s="9" t="str" cm="1">
        <f t="array" ref="I230">IF(AND(H229&gt;1000,H230&lt;2),INDEX(M:M,MATCH(I229,M:M,0)+1,0),I229)</f>
        <v>창</v>
      </c>
      <c r="J230" s="9" t="str">
        <f t="shared" si="50"/>
        <v>1E+172</v>
      </c>
      <c r="K230" s="5">
        <f t="shared" si="53"/>
        <v>670</v>
      </c>
      <c r="L230" s="20"/>
    </row>
    <row r="231" spans="5:12" x14ac:dyDescent="0.3">
      <c r="E231" s="9">
        <v>222</v>
      </c>
      <c r="F231" s="10" t="str">
        <f t="shared" si="49"/>
        <v>1000창</v>
      </c>
      <c r="G231" s="10">
        <f t="shared" si="51"/>
        <v>1.0000000000000001E+175</v>
      </c>
      <c r="H231" s="10">
        <f t="shared" si="52"/>
        <v>1000</v>
      </c>
      <c r="I231" s="9" t="str" cm="1">
        <f t="array" ref="I231">IF(AND(H230&gt;1000,H231&lt;2),INDEX(M:M,MATCH(I230,M:M,0)+1,0),I230)</f>
        <v>창</v>
      </c>
      <c r="J231" s="9" t="str">
        <f t="shared" si="50"/>
        <v>1E+172</v>
      </c>
      <c r="K231" s="5">
        <f t="shared" si="53"/>
        <v>675</v>
      </c>
      <c r="L231" s="20"/>
    </row>
    <row r="232" spans="5:12" x14ac:dyDescent="0.3">
      <c r="E232" s="9">
        <v>223</v>
      </c>
      <c r="F232" s="10" t="str">
        <f t="shared" si="49"/>
        <v>5000창</v>
      </c>
      <c r="G232" s="10">
        <f t="shared" si="51"/>
        <v>5.0000000000000007E+175</v>
      </c>
      <c r="H232" s="10">
        <f t="shared" si="52"/>
        <v>5000</v>
      </c>
      <c r="I232" s="9" t="str" cm="1">
        <f t="array" ref="I232">IF(AND(H231&gt;1000,H232&lt;2),INDEX(M:M,MATCH(I231,M:M,0)+1,0),I231)</f>
        <v>창</v>
      </c>
      <c r="J232" s="9" t="str">
        <f t="shared" si="50"/>
        <v>1E+172</v>
      </c>
      <c r="K232" s="5">
        <f t="shared" si="53"/>
        <v>680</v>
      </c>
      <c r="L232" s="20"/>
    </row>
    <row r="233" spans="5:12" x14ac:dyDescent="0.3">
      <c r="E233" s="9">
        <v>224</v>
      </c>
      <c r="F233" s="10" t="str">
        <f t="shared" si="49"/>
        <v>1공</v>
      </c>
      <c r="G233" s="10">
        <f t="shared" si="51"/>
        <v>1E+176</v>
      </c>
      <c r="H233" s="10">
        <f t="shared" si="52"/>
        <v>1</v>
      </c>
      <c r="I233" s="9" t="str" cm="1">
        <f t="array" ref="I233">IF(AND(H232&gt;1000,H233&lt;2),INDEX(M:M,MATCH(I232,M:M,0)+1,0),I232)</f>
        <v>공</v>
      </c>
      <c r="J233" s="9" t="str">
        <f t="shared" si="50"/>
        <v>1E+176</v>
      </c>
      <c r="K233" s="5">
        <f t="shared" si="53"/>
        <v>685</v>
      </c>
      <c r="L233" s="20"/>
    </row>
    <row r="234" spans="5:12" x14ac:dyDescent="0.3">
      <c r="E234" s="9">
        <v>225</v>
      </c>
      <c r="F234" s="10" t="str">
        <f t="shared" si="49"/>
        <v>5공</v>
      </c>
      <c r="G234" s="10">
        <f t="shared" si="51"/>
        <v>5E+176</v>
      </c>
      <c r="H234" s="10">
        <f t="shared" si="52"/>
        <v>5</v>
      </c>
      <c r="I234" s="9" t="str" cm="1">
        <f t="array" ref="I234">IF(AND(H233&gt;1000,H234&lt;2),INDEX(M:M,MATCH(I233,M:M,0)+1,0),I233)</f>
        <v>공</v>
      </c>
      <c r="J234" s="9" t="str">
        <f t="shared" si="50"/>
        <v>1E+176</v>
      </c>
      <c r="K234" s="5">
        <f t="shared" si="53"/>
        <v>690</v>
      </c>
      <c r="L234" s="20"/>
    </row>
    <row r="235" spans="5:12" x14ac:dyDescent="0.3">
      <c r="E235" s="9">
        <v>226</v>
      </c>
      <c r="F235" s="10" t="str">
        <f t="shared" si="49"/>
        <v>10공</v>
      </c>
      <c r="G235" s="10">
        <f t="shared" si="51"/>
        <v>1E+177</v>
      </c>
      <c r="H235" s="10">
        <f t="shared" si="52"/>
        <v>10</v>
      </c>
      <c r="I235" s="9" t="str" cm="1">
        <f t="array" ref="I235">IF(AND(H234&gt;1000,H235&lt;2),INDEX(M:M,MATCH(I234,M:M,0)+1,0),I234)</f>
        <v>공</v>
      </c>
      <c r="J235" s="9" t="str">
        <f t="shared" si="50"/>
        <v>1E+176</v>
      </c>
      <c r="K235" s="5">
        <f t="shared" si="53"/>
        <v>695</v>
      </c>
      <c r="L235" s="20"/>
    </row>
    <row r="236" spans="5:12" x14ac:dyDescent="0.3">
      <c r="E236" s="9">
        <v>227</v>
      </c>
      <c r="F236" s="10" t="str">
        <f t="shared" si="49"/>
        <v>50공</v>
      </c>
      <c r="G236" s="10">
        <f t="shared" si="51"/>
        <v>5.0000000000000003E+177</v>
      </c>
      <c r="H236" s="10">
        <f t="shared" si="52"/>
        <v>50</v>
      </c>
      <c r="I236" s="9" t="str" cm="1">
        <f t="array" ref="I236">IF(AND(H235&gt;1000,H236&lt;2),INDEX(M:M,MATCH(I235,M:M,0)+1,0),I235)</f>
        <v>공</v>
      </c>
      <c r="J236" s="9" t="str">
        <f t="shared" si="50"/>
        <v>1E+176</v>
      </c>
      <c r="K236" s="5">
        <f t="shared" si="53"/>
        <v>700</v>
      </c>
      <c r="L236" s="20"/>
    </row>
    <row r="237" spans="5:12" x14ac:dyDescent="0.3">
      <c r="E237" s="9">
        <v>228</v>
      </c>
      <c r="F237" s="10" t="str">
        <f t="shared" si="49"/>
        <v>100공</v>
      </c>
      <c r="G237" s="10">
        <f t="shared" si="51"/>
        <v>1.0000000000000001E+178</v>
      </c>
      <c r="H237" s="10">
        <f t="shared" si="52"/>
        <v>100</v>
      </c>
      <c r="I237" s="9" t="str" cm="1">
        <f t="array" ref="I237">IF(AND(H236&gt;1000,H237&lt;2),INDEX(M:M,MATCH(I236,M:M,0)+1,0),I236)</f>
        <v>공</v>
      </c>
      <c r="J237" s="9" t="str">
        <f t="shared" si="50"/>
        <v>1E+176</v>
      </c>
      <c r="K237" s="5">
        <f t="shared" si="53"/>
        <v>705</v>
      </c>
      <c r="L237" s="20"/>
    </row>
    <row r="238" spans="5:12" x14ac:dyDescent="0.3">
      <c r="E238" s="9">
        <v>229</v>
      </c>
      <c r="F238" s="10" t="str">
        <f t="shared" si="49"/>
        <v>500공</v>
      </c>
      <c r="G238" s="10">
        <f t="shared" si="51"/>
        <v>4.9999999999999999E+178</v>
      </c>
      <c r="H238" s="10">
        <f t="shared" si="52"/>
        <v>500</v>
      </c>
      <c r="I238" s="9" t="str" cm="1">
        <f t="array" ref="I238">IF(AND(H237&gt;1000,H238&lt;2),INDEX(M:M,MATCH(I237,M:M,0)+1,0),I237)</f>
        <v>공</v>
      </c>
      <c r="J238" s="9" t="str">
        <f t="shared" si="50"/>
        <v>1E+176</v>
      </c>
      <c r="K238" s="5">
        <f t="shared" si="53"/>
        <v>710</v>
      </c>
      <c r="L238" s="20"/>
    </row>
    <row r="239" spans="5:12" x14ac:dyDescent="0.3">
      <c r="E239" s="9">
        <v>230</v>
      </c>
      <c r="F239" s="10" t="str">
        <f t="shared" si="49"/>
        <v>1000공</v>
      </c>
      <c r="G239" s="10">
        <f t="shared" si="51"/>
        <v>9.9999999999999998E+178</v>
      </c>
      <c r="H239" s="10">
        <f t="shared" si="52"/>
        <v>1000</v>
      </c>
      <c r="I239" s="9" t="str" cm="1">
        <f t="array" ref="I239">IF(AND(H238&gt;1000,H239&lt;2),INDEX(M:M,MATCH(I238,M:M,0)+1,0),I238)</f>
        <v>공</v>
      </c>
      <c r="J239" s="9" t="str">
        <f t="shared" si="50"/>
        <v>1E+176</v>
      </c>
      <c r="K239" s="5">
        <f t="shared" si="53"/>
        <v>715</v>
      </c>
      <c r="L239" s="20"/>
    </row>
    <row r="240" spans="5:12" x14ac:dyDescent="0.3">
      <c r="E240" s="9">
        <v>231</v>
      </c>
      <c r="F240" s="10" t="str">
        <f t="shared" si="49"/>
        <v>5000공</v>
      </c>
      <c r="G240" s="10">
        <f t="shared" si="51"/>
        <v>5E+179</v>
      </c>
      <c r="H240" s="10">
        <f t="shared" si="52"/>
        <v>5000</v>
      </c>
      <c r="I240" s="9" t="str" cm="1">
        <f t="array" ref="I240">IF(AND(H239&gt;1000,H240&lt;2),INDEX(M:M,MATCH(I239,M:M,0)+1,0),I239)</f>
        <v>공</v>
      </c>
      <c r="J240" s="9" t="str">
        <f t="shared" si="50"/>
        <v>1E+176</v>
      </c>
      <c r="K240" s="5">
        <f t="shared" si="53"/>
        <v>720</v>
      </c>
      <c r="L240" s="20"/>
    </row>
    <row r="241" spans="5:12" x14ac:dyDescent="0.3">
      <c r="E241" s="9">
        <v>232</v>
      </c>
      <c r="F241" s="10" t="str">
        <f t="shared" si="49"/>
        <v>1채</v>
      </c>
      <c r="G241" s="10">
        <f t="shared" si="51"/>
        <v>1E+180</v>
      </c>
      <c r="H241" s="10">
        <f t="shared" si="52"/>
        <v>1</v>
      </c>
      <c r="I241" s="9" t="str" cm="1">
        <f t="array" ref="I241">IF(AND(H240&gt;1000,H241&lt;2),INDEX(M:M,MATCH(I240,M:M,0)+1,0),I240)</f>
        <v>채</v>
      </c>
      <c r="J241" s="9" t="str">
        <f t="shared" si="50"/>
        <v>1E+180</v>
      </c>
      <c r="K241" s="5">
        <f t="shared" si="53"/>
        <v>725</v>
      </c>
      <c r="L241" s="20"/>
    </row>
    <row r="242" spans="5:12" x14ac:dyDescent="0.3">
      <c r="E242" s="9">
        <v>233</v>
      </c>
      <c r="F242" s="10" t="str">
        <f t="shared" si="49"/>
        <v>5채</v>
      </c>
      <c r="G242" s="10">
        <f t="shared" si="51"/>
        <v>4.9999999999999996E+180</v>
      </c>
      <c r="H242" s="10">
        <f t="shared" si="52"/>
        <v>5</v>
      </c>
      <c r="I242" s="9" t="str" cm="1">
        <f t="array" ref="I242">IF(AND(H241&gt;1000,H242&lt;2),INDEX(M:M,MATCH(I241,M:M,0)+1,0),I241)</f>
        <v>채</v>
      </c>
      <c r="J242" s="9" t="str">
        <f t="shared" si="50"/>
        <v>1E+180</v>
      </c>
      <c r="K242" s="5">
        <f t="shared" si="53"/>
        <v>730</v>
      </c>
      <c r="L242" s="20"/>
    </row>
    <row r="243" spans="5:12" x14ac:dyDescent="0.3">
      <c r="E243" s="9">
        <v>234</v>
      </c>
      <c r="F243" s="10" t="str">
        <f t="shared" si="49"/>
        <v>10채</v>
      </c>
      <c r="G243" s="10">
        <f t="shared" si="51"/>
        <v>9.9999999999999992E+180</v>
      </c>
      <c r="H243" s="10">
        <f t="shared" si="52"/>
        <v>10</v>
      </c>
      <c r="I243" s="9" t="str" cm="1">
        <f t="array" ref="I243">IF(AND(H242&gt;1000,H243&lt;2),INDEX(M:M,MATCH(I242,M:M,0)+1,0),I242)</f>
        <v>채</v>
      </c>
      <c r="J243" s="9" t="str">
        <f t="shared" si="50"/>
        <v>1E+180</v>
      </c>
      <c r="K243" s="5">
        <f t="shared" si="53"/>
        <v>735</v>
      </c>
      <c r="L243" s="20"/>
    </row>
    <row r="244" spans="5:12" x14ac:dyDescent="0.3">
      <c r="E244" s="9">
        <v>235</v>
      </c>
      <c r="F244" s="10" t="str">
        <f t="shared" si="49"/>
        <v>50채</v>
      </c>
      <c r="G244" s="10">
        <f t="shared" si="51"/>
        <v>5.0000000000000003E+181</v>
      </c>
      <c r="H244" s="10">
        <f t="shared" si="52"/>
        <v>50</v>
      </c>
      <c r="I244" s="9" t="str" cm="1">
        <f t="array" ref="I244">IF(AND(H243&gt;1000,H244&lt;2),INDEX(M:M,MATCH(I243,M:M,0)+1,0),I243)</f>
        <v>채</v>
      </c>
      <c r="J244" s="9" t="str">
        <f t="shared" si="50"/>
        <v>1E+180</v>
      </c>
      <c r="K244" s="5">
        <f t="shared" si="53"/>
        <v>740</v>
      </c>
      <c r="L244" s="20"/>
    </row>
    <row r="245" spans="5:12" x14ac:dyDescent="0.3">
      <c r="E245" s="9">
        <v>236</v>
      </c>
      <c r="F245" s="10" t="str">
        <f t="shared" si="49"/>
        <v>100채</v>
      </c>
      <c r="G245" s="10">
        <f t="shared" si="51"/>
        <v>1.0000000000000001E+182</v>
      </c>
      <c r="H245" s="10">
        <f t="shared" si="52"/>
        <v>100</v>
      </c>
      <c r="I245" s="9" t="str" cm="1">
        <f t="array" ref="I245">IF(AND(H244&gt;1000,H245&lt;2),INDEX(M:M,MATCH(I244,M:M,0)+1,0),I244)</f>
        <v>채</v>
      </c>
      <c r="J245" s="9" t="str">
        <f t="shared" si="50"/>
        <v>1E+180</v>
      </c>
      <c r="K245" s="5">
        <f t="shared" si="53"/>
        <v>745</v>
      </c>
      <c r="L245" s="20"/>
    </row>
    <row r="246" spans="5:12" x14ac:dyDescent="0.3">
      <c r="E246" s="9">
        <v>237</v>
      </c>
      <c r="F246" s="10" t="str">
        <f t="shared" si="49"/>
        <v>500채</v>
      </c>
      <c r="G246" s="10">
        <f t="shared" si="51"/>
        <v>5.0000000000000003E+182</v>
      </c>
      <c r="H246" s="10">
        <f t="shared" si="52"/>
        <v>500</v>
      </c>
      <c r="I246" s="9" t="str" cm="1">
        <f t="array" ref="I246">IF(AND(H245&gt;1000,H246&lt;2),INDEX(M:M,MATCH(I245,M:M,0)+1,0),I245)</f>
        <v>채</v>
      </c>
      <c r="J246" s="9" t="str">
        <f t="shared" si="50"/>
        <v>1E+180</v>
      </c>
      <c r="K246" s="5">
        <f t="shared" si="53"/>
        <v>750</v>
      </c>
      <c r="L246" s="20"/>
    </row>
    <row r="247" spans="5:12" x14ac:dyDescent="0.3">
      <c r="E247" s="9">
        <v>238</v>
      </c>
      <c r="F247" s="10" t="str">
        <f t="shared" si="49"/>
        <v>1000채</v>
      </c>
      <c r="G247" s="10">
        <f t="shared" si="51"/>
        <v>1.0000000000000001E+183</v>
      </c>
      <c r="H247" s="10">
        <f t="shared" si="52"/>
        <v>1000</v>
      </c>
      <c r="I247" s="9" t="str" cm="1">
        <f t="array" ref="I247">IF(AND(H246&gt;1000,H247&lt;2),INDEX(M:M,MATCH(I246,M:M,0)+1,0),I246)</f>
        <v>채</v>
      </c>
      <c r="J247" s="9" t="str">
        <f t="shared" si="50"/>
        <v>1E+180</v>
      </c>
      <c r="K247" s="5">
        <f t="shared" si="53"/>
        <v>755</v>
      </c>
      <c r="L247" s="20"/>
    </row>
    <row r="248" spans="5:12" x14ac:dyDescent="0.3">
      <c r="E248" s="9">
        <v>239</v>
      </c>
      <c r="F248" s="10" t="str">
        <f t="shared" si="49"/>
        <v>5000채</v>
      </c>
      <c r="G248" s="10">
        <f t="shared" si="51"/>
        <v>5.0000000000000001E+183</v>
      </c>
      <c r="H248" s="10">
        <f t="shared" si="52"/>
        <v>5000</v>
      </c>
      <c r="I248" s="9" t="str" cm="1">
        <f t="array" ref="I248">IF(AND(H247&gt;1000,H248&lt;2),INDEX(M:M,MATCH(I247,M:M,0)+1,0),I247)</f>
        <v>채</v>
      </c>
      <c r="J248" s="9" t="str">
        <f t="shared" si="50"/>
        <v>1E+180</v>
      </c>
      <c r="K248" s="5">
        <f t="shared" si="53"/>
        <v>760</v>
      </c>
      <c r="L248" s="20"/>
    </row>
    <row r="249" spans="5:12" x14ac:dyDescent="0.3">
      <c r="E249" s="9">
        <v>240</v>
      </c>
      <c r="F249" s="10" t="str">
        <f t="shared" si="49"/>
        <v>1연</v>
      </c>
      <c r="G249" s="10">
        <f t="shared" si="51"/>
        <v>1E+184</v>
      </c>
      <c r="H249" s="10">
        <f t="shared" si="52"/>
        <v>1</v>
      </c>
      <c r="I249" s="9" t="str" cm="1">
        <f t="array" ref="I249">IF(AND(H248&gt;1000,H249&lt;2),INDEX(M:M,MATCH(I248,M:M,0)+1,0),I248)</f>
        <v>연</v>
      </c>
      <c r="J249" s="9" t="str">
        <f t="shared" si="50"/>
        <v>1E+184</v>
      </c>
      <c r="K249" s="5">
        <f t="shared" si="53"/>
        <v>765</v>
      </c>
      <c r="L249" s="20"/>
    </row>
    <row r="250" spans="5:12" x14ac:dyDescent="0.3">
      <c r="E250" s="9">
        <v>241</v>
      </c>
      <c r="F250" s="10" t="str">
        <f t="shared" si="49"/>
        <v>5연</v>
      </c>
      <c r="G250" s="10">
        <f t="shared" si="51"/>
        <v>4.9999999999999999E+184</v>
      </c>
      <c r="H250" s="10">
        <f t="shared" si="52"/>
        <v>5</v>
      </c>
      <c r="I250" s="9" t="str" cm="1">
        <f t="array" ref="I250">IF(AND(H249&gt;1000,H250&lt;2),INDEX(M:M,MATCH(I249,M:M,0)+1,0),I249)</f>
        <v>연</v>
      </c>
      <c r="J250" s="9" t="str">
        <f t="shared" si="50"/>
        <v>1E+184</v>
      </c>
      <c r="K250" s="5">
        <f t="shared" si="53"/>
        <v>770</v>
      </c>
      <c r="L250" s="20"/>
    </row>
    <row r="251" spans="5:12" x14ac:dyDescent="0.3">
      <c r="E251" s="9">
        <v>242</v>
      </c>
      <c r="F251" s="10" t="str">
        <f t="shared" si="49"/>
        <v>10연</v>
      </c>
      <c r="G251" s="10">
        <f t="shared" si="51"/>
        <v>9.9999999999999998E+184</v>
      </c>
      <c r="H251" s="10">
        <f t="shared" si="52"/>
        <v>10</v>
      </c>
      <c r="I251" s="9" t="str" cm="1">
        <f t="array" ref="I251">IF(AND(H250&gt;1000,H251&lt;2),INDEX(M:M,MATCH(I250,M:M,0)+1,0),I250)</f>
        <v>연</v>
      </c>
      <c r="J251" s="9" t="str">
        <f t="shared" si="50"/>
        <v>1E+184</v>
      </c>
      <c r="K251" s="5">
        <f t="shared" si="53"/>
        <v>775</v>
      </c>
      <c r="L251" s="20"/>
    </row>
    <row r="252" spans="5:12" x14ac:dyDescent="0.3">
      <c r="E252" s="9">
        <v>243</v>
      </c>
      <c r="F252" s="10" t="str">
        <f t="shared" si="49"/>
        <v>50연</v>
      </c>
      <c r="G252" s="10">
        <f t="shared" si="51"/>
        <v>4.9999999999999999E+185</v>
      </c>
      <c r="H252" s="10">
        <f t="shared" si="52"/>
        <v>50</v>
      </c>
      <c r="I252" s="9" t="str" cm="1">
        <f t="array" ref="I252">IF(AND(H251&gt;1000,H252&lt;2),INDEX(M:M,MATCH(I251,M:M,0)+1,0),I251)</f>
        <v>연</v>
      </c>
      <c r="J252" s="9" t="str">
        <f t="shared" si="50"/>
        <v>1E+184</v>
      </c>
      <c r="K252" s="5">
        <f t="shared" si="53"/>
        <v>780</v>
      </c>
      <c r="L252" s="20"/>
    </row>
    <row r="253" spans="5:12" x14ac:dyDescent="0.3">
      <c r="E253" s="9">
        <v>244</v>
      </c>
      <c r="F253" s="10" t="str">
        <f t="shared" si="49"/>
        <v>100연</v>
      </c>
      <c r="G253" s="10">
        <f t="shared" si="51"/>
        <v>9.9999999999999998E+185</v>
      </c>
      <c r="H253" s="10">
        <f t="shared" si="52"/>
        <v>100</v>
      </c>
      <c r="I253" s="9" t="str" cm="1">
        <f t="array" ref="I253">IF(AND(H252&gt;1000,H253&lt;2),INDEX(M:M,MATCH(I252,M:M,0)+1,0),I252)</f>
        <v>연</v>
      </c>
      <c r="J253" s="9" t="str">
        <f t="shared" si="50"/>
        <v>1E+184</v>
      </c>
      <c r="K253" s="5">
        <f t="shared" si="53"/>
        <v>785</v>
      </c>
      <c r="L253" s="20"/>
    </row>
    <row r="254" spans="5:12" x14ac:dyDescent="0.3">
      <c r="E254" s="9">
        <v>245</v>
      </c>
      <c r="F254" s="10" t="str">
        <f t="shared" si="49"/>
        <v>500연</v>
      </c>
      <c r="G254" s="10">
        <f t="shared" si="51"/>
        <v>5.0000000000000005E+186</v>
      </c>
      <c r="H254" s="10">
        <f t="shared" si="52"/>
        <v>500</v>
      </c>
      <c r="I254" s="9" t="str" cm="1">
        <f t="array" ref="I254">IF(AND(H253&gt;1000,H254&lt;2),INDEX(M:M,MATCH(I253,M:M,0)+1,0),I253)</f>
        <v>연</v>
      </c>
      <c r="J254" s="9" t="str">
        <f t="shared" si="50"/>
        <v>1E+184</v>
      </c>
      <c r="K254" s="5">
        <f t="shared" si="53"/>
        <v>790</v>
      </c>
      <c r="L254" s="20"/>
    </row>
    <row r="255" spans="5:12" x14ac:dyDescent="0.3">
      <c r="E255" s="9">
        <v>246</v>
      </c>
      <c r="F255" s="10" t="str">
        <f t="shared" si="49"/>
        <v>1000연</v>
      </c>
      <c r="G255" s="10">
        <f t="shared" si="51"/>
        <v>1.0000000000000001E+187</v>
      </c>
      <c r="H255" s="10">
        <f t="shared" si="52"/>
        <v>1000</v>
      </c>
      <c r="I255" s="9" t="str" cm="1">
        <f t="array" ref="I255">IF(AND(H254&gt;1000,H255&lt;2),INDEX(M:M,MATCH(I254,M:M,0)+1,0),I254)</f>
        <v>연</v>
      </c>
      <c r="J255" s="9" t="str">
        <f t="shared" si="50"/>
        <v>1E+184</v>
      </c>
      <c r="K255" s="5">
        <f t="shared" si="53"/>
        <v>795</v>
      </c>
      <c r="L255" s="20"/>
    </row>
    <row r="256" spans="5:12" x14ac:dyDescent="0.3">
      <c r="E256" s="9">
        <v>247</v>
      </c>
      <c r="F256" s="10" t="str">
        <f t="shared" si="49"/>
        <v>5000연</v>
      </c>
      <c r="G256" s="10">
        <f t="shared" si="51"/>
        <v>5.0000000000000001E+187</v>
      </c>
      <c r="H256" s="10">
        <f t="shared" si="52"/>
        <v>5000</v>
      </c>
      <c r="I256" s="9" t="str" cm="1">
        <f t="array" ref="I256">IF(AND(H255&gt;1000,H256&lt;2),INDEX(M:M,MATCH(I255,M:M,0)+1,0),I255)</f>
        <v>연</v>
      </c>
      <c r="J256" s="9" t="str">
        <f t="shared" si="50"/>
        <v>1E+184</v>
      </c>
      <c r="K256" s="5">
        <f t="shared" si="53"/>
        <v>800</v>
      </c>
      <c r="L256" s="20"/>
    </row>
    <row r="257" spans="5:11" x14ac:dyDescent="0.3">
      <c r="E257" s="9">
        <v>248</v>
      </c>
      <c r="F257" s="10" t="str">
        <f t="shared" ref="F257:F264" si="54">H257&amp;I257</f>
        <v>1동</v>
      </c>
      <c r="G257" s="10">
        <f t="shared" ref="G257:G264" si="55">H257*J257</f>
        <v>1E+188</v>
      </c>
      <c r="H257" s="10">
        <f t="shared" si="52"/>
        <v>1</v>
      </c>
      <c r="I257" s="9" t="str" cm="1">
        <f t="array" ref="I257">IF(AND(H256&gt;1000,H257&lt;2),INDEX(M:M,MATCH(I256,M:M,0)+1,0),I256)</f>
        <v>동</v>
      </c>
      <c r="J257" s="9" t="str">
        <f t="shared" ref="J257:J264" si="56">VLOOKUP(I257,M:P,4,FALSE)</f>
        <v>1E+188</v>
      </c>
      <c r="K257" s="5">
        <f t="shared" si="53"/>
        <v>805</v>
      </c>
    </row>
    <row r="258" spans="5:11" x14ac:dyDescent="0.3">
      <c r="E258" s="9">
        <v>249</v>
      </c>
      <c r="F258" s="10" t="str">
        <f t="shared" si="54"/>
        <v>5동</v>
      </c>
      <c r="G258" s="10">
        <f t="shared" si="55"/>
        <v>5.0000000000000001E+188</v>
      </c>
      <c r="H258" s="10">
        <f t="shared" si="52"/>
        <v>5</v>
      </c>
      <c r="I258" s="9" t="str" cm="1">
        <f t="array" ref="I258">IF(AND(H257&gt;1000,H258&lt;2),INDEX(M:M,MATCH(I257,M:M,0)+1,0),I257)</f>
        <v>동</v>
      </c>
      <c r="J258" s="9" t="str">
        <f t="shared" si="56"/>
        <v>1E+188</v>
      </c>
      <c r="K258" s="5">
        <f t="shared" si="53"/>
        <v>810</v>
      </c>
    </row>
    <row r="259" spans="5:11" x14ac:dyDescent="0.3">
      <c r="E259" s="9">
        <v>250</v>
      </c>
      <c r="F259" s="10" t="str">
        <f t="shared" si="54"/>
        <v>10동</v>
      </c>
      <c r="G259" s="10">
        <f t="shared" si="55"/>
        <v>1E+189</v>
      </c>
      <c r="H259" s="10">
        <f t="shared" si="52"/>
        <v>10</v>
      </c>
      <c r="I259" s="9" t="str" cm="1">
        <f t="array" ref="I259">IF(AND(H258&gt;1000,H259&lt;2),INDEX(M:M,MATCH(I258,M:M,0)+1,0),I258)</f>
        <v>동</v>
      </c>
      <c r="J259" s="9" t="str">
        <f t="shared" si="56"/>
        <v>1E+188</v>
      </c>
      <c r="K259" s="5">
        <f t="shared" si="53"/>
        <v>815</v>
      </c>
    </row>
    <row r="260" spans="5:11" x14ac:dyDescent="0.3">
      <c r="E260" s="9">
        <v>251</v>
      </c>
      <c r="F260" s="10" t="str">
        <f t="shared" si="54"/>
        <v>50동</v>
      </c>
      <c r="G260" s="10">
        <f t="shared" si="55"/>
        <v>5.0000000000000004E+189</v>
      </c>
      <c r="H260" s="10">
        <f t="shared" si="52"/>
        <v>50</v>
      </c>
      <c r="I260" s="9" t="str" cm="1">
        <f t="array" ref="I260">IF(AND(H259&gt;1000,H260&lt;2),INDEX(M:M,MATCH(I259,M:M,0)+1,0),I259)</f>
        <v>동</v>
      </c>
      <c r="J260" s="9" t="str">
        <f t="shared" si="56"/>
        <v>1E+188</v>
      </c>
      <c r="K260" s="5">
        <f t="shared" si="53"/>
        <v>820</v>
      </c>
    </row>
    <row r="261" spans="5:11" x14ac:dyDescent="0.3">
      <c r="E261" s="9">
        <v>252</v>
      </c>
      <c r="F261" s="10" t="str">
        <f t="shared" si="54"/>
        <v>100동</v>
      </c>
      <c r="G261" s="10">
        <f t="shared" si="55"/>
        <v>1.0000000000000001E+190</v>
      </c>
      <c r="H261" s="10">
        <f t="shared" si="52"/>
        <v>100</v>
      </c>
      <c r="I261" s="9" t="str" cm="1">
        <f t="array" ref="I261">IF(AND(H260&gt;1000,H261&lt;2),INDEX(M:M,MATCH(I260,M:M,0)+1,0),I260)</f>
        <v>동</v>
      </c>
      <c r="J261" s="9" t="str">
        <f t="shared" si="56"/>
        <v>1E+188</v>
      </c>
      <c r="K261" s="5">
        <f t="shared" si="53"/>
        <v>825</v>
      </c>
    </row>
    <row r="262" spans="5:11" x14ac:dyDescent="0.3">
      <c r="E262" s="9">
        <v>253</v>
      </c>
      <c r="F262" s="10" t="str">
        <f t="shared" si="54"/>
        <v>500동</v>
      </c>
      <c r="G262" s="10">
        <f t="shared" si="55"/>
        <v>5.0000000000000004E+190</v>
      </c>
      <c r="H262" s="10">
        <f t="shared" si="52"/>
        <v>500</v>
      </c>
      <c r="I262" s="9" t="str" cm="1">
        <f t="array" ref="I262">IF(AND(H261&gt;1000,H262&lt;2),INDEX(M:M,MATCH(I261,M:M,0)+1,0),I261)</f>
        <v>동</v>
      </c>
      <c r="J262" s="9" t="str">
        <f t="shared" si="56"/>
        <v>1E+188</v>
      </c>
      <c r="K262" s="5">
        <f t="shared" si="53"/>
        <v>830</v>
      </c>
    </row>
    <row r="263" spans="5:11" x14ac:dyDescent="0.3">
      <c r="E263" s="9">
        <v>254</v>
      </c>
      <c r="F263" s="10" t="str">
        <f t="shared" si="54"/>
        <v>1000동</v>
      </c>
      <c r="G263" s="10">
        <f t="shared" si="55"/>
        <v>1.0000000000000001E+191</v>
      </c>
      <c r="H263" s="10">
        <f t="shared" si="52"/>
        <v>1000</v>
      </c>
      <c r="I263" s="9" t="str" cm="1">
        <f t="array" ref="I263">IF(AND(H262&gt;1000,H263&lt;2),INDEX(M:M,MATCH(I262,M:M,0)+1,0),I262)</f>
        <v>동</v>
      </c>
      <c r="J263" s="9" t="str">
        <f t="shared" si="56"/>
        <v>1E+188</v>
      </c>
      <c r="K263" s="5">
        <f t="shared" si="53"/>
        <v>835</v>
      </c>
    </row>
    <row r="264" spans="5:11" x14ac:dyDescent="0.3">
      <c r="E264" s="9">
        <v>255</v>
      </c>
      <c r="F264" s="10" t="str">
        <f t="shared" si="54"/>
        <v>5000동</v>
      </c>
      <c r="G264" s="10">
        <f t="shared" si="55"/>
        <v>5.0000000000000002E+191</v>
      </c>
      <c r="H264" s="10">
        <f t="shared" si="52"/>
        <v>5000</v>
      </c>
      <c r="I264" s="9" t="str" cm="1">
        <f t="array" ref="I264">IF(AND(H263&gt;1000,H264&lt;2),INDEX(M:M,MATCH(I263,M:M,0)+1,0),I263)</f>
        <v>동</v>
      </c>
      <c r="J264" s="9" t="str">
        <f t="shared" si="56"/>
        <v>1E+188</v>
      </c>
      <c r="K264" s="5">
        <f t="shared" si="53"/>
        <v>840</v>
      </c>
    </row>
    <row r="265" spans="5:11" x14ac:dyDescent="0.3">
      <c r="E265" s="9">
        <v>256</v>
      </c>
      <c r="F265" s="10" t="str">
        <f t="shared" ref="F265:F272" si="57">H265&amp;I265</f>
        <v>1멸</v>
      </c>
      <c r="G265" s="10">
        <f t="shared" ref="G265:G272" si="58">H265*J265</f>
        <v>1E+192</v>
      </c>
      <c r="H265" s="10">
        <f t="shared" si="52"/>
        <v>1</v>
      </c>
      <c r="I265" s="9" t="str" cm="1">
        <f t="array" ref="I265">IF(AND(H264&gt;1000,H265&lt;2),INDEX(M:M,MATCH(I264,M:M,0)+1,0),I264)</f>
        <v>멸</v>
      </c>
      <c r="J265" s="9" t="str">
        <f t="shared" ref="J265:J272" si="59">VLOOKUP(I265,M:P,4,FALSE)</f>
        <v>1E+192</v>
      </c>
      <c r="K265" s="5">
        <f t="shared" si="53"/>
        <v>845</v>
      </c>
    </row>
    <row r="266" spans="5:11" x14ac:dyDescent="0.3">
      <c r="E266" s="9">
        <v>257</v>
      </c>
      <c r="F266" s="10" t="str">
        <f t="shared" si="57"/>
        <v>5멸</v>
      </c>
      <c r="G266" s="10">
        <f t="shared" si="58"/>
        <v>5.0000000000000003E+192</v>
      </c>
      <c r="H266" s="10">
        <f t="shared" si="52"/>
        <v>5</v>
      </c>
      <c r="I266" s="9" t="str" cm="1">
        <f t="array" ref="I266">IF(AND(H265&gt;1000,H266&lt;2),INDEX(M:M,MATCH(I265,M:M,0)+1,0),I265)</f>
        <v>멸</v>
      </c>
      <c r="J266" s="9" t="str">
        <f t="shared" si="59"/>
        <v>1E+192</v>
      </c>
      <c r="K266" s="5">
        <f t="shared" si="53"/>
        <v>850</v>
      </c>
    </row>
    <row r="267" spans="5:11" x14ac:dyDescent="0.3">
      <c r="E267" s="9">
        <v>258</v>
      </c>
      <c r="F267" s="10" t="str">
        <f t="shared" si="57"/>
        <v>10멸</v>
      </c>
      <c r="G267" s="10">
        <f t="shared" si="58"/>
        <v>1.0000000000000001E+193</v>
      </c>
      <c r="H267" s="10">
        <f t="shared" si="52"/>
        <v>10</v>
      </c>
      <c r="I267" s="9" t="str" cm="1">
        <f t="array" ref="I267">IF(AND(H266&gt;1000,H267&lt;2),INDEX(M:M,MATCH(I266,M:M,0)+1,0),I266)</f>
        <v>멸</v>
      </c>
      <c r="J267" s="9" t="str">
        <f t="shared" si="59"/>
        <v>1E+192</v>
      </c>
      <c r="K267" s="5">
        <f t="shared" si="53"/>
        <v>855</v>
      </c>
    </row>
    <row r="268" spans="5:11" x14ac:dyDescent="0.3">
      <c r="E268" s="9">
        <v>259</v>
      </c>
      <c r="F268" s="10" t="str">
        <f t="shared" si="57"/>
        <v>50멸</v>
      </c>
      <c r="G268" s="10">
        <f t="shared" si="58"/>
        <v>5.0000000000000005E+193</v>
      </c>
      <c r="H268" s="10">
        <f t="shared" si="52"/>
        <v>50</v>
      </c>
      <c r="I268" s="9" t="str" cm="1">
        <f t="array" ref="I268">IF(AND(H267&gt;1000,H268&lt;2),INDEX(M:M,MATCH(I267,M:M,0)+1,0),I267)</f>
        <v>멸</v>
      </c>
      <c r="J268" s="9" t="str">
        <f t="shared" si="59"/>
        <v>1E+192</v>
      </c>
      <c r="K268" s="5">
        <f t="shared" si="53"/>
        <v>860</v>
      </c>
    </row>
    <row r="269" spans="5:11" x14ac:dyDescent="0.3">
      <c r="E269" s="9">
        <v>260</v>
      </c>
      <c r="F269" s="10" t="str">
        <f t="shared" si="57"/>
        <v>100멸</v>
      </c>
      <c r="G269" s="10">
        <f t="shared" si="58"/>
        <v>1.0000000000000001E+194</v>
      </c>
      <c r="H269" s="10">
        <f t="shared" si="52"/>
        <v>100</v>
      </c>
      <c r="I269" s="9" t="str" cm="1">
        <f t="array" ref="I269">IF(AND(H268&gt;1000,H269&lt;2),INDEX(M:M,MATCH(I268,M:M,0)+1,0),I268)</f>
        <v>멸</v>
      </c>
      <c r="J269" s="9" t="str">
        <f t="shared" si="59"/>
        <v>1E+192</v>
      </c>
      <c r="K269" s="5">
        <f t="shared" si="53"/>
        <v>865</v>
      </c>
    </row>
    <row r="270" spans="5:11" x14ac:dyDescent="0.3">
      <c r="E270" s="9">
        <v>261</v>
      </c>
      <c r="F270" s="10" t="str">
        <f t="shared" si="57"/>
        <v>500멸</v>
      </c>
      <c r="G270" s="10">
        <f t="shared" si="58"/>
        <v>4.9999999999999999E+194</v>
      </c>
      <c r="H270" s="10">
        <f t="shared" si="52"/>
        <v>500</v>
      </c>
      <c r="I270" s="9" t="str" cm="1">
        <f t="array" ref="I270">IF(AND(H269&gt;1000,H270&lt;2),INDEX(M:M,MATCH(I269,M:M,0)+1,0),I269)</f>
        <v>멸</v>
      </c>
      <c r="J270" s="9" t="str">
        <f t="shared" si="59"/>
        <v>1E+192</v>
      </c>
      <c r="K270" s="5">
        <f t="shared" si="53"/>
        <v>870</v>
      </c>
    </row>
    <row r="271" spans="5:11" x14ac:dyDescent="0.3">
      <c r="E271" s="9">
        <v>262</v>
      </c>
      <c r="F271" s="10" t="str">
        <f t="shared" si="57"/>
        <v>1000멸</v>
      </c>
      <c r="G271" s="10">
        <f t="shared" si="58"/>
        <v>9.9999999999999998E+194</v>
      </c>
      <c r="H271" s="10">
        <f t="shared" si="52"/>
        <v>1000</v>
      </c>
      <c r="I271" s="9" t="str" cm="1">
        <f t="array" ref="I271">IF(AND(H270&gt;1000,H271&lt;2),INDEX(M:M,MATCH(I270,M:M,0)+1,0),I270)</f>
        <v>멸</v>
      </c>
      <c r="J271" s="9" t="str">
        <f t="shared" si="59"/>
        <v>1E+192</v>
      </c>
      <c r="K271" s="5">
        <f t="shared" si="53"/>
        <v>875</v>
      </c>
    </row>
    <row r="272" spans="5:11" x14ac:dyDescent="0.3">
      <c r="E272" s="9">
        <v>263</v>
      </c>
      <c r="F272" s="10" t="str">
        <f t="shared" si="57"/>
        <v>5000멸</v>
      </c>
      <c r="G272" s="10">
        <f t="shared" si="58"/>
        <v>4.9999999999999998E+195</v>
      </c>
      <c r="H272" s="10">
        <f t="shared" si="52"/>
        <v>5000</v>
      </c>
      <c r="I272" s="9" t="str" cm="1">
        <f t="array" ref="I272">IF(AND(H271&gt;1000,H272&lt;2),INDEX(M:M,MATCH(I271,M:M,0)+1,0),I271)</f>
        <v>멸</v>
      </c>
      <c r="J272" s="9" t="str">
        <f t="shared" si="59"/>
        <v>1E+192</v>
      </c>
      <c r="K272" s="5">
        <f t="shared" si="53"/>
        <v>880</v>
      </c>
    </row>
    <row r="273" spans="5:11" x14ac:dyDescent="0.3">
      <c r="E273" s="9">
        <v>264</v>
      </c>
      <c r="F273" s="10" t="str">
        <f t="shared" ref="F273:F288" si="60">H273&amp;I273</f>
        <v>1향</v>
      </c>
      <c r="G273" s="10">
        <f t="shared" ref="G273:G288" si="61">H273*J273</f>
        <v>9.9999999999999995E+195</v>
      </c>
      <c r="H273" s="10">
        <f t="shared" si="52"/>
        <v>1</v>
      </c>
      <c r="I273" s="9" t="str" cm="1">
        <f t="array" ref="I273">IF(AND(H272&gt;1000,H273&lt;2),INDEX(M:M,MATCH(I272,M:M,0)+1,0),I272)</f>
        <v>향</v>
      </c>
      <c r="J273" s="9" t="str">
        <f t="shared" ref="J273:J288" si="62">VLOOKUP(I273,M:P,4,FALSE)</f>
        <v>1E+196</v>
      </c>
      <c r="K273" s="5">
        <f t="shared" si="53"/>
        <v>885</v>
      </c>
    </row>
    <row r="274" spans="5:11" x14ac:dyDescent="0.3">
      <c r="E274" s="9">
        <v>265</v>
      </c>
      <c r="F274" s="10" t="str">
        <f t="shared" si="60"/>
        <v>5향</v>
      </c>
      <c r="G274" s="10">
        <f t="shared" si="61"/>
        <v>4.9999999999999998E+196</v>
      </c>
      <c r="H274" s="10">
        <f t="shared" si="52"/>
        <v>5</v>
      </c>
      <c r="I274" s="9" t="str" cm="1">
        <f t="array" ref="I274">IF(AND(H273&gt;1000,H274&lt;2),INDEX(M:M,MATCH(I273,M:M,0)+1,0),I273)</f>
        <v>향</v>
      </c>
      <c r="J274" s="9" t="str">
        <f t="shared" si="62"/>
        <v>1E+196</v>
      </c>
      <c r="K274" s="5">
        <f t="shared" si="53"/>
        <v>890</v>
      </c>
    </row>
    <row r="275" spans="5:11" x14ac:dyDescent="0.3">
      <c r="E275" s="9">
        <v>266</v>
      </c>
      <c r="F275" s="10" t="str">
        <f t="shared" si="60"/>
        <v>10향</v>
      </c>
      <c r="G275" s="10">
        <f t="shared" si="61"/>
        <v>9.9999999999999995E+196</v>
      </c>
      <c r="H275" s="10">
        <f t="shared" si="52"/>
        <v>10</v>
      </c>
      <c r="I275" s="9" t="str" cm="1">
        <f t="array" ref="I275">IF(AND(H274&gt;1000,H275&lt;2),INDEX(M:M,MATCH(I274,M:M,0)+1,0),I274)</f>
        <v>향</v>
      </c>
      <c r="J275" s="9" t="str">
        <f t="shared" si="62"/>
        <v>1E+196</v>
      </c>
      <c r="K275" s="5">
        <f t="shared" si="53"/>
        <v>895</v>
      </c>
    </row>
    <row r="276" spans="5:11" x14ac:dyDescent="0.3">
      <c r="E276" s="9">
        <v>267</v>
      </c>
      <c r="F276" s="10" t="str">
        <f t="shared" si="60"/>
        <v>50향</v>
      </c>
      <c r="G276" s="10">
        <f t="shared" si="61"/>
        <v>4.9999999999999994E+197</v>
      </c>
      <c r="H276" s="10">
        <f t="shared" si="52"/>
        <v>50</v>
      </c>
      <c r="I276" s="9" t="str" cm="1">
        <f t="array" ref="I276">IF(AND(H275&gt;1000,H276&lt;2),INDEX(M:M,MATCH(I275,M:M,0)+1,0),I275)</f>
        <v>향</v>
      </c>
      <c r="J276" s="9" t="str">
        <f t="shared" si="62"/>
        <v>1E+196</v>
      </c>
      <c r="K276" s="5">
        <f t="shared" si="53"/>
        <v>900</v>
      </c>
    </row>
    <row r="277" spans="5:11" x14ac:dyDescent="0.3">
      <c r="E277" s="9">
        <v>268</v>
      </c>
      <c r="F277" s="10" t="str">
        <f t="shared" si="60"/>
        <v>100향</v>
      </c>
      <c r="G277" s="10">
        <f t="shared" si="61"/>
        <v>9.9999999999999988E+197</v>
      </c>
      <c r="H277" s="10">
        <f t="shared" si="52"/>
        <v>100</v>
      </c>
      <c r="I277" s="9" t="str" cm="1">
        <f t="array" ref="I277">IF(AND(H276&gt;1000,H277&lt;2),INDEX(M:M,MATCH(I276,M:M,0)+1,0),I276)</f>
        <v>향</v>
      </c>
      <c r="J277" s="9" t="str">
        <f t="shared" si="62"/>
        <v>1E+196</v>
      </c>
      <c r="K277" s="5">
        <f t="shared" si="53"/>
        <v>905</v>
      </c>
    </row>
    <row r="278" spans="5:11" x14ac:dyDescent="0.3">
      <c r="E278" s="9">
        <v>269</v>
      </c>
      <c r="F278" s="10" t="str">
        <f t="shared" si="60"/>
        <v>500향</v>
      </c>
      <c r="G278" s="10">
        <f t="shared" si="61"/>
        <v>4.9999999999999994E+198</v>
      </c>
      <c r="H278" s="10">
        <f t="shared" si="52"/>
        <v>500</v>
      </c>
      <c r="I278" s="9" t="str" cm="1">
        <f t="array" ref="I278">IF(AND(H277&gt;1000,H278&lt;2),INDEX(M:M,MATCH(I277,M:M,0)+1,0),I277)</f>
        <v>향</v>
      </c>
      <c r="J278" s="9" t="str">
        <f t="shared" si="62"/>
        <v>1E+196</v>
      </c>
      <c r="K278" s="5">
        <f t="shared" si="53"/>
        <v>910</v>
      </c>
    </row>
    <row r="279" spans="5:11" x14ac:dyDescent="0.3">
      <c r="E279" s="9">
        <v>270</v>
      </c>
      <c r="F279" s="10" t="str">
        <f t="shared" si="60"/>
        <v>1000향</v>
      </c>
      <c r="G279" s="10">
        <f t="shared" si="61"/>
        <v>9.9999999999999988E+198</v>
      </c>
      <c r="H279" s="10">
        <f t="shared" si="52"/>
        <v>1000</v>
      </c>
      <c r="I279" s="9" t="str" cm="1">
        <f t="array" ref="I279">IF(AND(H278&gt;1000,H279&lt;2),INDEX(M:M,MATCH(I278,M:M,0)+1,0),I278)</f>
        <v>향</v>
      </c>
      <c r="J279" s="9" t="str">
        <f t="shared" si="62"/>
        <v>1E+196</v>
      </c>
      <c r="K279" s="5">
        <f t="shared" si="53"/>
        <v>915</v>
      </c>
    </row>
    <row r="280" spans="5:11" x14ac:dyDescent="0.3">
      <c r="E280" s="9">
        <v>271</v>
      </c>
      <c r="F280" s="10" t="str">
        <f t="shared" si="60"/>
        <v>5000향</v>
      </c>
      <c r="G280" s="10">
        <f t="shared" si="61"/>
        <v>4.9999999999999998E+199</v>
      </c>
      <c r="H280" s="10">
        <f t="shared" si="52"/>
        <v>5000</v>
      </c>
      <c r="I280" s="9" t="str" cm="1">
        <f t="array" ref="I280">IF(AND(H279&gt;1000,H280&lt;2),INDEX(M:M,MATCH(I279,M:M,0)+1,0),I279)</f>
        <v>향</v>
      </c>
      <c r="J280" s="9" t="str">
        <f t="shared" si="62"/>
        <v>1E+196</v>
      </c>
      <c r="K280" s="5">
        <f t="shared" si="53"/>
        <v>920</v>
      </c>
    </row>
    <row r="281" spans="5:11" x14ac:dyDescent="0.3">
      <c r="E281" s="9">
        <v>272</v>
      </c>
      <c r="F281" s="10" t="str">
        <f t="shared" si="60"/>
        <v>1증</v>
      </c>
      <c r="G281" s="10">
        <f t="shared" si="61"/>
        <v>9.9999999999999997E+199</v>
      </c>
      <c r="H281" s="10">
        <f t="shared" si="52"/>
        <v>1</v>
      </c>
      <c r="I281" s="9" t="str" cm="1">
        <f t="array" ref="I281">IF(AND(H280&gt;1000,H281&lt;2),INDEX(M:M,MATCH(I280,M:M,0)+1,0),I280)</f>
        <v>증</v>
      </c>
      <c r="J281" s="9" t="str">
        <f t="shared" si="62"/>
        <v>1E+200</v>
      </c>
      <c r="K281" s="5">
        <f t="shared" si="53"/>
        <v>925</v>
      </c>
    </row>
    <row r="282" spans="5:11" x14ac:dyDescent="0.3">
      <c r="E282" s="9">
        <v>273</v>
      </c>
      <c r="F282" s="10" t="str">
        <f t="shared" si="60"/>
        <v>5증</v>
      </c>
      <c r="G282" s="10">
        <f t="shared" si="61"/>
        <v>4.9999999999999995E+200</v>
      </c>
      <c r="H282" s="10">
        <f t="shared" si="52"/>
        <v>5</v>
      </c>
      <c r="I282" s="9" t="str" cm="1">
        <f t="array" ref="I282">IF(AND(H281&gt;1000,H282&lt;2),INDEX(M:M,MATCH(I281,M:M,0)+1,0),I281)</f>
        <v>증</v>
      </c>
      <c r="J282" s="9" t="str">
        <f t="shared" si="62"/>
        <v>1E+200</v>
      </c>
      <c r="K282" s="5">
        <f t="shared" si="53"/>
        <v>930</v>
      </c>
    </row>
    <row r="283" spans="5:11" x14ac:dyDescent="0.3">
      <c r="E283" s="9">
        <v>274</v>
      </c>
      <c r="F283" s="10" t="str">
        <f t="shared" si="60"/>
        <v>10증</v>
      </c>
      <c r="G283" s="10">
        <f t="shared" si="61"/>
        <v>9.999999999999999E+200</v>
      </c>
      <c r="H283" s="10">
        <f t="shared" si="52"/>
        <v>10</v>
      </c>
      <c r="I283" s="9" t="str" cm="1">
        <f t="array" ref="I283">IF(AND(H282&gt;1000,H283&lt;2),INDEX(M:M,MATCH(I282,M:M,0)+1,0),I282)</f>
        <v>증</v>
      </c>
      <c r="J283" s="9" t="str">
        <f t="shared" si="62"/>
        <v>1E+200</v>
      </c>
      <c r="K283" s="5">
        <f t="shared" si="53"/>
        <v>935</v>
      </c>
    </row>
    <row r="284" spans="5:11" x14ac:dyDescent="0.3">
      <c r="E284" s="9">
        <v>275</v>
      </c>
      <c r="F284" s="10" t="str">
        <f t="shared" si="60"/>
        <v>50증</v>
      </c>
      <c r="G284" s="10">
        <f t="shared" si="61"/>
        <v>4.9999999999999995E+201</v>
      </c>
      <c r="H284" s="10">
        <f t="shared" si="52"/>
        <v>50</v>
      </c>
      <c r="I284" s="9" t="str" cm="1">
        <f t="array" ref="I284">IF(AND(H283&gt;1000,H284&lt;2),INDEX(M:M,MATCH(I283,M:M,0)+1,0),I283)</f>
        <v>증</v>
      </c>
      <c r="J284" s="9" t="str">
        <f t="shared" si="62"/>
        <v>1E+200</v>
      </c>
      <c r="K284" s="5">
        <f t="shared" si="53"/>
        <v>940</v>
      </c>
    </row>
    <row r="285" spans="5:11" x14ac:dyDescent="0.3">
      <c r="E285" s="9">
        <v>276</v>
      </c>
      <c r="F285" s="10" t="str">
        <f t="shared" si="60"/>
        <v>100증</v>
      </c>
      <c r="G285" s="10">
        <f t="shared" si="61"/>
        <v>9.999999999999999E+201</v>
      </c>
      <c r="H285" s="10">
        <f t="shared" si="52"/>
        <v>100</v>
      </c>
      <c r="I285" s="9" t="str" cm="1">
        <f t="array" ref="I285">IF(AND(H284&gt;1000,H285&lt;2),INDEX(M:M,MATCH(I284,M:M,0)+1,0),I284)</f>
        <v>증</v>
      </c>
      <c r="J285" s="9" t="str">
        <f t="shared" si="62"/>
        <v>1E+200</v>
      </c>
      <c r="K285" s="5">
        <f t="shared" si="53"/>
        <v>945</v>
      </c>
    </row>
    <row r="286" spans="5:11" x14ac:dyDescent="0.3">
      <c r="E286" s="9">
        <v>277</v>
      </c>
      <c r="F286" s="10" t="str">
        <f t="shared" si="60"/>
        <v>500증</v>
      </c>
      <c r="G286" s="10">
        <f t="shared" si="61"/>
        <v>4.9999999999999999E+202</v>
      </c>
      <c r="H286" s="10">
        <f t="shared" si="52"/>
        <v>500</v>
      </c>
      <c r="I286" s="9" t="str" cm="1">
        <f t="array" ref="I286">IF(AND(H285&gt;1000,H286&lt;2),INDEX(M:M,MATCH(I285,M:M,0)+1,0),I285)</f>
        <v>증</v>
      </c>
      <c r="J286" s="9" t="str">
        <f t="shared" si="62"/>
        <v>1E+200</v>
      </c>
      <c r="K286" s="5">
        <f t="shared" si="53"/>
        <v>950</v>
      </c>
    </row>
    <row r="287" spans="5:11" x14ac:dyDescent="0.3">
      <c r="E287" s="9">
        <v>278</v>
      </c>
      <c r="F287" s="10" t="str">
        <f t="shared" si="60"/>
        <v>1000증</v>
      </c>
      <c r="G287" s="10">
        <f t="shared" si="61"/>
        <v>9.9999999999999999E+202</v>
      </c>
      <c r="H287" s="10">
        <f t="shared" si="52"/>
        <v>1000</v>
      </c>
      <c r="I287" s="9" t="str" cm="1">
        <f t="array" ref="I287">IF(AND(H286&gt;1000,H287&lt;2),INDEX(M:M,MATCH(I286,M:M,0)+1,0),I286)</f>
        <v>증</v>
      </c>
      <c r="J287" s="9" t="str">
        <f t="shared" si="62"/>
        <v>1E+200</v>
      </c>
      <c r="K287" s="5">
        <f t="shared" si="53"/>
        <v>955</v>
      </c>
    </row>
    <row r="288" spans="5:11" x14ac:dyDescent="0.3">
      <c r="E288" s="9">
        <v>279</v>
      </c>
      <c r="F288" s="10" t="str">
        <f t="shared" si="60"/>
        <v>5000증</v>
      </c>
      <c r="G288" s="10">
        <f t="shared" si="61"/>
        <v>4.9999999999999999E+203</v>
      </c>
      <c r="H288" s="10">
        <f t="shared" si="52"/>
        <v>5000</v>
      </c>
      <c r="I288" s="9" t="str" cm="1">
        <f t="array" ref="I288">IF(AND(H287&gt;1000,H288&lt;2),INDEX(M:M,MATCH(I287,M:M,0)+1,0),I287)</f>
        <v>증</v>
      </c>
      <c r="J288" s="9" t="str">
        <f t="shared" si="62"/>
        <v>1E+200</v>
      </c>
      <c r="K288" s="5">
        <f t="shared" si="53"/>
        <v>960</v>
      </c>
    </row>
    <row r="289" spans="5:11" x14ac:dyDescent="0.3">
      <c r="E289" s="9">
        <v>280</v>
      </c>
      <c r="F289" s="10" t="str">
        <f t="shared" ref="F289:F298" si="63">H289&amp;I289</f>
        <v>1쾌</v>
      </c>
      <c r="G289" s="10">
        <f t="shared" ref="G289:G298" si="64">H289*J289</f>
        <v>9.9999999999999999E+203</v>
      </c>
      <c r="H289" s="10">
        <f t="shared" si="52"/>
        <v>1</v>
      </c>
      <c r="I289" s="9" t="str" cm="1">
        <f t="array" ref="I289">IF(AND(H288&gt;1000,H289&lt;2),INDEX(M:M,MATCH(I288,M:M,0)+1,0),I288)</f>
        <v>쾌</v>
      </c>
      <c r="J289" s="9" t="str">
        <f t="shared" ref="J289:J298" si="65">VLOOKUP(I289,M:P,4,FALSE)</f>
        <v>1E+204</v>
      </c>
      <c r="K289" s="5">
        <f t="shared" si="53"/>
        <v>965</v>
      </c>
    </row>
    <row r="290" spans="5:11" x14ac:dyDescent="0.3">
      <c r="E290" s="9">
        <v>281</v>
      </c>
      <c r="F290" s="10" t="str">
        <f t="shared" si="63"/>
        <v>5쾌</v>
      </c>
      <c r="G290" s="10">
        <f t="shared" si="64"/>
        <v>5.0000000000000001E+204</v>
      </c>
      <c r="H290" s="10">
        <f t="shared" si="52"/>
        <v>5</v>
      </c>
      <c r="I290" s="9" t="str" cm="1">
        <f t="array" ref="I290">IF(AND(H289&gt;1000,H290&lt;2),INDEX(M:M,MATCH(I289,M:M,0)+1,0),I289)</f>
        <v>쾌</v>
      </c>
      <c r="J290" s="9" t="str">
        <f t="shared" si="65"/>
        <v>1E+204</v>
      </c>
      <c r="K290" s="5">
        <f t="shared" si="53"/>
        <v>970</v>
      </c>
    </row>
    <row r="291" spans="5:11" x14ac:dyDescent="0.3">
      <c r="E291" s="9">
        <v>282</v>
      </c>
      <c r="F291" s="10" t="str">
        <f t="shared" si="63"/>
        <v>10쾌</v>
      </c>
      <c r="G291" s="10">
        <f t="shared" si="64"/>
        <v>1E+205</v>
      </c>
      <c r="H291" s="10">
        <f t="shared" si="52"/>
        <v>10</v>
      </c>
      <c r="I291" s="9" t="str" cm="1">
        <f t="array" ref="I291">IF(AND(H290&gt;1000,H291&lt;2),INDEX(M:M,MATCH(I290,M:M,0)+1,0),I290)</f>
        <v>쾌</v>
      </c>
      <c r="J291" s="9" t="str">
        <f t="shared" si="65"/>
        <v>1E+204</v>
      </c>
      <c r="K291" s="5">
        <f t="shared" si="53"/>
        <v>975</v>
      </c>
    </row>
    <row r="292" spans="5:11" x14ac:dyDescent="0.3">
      <c r="E292" s="9">
        <v>283</v>
      </c>
      <c r="F292" s="10" t="str">
        <f t="shared" si="63"/>
        <v>50쾌</v>
      </c>
      <c r="G292" s="10">
        <f t="shared" si="64"/>
        <v>5.0000000000000002E+205</v>
      </c>
      <c r="H292" s="10">
        <f t="shared" si="52"/>
        <v>50</v>
      </c>
      <c r="I292" s="9" t="str" cm="1">
        <f t="array" ref="I292">IF(AND(H291&gt;1000,H292&lt;2),INDEX(M:M,MATCH(I291,M:M,0)+1,0),I291)</f>
        <v>쾌</v>
      </c>
      <c r="J292" s="9" t="str">
        <f t="shared" si="65"/>
        <v>1E+204</v>
      </c>
      <c r="K292" s="5">
        <f t="shared" si="53"/>
        <v>980</v>
      </c>
    </row>
    <row r="293" spans="5:11" x14ac:dyDescent="0.3">
      <c r="E293" s="9">
        <v>284</v>
      </c>
      <c r="F293" s="10" t="str">
        <f t="shared" si="63"/>
        <v>100쾌</v>
      </c>
      <c r="G293" s="10">
        <f t="shared" si="64"/>
        <v>1E+206</v>
      </c>
      <c r="H293" s="10">
        <f t="shared" si="52"/>
        <v>100</v>
      </c>
      <c r="I293" s="9" t="str" cm="1">
        <f t="array" ref="I293">IF(AND(H292&gt;1000,H293&lt;2),INDEX(M:M,MATCH(I292,M:M,0)+1,0),I292)</f>
        <v>쾌</v>
      </c>
      <c r="J293" s="9" t="str">
        <f t="shared" si="65"/>
        <v>1E+204</v>
      </c>
      <c r="K293" s="5">
        <f t="shared" si="53"/>
        <v>985</v>
      </c>
    </row>
    <row r="294" spans="5:11" x14ac:dyDescent="0.3">
      <c r="E294" s="9">
        <v>285</v>
      </c>
      <c r="F294" s="10" t="str">
        <f t="shared" si="63"/>
        <v>500쾌</v>
      </c>
      <c r="G294" s="10">
        <f t="shared" si="64"/>
        <v>5.0000000000000002E+206</v>
      </c>
      <c r="H294" s="10">
        <f t="shared" si="52"/>
        <v>500</v>
      </c>
      <c r="I294" s="9" t="str" cm="1">
        <f t="array" ref="I294">IF(AND(H293&gt;1000,H294&lt;2),INDEX(M:M,MATCH(I293,M:M,0)+1,0),I293)</f>
        <v>쾌</v>
      </c>
      <c r="J294" s="9" t="str">
        <f t="shared" si="65"/>
        <v>1E+204</v>
      </c>
      <c r="K294" s="5">
        <f t="shared" si="53"/>
        <v>990</v>
      </c>
    </row>
    <row r="295" spans="5:11" x14ac:dyDescent="0.3">
      <c r="E295" s="9">
        <v>286</v>
      </c>
      <c r="F295" s="10" t="str">
        <f t="shared" si="63"/>
        <v>1000쾌</v>
      </c>
      <c r="G295" s="10">
        <f t="shared" si="64"/>
        <v>1E+207</v>
      </c>
      <c r="H295" s="10">
        <f t="shared" si="52"/>
        <v>1000</v>
      </c>
      <c r="I295" s="9" t="str" cm="1">
        <f t="array" ref="I295">IF(AND(H294&gt;1000,H295&lt;2),INDEX(M:M,MATCH(I294,M:M,0)+1,0),I294)</f>
        <v>쾌</v>
      </c>
      <c r="J295" s="9" t="str">
        <f t="shared" si="65"/>
        <v>1E+204</v>
      </c>
      <c r="K295" s="5">
        <f t="shared" si="53"/>
        <v>995</v>
      </c>
    </row>
    <row r="296" spans="5:11" x14ac:dyDescent="0.3">
      <c r="E296" s="9">
        <v>287</v>
      </c>
      <c r="F296" s="10" t="str">
        <f t="shared" si="63"/>
        <v>5000쾌</v>
      </c>
      <c r="G296" s="10">
        <f t="shared" si="64"/>
        <v>4.9999999999999999E+207</v>
      </c>
      <c r="H296" s="10">
        <f t="shared" si="52"/>
        <v>5000</v>
      </c>
      <c r="I296" s="9" t="str" cm="1">
        <f t="array" ref="I296">IF(AND(H295&gt;1000,H296&lt;2),INDEX(M:M,MATCH(I295,M:M,0)+1,0),I295)</f>
        <v>쾌</v>
      </c>
      <c r="J296" s="9" t="str">
        <f t="shared" si="65"/>
        <v>1E+204</v>
      </c>
      <c r="K296" s="5">
        <f t="shared" si="53"/>
        <v>1000</v>
      </c>
    </row>
    <row r="297" spans="5:11" x14ac:dyDescent="0.3">
      <c r="E297" s="9"/>
      <c r="F297" s="10"/>
      <c r="G297" s="10"/>
      <c r="H297" s="10"/>
      <c r="I297" s="9"/>
      <c r="J297" s="9"/>
    </row>
    <row r="298" spans="5:11" x14ac:dyDescent="0.3">
      <c r="E298" s="9"/>
      <c r="F298" s="10"/>
      <c r="G298" s="10"/>
      <c r="H298" s="10"/>
      <c r="I298" s="9"/>
      <c r="J298" s="9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VisionTowerTable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2024-02-14T06:09:20Z</dcterms:modified>
</cp:coreProperties>
</file>