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5AF395D-9902-407F-B9EB-C45BE255D1C0}" xr6:coauthVersionLast="47" xr6:coauthVersionMax="47" xr10:uidLastSave="{00000000-0000-0000-0000-000000000000}"/>
  <bookViews>
    <workbookView xWindow="28680" yWindow="-120" windowWidth="29040" windowHeight="15720" activeTab="1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3" i="1" l="1"/>
  <c r="F103" i="1"/>
  <c r="C99" i="1"/>
  <c r="F99" i="1"/>
  <c r="C100" i="1"/>
  <c r="F100" i="1"/>
  <c r="C101" i="1"/>
  <c r="F101" i="1"/>
  <c r="C102" i="1"/>
  <c r="F102" i="1"/>
  <c r="H109" i="3"/>
  <c r="K109" i="3"/>
  <c r="H105" i="3"/>
  <c r="K105" i="3"/>
  <c r="H106" i="3"/>
  <c r="H107" i="3" s="1"/>
  <c r="K106" i="3"/>
  <c r="K107" i="3"/>
  <c r="K108" i="3"/>
  <c r="O53" i="3"/>
  <c r="P53" i="3" s="1"/>
  <c r="O52" i="3"/>
  <c r="P52" i="3" s="1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09" i="3" l="1" a="1"/>
  <c r="I109" i="3" s="1"/>
  <c r="J109" i="3" s="1"/>
  <c r="G109" i="3" s="1"/>
  <c r="H108" i="3"/>
  <c r="I105" i="3" a="1"/>
  <c r="I105" i="3" s="1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E8" i="4"/>
  <c r="H11" i="3"/>
  <c r="I11" i="3" s="1" a="1"/>
  <c r="I11" i="3" s="1"/>
  <c r="J11" i="3" s="1"/>
  <c r="F10" i="3"/>
  <c r="G10" i="3"/>
  <c r="F109" i="3" l="1"/>
  <c r="J105" i="3"/>
  <c r="G105" i="3" s="1"/>
  <c r="I106" i="3" a="1"/>
  <c r="I106" i="3" s="1"/>
  <c r="F105" i="3"/>
  <c r="H104" i="3"/>
  <c r="E18" i="4"/>
  <c r="E20" i="4"/>
  <c r="E17" i="4"/>
  <c r="E19" i="4"/>
  <c r="H12" i="3"/>
  <c r="I12" i="3" s="1" a="1"/>
  <c r="I12" i="3" s="1"/>
  <c r="J12" i="3" s="1"/>
  <c r="G11" i="3"/>
  <c r="F11" i="3"/>
  <c r="J106" i="3" l="1"/>
  <c r="G106" i="3" s="1"/>
  <c r="F106" i="3"/>
  <c r="I107" i="3" a="1"/>
  <c r="I107" i="3" s="1"/>
  <c r="F12" i="3"/>
  <c r="H13" i="3"/>
  <c r="G12" i="3"/>
  <c r="J107" i="3" l="1"/>
  <c r="G107" i="3" s="1"/>
  <c r="F107" i="3"/>
  <c r="I108" i="3" a="1"/>
  <c r="I108" i="3" s="1"/>
  <c r="H14" i="3"/>
  <c r="I13" i="3" a="1"/>
  <c r="I13" i="3" s="1"/>
  <c r="J13" i="3" s="1"/>
  <c r="G13" i="3" s="1"/>
  <c r="J108" i="3" l="1"/>
  <c r="G108" i="3" s="1"/>
  <c r="F108" i="3"/>
  <c r="H15" i="3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J104" i="3" l="1"/>
  <c r="G104" i="3" s="1"/>
  <c r="F98" i="1" s="1"/>
  <c r="F10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<sst xmlns="http://schemas.openxmlformats.org/spreadsheetml/2006/main" count="108" uniqueCount="103">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</sst>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03"/>
  <sheetViews>
    <sheetView zoomScale="85" zoomScaleNormal="85" workbookViewId="0">
      <pane ySplit="1" topLeftCell="A82" activePane="bottomLeft" state="frozen"/>
      <selection pane="bottomLeft" activeCell="B103" sqref="B10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03" si="6">J52+200</f>
        <v>12200</v>
      </c>
      <c r="K53">
        <f t="shared" si="3"/>
        <v>25</v>
      </c>
      <c r="L53">
        <f t="shared" ref="L53:L103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03" si="24">B71</f>
        <v>1-1</v>
      </c>
      <c r="C72">
        <f t="shared" si="22"/>
        <v>9021</v>
      </c>
      <c r="D72">
        <f t="shared" si="23"/>
        <v>15</v>
      </c>
      <c r="E72">
        <f t="shared" ref="E72:E103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03" si="26">K71</f>
        <v>25</v>
      </c>
      <c r="L72">
        <f t="shared" si="7"/>
        <v>14200</v>
      </c>
      <c r="M72">
        <f t="shared" ref="M72:M103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1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</sheetData>
  <phoneticPr fontId="1" type="noConversion"/>
  <conditionalFormatting sqref="A2:J2 K2:K61 D3:J3 D4:D32 F4:J32 G33:J61 M2:M103 A3:C103 E4:E103 G62:K10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09"/>
  <sheetViews>
    <sheetView tabSelected="1" topLeftCell="A80" zoomScaleNormal="100" workbookViewId="0">
      <selection activeCell="I109" sqref="I10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10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3" si="30">POWER(10,N50)</f>
        <v>1.0000000000000001E+172</v>
      </c>
      <c r="P50" s="17" t="str">
        <f t="shared" ref="P50:P53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1">
        <f t="shared" si="30"/>
        <v>1E+180</v>
      </c>
      <c r="P52" s="11" t="str">
        <f t="shared" si="31"/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1">
        <f t="shared" si="30"/>
        <v>1E+184</v>
      </c>
      <c r="P53" s="11" t="str">
        <f t="shared" si="31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32">H61&amp;I61</f>
        <v>6.2191승</v>
      </c>
      <c r="G61" s="17">
        <f t="shared" ref="G61:G62" si="3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32"/>
        <v>317.1741승</v>
      </c>
      <c r="G62" s="17">
        <f t="shared" si="3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34">H63&amp;I63</f>
        <v>1.6176마</v>
      </c>
      <c r="G63" s="17">
        <f t="shared" ref="G63:G65" si="35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6">$B$14*E63</f>
        <v>11000</v>
      </c>
    </row>
    <row r="64" spans="5:25" x14ac:dyDescent="0.3">
      <c r="E64" s="16">
        <v>56</v>
      </c>
      <c r="F64" s="17" t="str">
        <f t="shared" si="34"/>
        <v>82.4976마</v>
      </c>
      <c r="G64" s="17">
        <f t="shared" si="35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6"/>
        <v>11200</v>
      </c>
    </row>
    <row r="65" spans="5:11" x14ac:dyDescent="0.3">
      <c r="E65" s="16">
        <v>57</v>
      </c>
      <c r="F65" s="17" t="str">
        <f t="shared" si="34"/>
        <v>4207.3776마</v>
      </c>
      <c r="G65" s="17">
        <f t="shared" si="35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6"/>
        <v>11400</v>
      </c>
    </row>
    <row r="66" spans="5:11" x14ac:dyDescent="0.3">
      <c r="E66" s="16">
        <v>58</v>
      </c>
      <c r="F66" s="17" t="str">
        <f t="shared" ref="F66:F72" si="37">H66&amp;I66</f>
        <v>21.4577살</v>
      </c>
      <c r="G66" s="17">
        <f t="shared" ref="G66:G72" si="38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9">$B$14*E66</f>
        <v>11600</v>
      </c>
    </row>
    <row r="67" spans="5:11" x14ac:dyDescent="0.3">
      <c r="E67" s="16">
        <v>59</v>
      </c>
      <c r="F67" s="17" t="str">
        <f t="shared" si="37"/>
        <v>1094.3427살</v>
      </c>
      <c r="G67" s="17">
        <f t="shared" si="38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9"/>
        <v>11800</v>
      </c>
    </row>
    <row r="68" spans="5:11" x14ac:dyDescent="0.3">
      <c r="E68" s="16">
        <v>60</v>
      </c>
      <c r="F68" s="17" t="str">
        <f t="shared" si="37"/>
        <v>5.5812섬</v>
      </c>
      <c r="G68" s="17">
        <f t="shared" si="38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9"/>
        <v>12000</v>
      </c>
    </row>
    <row r="69" spans="5:11" x14ac:dyDescent="0.3">
      <c r="E69" s="16">
        <v>61</v>
      </c>
      <c r="F69" s="17" t="str">
        <f t="shared" si="37"/>
        <v>284.6412섬</v>
      </c>
      <c r="G69" s="17">
        <f t="shared" si="38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9"/>
        <v>12200</v>
      </c>
    </row>
    <row r="70" spans="5:11" x14ac:dyDescent="0.3">
      <c r="E70" s="16">
        <v>62</v>
      </c>
      <c r="F70" s="17" t="str">
        <f t="shared" si="37"/>
        <v>1.4517찰</v>
      </c>
      <c r="G70" s="17">
        <f t="shared" si="38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9"/>
        <v>12400</v>
      </c>
    </row>
    <row r="71" spans="5:11" x14ac:dyDescent="0.3">
      <c r="E71" s="16">
        <v>63</v>
      </c>
      <c r="F71" s="17" t="str">
        <f t="shared" si="37"/>
        <v>74.0367찰</v>
      </c>
      <c r="G71" s="17">
        <f t="shared" si="38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9"/>
        <v>12600</v>
      </c>
    </row>
    <row r="72" spans="5:11" x14ac:dyDescent="0.3">
      <c r="E72" s="16">
        <v>64</v>
      </c>
      <c r="F72" s="17" t="str">
        <f t="shared" si="37"/>
        <v>3775.8717찰</v>
      </c>
      <c r="G72" s="17">
        <f t="shared" si="38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9"/>
        <v>12800</v>
      </c>
    </row>
    <row r="73" spans="5:11" x14ac:dyDescent="0.3">
      <c r="E73" s="16">
        <v>65</v>
      </c>
      <c r="F73" s="17" t="str">
        <f t="shared" ref="F73:F76" si="40">H73&amp;I73</f>
        <v>19.257교</v>
      </c>
      <c r="G73" s="17">
        <f t="shared" ref="G73:G76" si="41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42">VLOOKUP(I73,M:P,4,FALSE)</f>
        <v>1E+124</v>
      </c>
      <c r="K73" s="11">
        <f t="shared" ref="K73:K76" si="43">$B$14*E73</f>
        <v>13000</v>
      </c>
    </row>
    <row r="74" spans="5:11" x14ac:dyDescent="0.3">
      <c r="E74" s="16">
        <v>66</v>
      </c>
      <c r="F74" s="17" t="str">
        <f t="shared" si="40"/>
        <v>982.107교</v>
      </c>
      <c r="G74" s="17">
        <f t="shared" si="41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42"/>
        <v>1E+124</v>
      </c>
      <c r="K74" s="11">
        <f t="shared" si="43"/>
        <v>13200</v>
      </c>
    </row>
    <row r="75" spans="5:11" x14ac:dyDescent="0.3">
      <c r="E75" s="16">
        <v>67</v>
      </c>
      <c r="F75" s="17" t="str">
        <f t="shared" si="40"/>
        <v>5.0088위</v>
      </c>
      <c r="G75" s="17">
        <f t="shared" si="41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42"/>
        <v>1E+128</v>
      </c>
      <c r="K75" s="11">
        <f t="shared" si="43"/>
        <v>13400</v>
      </c>
    </row>
    <row r="76" spans="5:11" x14ac:dyDescent="0.3">
      <c r="E76" s="16">
        <v>68</v>
      </c>
      <c r="F76" s="17" t="str">
        <f t="shared" si="40"/>
        <v>255.4488위</v>
      </c>
      <c r="G76" s="17">
        <f t="shared" si="41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42"/>
        <v>1E+128</v>
      </c>
      <c r="K76" s="11">
        <f t="shared" si="43"/>
        <v>13600</v>
      </c>
    </row>
    <row r="77" spans="5:11" x14ac:dyDescent="0.3">
      <c r="E77" s="16">
        <v>69</v>
      </c>
      <c r="F77" s="17" t="str">
        <f t="shared" ref="F77:F79" si="44">H77&amp;I77</f>
        <v>1.3028설</v>
      </c>
      <c r="G77" s="17">
        <f t="shared" ref="G77:G81" si="45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42"/>
        <v>1E+132</v>
      </c>
      <c r="K77" s="11">
        <f t="shared" ref="K77:K81" si="46">$B$14*E77</f>
        <v>13800</v>
      </c>
    </row>
    <row r="78" spans="5:11" x14ac:dyDescent="0.3">
      <c r="E78" s="16">
        <v>70</v>
      </c>
      <c r="F78" s="17" t="str">
        <f t="shared" si="44"/>
        <v>66.4428설</v>
      </c>
      <c r="G78" s="17">
        <f t="shared" si="45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2"/>
        <v>1E+132</v>
      </c>
      <c r="K78" s="11">
        <f t="shared" si="46"/>
        <v>14000</v>
      </c>
    </row>
    <row r="79" spans="5:11" x14ac:dyDescent="0.3">
      <c r="E79" s="16">
        <v>71</v>
      </c>
      <c r="F79" s="17" t="str">
        <f t="shared" si="44"/>
        <v>3388.5828설</v>
      </c>
      <c r="G79" s="17">
        <f t="shared" si="45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2"/>
        <v>1E+132</v>
      </c>
      <c r="K79" s="11">
        <f t="shared" si="46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42"/>
        <v>1E+136</v>
      </c>
      <c r="K80" s="11">
        <f t="shared" si="46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5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42"/>
        <v>1E+136</v>
      </c>
      <c r="K81" s="11">
        <f t="shared" si="46"/>
        <v>14600</v>
      </c>
    </row>
    <row r="82" spans="5:11" x14ac:dyDescent="0.3">
      <c r="E82" s="16">
        <v>74</v>
      </c>
      <c r="F82" s="17" t="str">
        <f t="shared" ref="F82:F85" si="47">H82&amp;I82</f>
        <v>4.495고</v>
      </c>
      <c r="G82" s="17">
        <f t="shared" ref="G82:G85" si="48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42"/>
        <v>1E+140</v>
      </c>
      <c r="K82" s="11">
        <f t="shared" ref="K82:K86" si="49">$B$14*E82</f>
        <v>14800</v>
      </c>
    </row>
    <row r="83" spans="5:11" x14ac:dyDescent="0.3">
      <c r="E83" s="16">
        <v>75</v>
      </c>
      <c r="F83" s="17" t="str">
        <f t="shared" si="47"/>
        <v>229.245고</v>
      </c>
      <c r="G83" s="17">
        <f t="shared" si="48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2"/>
        <v>1E+140</v>
      </c>
      <c r="K83" s="11">
        <f t="shared" si="49"/>
        <v>15000</v>
      </c>
    </row>
    <row r="84" spans="5:11" x14ac:dyDescent="0.3">
      <c r="E84" s="16">
        <v>76</v>
      </c>
      <c r="F84" s="17" t="str">
        <f t="shared" si="47"/>
        <v>1.1692화</v>
      </c>
      <c r="G84" s="17">
        <f t="shared" si="48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2"/>
        <v>1E+144</v>
      </c>
      <c r="K84" s="11">
        <f t="shared" si="49"/>
        <v>15200</v>
      </c>
    </row>
    <row r="85" spans="5:11" x14ac:dyDescent="0.3">
      <c r="E85" s="16">
        <v>77</v>
      </c>
      <c r="F85" s="17" t="str">
        <f t="shared" si="47"/>
        <v>59.6292화</v>
      </c>
      <c r="G85" s="17">
        <f t="shared" si="48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2"/>
        <v>1E+144</v>
      </c>
      <c r="K85" s="11">
        <f t="shared" si="49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42"/>
        <v>1E+144</v>
      </c>
      <c r="K86" s="11">
        <f t="shared" si="49"/>
        <v>15600</v>
      </c>
    </row>
    <row r="87" spans="5:11" x14ac:dyDescent="0.3">
      <c r="E87" s="16">
        <v>79</v>
      </c>
      <c r="F87" s="17" t="str">
        <f t="shared" ref="F87:F89" si="50">H87&amp;I87</f>
        <v>15.5096명</v>
      </c>
      <c r="G87" s="17">
        <f t="shared" ref="G87:G89" si="51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42"/>
        <v>1E+148</v>
      </c>
      <c r="K87" s="11">
        <f t="shared" ref="K87:K90" si="52">$B$14*E87</f>
        <v>15800</v>
      </c>
    </row>
    <row r="88" spans="5:11" x14ac:dyDescent="0.3">
      <c r="E88" s="16">
        <v>80</v>
      </c>
      <c r="F88" s="17" t="str">
        <f t="shared" si="50"/>
        <v>790.9896명</v>
      </c>
      <c r="G88" s="17">
        <f t="shared" si="51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42"/>
        <v>1E+148</v>
      </c>
      <c r="K88" s="11">
        <f t="shared" si="52"/>
        <v>16000</v>
      </c>
    </row>
    <row r="89" spans="5:11" x14ac:dyDescent="0.3">
      <c r="E89" s="16">
        <v>81</v>
      </c>
      <c r="F89" s="17" t="str">
        <f t="shared" si="50"/>
        <v>4.0341월</v>
      </c>
      <c r="G89" s="17">
        <f t="shared" si="51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42"/>
        <v>1E+152</v>
      </c>
      <c r="K89" s="11">
        <f t="shared" si="52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42"/>
        <v>1E+152</v>
      </c>
      <c r="K90" s="11">
        <f t="shared" si="52"/>
        <v>16400</v>
      </c>
    </row>
    <row r="91" spans="5:11" x14ac:dyDescent="0.3">
      <c r="E91" s="16">
        <v>83</v>
      </c>
      <c r="F91" s="17" t="str">
        <f t="shared" ref="F91" si="53">H91&amp;I91</f>
        <v>1.0493후</v>
      </c>
      <c r="G91" s="17">
        <f t="shared" ref="G91" si="54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42"/>
        <v>1E+156</v>
      </c>
      <c r="K91" s="11">
        <f t="shared" ref="K91:K95" si="55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42"/>
        <v>1E+156</v>
      </c>
      <c r="K92" s="11">
        <f t="shared" si="55"/>
        <v>16800</v>
      </c>
    </row>
    <row r="93" spans="5:11" x14ac:dyDescent="0.3">
      <c r="E93" s="16">
        <v>85</v>
      </c>
      <c r="F93" s="17" t="str">
        <f t="shared" ref="F93:F94" si="56">H93&amp;I93</f>
        <v>2729.2293후</v>
      </c>
      <c r="G93" s="17">
        <f t="shared" ref="G93:G94" si="57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42"/>
        <v>1E+156</v>
      </c>
      <c r="K93" s="11">
        <f t="shared" si="55"/>
        <v>17000</v>
      </c>
    </row>
    <row r="94" spans="5:11" x14ac:dyDescent="0.3">
      <c r="E94" s="16">
        <v>86</v>
      </c>
      <c r="F94" s="17" t="str">
        <f t="shared" si="56"/>
        <v>13.9191단</v>
      </c>
      <c r="G94" s="17">
        <f t="shared" si="57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42"/>
        <v>1E+160</v>
      </c>
      <c r="K94" s="11">
        <f t="shared" si="55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42"/>
        <v>1E+160</v>
      </c>
      <c r="K95" s="11">
        <f t="shared" si="55"/>
        <v>17400</v>
      </c>
    </row>
    <row r="96" spans="5:11" x14ac:dyDescent="0.3">
      <c r="E96" s="16">
        <v>88</v>
      </c>
      <c r="F96" s="17" t="str">
        <f t="shared" ref="F96" si="58">H96&amp;I96</f>
        <v>3.6204절</v>
      </c>
      <c r="G96" s="17">
        <f t="shared" ref="G96" si="59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42"/>
        <v>1E+164</v>
      </c>
      <c r="K96" s="11">
        <f t="shared" ref="K96:K98" si="60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42"/>
        <v>1E+164</v>
      </c>
      <c r="K97" s="11">
        <f t="shared" si="60"/>
        <v>17800</v>
      </c>
    </row>
    <row r="98" spans="5:11" x14ac:dyDescent="0.3">
      <c r="E98" s="16">
        <v>90</v>
      </c>
      <c r="F98" s="17" t="str">
        <f t="shared" ref="F98:F99" si="61">H98&amp;I98</f>
        <v>9416.6604절</v>
      </c>
      <c r="G98" s="17">
        <f t="shared" ref="G98:G99" si="62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42"/>
        <v>1E+164</v>
      </c>
      <c r="K98" s="11">
        <f t="shared" si="60"/>
        <v>18000</v>
      </c>
    </row>
    <row r="99" spans="5:11" x14ac:dyDescent="0.3">
      <c r="E99" s="16">
        <v>91</v>
      </c>
      <c r="F99" s="17" t="str">
        <f t="shared" si="61"/>
        <v>48.025격</v>
      </c>
      <c r="G99" s="17">
        <f t="shared" si="62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42"/>
        <v>1E+168</v>
      </c>
      <c r="K99" s="11">
        <f t="shared" ref="K99:K102" si="63">$B$14*E99</f>
        <v>18200</v>
      </c>
    </row>
    <row r="100" spans="5:11" x14ac:dyDescent="0.3">
      <c r="E100" s="16">
        <v>92</v>
      </c>
      <c r="F100" s="17" t="str">
        <f t="shared" ref="F100" si="64">H100&amp;I100</f>
        <v>2449.275격</v>
      </c>
      <c r="G100" s="17">
        <f t="shared" ref="G100" si="65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42"/>
        <v>1E+168</v>
      </c>
      <c r="K100" s="11">
        <f t="shared" si="63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66">VLOOKUP(I101,M:P,4,FALSE)</f>
        <v>1E+172</v>
      </c>
      <c r="K101" s="11">
        <f t="shared" si="63"/>
        <v>18600</v>
      </c>
    </row>
    <row r="102" spans="5:11" x14ac:dyDescent="0.3">
      <c r="E102" s="16">
        <v>94</v>
      </c>
      <c r="F102" s="17" t="str">
        <f t="shared" ref="F102:F104" si="67">H102&amp;I102</f>
        <v>637.0614창</v>
      </c>
      <c r="G102" s="17">
        <f t="shared" ref="G102:G104" si="68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66"/>
        <v>1E+172</v>
      </c>
      <c r="K102" s="11">
        <f t="shared" si="63"/>
        <v>18800</v>
      </c>
    </row>
    <row r="103" spans="5:11" x14ac:dyDescent="0.3">
      <c r="E103" s="16">
        <v>95</v>
      </c>
      <c r="F103" s="17" t="str">
        <f t="shared" si="67"/>
        <v>3.2491공</v>
      </c>
      <c r="G103" s="17">
        <f t="shared" si="68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66"/>
        <v>1E+176</v>
      </c>
      <c r="K103" s="11">
        <f t="shared" ref="K103:K106" si="69">$B$14*E103</f>
        <v>19000</v>
      </c>
    </row>
    <row r="104" spans="5:11" x14ac:dyDescent="0.3">
      <c r="E104" s="16">
        <v>96</v>
      </c>
      <c r="F104" s="17" t="str">
        <f t="shared" si="67"/>
        <v>165.7041공</v>
      </c>
      <c r="G104" s="17">
        <f t="shared" si="68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66"/>
        <v>1E+176</v>
      </c>
      <c r="K104" s="11">
        <f t="shared" si="69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10" si="70">VLOOKUP(I105,M:P,4,FALSE)</f>
        <v>1E+176</v>
      </c>
      <c r="K105" s="11">
        <f t="shared" si="69"/>
        <v>19400</v>
      </c>
    </row>
    <row r="106" spans="5:11" x14ac:dyDescent="0.3">
      <c r="E106" s="16">
        <v>98</v>
      </c>
      <c r="F106" s="17" t="str">
        <f t="shared" ref="F106:F108" si="71">H106&amp;I106</f>
        <v>43.0997채</v>
      </c>
      <c r="G106" s="17">
        <f t="shared" ref="G106:G108" si="72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70"/>
        <v>1E+180</v>
      </c>
      <c r="K106" s="11">
        <f t="shared" si="69"/>
        <v>19600</v>
      </c>
    </row>
    <row r="107" spans="5:11" x14ac:dyDescent="0.3">
      <c r="E107" s="16">
        <v>99</v>
      </c>
      <c r="F107" s="17" t="str">
        <f t="shared" si="71"/>
        <v>2198.0847채</v>
      </c>
      <c r="G107" s="17">
        <f t="shared" si="72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70"/>
        <v>1E+180</v>
      </c>
      <c r="K107" s="11">
        <f t="shared" ref="K107:K110" si="73">$B$14*E107</f>
        <v>19800</v>
      </c>
    </row>
    <row r="108" spans="5:11" x14ac:dyDescent="0.3">
      <c r="E108" s="16">
        <v>100</v>
      </c>
      <c r="F108" s="17" t="str">
        <f t="shared" si="71"/>
        <v>11.2103연</v>
      </c>
      <c r="G108" s="17">
        <f t="shared" si="72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연</v>
      </c>
      <c r="J108" s="16" t="str">
        <f t="shared" si="70"/>
        <v>1E+184</v>
      </c>
      <c r="K108" s="11">
        <f t="shared" si="73"/>
        <v>20000</v>
      </c>
    </row>
    <row r="109" spans="5:11" x14ac:dyDescent="0.3">
      <c r="E109" s="16">
        <v>101</v>
      </c>
      <c r="F109" s="17" t="str">
        <f>H109&amp;I109</f>
        <v>571.7253연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연</v>
      </c>
      <c r="J109" s="16" t="str">
        <f t="shared" si="70"/>
        <v>1E+184</v>
      </c>
      <c r="K109" s="11">
        <f t="shared" si="73"/>
        <v>20200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2023-12-19T01:51:19Z</dcterms:modified>
</cp:coreProperties>
</file>